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ANCS\homes\20\inghamr\Downloads\"/>
    </mc:Choice>
  </mc:AlternateContent>
  <bookViews>
    <workbookView xWindow="120" yWindow="12" windowWidth="28620" windowHeight="12912" activeTab="7"/>
  </bookViews>
  <sheets>
    <sheet name="Zwierzyniec-1" sheetId="4" r:id="rId1"/>
    <sheet name="Grabowiec-6" sheetId="5" r:id="rId2"/>
    <sheet name="Tluczsz-IG-1" sheetId="6" r:id="rId3"/>
    <sheet name="Zwierzyniec-1-gamma" sheetId="8" r:id="rId4"/>
    <sheet name="Grabowiec-6-gamma" sheetId="9" r:id="rId5"/>
    <sheet name="rockmag" sheetId="10" r:id="rId6"/>
    <sheet name="z-1-hhXRF" sheetId="11" r:id="rId7"/>
    <sheet name="g6-HHXRF" sheetId="12" r:id="rId8"/>
  </sheets>
  <calcPr calcId="162913"/>
</workbook>
</file>

<file path=xl/calcChain.xml><?xml version="1.0" encoding="utf-8"?>
<calcChain xmlns="http://schemas.openxmlformats.org/spreadsheetml/2006/main">
  <c r="AP410" i="12" l="1"/>
  <c r="F410" i="12"/>
  <c r="AP409" i="12"/>
  <c r="F409" i="12"/>
  <c r="AP408" i="12"/>
  <c r="F408" i="12"/>
  <c r="AP407" i="12"/>
  <c r="F407" i="12"/>
  <c r="AP406" i="12"/>
  <c r="F406" i="12"/>
  <c r="AP405" i="12"/>
  <c r="F405" i="12"/>
  <c r="AP404" i="12"/>
  <c r="F404" i="12"/>
  <c r="AP403" i="12"/>
  <c r="F403" i="12"/>
  <c r="AP402" i="12"/>
  <c r="F402" i="12"/>
  <c r="AP401" i="12"/>
  <c r="F401" i="12"/>
  <c r="AP400" i="12"/>
  <c r="F400" i="12"/>
  <c r="AP399" i="12"/>
  <c r="F399" i="12"/>
  <c r="AP398" i="12"/>
  <c r="F398" i="12"/>
  <c r="AP397" i="12"/>
  <c r="F397" i="12"/>
  <c r="AP396" i="12"/>
  <c r="F396" i="12"/>
  <c r="AP395" i="12"/>
  <c r="F395" i="12"/>
  <c r="AP394" i="12"/>
  <c r="F394" i="12"/>
  <c r="AP393" i="12"/>
  <c r="F393" i="12"/>
  <c r="AP392" i="12"/>
  <c r="F392" i="12"/>
  <c r="AP391" i="12"/>
  <c r="F391" i="12"/>
  <c r="AP390" i="12"/>
  <c r="F390" i="12"/>
  <c r="AP389" i="12"/>
  <c r="F389" i="12"/>
  <c r="AP388" i="12"/>
  <c r="F388" i="12"/>
  <c r="AP387" i="12"/>
  <c r="F387" i="12"/>
  <c r="AP386" i="12"/>
  <c r="F386" i="12"/>
  <c r="AP385" i="12"/>
  <c r="F385" i="12"/>
  <c r="AP384" i="12"/>
  <c r="F384" i="12"/>
  <c r="AP383" i="12"/>
  <c r="F383" i="12"/>
  <c r="AP382" i="12"/>
  <c r="F382" i="12"/>
  <c r="AP381" i="12"/>
  <c r="F381" i="12"/>
  <c r="AP380" i="12"/>
  <c r="F380" i="12"/>
  <c r="AP379" i="12"/>
  <c r="F379" i="12"/>
  <c r="AP378" i="12"/>
  <c r="F378" i="12"/>
  <c r="AP374" i="12"/>
  <c r="AN374" i="12"/>
  <c r="F374" i="12"/>
  <c r="AP373" i="12"/>
  <c r="AN373" i="12"/>
  <c r="F373" i="12"/>
  <c r="AP372" i="12"/>
  <c r="AN372" i="12"/>
  <c r="F372" i="12"/>
  <c r="AP371" i="12"/>
  <c r="AN371" i="12"/>
  <c r="F371" i="12"/>
  <c r="AP370" i="12"/>
  <c r="AN370" i="12"/>
  <c r="F370" i="12"/>
  <c r="AP369" i="12"/>
  <c r="AN369" i="12"/>
  <c r="F369" i="12"/>
  <c r="AP368" i="12"/>
  <c r="AN368" i="12"/>
  <c r="F368" i="12"/>
  <c r="AP367" i="12"/>
  <c r="AN367" i="12"/>
  <c r="F367" i="12"/>
  <c r="AP366" i="12"/>
  <c r="AN366" i="12"/>
  <c r="F366" i="12"/>
  <c r="AP365" i="12"/>
  <c r="AN365" i="12"/>
  <c r="F365" i="12"/>
  <c r="AP364" i="12"/>
  <c r="AN364" i="12"/>
  <c r="F364" i="12"/>
  <c r="AP363" i="12"/>
  <c r="AN363" i="12"/>
  <c r="F363" i="12"/>
  <c r="AP362" i="12"/>
  <c r="AN362" i="12"/>
  <c r="F362" i="12"/>
  <c r="AP361" i="12"/>
  <c r="AN361" i="12"/>
  <c r="F361" i="12"/>
  <c r="AP360" i="12"/>
  <c r="AN360" i="12"/>
  <c r="F360" i="12"/>
  <c r="AP359" i="12"/>
  <c r="AN359" i="12"/>
  <c r="F359" i="12"/>
  <c r="AP358" i="12"/>
  <c r="AN358" i="12"/>
  <c r="F358" i="12"/>
  <c r="AP357" i="12"/>
  <c r="AN357" i="12"/>
  <c r="F357" i="12"/>
  <c r="AP356" i="12"/>
  <c r="AN356" i="12"/>
  <c r="F356" i="12"/>
  <c r="AP355" i="12"/>
  <c r="AN355" i="12"/>
  <c r="F355" i="12"/>
  <c r="AP354" i="12"/>
  <c r="AN354" i="12"/>
  <c r="F354" i="12"/>
  <c r="AP353" i="12"/>
  <c r="AN353" i="12"/>
  <c r="F353" i="12"/>
  <c r="AP352" i="12"/>
  <c r="AN352" i="12"/>
  <c r="F352" i="12"/>
  <c r="AP351" i="12"/>
  <c r="AN351" i="12"/>
  <c r="F351" i="12"/>
  <c r="AP350" i="12"/>
  <c r="AN350" i="12"/>
  <c r="F350" i="12"/>
  <c r="AP349" i="12"/>
  <c r="AN349" i="12"/>
  <c r="F349" i="12"/>
  <c r="AP348" i="12"/>
  <c r="AN348" i="12"/>
  <c r="F348" i="12"/>
  <c r="AP347" i="12"/>
  <c r="AN347" i="12"/>
  <c r="F347" i="12"/>
  <c r="AP346" i="12"/>
  <c r="AN346" i="12"/>
  <c r="F346" i="12"/>
  <c r="AP345" i="12"/>
  <c r="AN345" i="12"/>
  <c r="F345" i="12"/>
  <c r="AP344" i="12"/>
  <c r="AN344" i="12"/>
  <c r="F344" i="12"/>
  <c r="AP343" i="12"/>
  <c r="AN343" i="12"/>
  <c r="F343" i="12"/>
  <c r="AP342" i="12"/>
  <c r="AN342" i="12"/>
  <c r="F342" i="12"/>
  <c r="AP341" i="12"/>
  <c r="AN341" i="12"/>
  <c r="F341" i="12"/>
  <c r="AP340" i="12"/>
  <c r="AN340" i="12"/>
  <c r="F340" i="12"/>
  <c r="AP339" i="12"/>
  <c r="AN339" i="12"/>
  <c r="F339" i="12"/>
  <c r="AP338" i="12"/>
  <c r="AN338" i="12"/>
  <c r="F338" i="12"/>
  <c r="AP337" i="12"/>
  <c r="AN337" i="12"/>
  <c r="F337" i="12"/>
  <c r="AP336" i="12"/>
  <c r="AN336" i="12"/>
  <c r="F336" i="12"/>
  <c r="AP335" i="12"/>
  <c r="AN335" i="12"/>
  <c r="F335" i="12"/>
  <c r="AP334" i="12"/>
  <c r="AN334" i="12"/>
  <c r="F334" i="12"/>
  <c r="AP333" i="12"/>
  <c r="AN333" i="12"/>
  <c r="F333" i="12"/>
  <c r="AP332" i="12"/>
  <c r="AN332" i="12"/>
  <c r="F332" i="12"/>
  <c r="AP331" i="12"/>
  <c r="AN331" i="12"/>
  <c r="F331" i="12"/>
  <c r="AP330" i="12"/>
  <c r="AN330" i="12"/>
  <c r="F330" i="12"/>
  <c r="AP329" i="12"/>
  <c r="AN329" i="12"/>
  <c r="F329" i="12"/>
  <c r="AP328" i="12"/>
  <c r="AN328" i="12"/>
  <c r="F328" i="12"/>
  <c r="AP327" i="12"/>
  <c r="AN327" i="12"/>
  <c r="F327" i="12"/>
  <c r="AP326" i="12"/>
  <c r="AN326" i="12"/>
  <c r="F326" i="12"/>
  <c r="AP325" i="12"/>
  <c r="AN325" i="12"/>
  <c r="F325" i="12"/>
  <c r="AP324" i="12"/>
  <c r="AN324" i="12"/>
  <c r="F324" i="12"/>
  <c r="AP323" i="12"/>
  <c r="AN323" i="12"/>
  <c r="F323" i="12"/>
  <c r="AP322" i="12"/>
  <c r="AN322" i="12"/>
  <c r="F322" i="12"/>
  <c r="AP321" i="12"/>
  <c r="AN321" i="12"/>
  <c r="F321" i="12"/>
  <c r="AP320" i="12"/>
  <c r="AN320" i="12"/>
  <c r="F320" i="12"/>
  <c r="AP319" i="12"/>
  <c r="AN319" i="12"/>
  <c r="F319" i="12"/>
  <c r="AP318" i="12"/>
  <c r="AN318" i="12"/>
  <c r="F318" i="12"/>
  <c r="AP317" i="12"/>
  <c r="AN317" i="12"/>
  <c r="F317" i="12"/>
  <c r="AP316" i="12"/>
  <c r="AN316" i="12"/>
  <c r="F316" i="12"/>
  <c r="AP315" i="12"/>
  <c r="AN315" i="12"/>
  <c r="F315" i="12"/>
  <c r="AP314" i="12"/>
  <c r="AN314" i="12"/>
  <c r="F314" i="12"/>
  <c r="AP313" i="12"/>
  <c r="AN313" i="12"/>
  <c r="F313" i="12"/>
  <c r="AP312" i="12"/>
  <c r="AN312" i="12"/>
  <c r="F312" i="12"/>
  <c r="AP311" i="12"/>
  <c r="AN311" i="12"/>
  <c r="F311" i="12"/>
  <c r="AP310" i="12"/>
  <c r="AN310" i="12"/>
  <c r="F310" i="12"/>
  <c r="AP309" i="12"/>
  <c r="AN309" i="12"/>
  <c r="F309" i="12"/>
  <c r="AP308" i="12"/>
  <c r="AN308" i="12"/>
  <c r="F308" i="12"/>
  <c r="AP307" i="12"/>
  <c r="AN307" i="12"/>
  <c r="F307" i="12"/>
  <c r="AP306" i="12"/>
  <c r="AN306" i="12"/>
  <c r="F306" i="12"/>
  <c r="AP305" i="12"/>
  <c r="AN305" i="12"/>
  <c r="F305" i="12"/>
  <c r="AP304" i="12"/>
  <c r="AN304" i="12"/>
  <c r="F304" i="12"/>
  <c r="AP303" i="12"/>
  <c r="AN303" i="12"/>
  <c r="F303" i="12"/>
  <c r="AP302" i="12"/>
  <c r="AN302" i="12"/>
  <c r="F302" i="12"/>
  <c r="AP301" i="12"/>
  <c r="AN301" i="12"/>
  <c r="F301" i="12"/>
  <c r="AP300" i="12"/>
  <c r="AN300" i="12"/>
  <c r="F300" i="12"/>
  <c r="AP299" i="12"/>
  <c r="AN299" i="12"/>
  <c r="F299" i="12"/>
  <c r="AP298" i="12"/>
  <c r="AN298" i="12"/>
  <c r="F298" i="12"/>
  <c r="AP297" i="12"/>
  <c r="AN297" i="12"/>
  <c r="F297" i="12"/>
  <c r="AP296" i="12"/>
  <c r="AN296" i="12"/>
  <c r="F296" i="12"/>
  <c r="AP295" i="12"/>
  <c r="AN295" i="12"/>
  <c r="F295" i="12"/>
  <c r="AP294" i="12"/>
  <c r="AN294" i="12"/>
  <c r="F294" i="12"/>
  <c r="AP293" i="12"/>
  <c r="AN293" i="12"/>
  <c r="F293" i="12"/>
  <c r="AP292" i="12"/>
  <c r="AN292" i="12"/>
  <c r="F292" i="12"/>
  <c r="AP291" i="12"/>
  <c r="AN291" i="12"/>
  <c r="F291" i="12"/>
  <c r="AP290" i="12"/>
  <c r="AN290" i="12"/>
  <c r="F290" i="12"/>
  <c r="AP289" i="12"/>
  <c r="AN289" i="12"/>
  <c r="F289" i="12"/>
  <c r="AP288" i="12"/>
  <c r="AN288" i="12"/>
  <c r="F288" i="12"/>
  <c r="AP287" i="12"/>
  <c r="AN287" i="12"/>
  <c r="F287" i="12"/>
  <c r="AP286" i="12"/>
  <c r="AN286" i="12"/>
  <c r="F286" i="12"/>
  <c r="AP285" i="12"/>
  <c r="AN285" i="12"/>
  <c r="F285" i="12"/>
  <c r="AP284" i="12"/>
  <c r="AN284" i="12"/>
  <c r="F284" i="12"/>
  <c r="AP283" i="12"/>
  <c r="AN283" i="12"/>
  <c r="F283" i="12"/>
  <c r="AP282" i="12"/>
  <c r="AN282" i="12"/>
  <c r="F282" i="12"/>
  <c r="AP281" i="12"/>
  <c r="AN281" i="12"/>
  <c r="F281" i="12"/>
  <c r="AP280" i="12"/>
  <c r="AN280" i="12"/>
  <c r="F280" i="12"/>
  <c r="AP279" i="12"/>
  <c r="AN279" i="12"/>
  <c r="F279" i="12"/>
  <c r="AP278" i="12"/>
  <c r="AN278" i="12"/>
  <c r="F278" i="12"/>
  <c r="AP277" i="12"/>
  <c r="AN277" i="12"/>
  <c r="F277" i="12"/>
  <c r="AP276" i="12"/>
  <c r="AN276" i="12"/>
  <c r="F276" i="12"/>
  <c r="AP275" i="12"/>
  <c r="AN275" i="12"/>
  <c r="F275" i="12"/>
  <c r="AP274" i="12"/>
  <c r="AN274" i="12"/>
  <c r="F274" i="12"/>
  <c r="AP273" i="12"/>
  <c r="AN273" i="12"/>
  <c r="F273" i="12"/>
  <c r="AP272" i="12"/>
  <c r="AN272" i="12"/>
  <c r="F272" i="12"/>
  <c r="AP271" i="12"/>
  <c r="AN271" i="12"/>
  <c r="F271" i="12"/>
  <c r="AP270" i="12"/>
  <c r="AN270" i="12"/>
  <c r="F270" i="12"/>
  <c r="AP269" i="12"/>
  <c r="AN269" i="12"/>
  <c r="F269" i="12"/>
  <c r="AP268" i="12"/>
  <c r="AN268" i="12"/>
  <c r="F268" i="12"/>
  <c r="AP267" i="12"/>
  <c r="AN267" i="12"/>
  <c r="F267" i="12"/>
  <c r="AP266" i="12"/>
  <c r="AN266" i="12"/>
  <c r="F266" i="12"/>
  <c r="AP265" i="12"/>
  <c r="AN265" i="12"/>
  <c r="F265" i="12"/>
  <c r="AP264" i="12"/>
  <c r="AN264" i="12"/>
  <c r="F264" i="12"/>
  <c r="AP263" i="12"/>
  <c r="AN263" i="12"/>
  <c r="F263" i="12"/>
  <c r="AP262" i="12"/>
  <c r="AN262" i="12"/>
  <c r="F262" i="12"/>
  <c r="AP261" i="12"/>
  <c r="AN261" i="12"/>
  <c r="F261" i="12"/>
  <c r="AP260" i="12"/>
  <c r="AN260" i="12"/>
  <c r="F260" i="12"/>
  <c r="AP259" i="12"/>
  <c r="AN259" i="12"/>
  <c r="F259" i="12"/>
  <c r="AP258" i="12"/>
  <c r="AN258" i="12"/>
  <c r="F258" i="12"/>
  <c r="AP257" i="12"/>
  <c r="AN257" i="12"/>
  <c r="F257" i="12"/>
  <c r="AP256" i="12"/>
  <c r="AN256" i="12"/>
  <c r="F256" i="12"/>
  <c r="AP255" i="12"/>
  <c r="AN255" i="12"/>
  <c r="F255" i="12"/>
  <c r="AP254" i="12"/>
  <c r="AN254" i="12"/>
  <c r="F254" i="12"/>
  <c r="AP253" i="12"/>
  <c r="AN253" i="12"/>
  <c r="F253" i="12"/>
  <c r="AP252" i="12"/>
  <c r="AN252" i="12"/>
  <c r="F252" i="12"/>
  <c r="AP251" i="12"/>
  <c r="AN251" i="12"/>
  <c r="F251" i="12"/>
  <c r="AP250" i="12"/>
  <c r="AN250" i="12"/>
  <c r="F250" i="12"/>
  <c r="AP249" i="12"/>
  <c r="AN249" i="12"/>
  <c r="F249" i="12"/>
  <c r="AP248" i="12"/>
  <c r="AN248" i="12"/>
  <c r="F248" i="12"/>
  <c r="AP247" i="12"/>
  <c r="AN247" i="12"/>
  <c r="F247" i="12"/>
  <c r="AP246" i="12"/>
  <c r="AN246" i="12"/>
  <c r="F246" i="12"/>
  <c r="AP245" i="12"/>
  <c r="AN245" i="12"/>
  <c r="F245" i="12"/>
  <c r="AP244" i="12"/>
  <c r="AN244" i="12"/>
  <c r="F244" i="12"/>
  <c r="AP243" i="12"/>
  <c r="AN243" i="12"/>
  <c r="F243" i="12"/>
  <c r="AP242" i="12"/>
  <c r="AN242" i="12"/>
  <c r="F242" i="12"/>
  <c r="AP241" i="12"/>
  <c r="AN241" i="12"/>
  <c r="F241" i="12"/>
  <c r="AP240" i="12"/>
  <c r="AN240" i="12"/>
  <c r="F240" i="12"/>
  <c r="AP239" i="12"/>
  <c r="AN239" i="12"/>
  <c r="F239" i="12"/>
  <c r="AP238" i="12"/>
  <c r="AN238" i="12"/>
  <c r="F238" i="12"/>
  <c r="AP237" i="12"/>
  <c r="AN237" i="12"/>
  <c r="F237" i="12"/>
  <c r="AP236" i="12"/>
  <c r="AN236" i="12"/>
  <c r="F236" i="12"/>
  <c r="AP235" i="12"/>
  <c r="AN235" i="12"/>
  <c r="F235" i="12"/>
  <c r="AP234" i="12"/>
  <c r="AN234" i="12"/>
  <c r="F234" i="12"/>
  <c r="AP233" i="12"/>
  <c r="AN233" i="12"/>
  <c r="F233" i="12"/>
  <c r="AP232" i="12"/>
  <c r="AN232" i="12"/>
  <c r="F232" i="12"/>
  <c r="AP231" i="12"/>
  <c r="AN231" i="12"/>
  <c r="F231" i="12"/>
  <c r="AP230" i="12"/>
  <c r="AN230" i="12"/>
  <c r="F230" i="12"/>
  <c r="AP229" i="12"/>
  <c r="AN229" i="12"/>
  <c r="F229" i="12"/>
  <c r="AP228" i="12"/>
  <c r="AN228" i="12"/>
  <c r="F228" i="12"/>
  <c r="AP227" i="12"/>
  <c r="AN227" i="12"/>
  <c r="F227" i="12"/>
  <c r="AP226" i="12"/>
  <c r="AN226" i="12"/>
  <c r="F226" i="12"/>
  <c r="AP225" i="12"/>
  <c r="AN225" i="12"/>
  <c r="F225" i="12"/>
  <c r="AP224" i="12"/>
  <c r="AN224" i="12"/>
  <c r="F224" i="12"/>
  <c r="AP223" i="12"/>
  <c r="AN223" i="12"/>
  <c r="F223" i="12"/>
  <c r="AP222" i="12"/>
  <c r="AN222" i="12"/>
  <c r="F222" i="12"/>
  <c r="AP221" i="12"/>
  <c r="AN221" i="12"/>
  <c r="F221" i="12"/>
  <c r="AP220" i="12"/>
  <c r="AN220" i="12"/>
  <c r="F220" i="12"/>
  <c r="AP219" i="12"/>
  <c r="AN219" i="12"/>
  <c r="F219" i="12"/>
  <c r="AP218" i="12"/>
  <c r="AN218" i="12"/>
  <c r="F218" i="12"/>
  <c r="AP217" i="12"/>
  <c r="AN217" i="12"/>
  <c r="F217" i="12"/>
  <c r="AP216" i="12"/>
  <c r="AN216" i="12"/>
  <c r="F216" i="12"/>
  <c r="AP215" i="12"/>
  <c r="AN215" i="12"/>
  <c r="F215" i="12"/>
  <c r="AP214" i="12"/>
  <c r="AN214" i="12"/>
  <c r="F214" i="12"/>
  <c r="AP213" i="12"/>
  <c r="AN213" i="12"/>
  <c r="F213" i="12"/>
  <c r="AP212" i="12"/>
  <c r="AN212" i="12"/>
  <c r="F212" i="12"/>
  <c r="AP211" i="12"/>
  <c r="AN211" i="12"/>
  <c r="F211" i="12"/>
  <c r="AP210" i="12"/>
  <c r="AN210" i="12"/>
  <c r="F210" i="12"/>
  <c r="AP209" i="12"/>
  <c r="AN209" i="12"/>
  <c r="F209" i="12"/>
  <c r="AP208" i="12"/>
  <c r="AN208" i="12"/>
  <c r="F208" i="12"/>
  <c r="AP207" i="12"/>
  <c r="AN207" i="12"/>
  <c r="F207" i="12"/>
  <c r="AP206" i="12"/>
  <c r="AN206" i="12"/>
  <c r="F206" i="12"/>
  <c r="AP205" i="12"/>
  <c r="AN205" i="12"/>
  <c r="F205" i="12"/>
  <c r="AP204" i="12"/>
  <c r="AN204" i="12"/>
  <c r="F204" i="12"/>
  <c r="AP203" i="12"/>
  <c r="AN203" i="12"/>
  <c r="F203" i="12"/>
  <c r="AP202" i="12"/>
  <c r="AN202" i="12"/>
  <c r="F202" i="12"/>
  <c r="AP201" i="12"/>
  <c r="AN201" i="12"/>
  <c r="F201" i="12"/>
  <c r="AP200" i="12"/>
  <c r="AN200" i="12"/>
  <c r="F200" i="12"/>
  <c r="AP199" i="12"/>
  <c r="AN199" i="12"/>
  <c r="F199" i="12"/>
  <c r="AP198" i="12"/>
  <c r="AN198" i="12"/>
  <c r="F198" i="12"/>
  <c r="AP197" i="12"/>
  <c r="AN197" i="12"/>
  <c r="F197" i="12"/>
  <c r="AP196" i="12"/>
  <c r="AN196" i="12"/>
  <c r="F196" i="12"/>
  <c r="AP195" i="12"/>
  <c r="AN195" i="12"/>
  <c r="F195" i="12"/>
  <c r="AP194" i="12"/>
  <c r="AN194" i="12"/>
  <c r="F194" i="12"/>
  <c r="AP193" i="12"/>
  <c r="AN193" i="12"/>
  <c r="F193" i="12"/>
  <c r="AP192" i="12"/>
  <c r="AN192" i="12"/>
  <c r="F192" i="12"/>
  <c r="AP191" i="12"/>
  <c r="AN191" i="12"/>
  <c r="F191" i="12"/>
  <c r="AP190" i="12"/>
  <c r="AN190" i="12"/>
  <c r="F190" i="12"/>
  <c r="AP189" i="12"/>
  <c r="AN189" i="12"/>
  <c r="F189" i="12"/>
  <c r="AP188" i="12"/>
  <c r="AN188" i="12"/>
  <c r="F188" i="12"/>
  <c r="AP187" i="12"/>
  <c r="AN187" i="12"/>
  <c r="F187" i="12"/>
  <c r="AP186" i="12"/>
  <c r="AN186" i="12"/>
  <c r="F186" i="12"/>
  <c r="AP185" i="12"/>
  <c r="AN185" i="12"/>
  <c r="F185" i="12"/>
  <c r="AP184" i="12"/>
  <c r="AN184" i="12"/>
  <c r="F184" i="12"/>
  <c r="AP183" i="12"/>
  <c r="AN183" i="12"/>
  <c r="F183" i="12"/>
  <c r="AP182" i="12"/>
  <c r="AN182" i="12"/>
  <c r="F182" i="12"/>
  <c r="AP181" i="12"/>
  <c r="AN181" i="12"/>
  <c r="F181" i="12"/>
  <c r="AP180" i="12"/>
  <c r="AN180" i="12"/>
  <c r="F180" i="12"/>
  <c r="AP179" i="12"/>
  <c r="AN179" i="12"/>
  <c r="F179" i="12"/>
  <c r="AP178" i="12"/>
  <c r="AN178" i="12"/>
  <c r="F178" i="12"/>
  <c r="AP177" i="12"/>
  <c r="AN177" i="12"/>
  <c r="F177" i="12"/>
  <c r="AP176" i="12"/>
  <c r="AN176" i="12"/>
  <c r="F176" i="12"/>
  <c r="AP175" i="12"/>
  <c r="AN175" i="12"/>
  <c r="F175" i="12"/>
  <c r="AP174" i="12"/>
  <c r="AN174" i="12"/>
  <c r="F174" i="12"/>
  <c r="AP173" i="12"/>
  <c r="AN173" i="12"/>
  <c r="F173" i="12"/>
  <c r="AP172" i="12"/>
  <c r="AN172" i="12"/>
  <c r="F172" i="12"/>
  <c r="AP171" i="12"/>
  <c r="AN171" i="12"/>
  <c r="F171" i="12"/>
  <c r="AP170" i="12"/>
  <c r="AN170" i="12"/>
  <c r="F170" i="12"/>
  <c r="AP169" i="12"/>
  <c r="AN169" i="12"/>
  <c r="F169" i="12"/>
  <c r="AP168" i="12"/>
  <c r="AN168" i="12"/>
  <c r="F168" i="12"/>
  <c r="AP167" i="12"/>
  <c r="AN167" i="12"/>
  <c r="F167" i="12"/>
  <c r="AP166" i="12"/>
  <c r="AN166" i="12"/>
  <c r="F166" i="12"/>
  <c r="AP165" i="12"/>
  <c r="AN165" i="12"/>
  <c r="F165" i="12"/>
  <c r="AP164" i="12"/>
  <c r="AN164" i="12"/>
  <c r="F164" i="12"/>
  <c r="AP163" i="12"/>
  <c r="AN163" i="12"/>
  <c r="F163" i="12"/>
  <c r="AP162" i="12"/>
  <c r="AN162" i="12"/>
  <c r="F162" i="12"/>
  <c r="AP161" i="12"/>
  <c r="AN161" i="12"/>
  <c r="F161" i="12"/>
  <c r="AP160" i="12"/>
  <c r="AN160" i="12"/>
  <c r="F160" i="12"/>
  <c r="AP159" i="12"/>
  <c r="AN159" i="12"/>
  <c r="F159" i="12"/>
  <c r="AP158" i="12"/>
  <c r="AN158" i="12"/>
  <c r="F158" i="12"/>
  <c r="AP157" i="12"/>
  <c r="AN157" i="12"/>
  <c r="F157" i="12"/>
  <c r="AP156" i="12"/>
  <c r="AN156" i="12"/>
  <c r="F156" i="12"/>
  <c r="AP155" i="12"/>
  <c r="AN155" i="12"/>
  <c r="F155" i="12"/>
  <c r="AP154" i="12"/>
  <c r="AN154" i="12"/>
  <c r="F154" i="12"/>
  <c r="AP153" i="12"/>
  <c r="AN153" i="12"/>
  <c r="F153" i="12"/>
  <c r="AP152" i="12"/>
  <c r="AN152" i="12"/>
  <c r="F152" i="12"/>
  <c r="AP151" i="12"/>
  <c r="AN151" i="12"/>
  <c r="F151" i="12"/>
  <c r="AP150" i="12"/>
  <c r="AN150" i="12"/>
  <c r="F150" i="12"/>
  <c r="AP149" i="12"/>
  <c r="AN149" i="12"/>
  <c r="F149" i="12"/>
  <c r="AP148" i="12"/>
  <c r="AN148" i="12"/>
  <c r="F148" i="12"/>
  <c r="AP147" i="12"/>
  <c r="AN147" i="12"/>
  <c r="F147" i="12"/>
  <c r="AP146" i="12"/>
  <c r="AN146" i="12"/>
  <c r="F146" i="12"/>
  <c r="AP145" i="12"/>
  <c r="AN145" i="12"/>
  <c r="F145" i="12"/>
  <c r="AP144" i="12"/>
  <c r="AN144" i="12"/>
  <c r="F144" i="12"/>
  <c r="AP143" i="12"/>
  <c r="AN143" i="12"/>
  <c r="F143" i="12"/>
  <c r="AP142" i="12"/>
  <c r="AN142" i="12"/>
  <c r="F142" i="12"/>
  <c r="AP141" i="12"/>
  <c r="AN141" i="12"/>
  <c r="F141" i="12"/>
  <c r="AP140" i="12"/>
  <c r="AN140" i="12"/>
  <c r="F140" i="12"/>
  <c r="AP139" i="12"/>
  <c r="AN139" i="12"/>
  <c r="F139" i="12"/>
  <c r="AP138" i="12"/>
  <c r="AN138" i="12"/>
  <c r="F138" i="12"/>
  <c r="AP137" i="12"/>
  <c r="AN137" i="12"/>
  <c r="F137" i="12"/>
  <c r="AP136" i="12"/>
  <c r="AN136" i="12"/>
  <c r="F136" i="12"/>
  <c r="AP135" i="12"/>
  <c r="AN135" i="12"/>
  <c r="F135" i="12"/>
  <c r="AP134" i="12"/>
  <c r="AN134" i="12"/>
  <c r="F134" i="12"/>
  <c r="AP133" i="12"/>
  <c r="AN133" i="12"/>
  <c r="F133" i="12"/>
  <c r="AP132" i="12"/>
  <c r="AN132" i="12"/>
  <c r="F132" i="12"/>
  <c r="AP131" i="12"/>
  <c r="AN131" i="12"/>
  <c r="F131" i="12"/>
  <c r="AP130" i="12"/>
  <c r="AN130" i="12"/>
  <c r="F130" i="12"/>
  <c r="AP129" i="12"/>
  <c r="AN129" i="12"/>
  <c r="F129" i="12"/>
  <c r="AP128" i="12"/>
  <c r="AN128" i="12"/>
  <c r="F128" i="12"/>
  <c r="AP127" i="12"/>
  <c r="AN127" i="12"/>
  <c r="F127" i="12"/>
  <c r="AP126" i="12"/>
  <c r="AN126" i="12"/>
  <c r="F126" i="12"/>
  <c r="AP125" i="12"/>
  <c r="AN125" i="12"/>
  <c r="F125" i="12"/>
  <c r="AP124" i="12"/>
  <c r="AN124" i="12"/>
  <c r="F124" i="12"/>
  <c r="AP123" i="12"/>
  <c r="AN123" i="12"/>
  <c r="F123" i="12"/>
  <c r="AP122" i="12"/>
  <c r="AN122" i="12"/>
  <c r="F122" i="12"/>
  <c r="AP121" i="12"/>
  <c r="AN121" i="12"/>
  <c r="F121" i="12"/>
  <c r="AP120" i="12"/>
  <c r="AN120" i="12"/>
  <c r="F120" i="12"/>
  <c r="AP119" i="12"/>
  <c r="AN119" i="12"/>
  <c r="F119" i="12"/>
  <c r="AP118" i="12"/>
  <c r="AN118" i="12"/>
  <c r="F118" i="12"/>
  <c r="AP117" i="12"/>
  <c r="AN117" i="12"/>
  <c r="F117" i="12"/>
  <c r="AP116" i="12"/>
  <c r="AN116" i="12"/>
  <c r="F116" i="12"/>
  <c r="AP115" i="12"/>
  <c r="AN115" i="12"/>
  <c r="F115" i="12"/>
  <c r="AP114" i="12"/>
  <c r="AN114" i="12"/>
  <c r="F114" i="12"/>
  <c r="AP113" i="12"/>
  <c r="AN113" i="12"/>
  <c r="F113" i="12"/>
  <c r="AP112" i="12"/>
  <c r="AN112" i="12"/>
  <c r="F112" i="12"/>
  <c r="AP111" i="12"/>
  <c r="AN111" i="12"/>
  <c r="F111" i="12"/>
  <c r="AP110" i="12"/>
  <c r="AN110" i="12"/>
  <c r="F110" i="12"/>
  <c r="AP109" i="12"/>
  <c r="AN109" i="12"/>
  <c r="F109" i="12"/>
  <c r="AP108" i="12"/>
  <c r="AN108" i="12"/>
  <c r="F108" i="12"/>
  <c r="AP107" i="12"/>
  <c r="AN107" i="12"/>
  <c r="F107" i="12"/>
  <c r="AP106" i="12"/>
  <c r="AN106" i="12"/>
  <c r="F106" i="12"/>
  <c r="AP105" i="12"/>
  <c r="AN105" i="12"/>
  <c r="AP104" i="12"/>
  <c r="AN104" i="12"/>
  <c r="AP103" i="12"/>
  <c r="AN103" i="12"/>
  <c r="F103" i="12"/>
  <c r="AP102" i="12"/>
  <c r="AN102" i="12"/>
  <c r="F102" i="12"/>
  <c r="AP101" i="12"/>
  <c r="AN101" i="12"/>
  <c r="F101" i="12"/>
  <c r="AP100" i="12"/>
  <c r="AN100" i="12"/>
  <c r="F100" i="12"/>
  <c r="AP99" i="12"/>
  <c r="AN99" i="12"/>
  <c r="F99" i="12"/>
  <c r="AP98" i="12"/>
  <c r="AN98" i="12"/>
  <c r="F98" i="12"/>
  <c r="AP97" i="12"/>
  <c r="AN97" i="12"/>
  <c r="F97" i="12"/>
  <c r="AP96" i="12"/>
  <c r="AN96" i="12"/>
  <c r="F96" i="12"/>
  <c r="AP95" i="12"/>
  <c r="AN95" i="12"/>
  <c r="F95" i="12"/>
  <c r="AP94" i="12"/>
  <c r="AN94" i="12"/>
  <c r="F94" i="12"/>
  <c r="AP93" i="12"/>
  <c r="AN93" i="12"/>
  <c r="F93" i="12"/>
  <c r="AP92" i="12"/>
  <c r="AN92" i="12"/>
  <c r="F92" i="12"/>
  <c r="AP91" i="12"/>
  <c r="AN91" i="12"/>
  <c r="F91" i="12"/>
  <c r="AP90" i="12"/>
  <c r="AN90" i="12"/>
  <c r="F90" i="12"/>
  <c r="AP89" i="12"/>
  <c r="AN89" i="12"/>
  <c r="F89" i="12"/>
  <c r="AP88" i="12"/>
  <c r="AN88" i="12"/>
  <c r="F88" i="12"/>
  <c r="AP87" i="12"/>
  <c r="AN87" i="12"/>
  <c r="F87" i="12"/>
  <c r="AP86" i="12"/>
  <c r="AN86" i="12"/>
  <c r="F86" i="12"/>
  <c r="AP85" i="12"/>
  <c r="AN85" i="12"/>
  <c r="F85" i="12"/>
  <c r="AP84" i="12"/>
  <c r="AN84" i="12"/>
  <c r="F84" i="12"/>
  <c r="AP83" i="12"/>
  <c r="AN83" i="12"/>
  <c r="F83" i="12"/>
  <c r="AP82" i="12"/>
  <c r="AN82" i="12"/>
  <c r="F82" i="12"/>
  <c r="AP81" i="12"/>
  <c r="AN81" i="12"/>
  <c r="F81" i="12"/>
  <c r="AP80" i="12"/>
  <c r="AN80" i="12"/>
  <c r="F80" i="12"/>
  <c r="AP79" i="12"/>
  <c r="AN79" i="12"/>
  <c r="F79" i="12"/>
  <c r="AP78" i="12"/>
  <c r="AN78" i="12"/>
  <c r="F78" i="12"/>
  <c r="AP77" i="12"/>
  <c r="AN77" i="12"/>
  <c r="F77" i="12"/>
  <c r="AP76" i="12"/>
  <c r="AN76" i="12"/>
  <c r="F76" i="12"/>
  <c r="AP75" i="12"/>
  <c r="AN75" i="12"/>
  <c r="F75" i="12"/>
  <c r="AP74" i="12"/>
  <c r="AN74" i="12"/>
  <c r="F74" i="12"/>
  <c r="AP73" i="12"/>
  <c r="AN73" i="12"/>
  <c r="F73" i="12"/>
  <c r="AP72" i="12"/>
  <c r="AN72" i="12"/>
  <c r="F72" i="12"/>
  <c r="AP71" i="12"/>
  <c r="AN71" i="12"/>
  <c r="F71" i="12"/>
  <c r="AP70" i="12"/>
  <c r="AN70" i="12"/>
  <c r="F70" i="12"/>
  <c r="AP69" i="12"/>
  <c r="AN69" i="12"/>
  <c r="F69" i="12"/>
  <c r="AP68" i="12"/>
  <c r="AN68" i="12"/>
  <c r="F68" i="12"/>
  <c r="AP67" i="12"/>
  <c r="AN67" i="12"/>
  <c r="F67" i="12"/>
  <c r="AP66" i="12"/>
  <c r="AN66" i="12"/>
  <c r="F66" i="12"/>
  <c r="AP65" i="12"/>
  <c r="AN65" i="12"/>
  <c r="F65" i="12"/>
  <c r="AP64" i="12"/>
  <c r="AN64" i="12"/>
  <c r="F64" i="12"/>
  <c r="AP63" i="12"/>
  <c r="AN63" i="12"/>
  <c r="F63" i="12"/>
  <c r="AP62" i="12"/>
  <c r="AN62" i="12"/>
  <c r="F62" i="12"/>
  <c r="AP61" i="12"/>
  <c r="AN61" i="12"/>
  <c r="F61" i="12"/>
  <c r="AP60" i="12"/>
  <c r="AN60" i="12"/>
  <c r="F60" i="12"/>
  <c r="AP59" i="12"/>
  <c r="AN59" i="12"/>
  <c r="F59" i="12"/>
  <c r="AP58" i="12"/>
  <c r="AN58" i="12"/>
  <c r="F58" i="12"/>
  <c r="AP57" i="12"/>
  <c r="AN57" i="12"/>
  <c r="F57" i="12"/>
  <c r="AP56" i="12"/>
  <c r="AN56" i="12"/>
  <c r="F56" i="12"/>
  <c r="AP55" i="12"/>
  <c r="AN55" i="12"/>
  <c r="F55" i="12"/>
  <c r="AP54" i="12"/>
  <c r="AN54" i="12"/>
  <c r="F54" i="12"/>
  <c r="AP53" i="12"/>
  <c r="AN53" i="12"/>
  <c r="F53" i="12"/>
  <c r="AP52" i="12"/>
  <c r="AN52" i="12"/>
  <c r="F52" i="12"/>
  <c r="AP51" i="12"/>
  <c r="AN51" i="12"/>
  <c r="F51" i="12"/>
  <c r="AP50" i="12"/>
  <c r="AN50" i="12"/>
  <c r="F50" i="12"/>
  <c r="AP49" i="12"/>
  <c r="AN49" i="12"/>
  <c r="F49" i="12"/>
  <c r="AP48" i="12"/>
  <c r="AN48" i="12"/>
  <c r="F48" i="12"/>
  <c r="AP47" i="12"/>
  <c r="AN47" i="12"/>
  <c r="F47" i="12"/>
  <c r="AP46" i="12"/>
  <c r="AN46" i="12"/>
  <c r="F46" i="12"/>
  <c r="AP45" i="12"/>
  <c r="AN45" i="12"/>
  <c r="F45" i="12"/>
  <c r="AP44" i="12"/>
  <c r="AN44" i="12"/>
  <c r="F44" i="12"/>
  <c r="AP43" i="12"/>
  <c r="AN43" i="12"/>
  <c r="F43" i="12"/>
  <c r="AP42" i="12"/>
  <c r="AN42" i="12"/>
  <c r="F42" i="12"/>
  <c r="AP41" i="12"/>
  <c r="AN41" i="12"/>
  <c r="F41" i="12"/>
  <c r="AP40" i="12"/>
  <c r="AN40" i="12"/>
  <c r="F40" i="12"/>
  <c r="AP39" i="12"/>
  <c r="AN39" i="12"/>
  <c r="F39" i="12"/>
  <c r="AP38" i="12"/>
  <c r="AN38" i="12"/>
  <c r="F38" i="12"/>
  <c r="AP37" i="12"/>
  <c r="AN37" i="12"/>
  <c r="F37" i="12"/>
  <c r="AP36" i="12"/>
  <c r="AN36" i="12"/>
  <c r="F36" i="12"/>
  <c r="AP35" i="12"/>
  <c r="AN35" i="12"/>
  <c r="F35" i="12"/>
  <c r="AP34" i="12"/>
  <c r="AN34" i="12"/>
  <c r="F34" i="12"/>
  <c r="AP33" i="12"/>
  <c r="AN33" i="12"/>
  <c r="F33" i="12"/>
  <c r="AP32" i="12"/>
  <c r="AN32" i="12"/>
  <c r="F32" i="12"/>
  <c r="AP31" i="12"/>
  <c r="AN31" i="12"/>
  <c r="F31" i="12"/>
  <c r="AP30" i="12"/>
  <c r="AN30" i="12"/>
  <c r="F30" i="12"/>
  <c r="AP29" i="12"/>
  <c r="AN29" i="12"/>
  <c r="F29" i="12"/>
  <c r="AP28" i="12"/>
  <c r="AN28" i="12"/>
  <c r="F28" i="12"/>
  <c r="AP27" i="12"/>
  <c r="AN27" i="12"/>
  <c r="F27" i="12"/>
  <c r="AP26" i="12"/>
  <c r="AN26" i="12"/>
  <c r="F26" i="12"/>
  <c r="AP25" i="12"/>
  <c r="AN25" i="12"/>
  <c r="F25" i="12"/>
  <c r="AP24" i="12"/>
  <c r="AN24" i="12"/>
  <c r="F24" i="12"/>
  <c r="AP23" i="12"/>
  <c r="AN23" i="12"/>
  <c r="F23" i="12"/>
  <c r="AP22" i="12"/>
  <c r="AN22" i="12"/>
  <c r="F22" i="12"/>
  <c r="AP21" i="12"/>
  <c r="AN21" i="12"/>
  <c r="F21" i="12"/>
  <c r="AP20" i="12"/>
  <c r="AN20" i="12"/>
  <c r="F20" i="12"/>
  <c r="AP19" i="12"/>
  <c r="AN19" i="12"/>
  <c r="F19" i="12"/>
  <c r="AP18" i="12"/>
  <c r="AN18" i="12"/>
  <c r="F18" i="12"/>
  <c r="AP17" i="12"/>
  <c r="AN17" i="12"/>
  <c r="F17" i="12"/>
  <c r="AP16" i="12"/>
  <c r="AN16" i="12"/>
  <c r="F16" i="12"/>
  <c r="AP15" i="12"/>
  <c r="AN15" i="12"/>
  <c r="F15" i="12"/>
  <c r="AP14" i="12"/>
  <c r="AN14" i="12"/>
  <c r="F14" i="12"/>
  <c r="AP13" i="12"/>
  <c r="AN13" i="12"/>
  <c r="F13" i="12"/>
  <c r="AP12" i="12"/>
  <c r="AN12" i="12"/>
  <c r="F12" i="12"/>
  <c r="AP11" i="12"/>
  <c r="AN11" i="12"/>
  <c r="F11" i="12"/>
  <c r="AP10" i="12"/>
  <c r="AN10" i="12"/>
  <c r="F10" i="12"/>
  <c r="AP9" i="12"/>
  <c r="AN9" i="12"/>
  <c r="F9" i="12"/>
  <c r="AP8" i="12"/>
  <c r="AN8" i="12"/>
  <c r="F8" i="12"/>
  <c r="AP7" i="12"/>
  <c r="AN7" i="12"/>
  <c r="F7" i="12"/>
  <c r="AP6" i="12"/>
  <c r="AN6" i="12"/>
  <c r="AP5" i="12"/>
  <c r="AN5" i="12"/>
  <c r="F5" i="12"/>
  <c r="AP4" i="12"/>
  <c r="AN4" i="12"/>
  <c r="F4" i="12"/>
  <c r="AP3" i="12"/>
  <c r="AN3" i="12"/>
  <c r="F3" i="12"/>
  <c r="S619" i="11" l="1"/>
  <c r="AN617" i="11" s="1"/>
  <c r="AL617" i="11"/>
  <c r="K617" i="11"/>
  <c r="J617" i="11"/>
  <c r="AL616" i="11"/>
  <c r="K616" i="11"/>
  <c r="J616" i="11"/>
  <c r="AL615" i="11"/>
  <c r="K615" i="11"/>
  <c r="J615" i="11"/>
  <c r="AL614" i="11"/>
  <c r="K614" i="11"/>
  <c r="J614" i="11"/>
  <c r="AL613" i="11"/>
  <c r="K613" i="11"/>
  <c r="J613" i="11"/>
  <c r="AL612" i="11"/>
  <c r="K612" i="11"/>
  <c r="J612" i="11"/>
  <c r="AL611" i="11"/>
  <c r="K611" i="11"/>
  <c r="J611" i="11"/>
  <c r="AL610" i="11"/>
  <c r="K610" i="11"/>
  <c r="J610" i="11"/>
  <c r="AL609" i="11"/>
  <c r="K609" i="11"/>
  <c r="J609" i="11"/>
  <c r="AL608" i="11"/>
  <c r="K608" i="11"/>
  <c r="J608" i="11"/>
  <c r="AL607" i="11"/>
  <c r="K607" i="11"/>
  <c r="J607" i="11"/>
  <c r="AL606" i="11"/>
  <c r="K606" i="11"/>
  <c r="J606" i="11"/>
  <c r="AL605" i="11"/>
  <c r="K605" i="11"/>
  <c r="J605" i="11"/>
  <c r="AL604" i="11"/>
  <c r="K604" i="11"/>
  <c r="J604" i="11"/>
  <c r="AL603" i="11"/>
  <c r="K603" i="11"/>
  <c r="J603" i="11"/>
  <c r="AL602" i="11"/>
  <c r="K602" i="11"/>
  <c r="J602" i="11"/>
  <c r="AL601" i="11"/>
  <c r="K601" i="11"/>
  <c r="J601" i="11"/>
  <c r="AL600" i="11"/>
  <c r="K600" i="11"/>
  <c r="J600" i="11"/>
  <c r="AL599" i="11"/>
  <c r="K599" i="11"/>
  <c r="J599" i="11"/>
  <c r="AL598" i="11"/>
  <c r="K598" i="11"/>
  <c r="J598" i="11"/>
  <c r="AL597" i="11"/>
  <c r="K597" i="11"/>
  <c r="J597" i="11"/>
  <c r="AL596" i="11"/>
  <c r="K596" i="11"/>
  <c r="J596" i="11"/>
  <c r="AL595" i="11"/>
  <c r="K595" i="11"/>
  <c r="J595" i="11"/>
  <c r="AN594" i="11"/>
  <c r="AM594" i="11" s="1"/>
  <c r="AL594" i="11"/>
  <c r="K594" i="11"/>
  <c r="J594" i="11"/>
  <c r="AL593" i="11"/>
  <c r="K593" i="11"/>
  <c r="J593" i="11"/>
  <c r="AL592" i="11"/>
  <c r="K592" i="11"/>
  <c r="J592" i="11"/>
  <c r="AL591" i="11"/>
  <c r="K591" i="11"/>
  <c r="J591" i="11"/>
  <c r="AL590" i="11"/>
  <c r="K590" i="11"/>
  <c r="J590" i="11"/>
  <c r="AL589" i="11"/>
  <c r="K589" i="11"/>
  <c r="J589" i="11"/>
  <c r="AL588" i="11"/>
  <c r="K588" i="11"/>
  <c r="J588" i="11"/>
  <c r="AN587" i="11"/>
  <c r="AL587" i="11"/>
  <c r="K587" i="11"/>
  <c r="J587" i="11"/>
  <c r="AL586" i="11"/>
  <c r="K586" i="11"/>
  <c r="J586" i="11"/>
  <c r="AL585" i="11"/>
  <c r="K585" i="11"/>
  <c r="J585" i="11"/>
  <c r="AL584" i="11"/>
  <c r="K584" i="11"/>
  <c r="J584" i="11"/>
  <c r="AL583" i="11"/>
  <c r="K583" i="11"/>
  <c r="J583" i="11"/>
  <c r="AL582" i="11"/>
  <c r="K582" i="11"/>
  <c r="J582" i="11"/>
  <c r="AL581" i="11"/>
  <c r="K581" i="11"/>
  <c r="J581" i="11"/>
  <c r="AL580" i="11"/>
  <c r="K580" i="11"/>
  <c r="J580" i="11"/>
  <c r="AL579" i="11"/>
  <c r="K579" i="11"/>
  <c r="J579" i="11"/>
  <c r="AN578" i="11"/>
  <c r="AM578" i="11" s="1"/>
  <c r="AL578" i="11"/>
  <c r="J578" i="11"/>
  <c r="AL577" i="11"/>
  <c r="K577" i="11"/>
  <c r="J577" i="11"/>
  <c r="AL576" i="11"/>
  <c r="K576" i="11"/>
  <c r="J576" i="11"/>
  <c r="AL575" i="11"/>
  <c r="K575" i="11"/>
  <c r="J575" i="11"/>
  <c r="AL574" i="11"/>
  <c r="K574" i="11"/>
  <c r="J574" i="11"/>
  <c r="AN573" i="11"/>
  <c r="AM573" i="11" s="1"/>
  <c r="AL573" i="11"/>
  <c r="K573" i="11"/>
  <c r="J573" i="11"/>
  <c r="AL572" i="11"/>
  <c r="K572" i="11"/>
  <c r="J572" i="11"/>
  <c r="AL571" i="11"/>
  <c r="K571" i="11"/>
  <c r="J571" i="11"/>
  <c r="AL570" i="11"/>
  <c r="K570" i="11"/>
  <c r="J570" i="11"/>
  <c r="AL569" i="11"/>
  <c r="K569" i="11"/>
  <c r="J569" i="11"/>
  <c r="AL568" i="11"/>
  <c r="K568" i="11"/>
  <c r="J568" i="11"/>
  <c r="AL567" i="11"/>
  <c r="K567" i="11"/>
  <c r="J567" i="11"/>
  <c r="AL566" i="11"/>
  <c r="K566" i="11"/>
  <c r="J566" i="11"/>
  <c r="AN565" i="11"/>
  <c r="AM565" i="11" s="1"/>
  <c r="AL565" i="11"/>
  <c r="K565" i="11"/>
  <c r="J565" i="11"/>
  <c r="AL564" i="11"/>
  <c r="K564" i="11"/>
  <c r="J564" i="11"/>
  <c r="AL563" i="11"/>
  <c r="K563" i="11"/>
  <c r="J563" i="11"/>
  <c r="AL562" i="11"/>
  <c r="K562" i="11"/>
  <c r="J562" i="11"/>
  <c r="AL561" i="11"/>
  <c r="K561" i="11"/>
  <c r="J561" i="11"/>
  <c r="AL560" i="11"/>
  <c r="K560" i="11"/>
  <c r="J560" i="11"/>
  <c r="AL559" i="11"/>
  <c r="K559" i="11"/>
  <c r="J559" i="11"/>
  <c r="AN558" i="11"/>
  <c r="AM558" i="11" s="1"/>
  <c r="AL558" i="11"/>
  <c r="K558" i="11"/>
  <c r="J558" i="11"/>
  <c r="AL557" i="11"/>
  <c r="K557" i="11"/>
  <c r="J557" i="11"/>
  <c r="AL556" i="11"/>
  <c r="K556" i="11"/>
  <c r="J556" i="11"/>
  <c r="AL555" i="11"/>
  <c r="K555" i="11"/>
  <c r="J555" i="11"/>
  <c r="AL554" i="11"/>
  <c r="K554" i="11"/>
  <c r="J554" i="11"/>
  <c r="AL553" i="11"/>
  <c r="K553" i="11"/>
  <c r="J553" i="11"/>
  <c r="AL552" i="11"/>
  <c r="K552" i="11"/>
  <c r="J552" i="11"/>
  <c r="AN551" i="11"/>
  <c r="AM551" i="11" s="1"/>
  <c r="AL551" i="11"/>
  <c r="K551" i="11"/>
  <c r="J551" i="11"/>
  <c r="AL550" i="11"/>
  <c r="K550" i="11"/>
  <c r="J550" i="11"/>
  <c r="AL549" i="11"/>
  <c r="K549" i="11"/>
  <c r="J549" i="11"/>
  <c r="AL548" i="11"/>
  <c r="K548" i="11"/>
  <c r="J548" i="11"/>
  <c r="AL547" i="11"/>
  <c r="K547" i="11"/>
  <c r="J547" i="11"/>
  <c r="AN546" i="11"/>
  <c r="AL546" i="11"/>
  <c r="K546" i="11"/>
  <c r="J546" i="11"/>
  <c r="AL545" i="11"/>
  <c r="K545" i="11"/>
  <c r="J545" i="11"/>
  <c r="AN544" i="11"/>
  <c r="AL544" i="11"/>
  <c r="K544" i="11"/>
  <c r="J544" i="11"/>
  <c r="AL543" i="11"/>
  <c r="K543" i="11"/>
  <c r="J543" i="11"/>
  <c r="AN542" i="11"/>
  <c r="AL542" i="11"/>
  <c r="K542" i="11"/>
  <c r="J542" i="11"/>
  <c r="AL541" i="11"/>
  <c r="K541" i="11"/>
  <c r="J541" i="11"/>
  <c r="AN540" i="11"/>
  <c r="AL540" i="11"/>
  <c r="K540" i="11"/>
  <c r="J540" i="11"/>
  <c r="AL539" i="11"/>
  <c r="K539" i="11"/>
  <c r="J539" i="11"/>
  <c r="AN538" i="11"/>
  <c r="AL538" i="11"/>
  <c r="K538" i="11"/>
  <c r="J538" i="11"/>
  <c r="AL537" i="11"/>
  <c r="K537" i="11"/>
  <c r="J537" i="11"/>
  <c r="AN536" i="11"/>
  <c r="AL536" i="11"/>
  <c r="K536" i="11"/>
  <c r="J536" i="11"/>
  <c r="AL535" i="11"/>
  <c r="K535" i="11"/>
  <c r="J535" i="11"/>
  <c r="AN534" i="11"/>
  <c r="AL534" i="11"/>
  <c r="K534" i="11"/>
  <c r="J534" i="11"/>
  <c r="AL533" i="11"/>
  <c r="K533" i="11"/>
  <c r="J533" i="11"/>
  <c r="AN532" i="11"/>
  <c r="AL532" i="11"/>
  <c r="K532" i="11"/>
  <c r="J532" i="11"/>
  <c r="AL531" i="11"/>
  <c r="K531" i="11"/>
  <c r="J531" i="11"/>
  <c r="AN530" i="11"/>
  <c r="AM530" i="11" s="1"/>
  <c r="AL530" i="11"/>
  <c r="K530" i="11"/>
  <c r="J530" i="11"/>
  <c r="AL529" i="11"/>
  <c r="K529" i="11"/>
  <c r="J529" i="11"/>
  <c r="AL528" i="11"/>
  <c r="K528" i="11"/>
  <c r="J528" i="11"/>
  <c r="AL527" i="11"/>
  <c r="K527" i="11"/>
  <c r="J527" i="11"/>
  <c r="AL526" i="11"/>
  <c r="K526" i="11"/>
  <c r="J526" i="11"/>
  <c r="AL525" i="11"/>
  <c r="K525" i="11"/>
  <c r="J525" i="11"/>
  <c r="AL524" i="11"/>
  <c r="K524" i="11"/>
  <c r="J524" i="11"/>
  <c r="AN523" i="11"/>
  <c r="AM523" i="11"/>
  <c r="AL523" i="11"/>
  <c r="K523" i="11"/>
  <c r="J523" i="11"/>
  <c r="AL522" i="11"/>
  <c r="K522" i="11"/>
  <c r="J522" i="11"/>
  <c r="AN521" i="11"/>
  <c r="AM521" i="11" s="1"/>
  <c r="AL521" i="11"/>
  <c r="K521" i="11"/>
  <c r="J521" i="11"/>
  <c r="AL520" i="11"/>
  <c r="K520" i="11"/>
  <c r="J520" i="11"/>
  <c r="AL519" i="11"/>
  <c r="K519" i="11"/>
  <c r="J519" i="11"/>
  <c r="AL518" i="11"/>
  <c r="K518" i="11"/>
  <c r="J518" i="11"/>
  <c r="AL517" i="11"/>
  <c r="K517" i="11"/>
  <c r="J517" i="11"/>
  <c r="AN516" i="11"/>
  <c r="AM516" i="11" s="1"/>
  <c r="AL516" i="11"/>
  <c r="K516" i="11"/>
  <c r="J516" i="11"/>
  <c r="AL515" i="11"/>
  <c r="K515" i="11"/>
  <c r="J515" i="11"/>
  <c r="AN514" i="11"/>
  <c r="AM514" i="11" s="1"/>
  <c r="AL514" i="11"/>
  <c r="K514" i="11"/>
  <c r="J514" i="11"/>
  <c r="AL513" i="11"/>
  <c r="K513" i="11"/>
  <c r="J513" i="11"/>
  <c r="AL512" i="11"/>
  <c r="K512" i="11"/>
  <c r="J512" i="11"/>
  <c r="AL511" i="11"/>
  <c r="K511" i="11"/>
  <c r="J511" i="11"/>
  <c r="AL510" i="11"/>
  <c r="K510" i="11"/>
  <c r="J510" i="11"/>
  <c r="AL509" i="11"/>
  <c r="K509" i="11"/>
  <c r="J509" i="11"/>
  <c r="AL508" i="11"/>
  <c r="K508" i="11"/>
  <c r="J508" i="11"/>
  <c r="AN507" i="11"/>
  <c r="AL507" i="11"/>
  <c r="K507" i="11"/>
  <c r="J507" i="11"/>
  <c r="AL506" i="11"/>
  <c r="K506" i="11"/>
  <c r="J506" i="11"/>
  <c r="AN505" i="11"/>
  <c r="AL505" i="11"/>
  <c r="K505" i="11"/>
  <c r="J505" i="11"/>
  <c r="AL504" i="11"/>
  <c r="K504" i="11"/>
  <c r="J504" i="11"/>
  <c r="AL503" i="11"/>
  <c r="K503" i="11"/>
  <c r="J503" i="11"/>
  <c r="AL502" i="11"/>
  <c r="K502" i="11"/>
  <c r="J502" i="11"/>
  <c r="AL501" i="11"/>
  <c r="K501" i="11"/>
  <c r="J501" i="11"/>
  <c r="AL500" i="11"/>
  <c r="K500" i="11"/>
  <c r="J500" i="11"/>
  <c r="AL499" i="11"/>
  <c r="K499" i="11"/>
  <c r="J499" i="11"/>
  <c r="AN498" i="11"/>
  <c r="AM498" i="11"/>
  <c r="AL498" i="11"/>
  <c r="K498" i="11"/>
  <c r="J498" i="11"/>
  <c r="AL497" i="11"/>
  <c r="K497" i="11"/>
  <c r="J497" i="11"/>
  <c r="AN496" i="11"/>
  <c r="AM496" i="11" s="1"/>
  <c r="AL496" i="11"/>
  <c r="K496" i="11"/>
  <c r="J496" i="11"/>
  <c r="AL495" i="11"/>
  <c r="K495" i="11"/>
  <c r="J495" i="11"/>
  <c r="AL494" i="11"/>
  <c r="K494" i="11"/>
  <c r="J494" i="11"/>
  <c r="AL493" i="11"/>
  <c r="K493" i="11"/>
  <c r="J493" i="11"/>
  <c r="AL492" i="11"/>
  <c r="K492" i="11"/>
  <c r="J492" i="11"/>
  <c r="AN491" i="11"/>
  <c r="AM491" i="11" s="1"/>
  <c r="AL491" i="11"/>
  <c r="K491" i="11"/>
  <c r="J491" i="11"/>
  <c r="AL490" i="11"/>
  <c r="K490" i="11"/>
  <c r="J490" i="11"/>
  <c r="AN489" i="11"/>
  <c r="AM489" i="11" s="1"/>
  <c r="AL489" i="11"/>
  <c r="K489" i="11"/>
  <c r="J489" i="11"/>
  <c r="AL488" i="11"/>
  <c r="K488" i="11"/>
  <c r="J488" i="11"/>
  <c r="AL487" i="11"/>
  <c r="K487" i="11"/>
  <c r="J487" i="11"/>
  <c r="AL486" i="11"/>
  <c r="K486" i="11"/>
  <c r="J486" i="11"/>
  <c r="AL485" i="11"/>
  <c r="K485" i="11"/>
  <c r="J485" i="11"/>
  <c r="AL484" i="11"/>
  <c r="K484" i="11"/>
  <c r="J484" i="11"/>
  <c r="AL483" i="11"/>
  <c r="K483" i="11"/>
  <c r="J483" i="11"/>
  <c r="AN482" i="11"/>
  <c r="AM482" i="11"/>
  <c r="AL482" i="11"/>
  <c r="K482" i="11"/>
  <c r="J482" i="11"/>
  <c r="AL481" i="11"/>
  <c r="K481" i="11"/>
  <c r="J481" i="11"/>
  <c r="AN480" i="11"/>
  <c r="AM480" i="11" s="1"/>
  <c r="AL480" i="11"/>
  <c r="K480" i="11"/>
  <c r="J480" i="11"/>
  <c r="AL479" i="11"/>
  <c r="K479" i="11"/>
  <c r="J479" i="11"/>
  <c r="AL478" i="11"/>
  <c r="K478" i="11"/>
  <c r="J478" i="11"/>
  <c r="AL477" i="11"/>
  <c r="K477" i="11"/>
  <c r="J477" i="11"/>
  <c r="AL476" i="11"/>
  <c r="K476" i="11"/>
  <c r="J476" i="11"/>
  <c r="AN475" i="11"/>
  <c r="AM475" i="11" s="1"/>
  <c r="AL475" i="11"/>
  <c r="K475" i="11"/>
  <c r="J475" i="11"/>
  <c r="AL474" i="11"/>
  <c r="K474" i="11"/>
  <c r="J474" i="11"/>
  <c r="AN473" i="11"/>
  <c r="AM473" i="11" s="1"/>
  <c r="AL473" i="11"/>
  <c r="K473" i="11"/>
  <c r="J473" i="11"/>
  <c r="AL472" i="11"/>
  <c r="K472" i="11"/>
  <c r="J472" i="11"/>
  <c r="AL471" i="11"/>
  <c r="K471" i="11"/>
  <c r="J471" i="11"/>
  <c r="AL470" i="11"/>
  <c r="K470" i="11"/>
  <c r="J470" i="11"/>
  <c r="AL469" i="11"/>
  <c r="K469" i="11"/>
  <c r="J469" i="11"/>
  <c r="AL468" i="11"/>
  <c r="K468" i="11"/>
  <c r="J468" i="11"/>
  <c r="AL467" i="11"/>
  <c r="K467" i="11"/>
  <c r="J467" i="11"/>
  <c r="AN466" i="11"/>
  <c r="AM466" i="11"/>
  <c r="AL466" i="11"/>
  <c r="K466" i="11"/>
  <c r="J466" i="11"/>
  <c r="AL465" i="11"/>
  <c r="K465" i="11"/>
  <c r="J465" i="11"/>
  <c r="AN464" i="11"/>
  <c r="AM464" i="11" s="1"/>
  <c r="AL464" i="11"/>
  <c r="K464" i="11"/>
  <c r="J464" i="11"/>
  <c r="AL463" i="11"/>
  <c r="K463" i="11"/>
  <c r="J463" i="11"/>
  <c r="AL462" i="11"/>
  <c r="K462" i="11"/>
  <c r="J462" i="11"/>
  <c r="AL461" i="11"/>
  <c r="K461" i="11"/>
  <c r="J461" i="11"/>
  <c r="AL460" i="11"/>
  <c r="K460" i="11"/>
  <c r="J460" i="11"/>
  <c r="AN459" i="11"/>
  <c r="AM459" i="11" s="1"/>
  <c r="AL459" i="11"/>
  <c r="K459" i="11"/>
  <c r="J459" i="11"/>
  <c r="AL458" i="11"/>
  <c r="K458" i="11"/>
  <c r="J458" i="11"/>
  <c r="AN457" i="11"/>
  <c r="AM457" i="11" s="1"/>
  <c r="AL457" i="11"/>
  <c r="K457" i="11"/>
  <c r="J457" i="11"/>
  <c r="AL456" i="11"/>
  <c r="K456" i="11"/>
  <c r="J456" i="11"/>
  <c r="AL455" i="11"/>
  <c r="K455" i="11"/>
  <c r="J455" i="11"/>
  <c r="AL454" i="11"/>
  <c r="K454" i="11"/>
  <c r="J454" i="11"/>
  <c r="AL453" i="11"/>
  <c r="K453" i="11"/>
  <c r="J453" i="11"/>
  <c r="AL452" i="11"/>
  <c r="K452" i="11"/>
  <c r="J452" i="11"/>
  <c r="AL451" i="11"/>
  <c r="K451" i="11"/>
  <c r="J451" i="11"/>
  <c r="AN450" i="11"/>
  <c r="AL450" i="11"/>
  <c r="K450" i="11"/>
  <c r="J450" i="11"/>
  <c r="AL449" i="11"/>
  <c r="K449" i="11"/>
  <c r="J449" i="11"/>
  <c r="AN448" i="11"/>
  <c r="AL448" i="11"/>
  <c r="K448" i="11"/>
  <c r="J448" i="11"/>
  <c r="AL447" i="11"/>
  <c r="K447" i="11"/>
  <c r="J447" i="11"/>
  <c r="AN446" i="11"/>
  <c r="AL446" i="11"/>
  <c r="K446" i="11"/>
  <c r="J446" i="11"/>
  <c r="AL445" i="11"/>
  <c r="K445" i="11"/>
  <c r="J445" i="11"/>
  <c r="AN444" i="11"/>
  <c r="AL444" i="11"/>
  <c r="K444" i="11"/>
  <c r="J444" i="11"/>
  <c r="AL443" i="11"/>
  <c r="K443" i="11"/>
  <c r="J443" i="11"/>
  <c r="AN442" i="11"/>
  <c r="AL442" i="11"/>
  <c r="K442" i="11"/>
  <c r="J442" i="11"/>
  <c r="AL441" i="11"/>
  <c r="K441" i="11"/>
  <c r="J441" i="11"/>
  <c r="AN440" i="11"/>
  <c r="AL440" i="11"/>
  <c r="K440" i="11"/>
  <c r="J440" i="11"/>
  <c r="AL439" i="11"/>
  <c r="K439" i="11"/>
  <c r="J439" i="11"/>
  <c r="AN438" i="11"/>
  <c r="AL438" i="11"/>
  <c r="K438" i="11"/>
  <c r="J438" i="11"/>
  <c r="AL437" i="11"/>
  <c r="K437" i="11"/>
  <c r="J437" i="11"/>
  <c r="AN436" i="11"/>
  <c r="AL436" i="11"/>
  <c r="K436" i="11"/>
  <c r="J436" i="11"/>
  <c r="AL435" i="11"/>
  <c r="K435" i="11"/>
  <c r="J435" i="11"/>
  <c r="AN434" i="11"/>
  <c r="AM434" i="11" s="1"/>
  <c r="AL434" i="11"/>
  <c r="K434" i="11"/>
  <c r="J434" i="11"/>
  <c r="AL433" i="11"/>
  <c r="K433" i="11"/>
  <c r="J433" i="11"/>
  <c r="AN432" i="11"/>
  <c r="AM432" i="11" s="1"/>
  <c r="AL432" i="11"/>
  <c r="K432" i="11"/>
  <c r="J432" i="11"/>
  <c r="AL431" i="11"/>
  <c r="K431" i="11"/>
  <c r="J431" i="11"/>
  <c r="AN430" i="11"/>
  <c r="AM430" i="11" s="1"/>
  <c r="AL430" i="11"/>
  <c r="K430" i="11"/>
  <c r="J430" i="11"/>
  <c r="AL429" i="11"/>
  <c r="K429" i="11"/>
  <c r="J429" i="11"/>
  <c r="AN428" i="11"/>
  <c r="AM428" i="11" s="1"/>
  <c r="AL428" i="11"/>
  <c r="K428" i="11"/>
  <c r="J428" i="11"/>
  <c r="AL427" i="11"/>
  <c r="K427" i="11"/>
  <c r="J427" i="11"/>
  <c r="AN426" i="11"/>
  <c r="AM426" i="11" s="1"/>
  <c r="AL426" i="11"/>
  <c r="K426" i="11"/>
  <c r="J426" i="11"/>
  <c r="AL425" i="11"/>
  <c r="K425" i="11"/>
  <c r="J425" i="11"/>
  <c r="AN424" i="11"/>
  <c r="AM424" i="11" s="1"/>
  <c r="AL424" i="11"/>
  <c r="K424" i="11"/>
  <c r="J424" i="11"/>
  <c r="AL423" i="11"/>
  <c r="K423" i="11"/>
  <c r="J423" i="11"/>
  <c r="AN422" i="11"/>
  <c r="AM422" i="11" s="1"/>
  <c r="AL422" i="11"/>
  <c r="K422" i="11"/>
  <c r="J422" i="11"/>
  <c r="AL421" i="11"/>
  <c r="K421" i="11"/>
  <c r="J421" i="11"/>
  <c r="AN420" i="11"/>
  <c r="AM420" i="11"/>
  <c r="AL420" i="11"/>
  <c r="AS420" i="11" s="1"/>
  <c r="K420" i="11"/>
  <c r="J420" i="11"/>
  <c r="AS419" i="11"/>
  <c r="AL419" i="11"/>
  <c r="K419" i="11"/>
  <c r="J419" i="11"/>
  <c r="AS418" i="11"/>
  <c r="AL418" i="11"/>
  <c r="K418" i="11"/>
  <c r="J418" i="11"/>
  <c r="AL417" i="11"/>
  <c r="AS417" i="11" s="1"/>
  <c r="K417" i="11"/>
  <c r="J417" i="11"/>
  <c r="AL416" i="11"/>
  <c r="AS416" i="11" s="1"/>
  <c r="K416" i="11"/>
  <c r="J416" i="11"/>
  <c r="AL415" i="11"/>
  <c r="AS415" i="11" s="1"/>
  <c r="K415" i="11"/>
  <c r="J415" i="11"/>
  <c r="AL414" i="11"/>
  <c r="AS414" i="11" s="1"/>
  <c r="K414" i="11"/>
  <c r="J414" i="11"/>
  <c r="AL413" i="11"/>
  <c r="AS413" i="11" s="1"/>
  <c r="K413" i="11"/>
  <c r="J413" i="11"/>
  <c r="AN412" i="11"/>
  <c r="AM412" i="11"/>
  <c r="AL412" i="11"/>
  <c r="AS412" i="11" s="1"/>
  <c r="K412" i="11"/>
  <c r="J412" i="11"/>
  <c r="AL411" i="11"/>
  <c r="AS411" i="11" s="1"/>
  <c r="K411" i="11"/>
  <c r="J411" i="11"/>
  <c r="AS410" i="11"/>
  <c r="AL410" i="11"/>
  <c r="K410" i="11"/>
  <c r="J410" i="11"/>
  <c r="AL409" i="11"/>
  <c r="AS409" i="11" s="1"/>
  <c r="K409" i="11"/>
  <c r="J409" i="11"/>
  <c r="AS408" i="11"/>
  <c r="AL408" i="11"/>
  <c r="K408" i="11"/>
  <c r="J408" i="11"/>
  <c r="AS407" i="11"/>
  <c r="AL407" i="11"/>
  <c r="K407" i="11"/>
  <c r="J407" i="11"/>
  <c r="AL406" i="11"/>
  <c r="AS406" i="11" s="1"/>
  <c r="K406" i="11"/>
  <c r="J406" i="11"/>
  <c r="AL405" i="11"/>
  <c r="AS405" i="11" s="1"/>
  <c r="K405" i="11"/>
  <c r="J405" i="11"/>
  <c r="AN404" i="11"/>
  <c r="AM404" i="11"/>
  <c r="AL404" i="11"/>
  <c r="AS404" i="11" s="1"/>
  <c r="K404" i="11"/>
  <c r="J404" i="11"/>
  <c r="AS403" i="11"/>
  <c r="AL403" i="11"/>
  <c r="K403" i="11"/>
  <c r="J403" i="11"/>
  <c r="AS402" i="11"/>
  <c r="AN402" i="11"/>
  <c r="AL402" i="11"/>
  <c r="K402" i="11"/>
  <c r="J402" i="11"/>
  <c r="AL401" i="11"/>
  <c r="AS401" i="11" s="1"/>
  <c r="K401" i="11"/>
  <c r="J401" i="11"/>
  <c r="AN400" i="11"/>
  <c r="AM400" i="11" s="1"/>
  <c r="AL400" i="11"/>
  <c r="AS400" i="11" s="1"/>
  <c r="K400" i="11"/>
  <c r="J400" i="11"/>
  <c r="AS399" i="11"/>
  <c r="AN399" i="11"/>
  <c r="AM399" i="11" s="1"/>
  <c r="AL399" i="11"/>
  <c r="K399" i="11"/>
  <c r="J399" i="11"/>
  <c r="AN398" i="11"/>
  <c r="AM398" i="11"/>
  <c r="AL398" i="11"/>
  <c r="AS398" i="11" s="1"/>
  <c r="K398" i="11"/>
  <c r="J398" i="11"/>
  <c r="AN397" i="11"/>
  <c r="AL397" i="11"/>
  <c r="AS397" i="11" s="1"/>
  <c r="K397" i="11"/>
  <c r="J397" i="11"/>
  <c r="AN396" i="11"/>
  <c r="AM396" i="11" s="1"/>
  <c r="AL396" i="11"/>
  <c r="AS396" i="11" s="1"/>
  <c r="K396" i="11"/>
  <c r="J396" i="11"/>
  <c r="AL395" i="11"/>
  <c r="AS395" i="11" s="1"/>
  <c r="K395" i="11"/>
  <c r="J395" i="11"/>
  <c r="AS394" i="11"/>
  <c r="AN394" i="11"/>
  <c r="AL394" i="11"/>
  <c r="K394" i="11"/>
  <c r="J394" i="11"/>
  <c r="AL393" i="11"/>
  <c r="AS393" i="11" s="1"/>
  <c r="K393" i="11"/>
  <c r="J393" i="11"/>
  <c r="AL392" i="11"/>
  <c r="AS392" i="11" s="1"/>
  <c r="K392" i="11"/>
  <c r="J392" i="11"/>
  <c r="AN391" i="11"/>
  <c r="AM391" i="11" s="1"/>
  <c r="AL391" i="11"/>
  <c r="AS391" i="11" s="1"/>
  <c r="K391" i="11"/>
  <c r="J391" i="11"/>
  <c r="AS390" i="11"/>
  <c r="AL390" i="11"/>
  <c r="K390" i="11"/>
  <c r="J390" i="11"/>
  <c r="AL389" i="11"/>
  <c r="AS389" i="11" s="1"/>
  <c r="K389" i="11"/>
  <c r="J389" i="11"/>
  <c r="AL388" i="11"/>
  <c r="AS388" i="11" s="1"/>
  <c r="K388" i="11"/>
  <c r="J388" i="11"/>
  <c r="AL387" i="11"/>
  <c r="AS387" i="11" s="1"/>
  <c r="K387" i="11"/>
  <c r="J387" i="11"/>
  <c r="AS386" i="11"/>
  <c r="AN386" i="11"/>
  <c r="AM386" i="11" s="1"/>
  <c r="AL386" i="11"/>
  <c r="K386" i="11"/>
  <c r="J386" i="11"/>
  <c r="AL385" i="11"/>
  <c r="AS385" i="11" s="1"/>
  <c r="K385" i="11"/>
  <c r="J385" i="11"/>
  <c r="AN384" i="11"/>
  <c r="AM384" i="11" s="1"/>
  <c r="AL384" i="11"/>
  <c r="AS384" i="11" s="1"/>
  <c r="K384" i="11"/>
  <c r="J384" i="11"/>
  <c r="AN383" i="11"/>
  <c r="AM383" i="11" s="1"/>
  <c r="AL383" i="11"/>
  <c r="AS383" i="11" s="1"/>
  <c r="K383" i="11"/>
  <c r="J383" i="11"/>
  <c r="AN382" i="11"/>
  <c r="AM382" i="11" s="1"/>
  <c r="AL382" i="11"/>
  <c r="AS382" i="11" s="1"/>
  <c r="K382" i="11"/>
  <c r="J382" i="11"/>
  <c r="AL381" i="11"/>
  <c r="AS381" i="11" s="1"/>
  <c r="K381" i="11"/>
  <c r="J381" i="11"/>
  <c r="AL380" i="11"/>
  <c r="AS380" i="11" s="1"/>
  <c r="K380" i="11"/>
  <c r="J380" i="11"/>
  <c r="AN379" i="11"/>
  <c r="AM379" i="11" s="1"/>
  <c r="AL379" i="11"/>
  <c r="AS379" i="11" s="1"/>
  <c r="K379" i="11"/>
  <c r="J379" i="11"/>
  <c r="AS378" i="11"/>
  <c r="AL378" i="11"/>
  <c r="K378" i="11"/>
  <c r="J378" i="11"/>
  <c r="AL377" i="11"/>
  <c r="AS377" i="11" s="1"/>
  <c r="K377" i="11"/>
  <c r="J377" i="11"/>
  <c r="AN376" i="11"/>
  <c r="AM376" i="11" s="1"/>
  <c r="AL376" i="11"/>
  <c r="AS376" i="11" s="1"/>
  <c r="K376" i="11"/>
  <c r="J376" i="11"/>
  <c r="AL375" i="11"/>
  <c r="AS375" i="11" s="1"/>
  <c r="K375" i="11"/>
  <c r="J375" i="11"/>
  <c r="AS374" i="11"/>
  <c r="AL374" i="11"/>
  <c r="K374" i="11"/>
  <c r="J374" i="11"/>
  <c r="AN373" i="11"/>
  <c r="AM373" i="11" s="1"/>
  <c r="AL373" i="11"/>
  <c r="AS373" i="11" s="1"/>
  <c r="K373" i="11"/>
  <c r="J373" i="11"/>
  <c r="AN372" i="11"/>
  <c r="AM372" i="11"/>
  <c r="AL372" i="11"/>
  <c r="AS372" i="11" s="1"/>
  <c r="K372" i="11"/>
  <c r="J372" i="11"/>
  <c r="AN371" i="11"/>
  <c r="AM371" i="11" s="1"/>
  <c r="AL371" i="11"/>
  <c r="AS371" i="11" s="1"/>
  <c r="K371" i="11"/>
  <c r="J371" i="11"/>
  <c r="AN370" i="11"/>
  <c r="AM370" i="11"/>
  <c r="AL370" i="11"/>
  <c r="AS370" i="11" s="1"/>
  <c r="K370" i="11"/>
  <c r="J370" i="11"/>
  <c r="AS369" i="11"/>
  <c r="AN369" i="11"/>
  <c r="AM369" i="11" s="1"/>
  <c r="AL369" i="11"/>
  <c r="K369" i="11"/>
  <c r="J369" i="11"/>
  <c r="AS368" i="11"/>
  <c r="AN368" i="11"/>
  <c r="AL368" i="11"/>
  <c r="K368" i="11"/>
  <c r="J368" i="11"/>
  <c r="AN367" i="11"/>
  <c r="AL367" i="11"/>
  <c r="AS367" i="11" s="1"/>
  <c r="K367" i="11"/>
  <c r="J367" i="11"/>
  <c r="AS366" i="11"/>
  <c r="AN366" i="11"/>
  <c r="AM366" i="11"/>
  <c r="AL366" i="11"/>
  <c r="K366" i="11"/>
  <c r="J366" i="11"/>
  <c r="AS365" i="11"/>
  <c r="AN365" i="11"/>
  <c r="AM365" i="11" s="1"/>
  <c r="AL365" i="11"/>
  <c r="K365" i="11"/>
  <c r="J365" i="11"/>
  <c r="AN364" i="11"/>
  <c r="AM364" i="11"/>
  <c r="AL364" i="11"/>
  <c r="AS364" i="11" s="1"/>
  <c r="K364" i="11"/>
  <c r="J364" i="11"/>
  <c r="AN363" i="11"/>
  <c r="AM363" i="11"/>
  <c r="AL363" i="11"/>
  <c r="AS363" i="11" s="1"/>
  <c r="K363" i="11"/>
  <c r="J363" i="11"/>
  <c r="AN362" i="11"/>
  <c r="AM362" i="11" s="1"/>
  <c r="AL362" i="11"/>
  <c r="AS362" i="11" s="1"/>
  <c r="K362" i="11"/>
  <c r="J362" i="11"/>
  <c r="AN361" i="11"/>
  <c r="AM361" i="11" s="1"/>
  <c r="AL361" i="11"/>
  <c r="AS361" i="11" s="1"/>
  <c r="K361" i="11"/>
  <c r="J361" i="11"/>
  <c r="AS360" i="11"/>
  <c r="AN360" i="11"/>
  <c r="AM360" i="11" s="1"/>
  <c r="AL360" i="11"/>
  <c r="K360" i="11"/>
  <c r="J360" i="11"/>
  <c r="AN359" i="11"/>
  <c r="AL359" i="11"/>
  <c r="AS359" i="11" s="1"/>
  <c r="K359" i="11"/>
  <c r="J359" i="11"/>
  <c r="AS358" i="11"/>
  <c r="AN358" i="11"/>
  <c r="AM358" i="11"/>
  <c r="AL358" i="11"/>
  <c r="K358" i="11"/>
  <c r="J358" i="11"/>
  <c r="AN357" i="11"/>
  <c r="AM357" i="11" s="1"/>
  <c r="AL357" i="11"/>
  <c r="AS357" i="11" s="1"/>
  <c r="K357" i="11"/>
  <c r="J357" i="11"/>
  <c r="AN356" i="11"/>
  <c r="AM356" i="11" s="1"/>
  <c r="AL356" i="11"/>
  <c r="AS356" i="11" s="1"/>
  <c r="K356" i="11"/>
  <c r="J356" i="11"/>
  <c r="AN355" i="11"/>
  <c r="AM355" i="11" s="1"/>
  <c r="AL355" i="11"/>
  <c r="AS355" i="11" s="1"/>
  <c r="K355" i="11"/>
  <c r="J355" i="11"/>
  <c r="AN354" i="11"/>
  <c r="AM354" i="11"/>
  <c r="AL354" i="11"/>
  <c r="AS354" i="11" s="1"/>
  <c r="K354" i="11"/>
  <c r="J354" i="11"/>
  <c r="AS353" i="11"/>
  <c r="AN353" i="11"/>
  <c r="AM353" i="11" s="1"/>
  <c r="AL353" i="11"/>
  <c r="K353" i="11"/>
  <c r="J353" i="11"/>
  <c r="AS352" i="11"/>
  <c r="AN352" i="11"/>
  <c r="AL352" i="11"/>
  <c r="K352" i="11"/>
  <c r="J352" i="11"/>
  <c r="AN351" i="11"/>
  <c r="AL351" i="11"/>
  <c r="AS351" i="11" s="1"/>
  <c r="K351" i="11"/>
  <c r="J351" i="11"/>
  <c r="AS350" i="11"/>
  <c r="AN350" i="11"/>
  <c r="AM350" i="11"/>
  <c r="AL350" i="11"/>
  <c r="K350" i="11"/>
  <c r="J350" i="11"/>
  <c r="AN349" i="11"/>
  <c r="AL349" i="11"/>
  <c r="AS349" i="11" s="1"/>
  <c r="K349" i="11"/>
  <c r="J349" i="11"/>
  <c r="AN348" i="11"/>
  <c r="AM348" i="11" s="1"/>
  <c r="AL348" i="11"/>
  <c r="AS348" i="11" s="1"/>
  <c r="K348" i="11"/>
  <c r="J348" i="11"/>
  <c r="AN347" i="11"/>
  <c r="AL347" i="11"/>
  <c r="AS347" i="11" s="1"/>
  <c r="K347" i="11"/>
  <c r="J347" i="11"/>
  <c r="AN346" i="11"/>
  <c r="AM346" i="11"/>
  <c r="AL346" i="11"/>
  <c r="AS346" i="11" s="1"/>
  <c r="K346" i="11"/>
  <c r="J346" i="11"/>
  <c r="AN345" i="11"/>
  <c r="AL345" i="11"/>
  <c r="AS345" i="11" s="1"/>
  <c r="K345" i="11"/>
  <c r="J345" i="11"/>
  <c r="AS344" i="11"/>
  <c r="AN344" i="11"/>
  <c r="AM344" i="11"/>
  <c r="AL344" i="11"/>
  <c r="K344" i="11"/>
  <c r="J344" i="11"/>
  <c r="AN343" i="11"/>
  <c r="AL343" i="11"/>
  <c r="AS343" i="11" s="1"/>
  <c r="K343" i="11"/>
  <c r="J343" i="11"/>
  <c r="AS342" i="11"/>
  <c r="AN342" i="11"/>
  <c r="AM342" i="11"/>
  <c r="AL342" i="11"/>
  <c r="K342" i="11"/>
  <c r="J342" i="11"/>
  <c r="AN341" i="11"/>
  <c r="AL341" i="11"/>
  <c r="AS341" i="11" s="1"/>
  <c r="K341" i="11"/>
  <c r="J341" i="11"/>
  <c r="AN340" i="11"/>
  <c r="AM340" i="11" s="1"/>
  <c r="AL340" i="11"/>
  <c r="AS340" i="11" s="1"/>
  <c r="K340" i="11"/>
  <c r="J340" i="11"/>
  <c r="AN339" i="11"/>
  <c r="AL339" i="11"/>
  <c r="AS339" i="11" s="1"/>
  <c r="K339" i="11"/>
  <c r="J339" i="11"/>
  <c r="AN338" i="11"/>
  <c r="AM338" i="11"/>
  <c r="AL338" i="11"/>
  <c r="AS338" i="11" s="1"/>
  <c r="K338" i="11"/>
  <c r="J338" i="11"/>
  <c r="AN337" i="11"/>
  <c r="AM337" i="11" s="1"/>
  <c r="AL337" i="11"/>
  <c r="AS337" i="11" s="1"/>
  <c r="K337" i="11"/>
  <c r="J337" i="11"/>
  <c r="AN336" i="11"/>
  <c r="AL336" i="11"/>
  <c r="AS336" i="11" s="1"/>
  <c r="K336" i="11"/>
  <c r="J336" i="11"/>
  <c r="AN335" i="11"/>
  <c r="AM335" i="11"/>
  <c r="AL335" i="11"/>
  <c r="AS335" i="11" s="1"/>
  <c r="K335" i="11"/>
  <c r="J335" i="11"/>
  <c r="AN334" i="11"/>
  <c r="AL334" i="11"/>
  <c r="AS334" i="11" s="1"/>
  <c r="K334" i="11"/>
  <c r="J334" i="11"/>
  <c r="AS333" i="11"/>
  <c r="AN333" i="11"/>
  <c r="AM333" i="11"/>
  <c r="AL333" i="11"/>
  <c r="K333" i="11"/>
  <c r="J333" i="11"/>
  <c r="AN332" i="11"/>
  <c r="AL332" i="11"/>
  <c r="AS332" i="11" s="1"/>
  <c r="K332" i="11"/>
  <c r="J332" i="11"/>
  <c r="AS331" i="11"/>
  <c r="AN331" i="11"/>
  <c r="AM331" i="11"/>
  <c r="AL331" i="11"/>
  <c r="K331" i="11"/>
  <c r="J331" i="11"/>
  <c r="AN330" i="11"/>
  <c r="AL330" i="11"/>
  <c r="AS330" i="11" s="1"/>
  <c r="K330" i="11"/>
  <c r="J330" i="11"/>
  <c r="AN329" i="11"/>
  <c r="AM329" i="11" s="1"/>
  <c r="AL329" i="11"/>
  <c r="AS329" i="11" s="1"/>
  <c r="K329" i="11"/>
  <c r="J329" i="11"/>
  <c r="AN328" i="11"/>
  <c r="AL328" i="11"/>
  <c r="AS328" i="11" s="1"/>
  <c r="K328" i="11"/>
  <c r="J328" i="11"/>
  <c r="AN327" i="11"/>
  <c r="AM327" i="11"/>
  <c r="AL327" i="11"/>
  <c r="AS327" i="11" s="1"/>
  <c r="K327" i="11"/>
  <c r="J327" i="11"/>
  <c r="AN326" i="11"/>
  <c r="AL326" i="11"/>
  <c r="AS326" i="11" s="1"/>
  <c r="K326" i="11"/>
  <c r="J326" i="11"/>
  <c r="AS325" i="11"/>
  <c r="AN325" i="11"/>
  <c r="AM325" i="11"/>
  <c r="AL325" i="11"/>
  <c r="K325" i="11"/>
  <c r="J325" i="11"/>
  <c r="AN324" i="11"/>
  <c r="AL324" i="11"/>
  <c r="AS324" i="11" s="1"/>
  <c r="K324" i="11"/>
  <c r="J324" i="11"/>
  <c r="AS323" i="11"/>
  <c r="AN323" i="11"/>
  <c r="AM323" i="11"/>
  <c r="AL323" i="11"/>
  <c r="K323" i="11"/>
  <c r="J323" i="11"/>
  <c r="AN322" i="11"/>
  <c r="AL322" i="11"/>
  <c r="AS322" i="11" s="1"/>
  <c r="K322" i="11"/>
  <c r="J322" i="11"/>
  <c r="AN321" i="11"/>
  <c r="AM321" i="11" s="1"/>
  <c r="AL321" i="11"/>
  <c r="AS321" i="11" s="1"/>
  <c r="K321" i="11"/>
  <c r="J321" i="11"/>
  <c r="AN320" i="11"/>
  <c r="AL320" i="11"/>
  <c r="AS320" i="11" s="1"/>
  <c r="K320" i="11"/>
  <c r="J320" i="11"/>
  <c r="AN319" i="11"/>
  <c r="AM319" i="11"/>
  <c r="AL319" i="11"/>
  <c r="AS319" i="11" s="1"/>
  <c r="K319" i="11"/>
  <c r="J319" i="11"/>
  <c r="AN318" i="11"/>
  <c r="AL318" i="11"/>
  <c r="AS318" i="11" s="1"/>
  <c r="K318" i="11"/>
  <c r="J318" i="11"/>
  <c r="AS317" i="11"/>
  <c r="AN317" i="11"/>
  <c r="AM317" i="11"/>
  <c r="AL317" i="11"/>
  <c r="K317" i="11"/>
  <c r="J317" i="11"/>
  <c r="AN316" i="11"/>
  <c r="AL316" i="11"/>
  <c r="AS316" i="11" s="1"/>
  <c r="K316" i="11"/>
  <c r="J316" i="11"/>
  <c r="AS315" i="11"/>
  <c r="AN315" i="11"/>
  <c r="AM315" i="11"/>
  <c r="AL315" i="11"/>
  <c r="K315" i="11"/>
  <c r="J315" i="11"/>
  <c r="AN314" i="11"/>
  <c r="AL314" i="11"/>
  <c r="AS314" i="11" s="1"/>
  <c r="K314" i="11"/>
  <c r="J314" i="11"/>
  <c r="AN313" i="11"/>
  <c r="AM313" i="11" s="1"/>
  <c r="AL313" i="11"/>
  <c r="AS313" i="11" s="1"/>
  <c r="K313" i="11"/>
  <c r="J313" i="11"/>
  <c r="AN312" i="11"/>
  <c r="AL312" i="11"/>
  <c r="AS312" i="11" s="1"/>
  <c r="K312" i="11"/>
  <c r="J312" i="11"/>
  <c r="AN311" i="11"/>
  <c r="AM311" i="11"/>
  <c r="AL311" i="11"/>
  <c r="AS311" i="11" s="1"/>
  <c r="K311" i="11"/>
  <c r="J311" i="11"/>
  <c r="AN310" i="11"/>
  <c r="AL310" i="11"/>
  <c r="AS310" i="11" s="1"/>
  <c r="K310" i="11"/>
  <c r="J310" i="11"/>
  <c r="AS309" i="11"/>
  <c r="AN309" i="11"/>
  <c r="AM309" i="11"/>
  <c r="AL309" i="11"/>
  <c r="K309" i="11"/>
  <c r="J309" i="11"/>
  <c r="AN308" i="11"/>
  <c r="AM308" i="11"/>
  <c r="AL308" i="11"/>
  <c r="AS308" i="11" s="1"/>
  <c r="K308" i="11"/>
  <c r="J308" i="11"/>
  <c r="AS307" i="11"/>
  <c r="AN307" i="11"/>
  <c r="AM307" i="11" s="1"/>
  <c r="AL307" i="11"/>
  <c r="K307" i="11"/>
  <c r="J307" i="11"/>
  <c r="AN306" i="11"/>
  <c r="AM306" i="11" s="1"/>
  <c r="AL306" i="11"/>
  <c r="AS306" i="11" s="1"/>
  <c r="K306" i="11"/>
  <c r="J306" i="11"/>
  <c r="AN305" i="11"/>
  <c r="AL305" i="11"/>
  <c r="AS305" i="11" s="1"/>
  <c r="K305" i="11"/>
  <c r="J305" i="11"/>
  <c r="AN304" i="11"/>
  <c r="AL304" i="11"/>
  <c r="AS304" i="11" s="1"/>
  <c r="K304" i="11"/>
  <c r="J304" i="11"/>
  <c r="AS303" i="11"/>
  <c r="AN303" i="11"/>
  <c r="AM303" i="11" s="1"/>
  <c r="AL303" i="11"/>
  <c r="K303" i="11"/>
  <c r="J303" i="11"/>
  <c r="AN302" i="11"/>
  <c r="AM302" i="11" s="1"/>
  <c r="AL302" i="11"/>
  <c r="AS302" i="11" s="1"/>
  <c r="K302" i="11"/>
  <c r="J302" i="11"/>
  <c r="AS301" i="11"/>
  <c r="AN301" i="11"/>
  <c r="AM301" i="11" s="1"/>
  <c r="AL301" i="11"/>
  <c r="K301" i="11"/>
  <c r="J301" i="11"/>
  <c r="AN300" i="11"/>
  <c r="AL300" i="11"/>
  <c r="AS300" i="11" s="1"/>
  <c r="K300" i="11"/>
  <c r="J300" i="11"/>
  <c r="AN299" i="11"/>
  <c r="AM299" i="11"/>
  <c r="AL299" i="11"/>
  <c r="AS299" i="11" s="1"/>
  <c r="K299" i="11"/>
  <c r="J299" i="11"/>
  <c r="AN298" i="11"/>
  <c r="AM298" i="11" s="1"/>
  <c r="AL298" i="11"/>
  <c r="AS298" i="11" s="1"/>
  <c r="K298" i="11"/>
  <c r="J298" i="11"/>
  <c r="AN297" i="11"/>
  <c r="AM297" i="11" s="1"/>
  <c r="AL297" i="11"/>
  <c r="AS297" i="11" s="1"/>
  <c r="K297" i="11"/>
  <c r="J297" i="11"/>
  <c r="AN296" i="11"/>
  <c r="AM296" i="11" s="1"/>
  <c r="AL296" i="11"/>
  <c r="AS296" i="11" s="1"/>
  <c r="K296" i="11"/>
  <c r="J296" i="11"/>
  <c r="AN295" i="11"/>
  <c r="AM295" i="11"/>
  <c r="AL295" i="11"/>
  <c r="AS295" i="11" s="1"/>
  <c r="K295" i="11"/>
  <c r="J295" i="11"/>
  <c r="AS294" i="11"/>
  <c r="AN294" i="11"/>
  <c r="AM294" i="11" s="1"/>
  <c r="AL294" i="11"/>
  <c r="K294" i="11"/>
  <c r="J294" i="11"/>
  <c r="AN293" i="11"/>
  <c r="AM293" i="11" s="1"/>
  <c r="AL293" i="11"/>
  <c r="AS293" i="11" s="1"/>
  <c r="K293" i="11"/>
  <c r="J293" i="11"/>
  <c r="AN292" i="11"/>
  <c r="AM292" i="11"/>
  <c r="AL292" i="11"/>
  <c r="AS292" i="11" s="1"/>
  <c r="K292" i="11"/>
  <c r="J292" i="11"/>
  <c r="AN291" i="11"/>
  <c r="AM291" i="11" s="1"/>
  <c r="AL291" i="11"/>
  <c r="AS291" i="11" s="1"/>
  <c r="K291" i="11"/>
  <c r="J291" i="11"/>
  <c r="AS290" i="11"/>
  <c r="AN290" i="11"/>
  <c r="AM290" i="11" s="1"/>
  <c r="AL290" i="11"/>
  <c r="K290" i="11"/>
  <c r="J290" i="11"/>
  <c r="AS289" i="11"/>
  <c r="AN289" i="11"/>
  <c r="AL289" i="11"/>
  <c r="K289" i="11"/>
  <c r="J289" i="11"/>
  <c r="AN288" i="11"/>
  <c r="AL288" i="11"/>
  <c r="AS288" i="11" s="1"/>
  <c r="K288" i="11"/>
  <c r="J288" i="11"/>
  <c r="AS287" i="11"/>
  <c r="AN287" i="11"/>
  <c r="AM287" i="11"/>
  <c r="AL287" i="11"/>
  <c r="K287" i="11"/>
  <c r="J287" i="11"/>
  <c r="AN286" i="11"/>
  <c r="AM286" i="11" s="1"/>
  <c r="AL286" i="11"/>
  <c r="AS286" i="11" s="1"/>
  <c r="K286" i="11"/>
  <c r="J286" i="11"/>
  <c r="AS285" i="11"/>
  <c r="AN285" i="11"/>
  <c r="AM285" i="11" s="1"/>
  <c r="AL285" i="11"/>
  <c r="K285" i="11"/>
  <c r="J285" i="11"/>
  <c r="AN284" i="11"/>
  <c r="AL284" i="11"/>
  <c r="AS284" i="11" s="1"/>
  <c r="K284" i="11"/>
  <c r="J284" i="11"/>
  <c r="AN283" i="11"/>
  <c r="AM283" i="11"/>
  <c r="AL283" i="11"/>
  <c r="AS283" i="11" s="1"/>
  <c r="K283" i="11"/>
  <c r="J283" i="11"/>
  <c r="AN282" i="11"/>
  <c r="AM282" i="11" s="1"/>
  <c r="AL282" i="11"/>
  <c r="AS282" i="11" s="1"/>
  <c r="K282" i="11"/>
  <c r="J282" i="11"/>
  <c r="AN281" i="11"/>
  <c r="AM281" i="11" s="1"/>
  <c r="AL281" i="11"/>
  <c r="AS281" i="11" s="1"/>
  <c r="K281" i="11"/>
  <c r="J281" i="11"/>
  <c r="AN280" i="11"/>
  <c r="AM280" i="11" s="1"/>
  <c r="AL280" i="11"/>
  <c r="AS280" i="11" s="1"/>
  <c r="K280" i="11"/>
  <c r="J280" i="11"/>
  <c r="AN279" i="11"/>
  <c r="AM279" i="11"/>
  <c r="AL279" i="11"/>
  <c r="AS279" i="11" s="1"/>
  <c r="K279" i="11"/>
  <c r="J279" i="11"/>
  <c r="AS278" i="11"/>
  <c r="AN278" i="11"/>
  <c r="AM278" i="11" s="1"/>
  <c r="AL278" i="11"/>
  <c r="K278" i="11"/>
  <c r="J278" i="11"/>
  <c r="AN277" i="11"/>
  <c r="AM277" i="11" s="1"/>
  <c r="AL277" i="11"/>
  <c r="AS277" i="11" s="1"/>
  <c r="K277" i="11"/>
  <c r="J277" i="11"/>
  <c r="AN276" i="11"/>
  <c r="AM276" i="11"/>
  <c r="AL276" i="11"/>
  <c r="AS276" i="11" s="1"/>
  <c r="K276" i="11"/>
  <c r="J276" i="11"/>
  <c r="AN275" i="11"/>
  <c r="AM275" i="11" s="1"/>
  <c r="AL275" i="11"/>
  <c r="AS275" i="11" s="1"/>
  <c r="K275" i="11"/>
  <c r="J275" i="11"/>
  <c r="AN274" i="11"/>
  <c r="AM274" i="11" s="1"/>
  <c r="AL274" i="11"/>
  <c r="AS274" i="11" s="1"/>
  <c r="K274" i="11"/>
  <c r="J274" i="11"/>
  <c r="AS273" i="11"/>
  <c r="AN273" i="11"/>
  <c r="AL273" i="11"/>
  <c r="K273" i="11"/>
  <c r="J273" i="11"/>
  <c r="AN272" i="11"/>
  <c r="AL272" i="11"/>
  <c r="AS272" i="11" s="1"/>
  <c r="K272" i="11"/>
  <c r="J272" i="11"/>
  <c r="AS271" i="11"/>
  <c r="AN271" i="11"/>
  <c r="AM271" i="11"/>
  <c r="AL271" i="11"/>
  <c r="K271" i="11"/>
  <c r="J271" i="11"/>
  <c r="AN270" i="11"/>
  <c r="AM270" i="11" s="1"/>
  <c r="AL270" i="11"/>
  <c r="AS270" i="11" s="1"/>
  <c r="K270" i="11"/>
  <c r="J270" i="11"/>
  <c r="AN269" i="11"/>
  <c r="AM269" i="11" s="1"/>
  <c r="AL269" i="11"/>
  <c r="AS269" i="11" s="1"/>
  <c r="K269" i="11"/>
  <c r="J269" i="11"/>
  <c r="AN268" i="11"/>
  <c r="AL268" i="11"/>
  <c r="AS268" i="11" s="1"/>
  <c r="K268" i="11"/>
  <c r="J268" i="11"/>
  <c r="AN267" i="11"/>
  <c r="AM267" i="11"/>
  <c r="AL267" i="11"/>
  <c r="AS267" i="11" s="1"/>
  <c r="K267" i="11"/>
  <c r="J267" i="11"/>
  <c r="AN266" i="11"/>
  <c r="AM266" i="11" s="1"/>
  <c r="AL266" i="11"/>
  <c r="AS266" i="11" s="1"/>
  <c r="K266" i="11"/>
  <c r="J266" i="11"/>
  <c r="AN265" i="11"/>
  <c r="AM265" i="11" s="1"/>
  <c r="AL265" i="11"/>
  <c r="AS265" i="11" s="1"/>
  <c r="K265" i="11"/>
  <c r="J265" i="11"/>
  <c r="AN264" i="11"/>
  <c r="AM264" i="11" s="1"/>
  <c r="AL264" i="11"/>
  <c r="AS264" i="11" s="1"/>
  <c r="K264" i="11"/>
  <c r="J264" i="11"/>
  <c r="AN263" i="11"/>
  <c r="AM263" i="11"/>
  <c r="AL263" i="11"/>
  <c r="AS263" i="11" s="1"/>
  <c r="K263" i="11"/>
  <c r="J263" i="11"/>
  <c r="AS262" i="11"/>
  <c r="AN262" i="11"/>
  <c r="AM262" i="11" s="1"/>
  <c r="AL262" i="11"/>
  <c r="K262" i="11"/>
  <c r="J262" i="11"/>
  <c r="AN261" i="11"/>
  <c r="AM261" i="11" s="1"/>
  <c r="AL261" i="11"/>
  <c r="AS261" i="11" s="1"/>
  <c r="K261" i="11"/>
  <c r="J261" i="11"/>
  <c r="AN260" i="11"/>
  <c r="AM260" i="11"/>
  <c r="AL260" i="11"/>
  <c r="AS260" i="11" s="1"/>
  <c r="K260" i="11"/>
  <c r="J260" i="11"/>
  <c r="AN259" i="11"/>
  <c r="AM259" i="11" s="1"/>
  <c r="AL259" i="11"/>
  <c r="AS259" i="11" s="1"/>
  <c r="K259" i="11"/>
  <c r="J259" i="11"/>
  <c r="AN258" i="11"/>
  <c r="AM258" i="11" s="1"/>
  <c r="AL258" i="11"/>
  <c r="AS258" i="11" s="1"/>
  <c r="K258" i="11"/>
  <c r="J258" i="11"/>
  <c r="AS257" i="11"/>
  <c r="AN257" i="11"/>
  <c r="AL257" i="11"/>
  <c r="K257" i="11"/>
  <c r="J257" i="11"/>
  <c r="AN256" i="11"/>
  <c r="AL256" i="11"/>
  <c r="AS256" i="11" s="1"/>
  <c r="K256" i="11"/>
  <c r="J256" i="11"/>
  <c r="AS255" i="11"/>
  <c r="AN255" i="11"/>
  <c r="AM255" i="11" s="1"/>
  <c r="AL255" i="11"/>
  <c r="K255" i="11"/>
  <c r="J255" i="11"/>
  <c r="AN254" i="11"/>
  <c r="AM254" i="11" s="1"/>
  <c r="AL254" i="11"/>
  <c r="AS254" i="11" s="1"/>
  <c r="K254" i="11"/>
  <c r="J254" i="11"/>
  <c r="AN253" i="11"/>
  <c r="AM253" i="11" s="1"/>
  <c r="AL253" i="11"/>
  <c r="AS253" i="11" s="1"/>
  <c r="K253" i="11"/>
  <c r="J253" i="11"/>
  <c r="AN252" i="11"/>
  <c r="AM252" i="11"/>
  <c r="AL252" i="11"/>
  <c r="AS252" i="11" s="1"/>
  <c r="K252" i="11"/>
  <c r="J252" i="11"/>
  <c r="AS251" i="11"/>
  <c r="AN251" i="11"/>
  <c r="AM251" i="11" s="1"/>
  <c r="AL251" i="11"/>
  <c r="K251" i="11"/>
  <c r="J251" i="11"/>
  <c r="AN250" i="11"/>
  <c r="AM250" i="11" s="1"/>
  <c r="AL250" i="11"/>
  <c r="AS250" i="11" s="1"/>
  <c r="K250" i="11"/>
  <c r="J250" i="11"/>
  <c r="AN249" i="11"/>
  <c r="AM249" i="11"/>
  <c r="AL249" i="11"/>
  <c r="AS249" i="11" s="1"/>
  <c r="K249" i="11"/>
  <c r="J249" i="11"/>
  <c r="AN248" i="11"/>
  <c r="AM248" i="11"/>
  <c r="AL248" i="11"/>
  <c r="AS248" i="11" s="1"/>
  <c r="K248" i="11"/>
  <c r="J248" i="11"/>
  <c r="AS247" i="11"/>
  <c r="AN247" i="11"/>
  <c r="AM247" i="11" s="1"/>
  <c r="AL247" i="11"/>
  <c r="K247" i="11"/>
  <c r="J247" i="11"/>
  <c r="AN246" i="11"/>
  <c r="AM246" i="11" s="1"/>
  <c r="AL246" i="11"/>
  <c r="AS246" i="11" s="1"/>
  <c r="K246" i="11"/>
  <c r="J246" i="11"/>
  <c r="AN245" i="11"/>
  <c r="AM245" i="11" s="1"/>
  <c r="AL245" i="11"/>
  <c r="AS245" i="11" s="1"/>
  <c r="K245" i="11"/>
  <c r="J245" i="11"/>
  <c r="AN244" i="11"/>
  <c r="AM244" i="11"/>
  <c r="AL244" i="11"/>
  <c r="AS244" i="11" s="1"/>
  <c r="K244" i="11"/>
  <c r="J244" i="11"/>
  <c r="AS243" i="11"/>
  <c r="AN243" i="11"/>
  <c r="AM243" i="11" s="1"/>
  <c r="AL243" i="11"/>
  <c r="K243" i="11"/>
  <c r="J243" i="11"/>
  <c r="AS242" i="11"/>
  <c r="AN242" i="11"/>
  <c r="AM242" i="11" s="1"/>
  <c r="AL242" i="11"/>
  <c r="K242" i="11"/>
  <c r="J242" i="11"/>
  <c r="AN241" i="11"/>
  <c r="AM241" i="11"/>
  <c r="AL241" i="11"/>
  <c r="AS241" i="11" s="1"/>
  <c r="K241" i="11"/>
  <c r="J241" i="11"/>
  <c r="AN240" i="11"/>
  <c r="AM240" i="11"/>
  <c r="AL240" i="11"/>
  <c r="AS240" i="11" s="1"/>
  <c r="K240" i="11"/>
  <c r="J240" i="11"/>
  <c r="AS239" i="11"/>
  <c r="AN239" i="11"/>
  <c r="AM239" i="11" s="1"/>
  <c r="AL239" i="11"/>
  <c r="K239" i="11"/>
  <c r="J239" i="11"/>
  <c r="AN238" i="11"/>
  <c r="AM238" i="11" s="1"/>
  <c r="AL238" i="11"/>
  <c r="AS238" i="11" s="1"/>
  <c r="K238" i="11"/>
  <c r="J238" i="11"/>
  <c r="AN237" i="11"/>
  <c r="AM237" i="11" s="1"/>
  <c r="AL237" i="11"/>
  <c r="AS237" i="11" s="1"/>
  <c r="K237" i="11"/>
  <c r="J237" i="11"/>
  <c r="AN236" i="11"/>
  <c r="AM236" i="11"/>
  <c r="AL236" i="11"/>
  <c r="AS236" i="11" s="1"/>
  <c r="K236" i="11"/>
  <c r="J236" i="11"/>
  <c r="AS235" i="11"/>
  <c r="AN235" i="11"/>
  <c r="AM235" i="11" s="1"/>
  <c r="AL235" i="11"/>
  <c r="K235" i="11"/>
  <c r="J235" i="11"/>
  <c r="AS234" i="11"/>
  <c r="AN234" i="11"/>
  <c r="AM234" i="11" s="1"/>
  <c r="AL234" i="11"/>
  <c r="K234" i="11"/>
  <c r="J234" i="11"/>
  <c r="AN233" i="11"/>
  <c r="AM233" i="11"/>
  <c r="AL233" i="11"/>
  <c r="AS233" i="11" s="1"/>
  <c r="K233" i="11"/>
  <c r="J233" i="11"/>
  <c r="AN232" i="11"/>
  <c r="AM232" i="11"/>
  <c r="AL232" i="11"/>
  <c r="AS232" i="11" s="1"/>
  <c r="K232" i="11"/>
  <c r="J232" i="11"/>
  <c r="AS231" i="11"/>
  <c r="AN231" i="11"/>
  <c r="AM231" i="11" s="1"/>
  <c r="AL231" i="11"/>
  <c r="K231" i="11"/>
  <c r="J231" i="11"/>
  <c r="AN230" i="11"/>
  <c r="AM230" i="11" s="1"/>
  <c r="AL230" i="11"/>
  <c r="AS230" i="11" s="1"/>
  <c r="K230" i="11"/>
  <c r="J230" i="11"/>
  <c r="AN229" i="11"/>
  <c r="AM229" i="11" s="1"/>
  <c r="AL229" i="11"/>
  <c r="AS229" i="11" s="1"/>
  <c r="K229" i="11"/>
  <c r="J229" i="11"/>
  <c r="AN228" i="11"/>
  <c r="AM228" i="11"/>
  <c r="AL228" i="11"/>
  <c r="AS228" i="11" s="1"/>
  <c r="K228" i="11"/>
  <c r="J228" i="11"/>
  <c r="AS227" i="11"/>
  <c r="AN227" i="11"/>
  <c r="AM227" i="11" s="1"/>
  <c r="AL227" i="11"/>
  <c r="K227" i="11"/>
  <c r="J227" i="11"/>
  <c r="AS226" i="11"/>
  <c r="AN226" i="11"/>
  <c r="AM226" i="11" s="1"/>
  <c r="AL226" i="11"/>
  <c r="K226" i="11"/>
  <c r="J226" i="11"/>
  <c r="AN225" i="11"/>
  <c r="AM225" i="11"/>
  <c r="AL225" i="11"/>
  <c r="AS225" i="11" s="1"/>
  <c r="K225" i="11"/>
  <c r="J225" i="11"/>
  <c r="AN224" i="11"/>
  <c r="AM224" i="11"/>
  <c r="AL224" i="11"/>
  <c r="AS224" i="11" s="1"/>
  <c r="K224" i="11"/>
  <c r="J224" i="11"/>
  <c r="AS223" i="11"/>
  <c r="AN223" i="11"/>
  <c r="AM223" i="11" s="1"/>
  <c r="AL223" i="11"/>
  <c r="K223" i="11"/>
  <c r="J223" i="11"/>
  <c r="AN222" i="11"/>
  <c r="AL222" i="11"/>
  <c r="AS222" i="11" s="1"/>
  <c r="K222" i="11"/>
  <c r="J222" i="11"/>
  <c r="AN221" i="11"/>
  <c r="AM221" i="11" s="1"/>
  <c r="AL221" i="11"/>
  <c r="AS221" i="11" s="1"/>
  <c r="K221" i="11"/>
  <c r="J221" i="11"/>
  <c r="AN220" i="11"/>
  <c r="AM220" i="11"/>
  <c r="AL220" i="11"/>
  <c r="AS220" i="11" s="1"/>
  <c r="K220" i="11"/>
  <c r="J220" i="11"/>
  <c r="AN219" i="11"/>
  <c r="AM219" i="11" s="1"/>
  <c r="AL219" i="11"/>
  <c r="AS219" i="11" s="1"/>
  <c r="K219" i="11"/>
  <c r="J219" i="11"/>
  <c r="AS218" i="11"/>
  <c r="AN218" i="11"/>
  <c r="AM218" i="11" s="1"/>
  <c r="AL218" i="11"/>
  <c r="K218" i="11"/>
  <c r="J218" i="11"/>
  <c r="AN217" i="11"/>
  <c r="AL217" i="11"/>
  <c r="AS217" i="11" s="1"/>
  <c r="K217" i="11"/>
  <c r="J217" i="11"/>
  <c r="AN216" i="11"/>
  <c r="AM216" i="11" s="1"/>
  <c r="AL216" i="11"/>
  <c r="AS216" i="11" s="1"/>
  <c r="K216" i="11"/>
  <c r="J216" i="11"/>
  <c r="AN215" i="11"/>
  <c r="AM215" i="11" s="1"/>
  <c r="AL215" i="11"/>
  <c r="AS215" i="11" s="1"/>
  <c r="K215" i="11"/>
  <c r="J215" i="11"/>
  <c r="AS214" i="11"/>
  <c r="AN214" i="11"/>
  <c r="AM214" i="11" s="1"/>
  <c r="AL214" i="11"/>
  <c r="K214" i="11"/>
  <c r="J214" i="11"/>
  <c r="AN213" i="11"/>
  <c r="AM213" i="11" s="1"/>
  <c r="AL213" i="11"/>
  <c r="AS213" i="11" s="1"/>
  <c r="K213" i="11"/>
  <c r="J213" i="11"/>
  <c r="AN212" i="11"/>
  <c r="AM212" i="11"/>
  <c r="AL212" i="11"/>
  <c r="AS212" i="11" s="1"/>
  <c r="K212" i="11"/>
  <c r="J212" i="11"/>
  <c r="AN211" i="11"/>
  <c r="AL211" i="11"/>
  <c r="AR211" i="11" s="1"/>
  <c r="K211" i="11"/>
  <c r="J211" i="11"/>
  <c r="AS210" i="11"/>
  <c r="AN210" i="11"/>
  <c r="AM210" i="11" s="1"/>
  <c r="AL210" i="11"/>
  <c r="K210" i="11"/>
  <c r="J210" i="11"/>
  <c r="AN209" i="11"/>
  <c r="AM209" i="11" s="1"/>
  <c r="AL209" i="11"/>
  <c r="AS209" i="11" s="1"/>
  <c r="K209" i="11"/>
  <c r="J209" i="11"/>
  <c r="AS208" i="11"/>
  <c r="AN208" i="11"/>
  <c r="AM208" i="11"/>
  <c r="AL208" i="11"/>
  <c r="K208" i="11"/>
  <c r="J208" i="11"/>
  <c r="AS207" i="11"/>
  <c r="AN207" i="11"/>
  <c r="AM207" i="11" s="1"/>
  <c r="AL207" i="11"/>
  <c r="K207" i="11"/>
  <c r="J207" i="11"/>
  <c r="AN206" i="11"/>
  <c r="AM206" i="11"/>
  <c r="AL206" i="11"/>
  <c r="AS206" i="11" s="1"/>
  <c r="K206" i="11"/>
  <c r="J206" i="11"/>
  <c r="AN205" i="11"/>
  <c r="AM205" i="11"/>
  <c r="AL205" i="11"/>
  <c r="AS205" i="11" s="1"/>
  <c r="K205" i="11"/>
  <c r="J205" i="11"/>
  <c r="AN204" i="11"/>
  <c r="AM204" i="11" s="1"/>
  <c r="AL204" i="11"/>
  <c r="AS204" i="11" s="1"/>
  <c r="K204" i="11"/>
  <c r="J204" i="11"/>
  <c r="AN203" i="11"/>
  <c r="AM203" i="11" s="1"/>
  <c r="AL203" i="11"/>
  <c r="AS203" i="11" s="1"/>
  <c r="K203" i="11"/>
  <c r="J203" i="11"/>
  <c r="AN202" i="11"/>
  <c r="AM202" i="11" s="1"/>
  <c r="AL202" i="11"/>
  <c r="AS202" i="11" s="1"/>
  <c r="K202" i="11"/>
  <c r="J202" i="11"/>
  <c r="AN201" i="11"/>
  <c r="AL201" i="11"/>
  <c r="AS201" i="11" s="1"/>
  <c r="K201" i="11"/>
  <c r="J201" i="11"/>
  <c r="AS200" i="11"/>
  <c r="AN200" i="11"/>
  <c r="AM200" i="11" s="1"/>
  <c r="AL200" i="11"/>
  <c r="K200" i="11"/>
  <c r="J200" i="11"/>
  <c r="AN199" i="11"/>
  <c r="AM199" i="11" s="1"/>
  <c r="AL199" i="11"/>
  <c r="AS199" i="11" s="1"/>
  <c r="K199" i="11"/>
  <c r="J199" i="11"/>
  <c r="AN198" i="11"/>
  <c r="AM198" i="11"/>
  <c r="AL198" i="11"/>
  <c r="AS198" i="11" s="1"/>
  <c r="K198" i="11"/>
  <c r="J198" i="11"/>
  <c r="AN197" i="11"/>
  <c r="AM197" i="11"/>
  <c r="AL197" i="11"/>
  <c r="AS197" i="11" s="1"/>
  <c r="K197" i="11"/>
  <c r="J197" i="11"/>
  <c r="AN196" i="11"/>
  <c r="AM196" i="11" s="1"/>
  <c r="AL196" i="11"/>
  <c r="AS196" i="11" s="1"/>
  <c r="K196" i="11"/>
  <c r="J196" i="11"/>
  <c r="AN195" i="11"/>
  <c r="AM195" i="11" s="1"/>
  <c r="AL195" i="11"/>
  <c r="AS195" i="11" s="1"/>
  <c r="K195" i="11"/>
  <c r="J195" i="11"/>
  <c r="AN194" i="11"/>
  <c r="AL194" i="11"/>
  <c r="AS194" i="11" s="1"/>
  <c r="K194" i="11"/>
  <c r="J194" i="11"/>
  <c r="AN193" i="11"/>
  <c r="AL193" i="11"/>
  <c r="AS193" i="11" s="1"/>
  <c r="K193" i="11"/>
  <c r="J193" i="11"/>
  <c r="AS192" i="11"/>
  <c r="AN192" i="11"/>
  <c r="AM192" i="11" s="1"/>
  <c r="AL192" i="11"/>
  <c r="K192" i="11"/>
  <c r="J192" i="11"/>
  <c r="AS191" i="11"/>
  <c r="AN191" i="11"/>
  <c r="AM191" i="11" s="1"/>
  <c r="AL191" i="11"/>
  <c r="K191" i="11"/>
  <c r="J191" i="11"/>
  <c r="AN190" i="11"/>
  <c r="AM190" i="11" s="1"/>
  <c r="AL190" i="11"/>
  <c r="AS190" i="11" s="1"/>
  <c r="K190" i="11"/>
  <c r="J190" i="11"/>
  <c r="AN189" i="11"/>
  <c r="AM189" i="11" s="1"/>
  <c r="AL189" i="11"/>
  <c r="AS189" i="11" s="1"/>
  <c r="K189" i="11"/>
  <c r="J189" i="11"/>
  <c r="AN188" i="11"/>
  <c r="AM188" i="11"/>
  <c r="AL188" i="11"/>
  <c r="AS188" i="11" s="1"/>
  <c r="K188" i="11"/>
  <c r="J188" i="11"/>
  <c r="AN187" i="11"/>
  <c r="AM187" i="11" s="1"/>
  <c r="AL187" i="11"/>
  <c r="AS187" i="11" s="1"/>
  <c r="K187" i="11"/>
  <c r="J187" i="11"/>
  <c r="AN186" i="11"/>
  <c r="AM186" i="11" s="1"/>
  <c r="AL186" i="11"/>
  <c r="AS186" i="11" s="1"/>
  <c r="K186" i="11"/>
  <c r="J186" i="11"/>
  <c r="AN185" i="11"/>
  <c r="AL185" i="11"/>
  <c r="AS185" i="11" s="1"/>
  <c r="K185" i="11"/>
  <c r="J185" i="11"/>
  <c r="AN184" i="11"/>
  <c r="AM184" i="11" s="1"/>
  <c r="AL184" i="11"/>
  <c r="AS184" i="11" s="1"/>
  <c r="K184" i="11"/>
  <c r="J184" i="11"/>
  <c r="AN183" i="11"/>
  <c r="AM183" i="11" s="1"/>
  <c r="AL183" i="11"/>
  <c r="AS183" i="11" s="1"/>
  <c r="K183" i="11"/>
  <c r="J183" i="11"/>
  <c r="AN182" i="11"/>
  <c r="AL182" i="11"/>
  <c r="AS182" i="11" s="1"/>
  <c r="K182" i="11"/>
  <c r="J182" i="11"/>
  <c r="AN181" i="11"/>
  <c r="AL181" i="11"/>
  <c r="AS181" i="11" s="1"/>
  <c r="K181" i="11"/>
  <c r="J181" i="11"/>
  <c r="AS180" i="11"/>
  <c r="AN180" i="11"/>
  <c r="AL180" i="11"/>
  <c r="K180" i="11"/>
  <c r="J180" i="11"/>
  <c r="AN179" i="11"/>
  <c r="AM179" i="11"/>
  <c r="AL179" i="11"/>
  <c r="AS179" i="11" s="1"/>
  <c r="K179" i="11"/>
  <c r="J179" i="11"/>
  <c r="AN178" i="11"/>
  <c r="AM178" i="11"/>
  <c r="AL178" i="11"/>
  <c r="AS178" i="11" s="1"/>
  <c r="K178" i="11"/>
  <c r="J178" i="11"/>
  <c r="AN177" i="11"/>
  <c r="AM177" i="11" s="1"/>
  <c r="AL177" i="11"/>
  <c r="AS177" i="11" s="1"/>
  <c r="K177" i="11"/>
  <c r="J177" i="11"/>
  <c r="AN176" i="11"/>
  <c r="AM176" i="11" s="1"/>
  <c r="AL176" i="11"/>
  <c r="AS176" i="11" s="1"/>
  <c r="K176" i="11"/>
  <c r="J176" i="11"/>
  <c r="AN175" i="11"/>
  <c r="AL175" i="11"/>
  <c r="AS175" i="11" s="1"/>
  <c r="K175" i="11"/>
  <c r="J175" i="11"/>
  <c r="AN174" i="11"/>
  <c r="AL174" i="11"/>
  <c r="AS174" i="11" s="1"/>
  <c r="K174" i="11"/>
  <c r="J174" i="11"/>
  <c r="AS173" i="11"/>
  <c r="AN173" i="11"/>
  <c r="AM173" i="11"/>
  <c r="AL173" i="11"/>
  <c r="K173" i="11"/>
  <c r="J173" i="11"/>
  <c r="AS172" i="11"/>
  <c r="AN172" i="11"/>
  <c r="AM172" i="11" s="1"/>
  <c r="AL172" i="11"/>
  <c r="K172" i="11"/>
  <c r="J172" i="11"/>
  <c r="AN171" i="11"/>
  <c r="AM171" i="11"/>
  <c r="AL171" i="11"/>
  <c r="AS171" i="11" s="1"/>
  <c r="K171" i="11"/>
  <c r="J171" i="11"/>
  <c r="AN170" i="11"/>
  <c r="AM170" i="11"/>
  <c r="AL170" i="11"/>
  <c r="AS170" i="11" s="1"/>
  <c r="K170" i="11"/>
  <c r="J170" i="11"/>
  <c r="AN169" i="11"/>
  <c r="AM169" i="11" s="1"/>
  <c r="AL169" i="11"/>
  <c r="AS169" i="11" s="1"/>
  <c r="K169" i="11"/>
  <c r="J169" i="11"/>
  <c r="AN168" i="11"/>
  <c r="AM168" i="11" s="1"/>
  <c r="AL168" i="11"/>
  <c r="AS168" i="11" s="1"/>
  <c r="K168" i="11"/>
  <c r="J168" i="11"/>
  <c r="AN167" i="11"/>
  <c r="AM167" i="11" s="1"/>
  <c r="AL167" i="11"/>
  <c r="AS167" i="11" s="1"/>
  <c r="K167" i="11"/>
  <c r="J167" i="11"/>
  <c r="AN166" i="11"/>
  <c r="AL166" i="11"/>
  <c r="AS166" i="11" s="1"/>
  <c r="K166" i="11"/>
  <c r="J166" i="11"/>
  <c r="AN165" i="11"/>
  <c r="AM165" i="11" s="1"/>
  <c r="AL165" i="11"/>
  <c r="AS165" i="11" s="1"/>
  <c r="K165" i="11"/>
  <c r="J165" i="11"/>
  <c r="AN164" i="11"/>
  <c r="AM164" i="11" s="1"/>
  <c r="AL164" i="11"/>
  <c r="AS164" i="11" s="1"/>
  <c r="K164" i="11"/>
  <c r="J164" i="11"/>
  <c r="AN163" i="11"/>
  <c r="AM163" i="11"/>
  <c r="AL163" i="11"/>
  <c r="AS163" i="11" s="1"/>
  <c r="K163" i="11"/>
  <c r="J163" i="11"/>
  <c r="AN162" i="11"/>
  <c r="AM162" i="11"/>
  <c r="AL162" i="11"/>
  <c r="AS162" i="11" s="1"/>
  <c r="K162" i="11"/>
  <c r="J162" i="11"/>
  <c r="AN161" i="11"/>
  <c r="AM161" i="11" s="1"/>
  <c r="AL161" i="11"/>
  <c r="AS161" i="11" s="1"/>
  <c r="K161" i="11"/>
  <c r="J161" i="11"/>
  <c r="AN160" i="11"/>
  <c r="AM160" i="11" s="1"/>
  <c r="AL160" i="11"/>
  <c r="AS160" i="11" s="1"/>
  <c r="K160" i="11"/>
  <c r="J160" i="11"/>
  <c r="AN159" i="11"/>
  <c r="AL159" i="11"/>
  <c r="AS159" i="11" s="1"/>
  <c r="K159" i="11"/>
  <c r="J159" i="11"/>
  <c r="AN158" i="11"/>
  <c r="AL158" i="11"/>
  <c r="AS158" i="11" s="1"/>
  <c r="K158" i="11"/>
  <c r="J158" i="11"/>
  <c r="AN157" i="11"/>
  <c r="AM157" i="11" s="1"/>
  <c r="AL157" i="11"/>
  <c r="AS157" i="11" s="1"/>
  <c r="K157" i="11"/>
  <c r="J157" i="11"/>
  <c r="AN156" i="11"/>
  <c r="AL156" i="11"/>
  <c r="AS156" i="11" s="1"/>
  <c r="K156" i="11"/>
  <c r="J156" i="11"/>
  <c r="AN155" i="11"/>
  <c r="AM155" i="11"/>
  <c r="AL155" i="11"/>
  <c r="AS155" i="11" s="1"/>
  <c r="K155" i="11"/>
  <c r="J155" i="11"/>
  <c r="AN154" i="11"/>
  <c r="AL154" i="11"/>
  <c r="AS154" i="11" s="1"/>
  <c r="K154" i="11"/>
  <c r="J154" i="11"/>
  <c r="AS153" i="11"/>
  <c r="AN153" i="11"/>
  <c r="AM153" i="11" s="1"/>
  <c r="AL153" i="11"/>
  <c r="K153" i="11"/>
  <c r="J153" i="11"/>
  <c r="AN152" i="11"/>
  <c r="AL152" i="11"/>
  <c r="AS152" i="11" s="1"/>
  <c r="K152" i="11"/>
  <c r="J152" i="11"/>
  <c r="AN151" i="11"/>
  <c r="AM151" i="11" s="1"/>
  <c r="AL151" i="11"/>
  <c r="AS151" i="11" s="1"/>
  <c r="K151" i="11"/>
  <c r="J151" i="11"/>
  <c r="AN150" i="11"/>
  <c r="AL150" i="11"/>
  <c r="AS150" i="11" s="1"/>
  <c r="K150" i="11"/>
  <c r="J150" i="11"/>
  <c r="AN149" i="11"/>
  <c r="AM149" i="11" s="1"/>
  <c r="AL149" i="11"/>
  <c r="AS149" i="11" s="1"/>
  <c r="K149" i="11"/>
  <c r="J149" i="11"/>
  <c r="AN148" i="11"/>
  <c r="AL148" i="11"/>
  <c r="AS148" i="11" s="1"/>
  <c r="K148" i="11"/>
  <c r="J148" i="11"/>
  <c r="AN147" i="11"/>
  <c r="AM147" i="11"/>
  <c r="AL147" i="11"/>
  <c r="AS147" i="11" s="1"/>
  <c r="K147" i="11"/>
  <c r="J147" i="11"/>
  <c r="AN146" i="11"/>
  <c r="AL146" i="11"/>
  <c r="AS146" i="11" s="1"/>
  <c r="K146" i="11"/>
  <c r="J146" i="11"/>
  <c r="AS145" i="11"/>
  <c r="AN145" i="11"/>
  <c r="AM145" i="11" s="1"/>
  <c r="AL145" i="11"/>
  <c r="K145" i="11"/>
  <c r="J145" i="11"/>
  <c r="AN144" i="11"/>
  <c r="AL144" i="11"/>
  <c r="AS144" i="11" s="1"/>
  <c r="K144" i="11"/>
  <c r="J144" i="11"/>
  <c r="AN143" i="11"/>
  <c r="AM143" i="11" s="1"/>
  <c r="AL143" i="11"/>
  <c r="AS143" i="11" s="1"/>
  <c r="K143" i="11"/>
  <c r="J143" i="11"/>
  <c r="AN142" i="11"/>
  <c r="AL142" i="11"/>
  <c r="AS142" i="11" s="1"/>
  <c r="K142" i="11"/>
  <c r="J142" i="11"/>
  <c r="AN141" i="11"/>
  <c r="AM141" i="11" s="1"/>
  <c r="AL141" i="11"/>
  <c r="AS141" i="11" s="1"/>
  <c r="K141" i="11"/>
  <c r="J141" i="11"/>
  <c r="AN140" i="11"/>
  <c r="AL140" i="11"/>
  <c r="AS140" i="11" s="1"/>
  <c r="K140" i="11"/>
  <c r="J140" i="11"/>
  <c r="AN139" i="11"/>
  <c r="AM139" i="11"/>
  <c r="AL139" i="11"/>
  <c r="AS139" i="11" s="1"/>
  <c r="K139" i="11"/>
  <c r="J139" i="11"/>
  <c r="AN138" i="11"/>
  <c r="AL138" i="11"/>
  <c r="AS138" i="11" s="1"/>
  <c r="K138" i="11"/>
  <c r="J138" i="11"/>
  <c r="AS137" i="11"/>
  <c r="AN137" i="11"/>
  <c r="AM137" i="11" s="1"/>
  <c r="AL137" i="11"/>
  <c r="K137" i="11"/>
  <c r="J137" i="11"/>
  <c r="AN136" i="11"/>
  <c r="AL136" i="11"/>
  <c r="AS136" i="11" s="1"/>
  <c r="K136" i="11"/>
  <c r="J136" i="11"/>
  <c r="AN135" i="11"/>
  <c r="AM135" i="11" s="1"/>
  <c r="AL135" i="11"/>
  <c r="AS135" i="11" s="1"/>
  <c r="K135" i="11"/>
  <c r="J135" i="11"/>
  <c r="AN134" i="11"/>
  <c r="AL134" i="11"/>
  <c r="AS134" i="11" s="1"/>
  <c r="K134" i="11"/>
  <c r="J134" i="11"/>
  <c r="AN133" i="11"/>
  <c r="AM133" i="11" s="1"/>
  <c r="AL133" i="11"/>
  <c r="AS133" i="11" s="1"/>
  <c r="K133" i="11"/>
  <c r="J133" i="11"/>
  <c r="AN132" i="11"/>
  <c r="AL132" i="11"/>
  <c r="AS132" i="11" s="1"/>
  <c r="K132" i="11"/>
  <c r="J132" i="11"/>
  <c r="AN131" i="11"/>
  <c r="AM131" i="11"/>
  <c r="AL131" i="11"/>
  <c r="AS131" i="11" s="1"/>
  <c r="K131" i="11"/>
  <c r="J131" i="11"/>
  <c r="AN130" i="11"/>
  <c r="AL130" i="11"/>
  <c r="AS130" i="11" s="1"/>
  <c r="K130" i="11"/>
  <c r="J130" i="11"/>
  <c r="AS129" i="11"/>
  <c r="AN129" i="11"/>
  <c r="AM129" i="11" s="1"/>
  <c r="AL129" i="11"/>
  <c r="K129" i="11"/>
  <c r="J129" i="11"/>
  <c r="AN128" i="11"/>
  <c r="AL128" i="11"/>
  <c r="AS128" i="11" s="1"/>
  <c r="K128" i="11"/>
  <c r="J128" i="11"/>
  <c r="AN127" i="11"/>
  <c r="AM127" i="11" s="1"/>
  <c r="AL127" i="11"/>
  <c r="AS127" i="11" s="1"/>
  <c r="K127" i="11"/>
  <c r="J127" i="11"/>
  <c r="AN126" i="11"/>
  <c r="AL126" i="11"/>
  <c r="AS126" i="11" s="1"/>
  <c r="K126" i="11"/>
  <c r="J126" i="11"/>
  <c r="AN125" i="11"/>
  <c r="AM125" i="11" s="1"/>
  <c r="AL125" i="11"/>
  <c r="AS125" i="11" s="1"/>
  <c r="K125" i="11"/>
  <c r="J125" i="11"/>
  <c r="AN124" i="11"/>
  <c r="AL124" i="11"/>
  <c r="AS124" i="11" s="1"/>
  <c r="K124" i="11"/>
  <c r="J124" i="11"/>
  <c r="AN123" i="11"/>
  <c r="AM123" i="11"/>
  <c r="AL123" i="11"/>
  <c r="AS123" i="11" s="1"/>
  <c r="K123" i="11"/>
  <c r="J123" i="11"/>
  <c r="AN122" i="11"/>
  <c r="AL122" i="11"/>
  <c r="AS122" i="11" s="1"/>
  <c r="K122" i="11"/>
  <c r="J122" i="11"/>
  <c r="AS121" i="11"/>
  <c r="AN121" i="11"/>
  <c r="AM121" i="11" s="1"/>
  <c r="AL121" i="11"/>
  <c r="K121" i="11"/>
  <c r="J121" i="11"/>
  <c r="AN120" i="11"/>
  <c r="AL120" i="11"/>
  <c r="AS120" i="11" s="1"/>
  <c r="K120" i="11"/>
  <c r="J120" i="11"/>
  <c r="AN119" i="11"/>
  <c r="AM119" i="11" s="1"/>
  <c r="AL119" i="11"/>
  <c r="AS119" i="11" s="1"/>
  <c r="K119" i="11"/>
  <c r="J119" i="11"/>
  <c r="AN118" i="11"/>
  <c r="AL118" i="11"/>
  <c r="AS118" i="11" s="1"/>
  <c r="K118" i="11"/>
  <c r="J118" i="11"/>
  <c r="AN117" i="11"/>
  <c r="AM117" i="11" s="1"/>
  <c r="AL117" i="11"/>
  <c r="AS117" i="11" s="1"/>
  <c r="K117" i="11"/>
  <c r="J117" i="11"/>
  <c r="AN116" i="11"/>
  <c r="AL116" i="11"/>
  <c r="AS116" i="11" s="1"/>
  <c r="K116" i="11"/>
  <c r="J116" i="11"/>
  <c r="AN115" i="11"/>
  <c r="AM115" i="11"/>
  <c r="AL115" i="11"/>
  <c r="AS115" i="11" s="1"/>
  <c r="K115" i="11"/>
  <c r="J115" i="11"/>
  <c r="AN114" i="11"/>
  <c r="AL114" i="11"/>
  <c r="AS114" i="11" s="1"/>
  <c r="K114" i="11"/>
  <c r="J114" i="11"/>
  <c r="AS113" i="11"/>
  <c r="AN113" i="11"/>
  <c r="AM113" i="11" s="1"/>
  <c r="AL113" i="11"/>
  <c r="K113" i="11"/>
  <c r="J113" i="11"/>
  <c r="AN112" i="11"/>
  <c r="AL112" i="11"/>
  <c r="AS112" i="11" s="1"/>
  <c r="K112" i="11"/>
  <c r="J112" i="11"/>
  <c r="AN111" i="11"/>
  <c r="AM111" i="11" s="1"/>
  <c r="AL111" i="11"/>
  <c r="AS111" i="11" s="1"/>
  <c r="K111" i="11"/>
  <c r="J111" i="11"/>
  <c r="AN110" i="11"/>
  <c r="AL110" i="11"/>
  <c r="AS110" i="11" s="1"/>
  <c r="K110" i="11"/>
  <c r="J110" i="11"/>
  <c r="AN109" i="11"/>
  <c r="AM109" i="11" s="1"/>
  <c r="AL109" i="11"/>
  <c r="AS109" i="11" s="1"/>
  <c r="K109" i="11"/>
  <c r="J109" i="11"/>
  <c r="AN108" i="11"/>
  <c r="AM108" i="11"/>
  <c r="AL108" i="11"/>
  <c r="AS108" i="11" s="1"/>
  <c r="K108" i="11"/>
  <c r="J108" i="11"/>
  <c r="AN107" i="11"/>
  <c r="AM107" i="11"/>
  <c r="AL107" i="11"/>
  <c r="AS107" i="11" s="1"/>
  <c r="K107" i="11"/>
  <c r="J107" i="11"/>
  <c r="AN106" i="11"/>
  <c r="AM106" i="11" s="1"/>
  <c r="AL106" i="11"/>
  <c r="AS106" i="11" s="1"/>
  <c r="K106" i="11"/>
  <c r="J106" i="11"/>
  <c r="AS105" i="11"/>
  <c r="AN105" i="11"/>
  <c r="AM105" i="11" s="1"/>
  <c r="AL105" i="11"/>
  <c r="K105" i="11"/>
  <c r="J105" i="11"/>
  <c r="AN104" i="11"/>
  <c r="AM104" i="11"/>
  <c r="AL104" i="11"/>
  <c r="AS104" i="11" s="1"/>
  <c r="K104" i="11"/>
  <c r="J104" i="11"/>
  <c r="AS103" i="11"/>
  <c r="AN103" i="11"/>
  <c r="AM103" i="11"/>
  <c r="AL103" i="11"/>
  <c r="K103" i="11"/>
  <c r="J103" i="11"/>
  <c r="AS102" i="11"/>
  <c r="AN102" i="11"/>
  <c r="AM102" i="11" s="1"/>
  <c r="AL102" i="11"/>
  <c r="K102" i="11"/>
  <c r="J102" i="11"/>
  <c r="AN101" i="11"/>
  <c r="AL101" i="11"/>
  <c r="AS101" i="11" s="1"/>
  <c r="K101" i="11"/>
  <c r="J101" i="11"/>
  <c r="AN100" i="11"/>
  <c r="AL100" i="11"/>
  <c r="AS100" i="11" s="1"/>
  <c r="K100" i="11"/>
  <c r="J100" i="11"/>
  <c r="AN99" i="11"/>
  <c r="AM99" i="11"/>
  <c r="AL99" i="11"/>
  <c r="AS99" i="11" s="1"/>
  <c r="K99" i="11"/>
  <c r="J99" i="11"/>
  <c r="AN98" i="11"/>
  <c r="AM98" i="11" s="1"/>
  <c r="AL98" i="11"/>
  <c r="AS98" i="11" s="1"/>
  <c r="K98" i="11"/>
  <c r="J98" i="11"/>
  <c r="AS97" i="11"/>
  <c r="AN97" i="11"/>
  <c r="AM97" i="11" s="1"/>
  <c r="AL97" i="11"/>
  <c r="K97" i="11"/>
  <c r="J97" i="11"/>
  <c r="AN96" i="11"/>
  <c r="AL96" i="11"/>
  <c r="AS96" i="11" s="1"/>
  <c r="K96" i="11"/>
  <c r="J96" i="11"/>
  <c r="AN95" i="11"/>
  <c r="AM95" i="11" s="1"/>
  <c r="AL95" i="11"/>
  <c r="AS95" i="11" s="1"/>
  <c r="K95" i="11"/>
  <c r="J95" i="11"/>
  <c r="AN94" i="11"/>
  <c r="AM94" i="11" s="1"/>
  <c r="AL94" i="11"/>
  <c r="AS94" i="11" s="1"/>
  <c r="K94" i="11"/>
  <c r="J94" i="11"/>
  <c r="AN93" i="11"/>
  <c r="AM93" i="11"/>
  <c r="AL93" i="11"/>
  <c r="AS93" i="11" s="1"/>
  <c r="K93" i="11"/>
  <c r="J93" i="11"/>
  <c r="AN92" i="11"/>
  <c r="AM92" i="11" s="1"/>
  <c r="AL92" i="11"/>
  <c r="AS92" i="11" s="1"/>
  <c r="K92" i="11"/>
  <c r="J92" i="11"/>
  <c r="AN91" i="11"/>
  <c r="AM91" i="11" s="1"/>
  <c r="AL91" i="11"/>
  <c r="AS91" i="11" s="1"/>
  <c r="K91" i="11"/>
  <c r="J91" i="11"/>
  <c r="AN90" i="11"/>
  <c r="AM90" i="11" s="1"/>
  <c r="AL90" i="11"/>
  <c r="AS90" i="11" s="1"/>
  <c r="K90" i="11"/>
  <c r="J90" i="11"/>
  <c r="AS89" i="11"/>
  <c r="AN89" i="11"/>
  <c r="AL89" i="11"/>
  <c r="K89" i="11"/>
  <c r="J89" i="11"/>
  <c r="AN88" i="11"/>
  <c r="AL88" i="11"/>
  <c r="AS88" i="11" s="1"/>
  <c r="K88" i="11"/>
  <c r="J88" i="11"/>
  <c r="AS87" i="11"/>
  <c r="AN87" i="11"/>
  <c r="AM87" i="11" s="1"/>
  <c r="AL87" i="11"/>
  <c r="K87" i="11"/>
  <c r="J87" i="11"/>
  <c r="AN86" i="11"/>
  <c r="AM86" i="11" s="1"/>
  <c r="AL86" i="11"/>
  <c r="AS86" i="11" s="1"/>
  <c r="K86" i="11"/>
  <c r="J86" i="11"/>
  <c r="AN85" i="11"/>
  <c r="AL85" i="11"/>
  <c r="AS85" i="11" s="1"/>
  <c r="K85" i="11"/>
  <c r="J85" i="11"/>
  <c r="AN84" i="11"/>
  <c r="AL84" i="11"/>
  <c r="AS84" i="11" s="1"/>
  <c r="K84" i="11"/>
  <c r="J84" i="11"/>
  <c r="AN83" i="11"/>
  <c r="AM83" i="11" s="1"/>
  <c r="AL83" i="11"/>
  <c r="AS83" i="11" s="1"/>
  <c r="K83" i="11"/>
  <c r="J83" i="11"/>
  <c r="AN82" i="11"/>
  <c r="AM82" i="11" s="1"/>
  <c r="AL82" i="11"/>
  <c r="AS82" i="11" s="1"/>
  <c r="K82" i="11"/>
  <c r="J82" i="11"/>
  <c r="AN81" i="11"/>
  <c r="AM81" i="11" s="1"/>
  <c r="AL81" i="11"/>
  <c r="AS81" i="11" s="1"/>
  <c r="K81" i="11"/>
  <c r="J81" i="11"/>
  <c r="AN80" i="11"/>
  <c r="AL80" i="11"/>
  <c r="AS80" i="11" s="1"/>
  <c r="K80" i="11"/>
  <c r="J80" i="11"/>
  <c r="AN79" i="11"/>
  <c r="AM79" i="11"/>
  <c r="AL79" i="11"/>
  <c r="AS79" i="11" s="1"/>
  <c r="K79" i="11"/>
  <c r="J79" i="11"/>
  <c r="AN78" i="11"/>
  <c r="AM78" i="11" s="1"/>
  <c r="AL78" i="11"/>
  <c r="AS78" i="11" s="1"/>
  <c r="K78" i="11"/>
  <c r="J78" i="11"/>
  <c r="AS77" i="11"/>
  <c r="AN77" i="11"/>
  <c r="AM77" i="11"/>
  <c r="AL77" i="11"/>
  <c r="K77" i="11"/>
  <c r="J77" i="11"/>
  <c r="AN76" i="11"/>
  <c r="AM76" i="11"/>
  <c r="AL76" i="11"/>
  <c r="AS76" i="11" s="1"/>
  <c r="K76" i="11"/>
  <c r="J76" i="11"/>
  <c r="AN75" i="11"/>
  <c r="AM75" i="11" s="1"/>
  <c r="AL75" i="11"/>
  <c r="AS75" i="11" s="1"/>
  <c r="K75" i="11"/>
  <c r="J75" i="11"/>
  <c r="AN74" i="11"/>
  <c r="AM74" i="11" s="1"/>
  <c r="AL74" i="11"/>
  <c r="AS74" i="11" s="1"/>
  <c r="K74" i="11"/>
  <c r="J74" i="11"/>
  <c r="AN73" i="11"/>
  <c r="AL73" i="11"/>
  <c r="AS73" i="11" s="1"/>
  <c r="K73" i="11"/>
  <c r="J73" i="11"/>
  <c r="AN72" i="11"/>
  <c r="AL72" i="11"/>
  <c r="AS72" i="11" s="1"/>
  <c r="K72" i="11"/>
  <c r="J72" i="11"/>
  <c r="AN71" i="11"/>
  <c r="AM71" i="11"/>
  <c r="AL71" i="11"/>
  <c r="AS71" i="11" s="1"/>
  <c r="K71" i="11"/>
  <c r="J71" i="11"/>
  <c r="AN70" i="11"/>
  <c r="AM70" i="11" s="1"/>
  <c r="AL70" i="11"/>
  <c r="AS70" i="11" s="1"/>
  <c r="K70" i="11"/>
  <c r="J70" i="11"/>
  <c r="AS69" i="11"/>
  <c r="AN69" i="11"/>
  <c r="AL69" i="11"/>
  <c r="K69" i="11"/>
  <c r="J69" i="11"/>
  <c r="AN68" i="11"/>
  <c r="AL68" i="11"/>
  <c r="AS68" i="11" s="1"/>
  <c r="K68" i="11"/>
  <c r="J68" i="11"/>
  <c r="AN67" i="11"/>
  <c r="AM67" i="11" s="1"/>
  <c r="AL67" i="11"/>
  <c r="AS67" i="11" s="1"/>
  <c r="K67" i="11"/>
  <c r="J67" i="11"/>
  <c r="AN66" i="11"/>
  <c r="AM66" i="11" s="1"/>
  <c r="AL66" i="11"/>
  <c r="AS66" i="11" s="1"/>
  <c r="K66" i="11"/>
  <c r="J66" i="11"/>
  <c r="AS65" i="11"/>
  <c r="AN65" i="11"/>
  <c r="AM65" i="11" s="1"/>
  <c r="AL65" i="11"/>
  <c r="K65" i="11"/>
  <c r="J65" i="11"/>
  <c r="AN64" i="11"/>
  <c r="AL64" i="11"/>
  <c r="AS64" i="11" s="1"/>
  <c r="K64" i="11"/>
  <c r="J64" i="11"/>
  <c r="AN63" i="11"/>
  <c r="AM63" i="11"/>
  <c r="AL63" i="11"/>
  <c r="AS63" i="11" s="1"/>
  <c r="K63" i="11"/>
  <c r="J63" i="11"/>
  <c r="AN62" i="11"/>
  <c r="AM62" i="11" s="1"/>
  <c r="AL62" i="11"/>
  <c r="AS62" i="11" s="1"/>
  <c r="K62" i="11"/>
  <c r="J62" i="11"/>
  <c r="AN61" i="11"/>
  <c r="AM61" i="11"/>
  <c r="AL61" i="11"/>
  <c r="AS61" i="11" s="1"/>
  <c r="K61" i="11"/>
  <c r="J61" i="11"/>
  <c r="AN60" i="11"/>
  <c r="AM60" i="11" s="1"/>
  <c r="AL60" i="11"/>
  <c r="AS60" i="11" s="1"/>
  <c r="K60" i="11"/>
  <c r="J60" i="11"/>
  <c r="AN59" i="11"/>
  <c r="AM59" i="11"/>
  <c r="AL59" i="11"/>
  <c r="AS59" i="11" s="1"/>
  <c r="K59" i="11"/>
  <c r="J59" i="11"/>
  <c r="AN58" i="11"/>
  <c r="AM58" i="11" s="1"/>
  <c r="AL58" i="11"/>
  <c r="AS58" i="11" s="1"/>
  <c r="K58" i="11"/>
  <c r="J58" i="11"/>
  <c r="AN57" i="11"/>
  <c r="AM57" i="11" s="1"/>
  <c r="AL57" i="11"/>
  <c r="AS57" i="11" s="1"/>
  <c r="K57" i="11"/>
  <c r="J57" i="11"/>
  <c r="AN56" i="11"/>
  <c r="AM56" i="11" s="1"/>
  <c r="AL56" i="11"/>
  <c r="AS56" i="11" s="1"/>
  <c r="K56" i="11"/>
  <c r="J56" i="11"/>
  <c r="AN55" i="11"/>
  <c r="AL55" i="11"/>
  <c r="AS55" i="11" s="1"/>
  <c r="K55" i="11"/>
  <c r="J55" i="11"/>
  <c r="AN54" i="11"/>
  <c r="AL54" i="11"/>
  <c r="AS54" i="11" s="1"/>
  <c r="K54" i="11"/>
  <c r="J54" i="11"/>
  <c r="AN53" i="11"/>
  <c r="AM53" i="11" s="1"/>
  <c r="AL53" i="11"/>
  <c r="AS53" i="11" s="1"/>
  <c r="K53" i="11"/>
  <c r="J53" i="11"/>
  <c r="AN52" i="11"/>
  <c r="AL52" i="11"/>
  <c r="AS52" i="11" s="1"/>
  <c r="K52" i="11"/>
  <c r="J52" i="11"/>
  <c r="AN51" i="11"/>
  <c r="AM51" i="11"/>
  <c r="AL51" i="11"/>
  <c r="AS51" i="11" s="1"/>
  <c r="K51" i="11"/>
  <c r="J51" i="11"/>
  <c r="AN50" i="11"/>
  <c r="AM50" i="11" s="1"/>
  <c r="AL50" i="11"/>
  <c r="AS50" i="11" s="1"/>
  <c r="K50" i="11"/>
  <c r="J50" i="11"/>
  <c r="AN49" i="11"/>
  <c r="AM49" i="11" s="1"/>
  <c r="AL49" i="11"/>
  <c r="AS49" i="11" s="1"/>
  <c r="K49" i="11"/>
  <c r="J49" i="11"/>
  <c r="AN48" i="11"/>
  <c r="AL48" i="11"/>
  <c r="AS48" i="11" s="1"/>
  <c r="K48" i="11"/>
  <c r="J48" i="11"/>
  <c r="AN47" i="11"/>
  <c r="AM47" i="11"/>
  <c r="AL47" i="11"/>
  <c r="AS47" i="11" s="1"/>
  <c r="K47" i="11"/>
  <c r="J47" i="11"/>
  <c r="AN46" i="11"/>
  <c r="AM46" i="11" s="1"/>
  <c r="AL46" i="11"/>
  <c r="AS46" i="11" s="1"/>
  <c r="K46" i="11"/>
  <c r="J46" i="11"/>
  <c r="AS45" i="11"/>
  <c r="AN45" i="11"/>
  <c r="AM45" i="11" s="1"/>
  <c r="AL45" i="11"/>
  <c r="K45" i="11"/>
  <c r="J45" i="11"/>
  <c r="AN44" i="11"/>
  <c r="AL44" i="11"/>
  <c r="AS44" i="11" s="1"/>
  <c r="K44" i="11"/>
  <c r="J44" i="11"/>
  <c r="AN43" i="11"/>
  <c r="AM43" i="11" s="1"/>
  <c r="AL43" i="11"/>
  <c r="AS43" i="11" s="1"/>
  <c r="K43" i="11"/>
  <c r="J43" i="11"/>
  <c r="AN42" i="11"/>
  <c r="AM42" i="11" s="1"/>
  <c r="AL42" i="11"/>
  <c r="AS42" i="11" s="1"/>
  <c r="K42" i="11"/>
  <c r="J42" i="11"/>
  <c r="AS41" i="11"/>
  <c r="AN41" i="11"/>
  <c r="AM41" i="11" s="1"/>
  <c r="AL41" i="11"/>
  <c r="K41" i="11"/>
  <c r="J41" i="11"/>
  <c r="AN40" i="11"/>
  <c r="AL40" i="11"/>
  <c r="AS40" i="11" s="1"/>
  <c r="K40" i="11"/>
  <c r="J40" i="11"/>
  <c r="AN39" i="11"/>
  <c r="AM39" i="11"/>
  <c r="AL39" i="11"/>
  <c r="AS39" i="11" s="1"/>
  <c r="K39" i="11"/>
  <c r="J39" i="11"/>
  <c r="AN38" i="11"/>
  <c r="AM38" i="11" s="1"/>
  <c r="AL38" i="11"/>
  <c r="AS38" i="11" s="1"/>
  <c r="K38" i="11"/>
  <c r="J38" i="11"/>
  <c r="AN37" i="11"/>
  <c r="AM37" i="11" s="1"/>
  <c r="AL37" i="11"/>
  <c r="AS37" i="11" s="1"/>
  <c r="K37" i="11"/>
  <c r="J37" i="11"/>
  <c r="AN36" i="11"/>
  <c r="AL36" i="11"/>
  <c r="AS36" i="11" s="1"/>
  <c r="K36" i="11"/>
  <c r="J36" i="11"/>
  <c r="AN35" i="11"/>
  <c r="AM35" i="11"/>
  <c r="AL35" i="11"/>
  <c r="AS35" i="11" s="1"/>
  <c r="K35" i="11"/>
  <c r="J35" i="11"/>
  <c r="AN34" i="11"/>
  <c r="AM34" i="11" s="1"/>
  <c r="AL34" i="11"/>
  <c r="AS34" i="11" s="1"/>
  <c r="K34" i="11"/>
  <c r="J34" i="11"/>
  <c r="AN33" i="11"/>
  <c r="AM33" i="11" s="1"/>
  <c r="AL33" i="11"/>
  <c r="AS33" i="11" s="1"/>
  <c r="K33" i="11"/>
  <c r="J33" i="11"/>
  <c r="AN32" i="11"/>
  <c r="AL32" i="11"/>
  <c r="AS32" i="11" s="1"/>
  <c r="K32" i="11"/>
  <c r="J32" i="11"/>
  <c r="AN31" i="11"/>
  <c r="AM31" i="11"/>
  <c r="AL31" i="11"/>
  <c r="AS31" i="11" s="1"/>
  <c r="K31" i="11"/>
  <c r="J31" i="11"/>
  <c r="AN30" i="11"/>
  <c r="AM30" i="11" s="1"/>
  <c r="AL30" i="11"/>
  <c r="AS30" i="11" s="1"/>
  <c r="K30" i="11"/>
  <c r="J30" i="11"/>
  <c r="AS29" i="11"/>
  <c r="AN29" i="11"/>
  <c r="AM29" i="11" s="1"/>
  <c r="AL29" i="11"/>
  <c r="K29" i="11"/>
  <c r="J29" i="11"/>
  <c r="AN28" i="11"/>
  <c r="AL28" i="11"/>
  <c r="AS28" i="11" s="1"/>
  <c r="K28" i="11"/>
  <c r="J28" i="11"/>
  <c r="AN27" i="11"/>
  <c r="AM27" i="11" s="1"/>
  <c r="AL27" i="11"/>
  <c r="AS27" i="11" s="1"/>
  <c r="K27" i="11"/>
  <c r="J27" i="11"/>
  <c r="AN26" i="11"/>
  <c r="AM26" i="11" s="1"/>
  <c r="AL26" i="11"/>
  <c r="AS26" i="11" s="1"/>
  <c r="K26" i="11"/>
  <c r="J26" i="11"/>
  <c r="AS25" i="11"/>
  <c r="AN25" i="11"/>
  <c r="AL25" i="11"/>
  <c r="K25" i="11"/>
  <c r="J25" i="11"/>
  <c r="AN24" i="11"/>
  <c r="AM24" i="11" s="1"/>
  <c r="AL24" i="11"/>
  <c r="AS24" i="11" s="1"/>
  <c r="K24" i="11"/>
  <c r="J24" i="11"/>
  <c r="AN23" i="11"/>
  <c r="AM23" i="11"/>
  <c r="AL23" i="11"/>
  <c r="AS23" i="11" s="1"/>
  <c r="K23" i="11"/>
  <c r="J23" i="11"/>
  <c r="AN22" i="11"/>
  <c r="AM22" i="11" s="1"/>
  <c r="AL22" i="11"/>
  <c r="AS22" i="11" s="1"/>
  <c r="K22" i="11"/>
  <c r="J22" i="11"/>
  <c r="AN21" i="11"/>
  <c r="AL21" i="11"/>
  <c r="AS21" i="11" s="1"/>
  <c r="K21" i="11"/>
  <c r="J21" i="11"/>
  <c r="AN20" i="11"/>
  <c r="AM20" i="11" s="1"/>
  <c r="AL20" i="11"/>
  <c r="AS20" i="11" s="1"/>
  <c r="K20" i="11"/>
  <c r="J20" i="11"/>
  <c r="AN19" i="11"/>
  <c r="AM19" i="11"/>
  <c r="AL19" i="11"/>
  <c r="AS19" i="11" s="1"/>
  <c r="K19" i="11"/>
  <c r="J19" i="11"/>
  <c r="AN18" i="11"/>
  <c r="AM18" i="11" s="1"/>
  <c r="AL18" i="11"/>
  <c r="AS18" i="11" s="1"/>
  <c r="K18" i="11"/>
  <c r="J18" i="11"/>
  <c r="AN17" i="11"/>
  <c r="AM17" i="11"/>
  <c r="AL17" i="11"/>
  <c r="AS17" i="11" s="1"/>
  <c r="K17" i="11"/>
  <c r="J17" i="11"/>
  <c r="AN16" i="11"/>
  <c r="AM16" i="11" s="1"/>
  <c r="AL16" i="11"/>
  <c r="AS16" i="11" s="1"/>
  <c r="K16" i="11"/>
  <c r="J16" i="11"/>
  <c r="AS15" i="11"/>
  <c r="AN15" i="11"/>
  <c r="AL15" i="11"/>
  <c r="K15" i="11"/>
  <c r="J15" i="11"/>
  <c r="AN14" i="11"/>
  <c r="AM14" i="11"/>
  <c r="AL14" i="11"/>
  <c r="AS14" i="11" s="1"/>
  <c r="K14" i="11"/>
  <c r="J14" i="11"/>
  <c r="AN13" i="11"/>
  <c r="AM13" i="11"/>
  <c r="AL13" i="11"/>
  <c r="AS13" i="11" s="1"/>
  <c r="K13" i="11"/>
  <c r="J13" i="11"/>
  <c r="AS12" i="11"/>
  <c r="AN12" i="11"/>
  <c r="AM12" i="11" s="1"/>
  <c r="AL12" i="11"/>
  <c r="K12" i="11"/>
  <c r="J12" i="11"/>
  <c r="AN11" i="11"/>
  <c r="AL11" i="11"/>
  <c r="AS11" i="11" s="1"/>
  <c r="K11" i="11"/>
  <c r="J11" i="11"/>
  <c r="AN10" i="11"/>
  <c r="AM10" i="11" s="1"/>
  <c r="AL10" i="11"/>
  <c r="AS10" i="11" s="1"/>
  <c r="K10" i="11"/>
  <c r="J10" i="11"/>
  <c r="AN9" i="11"/>
  <c r="AM9" i="11"/>
  <c r="AL9" i="11"/>
  <c r="AS9" i="11" s="1"/>
  <c r="K9" i="11"/>
  <c r="J9" i="11"/>
  <c r="AN8" i="11"/>
  <c r="AM8" i="11" s="1"/>
  <c r="AL8" i="11"/>
  <c r="AS8" i="11" s="1"/>
  <c r="K8" i="11"/>
  <c r="J8" i="11"/>
  <c r="AS7" i="11"/>
  <c r="AN7" i="11"/>
  <c r="AM7" i="11" s="1"/>
  <c r="AL7" i="11"/>
  <c r="K7" i="11"/>
  <c r="J7" i="11"/>
  <c r="AN6" i="11"/>
  <c r="AL6" i="11"/>
  <c r="AS6" i="11" s="1"/>
  <c r="K6" i="11"/>
  <c r="J6" i="11"/>
  <c r="AN5" i="11"/>
  <c r="AM5" i="11"/>
  <c r="AL5" i="11"/>
  <c r="AS5" i="11" s="1"/>
  <c r="K5" i="11"/>
  <c r="J5" i="11"/>
  <c r="AN4" i="11"/>
  <c r="AM4" i="11"/>
  <c r="AL4" i="11"/>
  <c r="K4" i="11"/>
  <c r="J4" i="11"/>
  <c r="AN548" i="11" l="1"/>
  <c r="AM548" i="11" s="1"/>
  <c r="AN553" i="11"/>
  <c r="AN560" i="11"/>
  <c r="AM560" i="11" s="1"/>
  <c r="AN570" i="11"/>
  <c r="AM570" i="11" s="1"/>
  <c r="AN580" i="11"/>
  <c r="AM580" i="11" s="1"/>
  <c r="AN589" i="11"/>
  <c r="AM589" i="11" s="1"/>
  <c r="AN596" i="11"/>
  <c r="AM596" i="11" s="1"/>
  <c r="AN375" i="11"/>
  <c r="AM375" i="11" s="1"/>
  <c r="AN380" i="11"/>
  <c r="AM380" i="11" s="1"/>
  <c r="AN388" i="11"/>
  <c r="AM388" i="11" s="1"/>
  <c r="AN393" i="11"/>
  <c r="AM393" i="11" s="1"/>
  <c r="AN401" i="11"/>
  <c r="AM401" i="11" s="1"/>
  <c r="AN406" i="11"/>
  <c r="AM406" i="11" s="1"/>
  <c r="AN414" i="11"/>
  <c r="AM414" i="11" s="1"/>
  <c r="AN417" i="11"/>
  <c r="AM417" i="11" s="1"/>
  <c r="AN452" i="11"/>
  <c r="AM452" i="11" s="1"/>
  <c r="AN461" i="11"/>
  <c r="AM461" i="11" s="1"/>
  <c r="AN468" i="11"/>
  <c r="AM468" i="11" s="1"/>
  <c r="AN477" i="11"/>
  <c r="AM477" i="11" s="1"/>
  <c r="AN484" i="11"/>
  <c r="AM484" i="11" s="1"/>
  <c r="AN493" i="11"/>
  <c r="AM493" i="11" s="1"/>
  <c r="AN500" i="11"/>
  <c r="AM500" i="11" s="1"/>
  <c r="AN509" i="11"/>
  <c r="AN518" i="11"/>
  <c r="AM518" i="11" s="1"/>
  <c r="AN525" i="11"/>
  <c r="AM525" i="11" s="1"/>
  <c r="AN555" i="11"/>
  <c r="AN562" i="11"/>
  <c r="AM562" i="11" s="1"/>
  <c r="AN567" i="11"/>
  <c r="AM567" i="11" s="1"/>
  <c r="AN575" i="11"/>
  <c r="AM575" i="11" s="1"/>
  <c r="AN582" i="11"/>
  <c r="AM582" i="11" s="1"/>
  <c r="AN591" i="11"/>
  <c r="AM591" i="11" s="1"/>
  <c r="AN598" i="11"/>
  <c r="AM598" i="11" s="1"/>
  <c r="AN377" i="11"/>
  <c r="AN385" i="11"/>
  <c r="AM385" i="11" s="1"/>
  <c r="AN390" i="11"/>
  <c r="AN395" i="11"/>
  <c r="AM395" i="11" s="1"/>
  <c r="AN403" i="11"/>
  <c r="AM403" i="11" s="1"/>
  <c r="AN409" i="11"/>
  <c r="AM409" i="11" s="1"/>
  <c r="AN419" i="11"/>
  <c r="AM419" i="11" s="1"/>
  <c r="AN454" i="11"/>
  <c r="AM454" i="11" s="1"/>
  <c r="AN463" i="11"/>
  <c r="AM463" i="11" s="1"/>
  <c r="AN470" i="11"/>
  <c r="AM470" i="11" s="1"/>
  <c r="AN479" i="11"/>
  <c r="AM479" i="11" s="1"/>
  <c r="AN486" i="11"/>
  <c r="AM486" i="11" s="1"/>
  <c r="AN495" i="11"/>
  <c r="AM495" i="11" s="1"/>
  <c r="AN502" i="11"/>
  <c r="AM502" i="11" s="1"/>
  <c r="AN511" i="11"/>
  <c r="AM511" i="11" s="1"/>
  <c r="AN520" i="11"/>
  <c r="AM520" i="11" s="1"/>
  <c r="AN527" i="11"/>
  <c r="AM527" i="11" s="1"/>
  <c r="AN550" i="11"/>
  <c r="AM550" i="11" s="1"/>
  <c r="AN557" i="11"/>
  <c r="AN564" i="11"/>
  <c r="AM564" i="11" s="1"/>
  <c r="AN572" i="11"/>
  <c r="AM572" i="11" s="1"/>
  <c r="AN584" i="11"/>
  <c r="AM584" i="11" s="1"/>
  <c r="AN593" i="11"/>
  <c r="AM593" i="11" s="1"/>
  <c r="AN600" i="11"/>
  <c r="AM600" i="11" s="1"/>
  <c r="AN602" i="11"/>
  <c r="AN604" i="11"/>
  <c r="AN606" i="11"/>
  <c r="AN608" i="11"/>
  <c r="AN610" i="11"/>
  <c r="AN612" i="11"/>
  <c r="AN614" i="11"/>
  <c r="AN616" i="11"/>
  <c r="AM616" i="11" s="1"/>
  <c r="AN411" i="11"/>
  <c r="AN416" i="11"/>
  <c r="AM416" i="11" s="1"/>
  <c r="AN456" i="11"/>
  <c r="AM456" i="11" s="1"/>
  <c r="AN465" i="11"/>
  <c r="AM465" i="11" s="1"/>
  <c r="AN472" i="11"/>
  <c r="AM472" i="11" s="1"/>
  <c r="AN481" i="11"/>
  <c r="AM481" i="11" s="1"/>
  <c r="AN488" i="11"/>
  <c r="AM488" i="11" s="1"/>
  <c r="AN497" i="11"/>
  <c r="AM497" i="11" s="1"/>
  <c r="AN504" i="11"/>
  <c r="AM504" i="11" s="1"/>
  <c r="AN513" i="11"/>
  <c r="AM513" i="11" s="1"/>
  <c r="AN522" i="11"/>
  <c r="AM522" i="11" s="1"/>
  <c r="AN529" i="11"/>
  <c r="AM529" i="11" s="1"/>
  <c r="AN531" i="11"/>
  <c r="AN533" i="11"/>
  <c r="AN535" i="11"/>
  <c r="AN537" i="11"/>
  <c r="AN539" i="11"/>
  <c r="AN541" i="11"/>
  <c r="AN543" i="11"/>
  <c r="AN545" i="11"/>
  <c r="AN547" i="11"/>
  <c r="AN559" i="11"/>
  <c r="AN569" i="11"/>
  <c r="AM569" i="11" s="1"/>
  <c r="AN577" i="11"/>
  <c r="AM577" i="11" s="1"/>
  <c r="AN579" i="11"/>
  <c r="AN586" i="11"/>
  <c r="AM586" i="11" s="1"/>
  <c r="AN595" i="11"/>
  <c r="AM595" i="11" s="1"/>
  <c r="AN374" i="11"/>
  <c r="AM374" i="11" s="1"/>
  <c r="AN387" i="11"/>
  <c r="AM387" i="11" s="1"/>
  <c r="AN392" i="11"/>
  <c r="AM392" i="11" s="1"/>
  <c r="AN405" i="11"/>
  <c r="AN408" i="11"/>
  <c r="AM408" i="11" s="1"/>
  <c r="AN413" i="11"/>
  <c r="AM413" i="11" s="1"/>
  <c r="AN421" i="11"/>
  <c r="AN423" i="11"/>
  <c r="AN425" i="11"/>
  <c r="AN427" i="11"/>
  <c r="AN429" i="11"/>
  <c r="AN431" i="11"/>
  <c r="AN433" i="11"/>
  <c r="AM433" i="11" s="1"/>
  <c r="AN435" i="11"/>
  <c r="AM435" i="11" s="1"/>
  <c r="AN437" i="11"/>
  <c r="AN439" i="11"/>
  <c r="AN441" i="11"/>
  <c r="AN443" i="11"/>
  <c r="AN445" i="11"/>
  <c r="AM445" i="11" s="1"/>
  <c r="AN447" i="11"/>
  <c r="AM447" i="11" s="1"/>
  <c r="AN449" i="11"/>
  <c r="AM449" i="11" s="1"/>
  <c r="AN451" i="11"/>
  <c r="AM451" i="11" s="1"/>
  <c r="AN458" i="11"/>
  <c r="AM458" i="11" s="1"/>
  <c r="AN467" i="11"/>
  <c r="AM467" i="11" s="1"/>
  <c r="AN474" i="11"/>
  <c r="AM474" i="11" s="1"/>
  <c r="AN483" i="11"/>
  <c r="AM483" i="11" s="1"/>
  <c r="AN490" i="11"/>
  <c r="AM490" i="11" s="1"/>
  <c r="AN499" i="11"/>
  <c r="AM499" i="11" s="1"/>
  <c r="AN506" i="11"/>
  <c r="AM506" i="11" s="1"/>
  <c r="AN515" i="11"/>
  <c r="AM515" i="11" s="1"/>
  <c r="AN524" i="11"/>
  <c r="AM524" i="11" s="1"/>
  <c r="AN552" i="11"/>
  <c r="AM552" i="11" s="1"/>
  <c r="AN561" i="11"/>
  <c r="AN566" i="11"/>
  <c r="AM566" i="11" s="1"/>
  <c r="AN574" i="11"/>
  <c r="AM574" i="11" s="1"/>
  <c r="AN581" i="11"/>
  <c r="AN588" i="11"/>
  <c r="AM588" i="11" s="1"/>
  <c r="AN597" i="11"/>
  <c r="AM597" i="11" s="1"/>
  <c r="AN418" i="11"/>
  <c r="AM418" i="11" s="1"/>
  <c r="AN453" i="11"/>
  <c r="AM453" i="11" s="1"/>
  <c r="AN460" i="11"/>
  <c r="AM460" i="11" s="1"/>
  <c r="AN469" i="11"/>
  <c r="AM469" i="11" s="1"/>
  <c r="AN476" i="11"/>
  <c r="AM476" i="11" s="1"/>
  <c r="AN485" i="11"/>
  <c r="AM485" i="11" s="1"/>
  <c r="AN492" i="11"/>
  <c r="AM492" i="11" s="1"/>
  <c r="AN501" i="11"/>
  <c r="AM501" i="11" s="1"/>
  <c r="AN508" i="11"/>
  <c r="AM508" i="11" s="1"/>
  <c r="AN510" i="11"/>
  <c r="AM510" i="11" s="1"/>
  <c r="AN517" i="11"/>
  <c r="AM517" i="11" s="1"/>
  <c r="AN526" i="11"/>
  <c r="AM526" i="11" s="1"/>
  <c r="AN549" i="11"/>
  <c r="AM549" i="11" s="1"/>
  <c r="AN554" i="11"/>
  <c r="AM554" i="11" s="1"/>
  <c r="AN563" i="11"/>
  <c r="AN571" i="11"/>
  <c r="AM571" i="11" s="1"/>
  <c r="AN583" i="11"/>
  <c r="AN590" i="11"/>
  <c r="AM590" i="11" s="1"/>
  <c r="AN599" i="11"/>
  <c r="AM599" i="11" s="1"/>
  <c r="AN378" i="11"/>
  <c r="AN381" i="11"/>
  <c r="AN389" i="11"/>
  <c r="AN407" i="11"/>
  <c r="AM407" i="11" s="1"/>
  <c r="AN410" i="11"/>
  <c r="AN415" i="11"/>
  <c r="AM415" i="11" s="1"/>
  <c r="AN455" i="11"/>
  <c r="AM455" i="11" s="1"/>
  <c r="AN462" i="11"/>
  <c r="AM462" i="11" s="1"/>
  <c r="AN471" i="11"/>
  <c r="AM471" i="11" s="1"/>
  <c r="AN478" i="11"/>
  <c r="AM478" i="11" s="1"/>
  <c r="AN487" i="11"/>
  <c r="AM487" i="11" s="1"/>
  <c r="AN494" i="11"/>
  <c r="AM494" i="11" s="1"/>
  <c r="AN503" i="11"/>
  <c r="AN512" i="11"/>
  <c r="AM512" i="11" s="1"/>
  <c r="AN519" i="11"/>
  <c r="AM519" i="11" s="1"/>
  <c r="AN528" i="11"/>
  <c r="AM528" i="11" s="1"/>
  <c r="AN556" i="11"/>
  <c r="AM556" i="11" s="1"/>
  <c r="AN568" i="11"/>
  <c r="AM568" i="11" s="1"/>
  <c r="AN576" i="11"/>
  <c r="AM576" i="11" s="1"/>
  <c r="AN585" i="11"/>
  <c r="AM585" i="11" s="1"/>
  <c r="AN592" i="11"/>
  <c r="AM592" i="11" s="1"/>
  <c r="AN601" i="11"/>
  <c r="AN603" i="11"/>
  <c r="AN605" i="11"/>
  <c r="AN607" i="11"/>
  <c r="AN609" i="11"/>
  <c r="AN611" i="11"/>
  <c r="AN613" i="11"/>
  <c r="AM613" i="11" s="1"/>
  <c r="AN615" i="11"/>
  <c r="AM615" i="11" s="1"/>
  <c r="AL620" i="11"/>
  <c r="AL619" i="11"/>
  <c r="AM112" i="11"/>
  <c r="AS4" i="11"/>
  <c r="AM6" i="11"/>
  <c r="AM11" i="11"/>
  <c r="AM15" i="11"/>
  <c r="AM21" i="11"/>
  <c r="AM25" i="11"/>
  <c r="AM54" i="11"/>
  <c r="AM64" i="11"/>
  <c r="AM80" i="11"/>
  <c r="AM96" i="11"/>
  <c r="AM28" i="11"/>
  <c r="AM32" i="11"/>
  <c r="AM36" i="11"/>
  <c r="AM40" i="11"/>
  <c r="AM44" i="11"/>
  <c r="AM48" i="11"/>
  <c r="AM52" i="11"/>
  <c r="AM55" i="11"/>
  <c r="AM72" i="11"/>
  <c r="AM73" i="11"/>
  <c r="AM88" i="11"/>
  <c r="AM89" i="11"/>
  <c r="AM110" i="11"/>
  <c r="AM68" i="11"/>
  <c r="AM69" i="11"/>
  <c r="AM84" i="11"/>
  <c r="AM85" i="11"/>
  <c r="AM100" i="11"/>
  <c r="AM101" i="11"/>
  <c r="AM114" i="11"/>
  <c r="AM118" i="11"/>
  <c r="AM122" i="11"/>
  <c r="AM126" i="11"/>
  <c r="AM130" i="11"/>
  <c r="AM134" i="11"/>
  <c r="AM138" i="11"/>
  <c r="AM142" i="11"/>
  <c r="AM146" i="11"/>
  <c r="AM150" i="11"/>
  <c r="AM154" i="11"/>
  <c r="AM158" i="11"/>
  <c r="AM166" i="11"/>
  <c r="AP180" i="11"/>
  <c r="AP181" i="11"/>
  <c r="AP182" i="11"/>
  <c r="AM185" i="11"/>
  <c r="AM201" i="11"/>
  <c r="AS211" i="11"/>
  <c r="AM217" i="11"/>
  <c r="AM180" i="11"/>
  <c r="AM181" i="11"/>
  <c r="AM182" i="11"/>
  <c r="AM211" i="11"/>
  <c r="AM116" i="11"/>
  <c r="AM120" i="11"/>
  <c r="AM124" i="11"/>
  <c r="AM128" i="11"/>
  <c r="AM132" i="11"/>
  <c r="AM136" i="11"/>
  <c r="AM140" i="11"/>
  <c r="AM144" i="11"/>
  <c r="AM148" i="11"/>
  <c r="AM152" i="11"/>
  <c r="AM156" i="11"/>
  <c r="AM159" i="11"/>
  <c r="AM174" i="11"/>
  <c r="AM175" i="11"/>
  <c r="AM193" i="11"/>
  <c r="AM194" i="11"/>
  <c r="AM222" i="11"/>
  <c r="AM268" i="11"/>
  <c r="AM284" i="11"/>
  <c r="AM300" i="11"/>
  <c r="AM310" i="11"/>
  <c r="AM312" i="11"/>
  <c r="AM256" i="11"/>
  <c r="AM257" i="11"/>
  <c r="AM272" i="11"/>
  <c r="AM273" i="11"/>
  <c r="AM288" i="11"/>
  <c r="AM289" i="11"/>
  <c r="AM304" i="11"/>
  <c r="AM305" i="11"/>
  <c r="AM377" i="11"/>
  <c r="AM410" i="11"/>
  <c r="AM314" i="11"/>
  <c r="AM318" i="11"/>
  <c r="AM322" i="11"/>
  <c r="AM326" i="11"/>
  <c r="AM330" i="11"/>
  <c r="AM334" i="11"/>
  <c r="AM341" i="11"/>
  <c r="AM345" i="11"/>
  <c r="AM349" i="11"/>
  <c r="AM359" i="11"/>
  <c r="AM381" i="11"/>
  <c r="AM394" i="11"/>
  <c r="AM397" i="11"/>
  <c r="AM389" i="11"/>
  <c r="AM402" i="11"/>
  <c r="AM316" i="11"/>
  <c r="AM320" i="11"/>
  <c r="AM324" i="11"/>
  <c r="AM328" i="11"/>
  <c r="AM332" i="11"/>
  <c r="AM336" i="11"/>
  <c r="AM339" i="11"/>
  <c r="AM343" i="11"/>
  <c r="AM347" i="11"/>
  <c r="AM351" i="11"/>
  <c r="AM352" i="11"/>
  <c r="AM367" i="11"/>
  <c r="AM368" i="11"/>
  <c r="AM378" i="11"/>
  <c r="AM390" i="11"/>
  <c r="AM405" i="11"/>
  <c r="AM411" i="11"/>
  <c r="AM436" i="11"/>
  <c r="AM438" i="11"/>
  <c r="AM440" i="11"/>
  <c r="AM442" i="11"/>
  <c r="AM444" i="11"/>
  <c r="AM421" i="11"/>
  <c r="AM423" i="11"/>
  <c r="AM425" i="11"/>
  <c r="AM427" i="11"/>
  <c r="AM429" i="11"/>
  <c r="AM431" i="11"/>
  <c r="AM446" i="11"/>
  <c r="AM450" i="11"/>
  <c r="AM437" i="11"/>
  <c r="AM439" i="11"/>
  <c r="AM441" i="11"/>
  <c r="AM443" i="11"/>
  <c r="AM448" i="11"/>
  <c r="AM505" i="11"/>
  <c r="AM538" i="11"/>
  <c r="AM546" i="11"/>
  <c r="AM507" i="11"/>
  <c r="AM536" i="11"/>
  <c r="AM544" i="11"/>
  <c r="AM509" i="11"/>
  <c r="AM534" i="11"/>
  <c r="AM542" i="11"/>
  <c r="AM503" i="11"/>
  <c r="AM532" i="11"/>
  <c r="AM540" i="11"/>
  <c r="AM557" i="11"/>
  <c r="AM531" i="11"/>
  <c r="AM533" i="11"/>
  <c r="AM535" i="11"/>
  <c r="AM537" i="11"/>
  <c r="AM539" i="11"/>
  <c r="AM541" i="11"/>
  <c r="AM543" i="11"/>
  <c r="AM545" i="11"/>
  <c r="AM547" i="11"/>
  <c r="AM555" i="11"/>
  <c r="AM581" i="11"/>
  <c r="AM553" i="11"/>
  <c r="AM561" i="11"/>
  <c r="AM579" i="11"/>
  <c r="AM587" i="11"/>
  <c r="AM583" i="11"/>
  <c r="AM559" i="11"/>
  <c r="AM563" i="11"/>
  <c r="AM603" i="11"/>
  <c r="AM605" i="11"/>
  <c r="AM607" i="11"/>
  <c r="AM609" i="11"/>
  <c r="AM611" i="11"/>
  <c r="AM601" i="11"/>
  <c r="AM617" i="11"/>
  <c r="AM602" i="11"/>
  <c r="AM604" i="11"/>
  <c r="AM606" i="11"/>
  <c r="AM608" i="11"/>
  <c r="AM610" i="11"/>
  <c r="AM612" i="11"/>
  <c r="AM614" i="11"/>
  <c r="AM619" i="11" l="1"/>
  <c r="AM620" i="11"/>
  <c r="G2257" i="6" l="1"/>
  <c r="H2257" i="6" s="1"/>
  <c r="E2257" i="6"/>
  <c r="G2256" i="6"/>
  <c r="H2256" i="6" s="1"/>
  <c r="E2256" i="6"/>
  <c r="G2255" i="6"/>
  <c r="H2255" i="6" s="1"/>
  <c r="E2255" i="6"/>
  <c r="G2254" i="6"/>
  <c r="H2254" i="6" s="1"/>
  <c r="E2254" i="6"/>
  <c r="G2253" i="6"/>
  <c r="H2253" i="6" s="1"/>
  <c r="E2253" i="6"/>
  <c r="G2252" i="6"/>
  <c r="H2252" i="6" s="1"/>
  <c r="E2252" i="6"/>
  <c r="G2251" i="6"/>
  <c r="H2251" i="6" s="1"/>
  <c r="E2251" i="6"/>
  <c r="G2250" i="6"/>
  <c r="H2250" i="6" s="1"/>
  <c r="E2250" i="6"/>
  <c r="G2249" i="6"/>
  <c r="H2249" i="6" s="1"/>
  <c r="E2249" i="6"/>
  <c r="G2248" i="6"/>
  <c r="H2248" i="6" s="1"/>
  <c r="E2248" i="6"/>
  <c r="G2247" i="6"/>
  <c r="H2247" i="6" s="1"/>
  <c r="E2247" i="6"/>
  <c r="G2246" i="6"/>
  <c r="H2246" i="6" s="1"/>
  <c r="E2246" i="6"/>
  <c r="G2245" i="6"/>
  <c r="H2245" i="6" s="1"/>
  <c r="E2245" i="6"/>
  <c r="G2244" i="6"/>
  <c r="H2244" i="6" s="1"/>
  <c r="E2244" i="6"/>
  <c r="G2243" i="6"/>
  <c r="H2243" i="6" s="1"/>
  <c r="E2243" i="6"/>
  <c r="G2242" i="6"/>
  <c r="H2242" i="6" s="1"/>
  <c r="E2242" i="6"/>
  <c r="G2241" i="6"/>
  <c r="H2241" i="6" s="1"/>
  <c r="E2241" i="6"/>
  <c r="G2240" i="6"/>
  <c r="H2240" i="6" s="1"/>
  <c r="E2240" i="6"/>
  <c r="G2239" i="6"/>
  <c r="H2239" i="6" s="1"/>
  <c r="E2239" i="6"/>
  <c r="G2238" i="6"/>
  <c r="H2238" i="6" s="1"/>
  <c r="E2238" i="6"/>
  <c r="G2237" i="6"/>
  <c r="H2237" i="6" s="1"/>
  <c r="E2237" i="6"/>
  <c r="H2236" i="6"/>
  <c r="G2236" i="6"/>
  <c r="E2236" i="6"/>
  <c r="G2235" i="6"/>
  <c r="H2235" i="6" s="1"/>
  <c r="E2235" i="6"/>
  <c r="G2234" i="6"/>
  <c r="H2234" i="6" s="1"/>
  <c r="E2234" i="6"/>
  <c r="G2233" i="6"/>
  <c r="H2233" i="6" s="1"/>
  <c r="E2233" i="6"/>
  <c r="G2232" i="6"/>
  <c r="H2232" i="6" s="1"/>
  <c r="E2232" i="6"/>
  <c r="G2231" i="6"/>
  <c r="H2231" i="6" s="1"/>
  <c r="E2231" i="6"/>
  <c r="G2230" i="6"/>
  <c r="H2230" i="6" s="1"/>
  <c r="E2230" i="6"/>
  <c r="G2229" i="6"/>
  <c r="H2229" i="6" s="1"/>
  <c r="E2229" i="6"/>
  <c r="H2228" i="6"/>
  <c r="G2228" i="6"/>
  <c r="E2228" i="6"/>
  <c r="H2227" i="6"/>
  <c r="G2226" i="6"/>
  <c r="H2226" i="6" s="1"/>
  <c r="E2226" i="6"/>
  <c r="G2225" i="6"/>
  <c r="H2225" i="6" s="1"/>
  <c r="E2225" i="6"/>
  <c r="G2224" i="6"/>
  <c r="H2224" i="6" s="1"/>
  <c r="E2224" i="6"/>
  <c r="G2223" i="6"/>
  <c r="H2223" i="6" s="1"/>
  <c r="E2223" i="6"/>
  <c r="G2222" i="6"/>
  <c r="H2222" i="6" s="1"/>
  <c r="E2222" i="6"/>
  <c r="G2221" i="6"/>
  <c r="H2221" i="6" s="1"/>
  <c r="E2221" i="6"/>
  <c r="G2220" i="6"/>
  <c r="H2220" i="6" s="1"/>
  <c r="E2220" i="6"/>
  <c r="G2219" i="6"/>
  <c r="H2219" i="6" s="1"/>
  <c r="E2219" i="6"/>
  <c r="H2218" i="6"/>
  <c r="G2218" i="6"/>
  <c r="E2218" i="6"/>
  <c r="G2217" i="6"/>
  <c r="H2217" i="6" s="1"/>
  <c r="E2217" i="6"/>
  <c r="G2216" i="6"/>
  <c r="H2216" i="6" s="1"/>
  <c r="E2216" i="6"/>
  <c r="G2215" i="6"/>
  <c r="H2215" i="6" s="1"/>
  <c r="E2215" i="6"/>
  <c r="G2214" i="6"/>
  <c r="H2214" i="6" s="1"/>
  <c r="E2214" i="6"/>
  <c r="G2213" i="6"/>
  <c r="H2213" i="6" s="1"/>
  <c r="E2213" i="6"/>
  <c r="G2212" i="6"/>
  <c r="H2212" i="6" s="1"/>
  <c r="E2212" i="6"/>
  <c r="G2211" i="6"/>
  <c r="H2211" i="6" s="1"/>
  <c r="E2211" i="6"/>
  <c r="G2210" i="6"/>
  <c r="H2210" i="6" s="1"/>
  <c r="E2210" i="6"/>
  <c r="G2209" i="6"/>
  <c r="H2209" i="6" s="1"/>
  <c r="E2209" i="6"/>
  <c r="G2208" i="6"/>
  <c r="H2208" i="6" s="1"/>
  <c r="E2208" i="6"/>
  <c r="G2207" i="6"/>
  <c r="H2207" i="6" s="1"/>
  <c r="E2207" i="6"/>
  <c r="G2206" i="6"/>
  <c r="H2206" i="6" s="1"/>
  <c r="E2206" i="6"/>
  <c r="G2205" i="6"/>
  <c r="H2205" i="6" s="1"/>
  <c r="E2205" i="6"/>
  <c r="G2204" i="6"/>
  <c r="H2204" i="6" s="1"/>
  <c r="E2204" i="6"/>
  <c r="G2203" i="6"/>
  <c r="H2203" i="6" s="1"/>
  <c r="E2203" i="6"/>
  <c r="H2202" i="6"/>
  <c r="G2202" i="6"/>
  <c r="E2202" i="6"/>
  <c r="G2201" i="6"/>
  <c r="H2201" i="6" s="1"/>
  <c r="E2201" i="6"/>
  <c r="G2200" i="6"/>
  <c r="H2200" i="6" s="1"/>
  <c r="E2200" i="6"/>
  <c r="G2199" i="6"/>
  <c r="H2199" i="6" s="1"/>
  <c r="E2199" i="6"/>
  <c r="H2198" i="6"/>
  <c r="G2198" i="6"/>
  <c r="E2198" i="6"/>
  <c r="G2197" i="6"/>
  <c r="H2197" i="6" s="1"/>
  <c r="E2197" i="6"/>
  <c r="G2196" i="6"/>
  <c r="H2196" i="6" s="1"/>
  <c r="E2196" i="6"/>
  <c r="G2195" i="6"/>
  <c r="H2195" i="6" s="1"/>
  <c r="E2195" i="6"/>
  <c r="G2194" i="6"/>
  <c r="H2194" i="6" s="1"/>
  <c r="E2194" i="6"/>
  <c r="G2193" i="6"/>
  <c r="H2193" i="6" s="1"/>
  <c r="E2193" i="6"/>
  <c r="G2192" i="6"/>
  <c r="H2192" i="6" s="1"/>
  <c r="E2192" i="6"/>
  <c r="G2191" i="6"/>
  <c r="H2191" i="6" s="1"/>
  <c r="E2191" i="6"/>
  <c r="G2190" i="6"/>
  <c r="H2190" i="6" s="1"/>
  <c r="E2190" i="6"/>
  <c r="G2189" i="6"/>
  <c r="H2189" i="6" s="1"/>
  <c r="E2189" i="6"/>
  <c r="G2188" i="6"/>
  <c r="H2188" i="6" s="1"/>
  <c r="E2188" i="6"/>
  <c r="G2187" i="6"/>
  <c r="H2187" i="6" s="1"/>
  <c r="E2187" i="6"/>
  <c r="H2186" i="6"/>
  <c r="G2186" i="6"/>
  <c r="E2186" i="6"/>
  <c r="G2185" i="6"/>
  <c r="H2185" i="6" s="1"/>
  <c r="E2185" i="6"/>
  <c r="G2184" i="6"/>
  <c r="H2184" i="6" s="1"/>
  <c r="E2184" i="6"/>
  <c r="G2183" i="6"/>
  <c r="H2183" i="6" s="1"/>
  <c r="E2183" i="6"/>
  <c r="G2182" i="6"/>
  <c r="H2182" i="6" s="1"/>
  <c r="E2182" i="6"/>
  <c r="G2181" i="6"/>
  <c r="H2181" i="6" s="1"/>
  <c r="E2181" i="6"/>
  <c r="G2180" i="6"/>
  <c r="H2180" i="6" s="1"/>
  <c r="E2180" i="6"/>
  <c r="G2179" i="6"/>
  <c r="H2179" i="6" s="1"/>
  <c r="E2179" i="6"/>
  <c r="G2178" i="6"/>
  <c r="H2178" i="6" s="1"/>
  <c r="E2178" i="6"/>
  <c r="H2177" i="6"/>
  <c r="G2176" i="6"/>
  <c r="H2176" i="6" s="1"/>
  <c r="E2176" i="6"/>
  <c r="G2175" i="6"/>
  <c r="H2175" i="6" s="1"/>
  <c r="E2175" i="6"/>
  <c r="G2174" i="6"/>
  <c r="H2174" i="6" s="1"/>
  <c r="E2174" i="6"/>
  <c r="G2173" i="6"/>
  <c r="H2173" i="6" s="1"/>
  <c r="E2173" i="6"/>
  <c r="G2172" i="6"/>
  <c r="H2172" i="6" s="1"/>
  <c r="E2172" i="6"/>
  <c r="G2171" i="6"/>
  <c r="H2171" i="6" s="1"/>
  <c r="E2171" i="6"/>
  <c r="G2170" i="6"/>
  <c r="H2170" i="6" s="1"/>
  <c r="E2170" i="6"/>
  <c r="G2169" i="6"/>
  <c r="H2169" i="6" s="1"/>
  <c r="E2169" i="6"/>
  <c r="H2168" i="6"/>
  <c r="G2168" i="6"/>
  <c r="E2168" i="6"/>
  <c r="G2167" i="6"/>
  <c r="H2167" i="6" s="1"/>
  <c r="E2167" i="6"/>
  <c r="G2166" i="6"/>
  <c r="H2166" i="6" s="1"/>
  <c r="E2166" i="6"/>
  <c r="G2165" i="6"/>
  <c r="H2165" i="6" s="1"/>
  <c r="E2165" i="6"/>
  <c r="G2164" i="6"/>
  <c r="H2164" i="6" s="1"/>
  <c r="E2164" i="6"/>
  <c r="G2163" i="6"/>
  <c r="H2163" i="6" s="1"/>
  <c r="E2163" i="6"/>
  <c r="G2162" i="6"/>
  <c r="H2162" i="6" s="1"/>
  <c r="E2162" i="6"/>
  <c r="G2161" i="6"/>
  <c r="H2161" i="6" s="1"/>
  <c r="E2161" i="6"/>
  <c r="G2160" i="6"/>
  <c r="H2160" i="6" s="1"/>
  <c r="E2160" i="6"/>
  <c r="G2159" i="6"/>
  <c r="H2159" i="6" s="1"/>
  <c r="E2159" i="6"/>
  <c r="G2158" i="6"/>
  <c r="H2158" i="6" s="1"/>
  <c r="E2158" i="6"/>
  <c r="G2157" i="6"/>
  <c r="H2157" i="6" s="1"/>
  <c r="E2157" i="6"/>
  <c r="G2156" i="6"/>
  <c r="H2156" i="6" s="1"/>
  <c r="E2156" i="6"/>
  <c r="G2155" i="6"/>
  <c r="H2155" i="6" s="1"/>
  <c r="E2155" i="6"/>
  <c r="G2154" i="6"/>
  <c r="H2154" i="6" s="1"/>
  <c r="E2154" i="6"/>
  <c r="G2153" i="6"/>
  <c r="H2153" i="6" s="1"/>
  <c r="E2153" i="6"/>
  <c r="H2152" i="6"/>
  <c r="G2152" i="6"/>
  <c r="E2152" i="6"/>
  <c r="G2151" i="6"/>
  <c r="H2151" i="6" s="1"/>
  <c r="E2151" i="6"/>
  <c r="G2150" i="6"/>
  <c r="H2150" i="6" s="1"/>
  <c r="E2150" i="6"/>
  <c r="G2149" i="6"/>
  <c r="H2149" i="6" s="1"/>
  <c r="E2149" i="6"/>
  <c r="H2148" i="6"/>
  <c r="G2148" i="6"/>
  <c r="E2148" i="6"/>
  <c r="G2147" i="6"/>
  <c r="H2147" i="6" s="1"/>
  <c r="E2147" i="6"/>
  <c r="G2146" i="6"/>
  <c r="H2146" i="6" s="1"/>
  <c r="E2146" i="6"/>
  <c r="G2145" i="6"/>
  <c r="H2145" i="6" s="1"/>
  <c r="E2145" i="6"/>
  <c r="G2144" i="6"/>
  <c r="H2144" i="6" s="1"/>
  <c r="E2144" i="6"/>
  <c r="G2143" i="6"/>
  <c r="H2143" i="6" s="1"/>
  <c r="E2143" i="6"/>
  <c r="G2142" i="6"/>
  <c r="H2142" i="6" s="1"/>
  <c r="E2142" i="6"/>
  <c r="G2141" i="6"/>
  <c r="H2141" i="6" s="1"/>
  <c r="E2141" i="6"/>
  <c r="G2140" i="6"/>
  <c r="H2140" i="6" s="1"/>
  <c r="E2140" i="6"/>
  <c r="G2139" i="6"/>
  <c r="H2139" i="6" s="1"/>
  <c r="E2139" i="6"/>
  <c r="G2138" i="6"/>
  <c r="H2138" i="6" s="1"/>
  <c r="E2138" i="6"/>
  <c r="G2137" i="6"/>
  <c r="H2137" i="6" s="1"/>
  <c r="E2137" i="6"/>
  <c r="H2136" i="6"/>
  <c r="G2136" i="6"/>
  <c r="E2136" i="6"/>
  <c r="G2135" i="6"/>
  <c r="H2135" i="6" s="1"/>
  <c r="E2135" i="6"/>
  <c r="G2134" i="6"/>
  <c r="H2134" i="6" s="1"/>
  <c r="E2134" i="6"/>
  <c r="G2133" i="6"/>
  <c r="H2133" i="6" s="1"/>
  <c r="E2133" i="6"/>
  <c r="G2132" i="6"/>
  <c r="H2132" i="6" s="1"/>
  <c r="E2132" i="6"/>
  <c r="G2131" i="6"/>
  <c r="H2131" i="6" s="1"/>
  <c r="E2131" i="6"/>
  <c r="H2130" i="6"/>
  <c r="G2129" i="6"/>
  <c r="H2129" i="6" s="1"/>
  <c r="E2129" i="6"/>
  <c r="G2128" i="6"/>
  <c r="H2128" i="6" s="1"/>
  <c r="E2128" i="6"/>
  <c r="G2127" i="6"/>
  <c r="H2127" i="6" s="1"/>
  <c r="E2127" i="6"/>
  <c r="H2126" i="6"/>
  <c r="G2126" i="6"/>
  <c r="E2126" i="6"/>
  <c r="G2125" i="6"/>
  <c r="H2125" i="6" s="1"/>
  <c r="E2125" i="6"/>
  <c r="G2124" i="6"/>
  <c r="H2124" i="6" s="1"/>
  <c r="E2124" i="6"/>
  <c r="G2123" i="6"/>
  <c r="H2123" i="6" s="1"/>
  <c r="E2123" i="6"/>
  <c r="H2122" i="6"/>
  <c r="G2122" i="6"/>
  <c r="E2122" i="6"/>
  <c r="G2121" i="6"/>
  <c r="H2121" i="6" s="1"/>
  <c r="E2121" i="6"/>
  <c r="G2120" i="6"/>
  <c r="H2120" i="6" s="1"/>
  <c r="E2120" i="6"/>
  <c r="G2119" i="6"/>
  <c r="H2119" i="6" s="1"/>
  <c r="E2119" i="6"/>
  <c r="G2118" i="6"/>
  <c r="H2118" i="6" s="1"/>
  <c r="E2118" i="6"/>
  <c r="G2117" i="6"/>
  <c r="H2117" i="6" s="1"/>
  <c r="E2117" i="6"/>
  <c r="G2116" i="6"/>
  <c r="H2116" i="6" s="1"/>
  <c r="E2116" i="6"/>
  <c r="G2115" i="6"/>
  <c r="H2115" i="6" s="1"/>
  <c r="E2115" i="6"/>
  <c r="G2114" i="6"/>
  <c r="H2114" i="6" s="1"/>
  <c r="E2114" i="6"/>
  <c r="G2113" i="6"/>
  <c r="H2113" i="6" s="1"/>
  <c r="E2113" i="6"/>
  <c r="G2112" i="6"/>
  <c r="H2112" i="6" s="1"/>
  <c r="E2112" i="6"/>
  <c r="G2111" i="6"/>
  <c r="H2111" i="6" s="1"/>
  <c r="E2111" i="6"/>
  <c r="G2110" i="6"/>
  <c r="H2110" i="6" s="1"/>
  <c r="E2110" i="6"/>
  <c r="G2109" i="6"/>
  <c r="H2109" i="6" s="1"/>
  <c r="E2109" i="6"/>
  <c r="G2108" i="6"/>
  <c r="H2108" i="6" s="1"/>
  <c r="E2108" i="6"/>
  <c r="G2107" i="6"/>
  <c r="H2107" i="6" s="1"/>
  <c r="E2107" i="6"/>
  <c r="H2106" i="6"/>
  <c r="G2106" i="6"/>
  <c r="E2106" i="6"/>
  <c r="G2105" i="6"/>
  <c r="H2105" i="6" s="1"/>
  <c r="E2105" i="6"/>
  <c r="G2104" i="6"/>
  <c r="H2104" i="6" s="1"/>
  <c r="E2104" i="6"/>
  <c r="G2103" i="6"/>
  <c r="H2103" i="6" s="1"/>
  <c r="E2103" i="6"/>
  <c r="G2102" i="6"/>
  <c r="H2102" i="6" s="1"/>
  <c r="E2102" i="6"/>
  <c r="G2101" i="6"/>
  <c r="H2101" i="6" s="1"/>
  <c r="E2101" i="6"/>
  <c r="G2100" i="6"/>
  <c r="H2100" i="6" s="1"/>
  <c r="E2100" i="6"/>
  <c r="G2099" i="6"/>
  <c r="H2099" i="6" s="1"/>
  <c r="E2099" i="6"/>
  <c r="H2098" i="6"/>
  <c r="G2098" i="6"/>
  <c r="E2098" i="6"/>
  <c r="G2097" i="6"/>
  <c r="H2097" i="6" s="1"/>
  <c r="E2097" i="6"/>
  <c r="G2096" i="6"/>
  <c r="H2096" i="6" s="1"/>
  <c r="E2096" i="6"/>
  <c r="G2095" i="6"/>
  <c r="H2095" i="6" s="1"/>
  <c r="E2095" i="6"/>
  <c r="H2094" i="6"/>
  <c r="G2094" i="6"/>
  <c r="E2094" i="6"/>
  <c r="G2093" i="6"/>
  <c r="H2093" i="6" s="1"/>
  <c r="E2093" i="6"/>
  <c r="G2092" i="6"/>
  <c r="H2092" i="6" s="1"/>
  <c r="E2092" i="6"/>
  <c r="G2091" i="6"/>
  <c r="H2091" i="6" s="1"/>
  <c r="E2091" i="6"/>
  <c r="H2090" i="6"/>
  <c r="G2090" i="6"/>
  <c r="E2090" i="6"/>
  <c r="G2089" i="6"/>
  <c r="H2089" i="6" s="1"/>
  <c r="E2089" i="6"/>
  <c r="G2088" i="6"/>
  <c r="H2088" i="6" s="1"/>
  <c r="E2088" i="6"/>
  <c r="G2087" i="6"/>
  <c r="H2087" i="6" s="1"/>
  <c r="E2087" i="6"/>
  <c r="G2086" i="6"/>
  <c r="H2086" i="6" s="1"/>
  <c r="E2086" i="6"/>
  <c r="G2085" i="6"/>
  <c r="H2085" i="6" s="1"/>
  <c r="E2085" i="6"/>
  <c r="G2084" i="6"/>
  <c r="H2084" i="6" s="1"/>
  <c r="E2084" i="6"/>
  <c r="G2083" i="6"/>
  <c r="H2083" i="6" s="1"/>
  <c r="E2083" i="6"/>
  <c r="G2082" i="6"/>
  <c r="H2082" i="6" s="1"/>
  <c r="E2082" i="6"/>
  <c r="G2081" i="6"/>
  <c r="H2081" i="6" s="1"/>
  <c r="E2081" i="6"/>
  <c r="G2080" i="6"/>
  <c r="H2080" i="6" s="1"/>
  <c r="E2080" i="6"/>
  <c r="G2079" i="6"/>
  <c r="H2079" i="6" s="1"/>
  <c r="E2079" i="6"/>
  <c r="G2078" i="6"/>
  <c r="H2078" i="6" s="1"/>
  <c r="E2078" i="6"/>
  <c r="G2077" i="6"/>
  <c r="H2077" i="6" s="1"/>
  <c r="E2077" i="6"/>
  <c r="G2076" i="6"/>
  <c r="H2076" i="6" s="1"/>
  <c r="E2076" i="6"/>
  <c r="G2075" i="6"/>
  <c r="H2075" i="6" s="1"/>
  <c r="E2075" i="6"/>
  <c r="H2074" i="6"/>
  <c r="G2074" i="6"/>
  <c r="E2074" i="6"/>
  <c r="G2073" i="6"/>
  <c r="H2073" i="6" s="1"/>
  <c r="E2073" i="6"/>
  <c r="G2072" i="6"/>
  <c r="H2072" i="6" s="1"/>
  <c r="E2072" i="6"/>
  <c r="G2071" i="6"/>
  <c r="H2071" i="6" s="1"/>
  <c r="E2071" i="6"/>
  <c r="H2070" i="6"/>
  <c r="G2069" i="6"/>
  <c r="H2069" i="6" s="1"/>
  <c r="E2069" i="6"/>
  <c r="H2068" i="6"/>
  <c r="G2068" i="6"/>
  <c r="E2068" i="6"/>
  <c r="G2067" i="6"/>
  <c r="H2067" i="6" s="1"/>
  <c r="E2067" i="6"/>
  <c r="G2066" i="6"/>
  <c r="H2066" i="6" s="1"/>
  <c r="E2066" i="6"/>
  <c r="G2065" i="6"/>
  <c r="H2065" i="6" s="1"/>
  <c r="E2065" i="6"/>
  <c r="G2064" i="6"/>
  <c r="H2064" i="6" s="1"/>
  <c r="E2064" i="6"/>
  <c r="G2063" i="6"/>
  <c r="H2063" i="6" s="1"/>
  <c r="E2063" i="6"/>
  <c r="G2062" i="6"/>
  <c r="H2062" i="6" s="1"/>
  <c r="E2062" i="6"/>
  <c r="G2061" i="6"/>
  <c r="H2061" i="6" s="1"/>
  <c r="E2061" i="6"/>
  <c r="G2060" i="6"/>
  <c r="H2060" i="6" s="1"/>
  <c r="E2060" i="6"/>
  <c r="G2059" i="6"/>
  <c r="H2059" i="6" s="1"/>
  <c r="E2059" i="6"/>
  <c r="G2058" i="6"/>
  <c r="H2058" i="6" s="1"/>
  <c r="E2058" i="6"/>
  <c r="G2057" i="6"/>
  <c r="H2057" i="6" s="1"/>
  <c r="E2057" i="6"/>
  <c r="G2056" i="6"/>
  <c r="H2056" i="6" s="1"/>
  <c r="E2056" i="6"/>
  <c r="G2055" i="6"/>
  <c r="H2055" i="6" s="1"/>
  <c r="E2055" i="6"/>
  <c r="G2054" i="6"/>
  <c r="H2054" i="6" s="1"/>
  <c r="E2054" i="6"/>
  <c r="G2053" i="6"/>
  <c r="H2053" i="6" s="1"/>
  <c r="E2053" i="6"/>
  <c r="H2052" i="6"/>
  <c r="G2052" i="6"/>
  <c r="E2052" i="6"/>
  <c r="G2051" i="6"/>
  <c r="H2051" i="6" s="1"/>
  <c r="E2051" i="6"/>
  <c r="G2050" i="6"/>
  <c r="H2050" i="6" s="1"/>
  <c r="E2050" i="6"/>
  <c r="G2049" i="6"/>
  <c r="H2049" i="6" s="1"/>
  <c r="E2049" i="6"/>
  <c r="G2048" i="6"/>
  <c r="H2048" i="6" s="1"/>
  <c r="E2048" i="6"/>
  <c r="G2047" i="6"/>
  <c r="H2047" i="6" s="1"/>
  <c r="E2047" i="6"/>
  <c r="G2046" i="6"/>
  <c r="H2046" i="6" s="1"/>
  <c r="E2046" i="6"/>
  <c r="G2045" i="6"/>
  <c r="H2045" i="6" s="1"/>
  <c r="E2045" i="6"/>
  <c r="H2044" i="6"/>
  <c r="G2044" i="6"/>
  <c r="E2044" i="6"/>
  <c r="G2043" i="6"/>
  <c r="H2043" i="6" s="1"/>
  <c r="E2043" i="6"/>
  <c r="G2042" i="6"/>
  <c r="H2042" i="6" s="1"/>
  <c r="E2042" i="6"/>
  <c r="G2041" i="6"/>
  <c r="H2041" i="6" s="1"/>
  <c r="E2041" i="6"/>
  <c r="H2040" i="6"/>
  <c r="G2039" i="6"/>
  <c r="H2039" i="6" s="1"/>
  <c r="E2039" i="6"/>
  <c r="G2038" i="6"/>
  <c r="H2038" i="6" s="1"/>
  <c r="E2038" i="6"/>
  <c r="G2037" i="6"/>
  <c r="H2037" i="6" s="1"/>
  <c r="E2037" i="6"/>
  <c r="G2036" i="6"/>
  <c r="H2036" i="6" s="1"/>
  <c r="E2036" i="6"/>
  <c r="G2035" i="6"/>
  <c r="H2035" i="6" s="1"/>
  <c r="E2035" i="6"/>
  <c r="G2034" i="6"/>
  <c r="H2034" i="6" s="1"/>
  <c r="E2034" i="6"/>
  <c r="G2033" i="6"/>
  <c r="H2033" i="6" s="1"/>
  <c r="E2033" i="6"/>
  <c r="G2032" i="6"/>
  <c r="H2032" i="6" s="1"/>
  <c r="E2032" i="6"/>
  <c r="G2031" i="6"/>
  <c r="H2031" i="6" s="1"/>
  <c r="E2031" i="6"/>
  <c r="H2030" i="6"/>
  <c r="G2030" i="6"/>
  <c r="E2030" i="6"/>
  <c r="G2029" i="6"/>
  <c r="H2029" i="6" s="1"/>
  <c r="E2029" i="6"/>
  <c r="G2028" i="6"/>
  <c r="H2028" i="6" s="1"/>
  <c r="E2028" i="6"/>
  <c r="G2027" i="6"/>
  <c r="H2027" i="6" s="1"/>
  <c r="E2027" i="6"/>
  <c r="G2026" i="6"/>
  <c r="H2026" i="6" s="1"/>
  <c r="E2026" i="6"/>
  <c r="G2025" i="6"/>
  <c r="H2025" i="6" s="1"/>
  <c r="E2025" i="6"/>
  <c r="G2024" i="6"/>
  <c r="H2024" i="6" s="1"/>
  <c r="E2024" i="6"/>
  <c r="G2023" i="6"/>
  <c r="H2023" i="6" s="1"/>
  <c r="E2023" i="6"/>
  <c r="H2022" i="6"/>
  <c r="G2022" i="6"/>
  <c r="E2022" i="6"/>
  <c r="G2021" i="6"/>
  <c r="H2021" i="6" s="1"/>
  <c r="E2021" i="6"/>
  <c r="G2020" i="6"/>
  <c r="H2020" i="6" s="1"/>
  <c r="E2020" i="6"/>
  <c r="G2019" i="6"/>
  <c r="H2019" i="6" s="1"/>
  <c r="E2019" i="6"/>
  <c r="H2018" i="6"/>
  <c r="G2018" i="6"/>
  <c r="E2018" i="6"/>
  <c r="G2017" i="6"/>
  <c r="H2017" i="6" s="1"/>
  <c r="E2017" i="6"/>
  <c r="G2016" i="6"/>
  <c r="H2016" i="6" s="1"/>
  <c r="E2016" i="6"/>
  <c r="G2015" i="6"/>
  <c r="H2015" i="6" s="1"/>
  <c r="E2015" i="6"/>
  <c r="G2014" i="6"/>
  <c r="H2014" i="6" s="1"/>
  <c r="E2014" i="6"/>
  <c r="G2013" i="6"/>
  <c r="H2013" i="6" s="1"/>
  <c r="E2013" i="6"/>
  <c r="G2012" i="6"/>
  <c r="H2012" i="6" s="1"/>
  <c r="E2012" i="6"/>
  <c r="G2011" i="6"/>
  <c r="H2011" i="6" s="1"/>
  <c r="E2011" i="6"/>
  <c r="G2010" i="6"/>
  <c r="H2010" i="6" s="1"/>
  <c r="E2010" i="6"/>
  <c r="G2009" i="6"/>
  <c r="H2009" i="6" s="1"/>
  <c r="E2009" i="6"/>
  <c r="G2008" i="6"/>
  <c r="H2008" i="6" s="1"/>
  <c r="E2008" i="6"/>
  <c r="G2007" i="6"/>
  <c r="H2007" i="6" s="1"/>
  <c r="E2007" i="6"/>
  <c r="H2006" i="6"/>
  <c r="G2006" i="6"/>
  <c r="E2006" i="6"/>
  <c r="G2005" i="6"/>
  <c r="H2005" i="6" s="1"/>
  <c r="E2005" i="6"/>
  <c r="G2004" i="6"/>
  <c r="H2004" i="6" s="1"/>
  <c r="E2004" i="6"/>
  <c r="G2003" i="6"/>
  <c r="H2003" i="6" s="1"/>
  <c r="E2003" i="6"/>
  <c r="G2002" i="6"/>
  <c r="H2002" i="6" s="1"/>
  <c r="E2002" i="6"/>
  <c r="G2001" i="6"/>
  <c r="H2001" i="6" s="1"/>
  <c r="E2001" i="6"/>
  <c r="E2000" i="6"/>
  <c r="K1998" i="6"/>
  <c r="J1998" i="6"/>
  <c r="E1998" i="6"/>
  <c r="E1997" i="6"/>
  <c r="E1996" i="6"/>
  <c r="E1995" i="6"/>
  <c r="E1994" i="6"/>
  <c r="E1993" i="6"/>
  <c r="F1992" i="6"/>
  <c r="F1993" i="6" s="1"/>
  <c r="E1992" i="6"/>
  <c r="E1991" i="6"/>
  <c r="B1991" i="6"/>
  <c r="E1990" i="6"/>
  <c r="E1989" i="6"/>
  <c r="E1988" i="6"/>
  <c r="E1987" i="6"/>
  <c r="E1986" i="6"/>
  <c r="E1985" i="6"/>
  <c r="E1984" i="6"/>
  <c r="F1983" i="6"/>
  <c r="F1984" i="6" s="1"/>
  <c r="E1983" i="6"/>
  <c r="E1982" i="6"/>
  <c r="B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F1963" i="6"/>
  <c r="F1964" i="6" s="1"/>
  <c r="E1963" i="6"/>
  <c r="B1963" i="6"/>
  <c r="E1962" i="6"/>
  <c r="B1962" i="6"/>
  <c r="G1962" i="6" s="1"/>
  <c r="H1962" i="6" s="1"/>
  <c r="H1961" i="6"/>
  <c r="G1960" i="6"/>
  <c r="H1960" i="6" s="1"/>
  <c r="E1960" i="6"/>
  <c r="G1959" i="6"/>
  <c r="H1959" i="6" s="1"/>
  <c r="E1959" i="6"/>
  <c r="H1958" i="6"/>
  <c r="G1958" i="6"/>
  <c r="E1958" i="6"/>
  <c r="G1957" i="6"/>
  <c r="H1957" i="6" s="1"/>
  <c r="E1957" i="6"/>
  <c r="G1956" i="6"/>
  <c r="H1956" i="6" s="1"/>
  <c r="E1956" i="6"/>
  <c r="G1955" i="6"/>
  <c r="H1955" i="6" s="1"/>
  <c r="E1955" i="6"/>
  <c r="G1954" i="6"/>
  <c r="H1954" i="6" s="1"/>
  <c r="E1954" i="6"/>
  <c r="G1953" i="6"/>
  <c r="H1953" i="6" s="1"/>
  <c r="E1953" i="6"/>
  <c r="G1952" i="6"/>
  <c r="H1952" i="6" s="1"/>
  <c r="E1952" i="6"/>
  <c r="G1951" i="6"/>
  <c r="H1951" i="6" s="1"/>
  <c r="E1951" i="6"/>
  <c r="H1950" i="6"/>
  <c r="G1950" i="6"/>
  <c r="E1950" i="6"/>
  <c r="G1949" i="6"/>
  <c r="H1949" i="6" s="1"/>
  <c r="E1949" i="6"/>
  <c r="G1948" i="6"/>
  <c r="H1948" i="6" s="1"/>
  <c r="E1948" i="6"/>
  <c r="G1947" i="6"/>
  <c r="H1947" i="6" s="1"/>
  <c r="E1947" i="6"/>
  <c r="H1946" i="6"/>
  <c r="G1946" i="6"/>
  <c r="E1946" i="6"/>
  <c r="G1945" i="6"/>
  <c r="H1945" i="6" s="1"/>
  <c r="E1945" i="6"/>
  <c r="G1944" i="6"/>
  <c r="H1944" i="6" s="1"/>
  <c r="E1944" i="6"/>
  <c r="G1943" i="6"/>
  <c r="H1943" i="6" s="1"/>
  <c r="E1943" i="6"/>
  <c r="G1942" i="6"/>
  <c r="H1942" i="6" s="1"/>
  <c r="E1942" i="6"/>
  <c r="G1941" i="6"/>
  <c r="H1941" i="6" s="1"/>
  <c r="E1941" i="6"/>
  <c r="G1940" i="6"/>
  <c r="H1940" i="6" s="1"/>
  <c r="E1940" i="6"/>
  <c r="G1939" i="6"/>
  <c r="H1939" i="6" s="1"/>
  <c r="E1939" i="6"/>
  <c r="G1938" i="6"/>
  <c r="H1938" i="6" s="1"/>
  <c r="E1938" i="6"/>
  <c r="G1937" i="6"/>
  <c r="H1937" i="6" s="1"/>
  <c r="E1937" i="6"/>
  <c r="G1936" i="6"/>
  <c r="H1936" i="6" s="1"/>
  <c r="E1936" i="6"/>
  <c r="G1935" i="6"/>
  <c r="H1935" i="6" s="1"/>
  <c r="E1935" i="6"/>
  <c r="H1934" i="6"/>
  <c r="G1934" i="6"/>
  <c r="E1934" i="6"/>
  <c r="G1933" i="6"/>
  <c r="H1933" i="6" s="1"/>
  <c r="E1933" i="6"/>
  <c r="G1932" i="6"/>
  <c r="H1932" i="6" s="1"/>
  <c r="E1932" i="6"/>
  <c r="G1931" i="6"/>
  <c r="H1931" i="6" s="1"/>
  <c r="E1931" i="6"/>
  <c r="G1930" i="6"/>
  <c r="H1930" i="6" s="1"/>
  <c r="E1930" i="6"/>
  <c r="G1929" i="6"/>
  <c r="H1929" i="6" s="1"/>
  <c r="E1929" i="6"/>
  <c r="G1928" i="6"/>
  <c r="H1928" i="6" s="1"/>
  <c r="E1928" i="6"/>
  <c r="G1927" i="6"/>
  <c r="H1927" i="6" s="1"/>
  <c r="E1927" i="6"/>
  <c r="H1926" i="6"/>
  <c r="G1926" i="6"/>
  <c r="E1926" i="6"/>
  <c r="G1925" i="6"/>
  <c r="H1925" i="6" s="1"/>
  <c r="E1925" i="6"/>
  <c r="G1924" i="6"/>
  <c r="H1924" i="6" s="1"/>
  <c r="E1924" i="6"/>
  <c r="G1923" i="6"/>
  <c r="H1923" i="6" s="1"/>
  <c r="E1923" i="6"/>
  <c r="G1922" i="6"/>
  <c r="H1922" i="6" s="1"/>
  <c r="E1922" i="6"/>
  <c r="H1921" i="6"/>
  <c r="G1920" i="6"/>
  <c r="H1920" i="6" s="1"/>
  <c r="E1920" i="6"/>
  <c r="G1919" i="6"/>
  <c r="H1919" i="6" s="1"/>
  <c r="E1919" i="6"/>
  <c r="G1918" i="6"/>
  <c r="H1918" i="6" s="1"/>
  <c r="E1918" i="6"/>
  <c r="G1917" i="6"/>
  <c r="H1917" i="6" s="1"/>
  <c r="E1917" i="6"/>
  <c r="H1916" i="6"/>
  <c r="G1916" i="6"/>
  <c r="E1916" i="6"/>
  <c r="G1915" i="6"/>
  <c r="H1915" i="6" s="1"/>
  <c r="E1915" i="6"/>
  <c r="G1914" i="6"/>
  <c r="H1914" i="6" s="1"/>
  <c r="E1914" i="6"/>
  <c r="G1913" i="6"/>
  <c r="E1913" i="6"/>
  <c r="G1912" i="6"/>
  <c r="H1912" i="6" s="1"/>
  <c r="E1912" i="6"/>
  <c r="G1911" i="6"/>
  <c r="H1911" i="6" s="1"/>
  <c r="E1911" i="6"/>
  <c r="G1910" i="6"/>
  <c r="H1910" i="6" s="1"/>
  <c r="E1910" i="6"/>
  <c r="G1909" i="6"/>
  <c r="H1909" i="6" s="1"/>
  <c r="E1909" i="6"/>
  <c r="G1908" i="6"/>
  <c r="H1908" i="6" s="1"/>
  <c r="E1908" i="6"/>
  <c r="G1907" i="6"/>
  <c r="H1907" i="6" s="1"/>
  <c r="E1907" i="6"/>
  <c r="G1906" i="6"/>
  <c r="H1906" i="6" s="1"/>
  <c r="E1906" i="6"/>
  <c r="H1905" i="6"/>
  <c r="G1905" i="6"/>
  <c r="E1905" i="6"/>
  <c r="G1904" i="6"/>
  <c r="H1904" i="6" s="1"/>
  <c r="E1904" i="6"/>
  <c r="G1903" i="6"/>
  <c r="H1903" i="6" s="1"/>
  <c r="E1903" i="6"/>
  <c r="G1902" i="6"/>
  <c r="H1902" i="6" s="1"/>
  <c r="E1902" i="6"/>
  <c r="G1901" i="6"/>
  <c r="H1901" i="6" s="1"/>
  <c r="E1901" i="6"/>
  <c r="G1900" i="6"/>
  <c r="H1900" i="6" s="1"/>
  <c r="E1900" i="6"/>
  <c r="G1899" i="6"/>
  <c r="H1899" i="6" s="1"/>
  <c r="E1899" i="6"/>
  <c r="G1898" i="6"/>
  <c r="H1898" i="6" s="1"/>
  <c r="E1898" i="6"/>
  <c r="H1897" i="6"/>
  <c r="G1897" i="6"/>
  <c r="E1897" i="6"/>
  <c r="G1896" i="6"/>
  <c r="H1896" i="6" s="1"/>
  <c r="E1896" i="6"/>
  <c r="G1895" i="6"/>
  <c r="H1895" i="6" s="1"/>
  <c r="E1895" i="6"/>
  <c r="G1894" i="6"/>
  <c r="H1894" i="6" s="1"/>
  <c r="E1894" i="6"/>
  <c r="G1893" i="6"/>
  <c r="H1893" i="6" s="1"/>
  <c r="E1893" i="6"/>
  <c r="G1892" i="6"/>
  <c r="H1892" i="6" s="1"/>
  <c r="E1892" i="6"/>
  <c r="G1891" i="6"/>
  <c r="H1891" i="6" s="1"/>
  <c r="E1891" i="6"/>
  <c r="G1890" i="6"/>
  <c r="H1890" i="6" s="1"/>
  <c r="E1890" i="6"/>
  <c r="H1889" i="6"/>
  <c r="G1889" i="6"/>
  <c r="E1889" i="6"/>
  <c r="G1888" i="6"/>
  <c r="H1888" i="6" s="1"/>
  <c r="E1888" i="6"/>
  <c r="G1887" i="6"/>
  <c r="H1887" i="6" s="1"/>
  <c r="E1887" i="6"/>
  <c r="G1886" i="6"/>
  <c r="H1886" i="6" s="1"/>
  <c r="E1886" i="6"/>
  <c r="H1885" i="6"/>
  <c r="G1885" i="6"/>
  <c r="E1885" i="6"/>
  <c r="G1884" i="6"/>
  <c r="H1884" i="6" s="1"/>
  <c r="E1884" i="6"/>
  <c r="H1883" i="6"/>
  <c r="G1882" i="6"/>
  <c r="H1882" i="6" s="1"/>
  <c r="E1882" i="6"/>
  <c r="G1881" i="6"/>
  <c r="H1881" i="6" s="1"/>
  <c r="E1881" i="6"/>
  <c r="G1880" i="6"/>
  <c r="H1880" i="6" s="1"/>
  <c r="E1880" i="6"/>
  <c r="G1879" i="6"/>
  <c r="H1879" i="6" s="1"/>
  <c r="E1879" i="6"/>
  <c r="G1878" i="6"/>
  <c r="H1878" i="6" s="1"/>
  <c r="E1878" i="6"/>
  <c r="G1877" i="6"/>
  <c r="H1877" i="6" s="1"/>
  <c r="E1877" i="6"/>
  <c r="G1876" i="6"/>
  <c r="H1876" i="6" s="1"/>
  <c r="E1876" i="6"/>
  <c r="H1875" i="6"/>
  <c r="G1875" i="6"/>
  <c r="E1875" i="6"/>
  <c r="G1874" i="6"/>
  <c r="H1874" i="6" s="1"/>
  <c r="E1874" i="6"/>
  <c r="G1873" i="6"/>
  <c r="H1873" i="6" s="1"/>
  <c r="E1873" i="6"/>
  <c r="G1872" i="6"/>
  <c r="H1872" i="6" s="1"/>
  <c r="E1872" i="6"/>
  <c r="G1871" i="6"/>
  <c r="H1871" i="6" s="1"/>
  <c r="E1871" i="6"/>
  <c r="G1870" i="6"/>
  <c r="H1870" i="6" s="1"/>
  <c r="E1870" i="6"/>
  <c r="G1869" i="6"/>
  <c r="H1869" i="6" s="1"/>
  <c r="E1869" i="6"/>
  <c r="G1868" i="6"/>
  <c r="H1868" i="6" s="1"/>
  <c r="E1868" i="6"/>
  <c r="H1867" i="6"/>
  <c r="G1867" i="6"/>
  <c r="E1867" i="6"/>
  <c r="G1866" i="6"/>
  <c r="H1866" i="6" s="1"/>
  <c r="E1866" i="6"/>
  <c r="G1865" i="6"/>
  <c r="H1865" i="6" s="1"/>
  <c r="E1865" i="6"/>
  <c r="G1864" i="6"/>
  <c r="H1864" i="6" s="1"/>
  <c r="E1864" i="6"/>
  <c r="H1863" i="6"/>
  <c r="G1863" i="6"/>
  <c r="E1863" i="6"/>
  <c r="G1862" i="6"/>
  <c r="H1862" i="6" s="1"/>
  <c r="E1862" i="6"/>
  <c r="G1861" i="6"/>
  <c r="H1861" i="6" s="1"/>
  <c r="E1861" i="6"/>
  <c r="G1860" i="6"/>
  <c r="H1860" i="6" s="1"/>
  <c r="E1860" i="6"/>
  <c r="G1859" i="6"/>
  <c r="H1859" i="6" s="1"/>
  <c r="E1859" i="6"/>
  <c r="G1858" i="6"/>
  <c r="H1858" i="6" s="1"/>
  <c r="E1858" i="6"/>
  <c r="G1857" i="6"/>
  <c r="H1857" i="6" s="1"/>
  <c r="E1857" i="6"/>
  <c r="G1856" i="6"/>
  <c r="H1856" i="6" s="1"/>
  <c r="E1856" i="6"/>
  <c r="G1855" i="6"/>
  <c r="H1855" i="6" s="1"/>
  <c r="E1855" i="6"/>
  <c r="G1854" i="6"/>
  <c r="H1854" i="6" s="1"/>
  <c r="E1854" i="6"/>
  <c r="G1853" i="6"/>
  <c r="H1853" i="6" s="1"/>
  <c r="E1853" i="6"/>
  <c r="G1852" i="6"/>
  <c r="H1852" i="6" s="1"/>
  <c r="E1852" i="6"/>
  <c r="H1851" i="6"/>
  <c r="G1851" i="6"/>
  <c r="E1851" i="6"/>
  <c r="G1850" i="6"/>
  <c r="H1850" i="6" s="1"/>
  <c r="E1850" i="6"/>
  <c r="G1849" i="6"/>
  <c r="H1849" i="6" s="1"/>
  <c r="E1849" i="6"/>
  <c r="G1848" i="6"/>
  <c r="H1848" i="6" s="1"/>
  <c r="E1848" i="6"/>
  <c r="G1847" i="6"/>
  <c r="H1847" i="6" s="1"/>
  <c r="E1847" i="6"/>
  <c r="G1846" i="6"/>
  <c r="H1846" i="6" s="1"/>
  <c r="E1846" i="6"/>
  <c r="G1845" i="6"/>
  <c r="H1845" i="6" s="1"/>
  <c r="E1845" i="6"/>
  <c r="G1844" i="6"/>
  <c r="H1844" i="6" s="1"/>
  <c r="E1844" i="6"/>
  <c r="H1843" i="6"/>
  <c r="G1843" i="6"/>
  <c r="E1843" i="6"/>
  <c r="H1842" i="6"/>
  <c r="G1841" i="6"/>
  <c r="H1841" i="6" s="1"/>
  <c r="E1841" i="6"/>
  <c r="G1840" i="6"/>
  <c r="H1840" i="6" s="1"/>
  <c r="E1840" i="6"/>
  <c r="G1839" i="6"/>
  <c r="H1839" i="6" s="1"/>
  <c r="E1839" i="6"/>
  <c r="G1838" i="6"/>
  <c r="H1838" i="6" s="1"/>
  <c r="E1838" i="6"/>
  <c r="G1837" i="6"/>
  <c r="H1837" i="6" s="1"/>
  <c r="E1837" i="6"/>
  <c r="G1836" i="6"/>
  <c r="H1836" i="6" s="1"/>
  <c r="E1836" i="6"/>
  <c r="G1835" i="6"/>
  <c r="H1835" i="6" s="1"/>
  <c r="E1835" i="6"/>
  <c r="G1834" i="6"/>
  <c r="H1834" i="6" s="1"/>
  <c r="E1834" i="6"/>
  <c r="H1833" i="6"/>
  <c r="G1833" i="6"/>
  <c r="E1833" i="6"/>
  <c r="G1832" i="6"/>
  <c r="H1832" i="6" s="1"/>
  <c r="E1832" i="6"/>
  <c r="G1831" i="6"/>
  <c r="H1831" i="6" s="1"/>
  <c r="E1831" i="6"/>
  <c r="G1830" i="6"/>
  <c r="H1830" i="6" s="1"/>
  <c r="E1830" i="6"/>
  <c r="G1829" i="6"/>
  <c r="H1829" i="6" s="1"/>
  <c r="E1829" i="6"/>
  <c r="G1828" i="6"/>
  <c r="H1828" i="6" s="1"/>
  <c r="E1828" i="6"/>
  <c r="G1827" i="6"/>
  <c r="H1827" i="6" s="1"/>
  <c r="E1827" i="6"/>
  <c r="G1826" i="6"/>
  <c r="H1826" i="6" s="1"/>
  <c r="E1826" i="6"/>
  <c r="H1825" i="6"/>
  <c r="G1825" i="6"/>
  <c r="E1825" i="6"/>
  <c r="G1824" i="6"/>
  <c r="H1824" i="6" s="1"/>
  <c r="E1824" i="6"/>
  <c r="G1823" i="6"/>
  <c r="H1823" i="6" s="1"/>
  <c r="E1823" i="6"/>
  <c r="G1822" i="6"/>
  <c r="H1822" i="6" s="1"/>
  <c r="E1822" i="6"/>
  <c r="G1821" i="6"/>
  <c r="H1821" i="6" s="1"/>
  <c r="E1821" i="6"/>
  <c r="G1820" i="6"/>
  <c r="H1820" i="6" s="1"/>
  <c r="E1820" i="6"/>
  <c r="G1819" i="6"/>
  <c r="H1819" i="6" s="1"/>
  <c r="E1819" i="6"/>
  <c r="G1818" i="6"/>
  <c r="H1818" i="6" s="1"/>
  <c r="E1818" i="6"/>
  <c r="H1817" i="6"/>
  <c r="G1817" i="6"/>
  <c r="E1817" i="6"/>
  <c r="G1816" i="6"/>
  <c r="H1816" i="6" s="1"/>
  <c r="E1816" i="6"/>
  <c r="G1815" i="6"/>
  <c r="H1815" i="6" s="1"/>
  <c r="E1815" i="6"/>
  <c r="G1814" i="6"/>
  <c r="H1814" i="6" s="1"/>
  <c r="E1814" i="6"/>
  <c r="H1813" i="6"/>
  <c r="G1813" i="6"/>
  <c r="E1813" i="6"/>
  <c r="G1812" i="6"/>
  <c r="H1812" i="6" s="1"/>
  <c r="E1812" i="6"/>
  <c r="G1811" i="6"/>
  <c r="H1811" i="6" s="1"/>
  <c r="E1811" i="6"/>
  <c r="G1810" i="6"/>
  <c r="H1810" i="6" s="1"/>
  <c r="E1810" i="6"/>
  <c r="G1809" i="6"/>
  <c r="H1809" i="6" s="1"/>
  <c r="E1809" i="6"/>
  <c r="G1808" i="6"/>
  <c r="H1808" i="6" s="1"/>
  <c r="E1808" i="6"/>
  <c r="G1807" i="6"/>
  <c r="H1807" i="6" s="1"/>
  <c r="E1807" i="6"/>
  <c r="G1806" i="6"/>
  <c r="H1806" i="6" s="1"/>
  <c r="E1806" i="6"/>
  <c r="G1805" i="6"/>
  <c r="H1805" i="6" s="1"/>
  <c r="E1805" i="6"/>
  <c r="G1804" i="6"/>
  <c r="H1804" i="6" s="1"/>
  <c r="E1804" i="6"/>
  <c r="G1803" i="6"/>
  <c r="H1803" i="6" s="1"/>
  <c r="E1803" i="6"/>
  <c r="G1802" i="6"/>
  <c r="H1802" i="6" s="1"/>
  <c r="E1802" i="6"/>
  <c r="H1801" i="6"/>
  <c r="G1801" i="6"/>
  <c r="E1801" i="6"/>
  <c r="G1800" i="6"/>
  <c r="H1800" i="6" s="1"/>
  <c r="E1800" i="6"/>
  <c r="G1799" i="6"/>
  <c r="H1799" i="6" s="1"/>
  <c r="E1799" i="6"/>
  <c r="G1798" i="6"/>
  <c r="H1798" i="6" s="1"/>
  <c r="E1798" i="6"/>
  <c r="G1797" i="6"/>
  <c r="H1797" i="6" s="1"/>
  <c r="E1797" i="6"/>
  <c r="G1796" i="6"/>
  <c r="H1796" i="6" s="1"/>
  <c r="E1796" i="6"/>
  <c r="G1795" i="6"/>
  <c r="H1795" i="6" s="1"/>
  <c r="E1795" i="6"/>
  <c r="G1794" i="6"/>
  <c r="H1794" i="6" s="1"/>
  <c r="E1794" i="6"/>
  <c r="H1793" i="6"/>
  <c r="G1793" i="6"/>
  <c r="E1793" i="6"/>
  <c r="G1792" i="6"/>
  <c r="H1792" i="6" s="1"/>
  <c r="E1792" i="6"/>
  <c r="H1791" i="6"/>
  <c r="G1790" i="6"/>
  <c r="H1790" i="6" s="1"/>
  <c r="E1790" i="6"/>
  <c r="G1789" i="6"/>
  <c r="H1789" i="6" s="1"/>
  <c r="E1789" i="6"/>
  <c r="G1788" i="6"/>
  <c r="H1788" i="6" s="1"/>
  <c r="E1788" i="6"/>
  <c r="G1787" i="6"/>
  <c r="H1787" i="6" s="1"/>
  <c r="E1787" i="6"/>
  <c r="G1786" i="6"/>
  <c r="H1786" i="6" s="1"/>
  <c r="E1786" i="6"/>
  <c r="G1785" i="6"/>
  <c r="H1785" i="6" s="1"/>
  <c r="E1785" i="6"/>
  <c r="G1784" i="6"/>
  <c r="H1784" i="6" s="1"/>
  <c r="E1784" i="6"/>
  <c r="G1783" i="6"/>
  <c r="H1783" i="6" s="1"/>
  <c r="E1783" i="6"/>
  <c r="G1782" i="6"/>
  <c r="H1782" i="6" s="1"/>
  <c r="E1782" i="6"/>
  <c r="G1781" i="6"/>
  <c r="H1781" i="6" s="1"/>
  <c r="E1781" i="6"/>
  <c r="G1780" i="6"/>
  <c r="H1780" i="6" s="1"/>
  <c r="E1780" i="6"/>
  <c r="H1779" i="6"/>
  <c r="G1779" i="6"/>
  <c r="E1779" i="6"/>
  <c r="G1778" i="6"/>
  <c r="H1778" i="6" s="1"/>
  <c r="E1778" i="6"/>
  <c r="G1777" i="6"/>
  <c r="H1777" i="6" s="1"/>
  <c r="E1777" i="6"/>
  <c r="G1776" i="6"/>
  <c r="H1776" i="6" s="1"/>
  <c r="E1776" i="6"/>
  <c r="G1775" i="6"/>
  <c r="H1775" i="6" s="1"/>
  <c r="E1775" i="6"/>
  <c r="G1774" i="6"/>
  <c r="H1774" i="6" s="1"/>
  <c r="E1774" i="6"/>
  <c r="G1773" i="6"/>
  <c r="H1773" i="6" s="1"/>
  <c r="E1773" i="6"/>
  <c r="G1772" i="6"/>
  <c r="H1772" i="6" s="1"/>
  <c r="E1772" i="6"/>
  <c r="H1771" i="6"/>
  <c r="G1771" i="6"/>
  <c r="E1771" i="6"/>
  <c r="G1770" i="6"/>
  <c r="H1770" i="6" s="1"/>
  <c r="E1770" i="6"/>
  <c r="G1769" i="6"/>
  <c r="H1769" i="6" s="1"/>
  <c r="E1769" i="6"/>
  <c r="G1768" i="6"/>
  <c r="H1768" i="6" s="1"/>
  <c r="E1768" i="6"/>
  <c r="G1767" i="6"/>
  <c r="H1767" i="6" s="1"/>
  <c r="E1767" i="6"/>
  <c r="G1766" i="6"/>
  <c r="H1766" i="6" s="1"/>
  <c r="E1766" i="6"/>
  <c r="G1765" i="6"/>
  <c r="H1765" i="6" s="1"/>
  <c r="E1765" i="6"/>
  <c r="G1764" i="6"/>
  <c r="H1764" i="6" s="1"/>
  <c r="E1764" i="6"/>
  <c r="H1763" i="6"/>
  <c r="G1763" i="6"/>
  <c r="E1763" i="6"/>
  <c r="G1762" i="6"/>
  <c r="H1762" i="6" s="1"/>
  <c r="E1762" i="6"/>
  <c r="G1761" i="6"/>
  <c r="H1761" i="6" s="1"/>
  <c r="E1761" i="6"/>
  <c r="G1760" i="6"/>
  <c r="H1760" i="6" s="1"/>
  <c r="E1760" i="6"/>
  <c r="H1759" i="6"/>
  <c r="G1759" i="6"/>
  <c r="E1759" i="6"/>
  <c r="G1758" i="6"/>
  <c r="H1758" i="6" s="1"/>
  <c r="E1758" i="6"/>
  <c r="G1757" i="6"/>
  <c r="H1757" i="6" s="1"/>
  <c r="E1757" i="6"/>
  <c r="G1756" i="6"/>
  <c r="H1756" i="6" s="1"/>
  <c r="E1756" i="6"/>
  <c r="G1755" i="6"/>
  <c r="H1755" i="6" s="1"/>
  <c r="E1755" i="6"/>
  <c r="G1754" i="6"/>
  <c r="H1754" i="6" s="1"/>
  <c r="E1754" i="6"/>
  <c r="G1753" i="6"/>
  <c r="H1753" i="6" s="1"/>
  <c r="E1753" i="6"/>
  <c r="G1752" i="6"/>
  <c r="H1752" i="6" s="1"/>
  <c r="E1752" i="6"/>
  <c r="G1751" i="6"/>
  <c r="H1751" i="6" s="1"/>
  <c r="E1751" i="6"/>
  <c r="G1750" i="6"/>
  <c r="H1750" i="6" s="1"/>
  <c r="E1750" i="6"/>
  <c r="G1749" i="6"/>
  <c r="H1749" i="6" s="1"/>
  <c r="E1749" i="6"/>
  <c r="G1748" i="6"/>
  <c r="H1748" i="6" s="1"/>
  <c r="E1748" i="6"/>
  <c r="H1747" i="6"/>
  <c r="G1747" i="6"/>
  <c r="E1747" i="6"/>
  <c r="G1746" i="6"/>
  <c r="H1746" i="6" s="1"/>
  <c r="E1746" i="6"/>
  <c r="G1745" i="6"/>
  <c r="H1745" i="6" s="1"/>
  <c r="E1745" i="6"/>
  <c r="G1744" i="6"/>
  <c r="H1744" i="6" s="1"/>
  <c r="E1744" i="6"/>
  <c r="G1743" i="6"/>
  <c r="H1743" i="6" s="1"/>
  <c r="E1743" i="6"/>
  <c r="G1742" i="6"/>
  <c r="H1742" i="6" s="1"/>
  <c r="E1742" i="6"/>
  <c r="G1741" i="6"/>
  <c r="H1741" i="6" s="1"/>
  <c r="E1741" i="6"/>
  <c r="G1740" i="6"/>
  <c r="H1740" i="6" s="1"/>
  <c r="E1740" i="6"/>
  <c r="H1739" i="6"/>
  <c r="G1739" i="6"/>
  <c r="E1739" i="6"/>
  <c r="G1738" i="6"/>
  <c r="H1738" i="6" s="1"/>
  <c r="E1738" i="6"/>
  <c r="G1737" i="6"/>
  <c r="H1737" i="6" s="1"/>
  <c r="E1737" i="6"/>
  <c r="G1736" i="6"/>
  <c r="H1736" i="6" s="1"/>
  <c r="E1736" i="6"/>
  <c r="G1735" i="6"/>
  <c r="H1735" i="6" s="1"/>
  <c r="E1735" i="6"/>
  <c r="G1734" i="6"/>
  <c r="H1734" i="6" s="1"/>
  <c r="E1734" i="6"/>
  <c r="G1733" i="6"/>
  <c r="H1733" i="6" s="1"/>
  <c r="E1733" i="6"/>
  <c r="H1732" i="6"/>
  <c r="G1731" i="6"/>
  <c r="H1731" i="6" s="1"/>
  <c r="E1731" i="6"/>
  <c r="G1730" i="6"/>
  <c r="H1730" i="6" s="1"/>
  <c r="E1730" i="6"/>
  <c r="G1729" i="6"/>
  <c r="H1729" i="6" s="1"/>
  <c r="E1729" i="6"/>
  <c r="G1728" i="6"/>
  <c r="H1728" i="6" s="1"/>
  <c r="E1728" i="6"/>
  <c r="G1727" i="6"/>
  <c r="H1727" i="6" s="1"/>
  <c r="E1727" i="6"/>
  <c r="G1726" i="6"/>
  <c r="H1726" i="6" s="1"/>
  <c r="E1726" i="6"/>
  <c r="H1725" i="6"/>
  <c r="G1725" i="6"/>
  <c r="E1725" i="6"/>
  <c r="G1724" i="6"/>
  <c r="H1724" i="6" s="1"/>
  <c r="E1724" i="6"/>
  <c r="G1723" i="6"/>
  <c r="H1723" i="6" s="1"/>
  <c r="E1723" i="6"/>
  <c r="G1722" i="6"/>
  <c r="H1722" i="6" s="1"/>
  <c r="E1722" i="6"/>
  <c r="G1721" i="6"/>
  <c r="H1721" i="6" s="1"/>
  <c r="E1721" i="6"/>
  <c r="G1720" i="6"/>
  <c r="H1720" i="6" s="1"/>
  <c r="E1720" i="6"/>
  <c r="G1719" i="6"/>
  <c r="H1719" i="6" s="1"/>
  <c r="E1719" i="6"/>
  <c r="G1718" i="6"/>
  <c r="H1718" i="6" s="1"/>
  <c r="E1718" i="6"/>
  <c r="H1717" i="6"/>
  <c r="G1717" i="6"/>
  <c r="E1717" i="6"/>
  <c r="G1716" i="6"/>
  <c r="H1716" i="6" s="1"/>
  <c r="E1716" i="6"/>
  <c r="G1715" i="6"/>
  <c r="H1715" i="6" s="1"/>
  <c r="E1715" i="6"/>
  <c r="G1714" i="6"/>
  <c r="H1714" i="6" s="1"/>
  <c r="E1714" i="6"/>
  <c r="G1713" i="6"/>
  <c r="H1713" i="6" s="1"/>
  <c r="E1713" i="6"/>
  <c r="G1712" i="6"/>
  <c r="H1712" i="6" s="1"/>
  <c r="E1712" i="6"/>
  <c r="G1711" i="6"/>
  <c r="H1711" i="6" s="1"/>
  <c r="E1711" i="6"/>
  <c r="G1710" i="6"/>
  <c r="H1710" i="6" s="1"/>
  <c r="E1710" i="6"/>
  <c r="H1709" i="6"/>
  <c r="G1709" i="6"/>
  <c r="E1709" i="6"/>
  <c r="G1708" i="6"/>
  <c r="H1708" i="6" s="1"/>
  <c r="E1708" i="6"/>
  <c r="G1707" i="6"/>
  <c r="H1707" i="6" s="1"/>
  <c r="E1707" i="6"/>
  <c r="G1706" i="6"/>
  <c r="H1706" i="6" s="1"/>
  <c r="E1706" i="6"/>
  <c r="H1705" i="6"/>
  <c r="G1705" i="6"/>
  <c r="E1705" i="6"/>
  <c r="G1704" i="6"/>
  <c r="H1704" i="6" s="1"/>
  <c r="E1704" i="6"/>
  <c r="G1703" i="6"/>
  <c r="H1703" i="6" s="1"/>
  <c r="E1703" i="6"/>
  <c r="G1702" i="6"/>
  <c r="H1702" i="6" s="1"/>
  <c r="E1702" i="6"/>
  <c r="G1701" i="6"/>
  <c r="H1701" i="6" s="1"/>
  <c r="E1701" i="6"/>
  <c r="G1700" i="6"/>
  <c r="H1700" i="6" s="1"/>
  <c r="E1700" i="6"/>
  <c r="G1699" i="6"/>
  <c r="H1699" i="6" s="1"/>
  <c r="E1699" i="6"/>
  <c r="G1698" i="6"/>
  <c r="H1698" i="6" s="1"/>
  <c r="E1698" i="6"/>
  <c r="G1697" i="6"/>
  <c r="H1697" i="6" s="1"/>
  <c r="E1697" i="6"/>
  <c r="G1696" i="6"/>
  <c r="H1696" i="6" s="1"/>
  <c r="E1696" i="6"/>
  <c r="G1695" i="6"/>
  <c r="H1695" i="6" s="1"/>
  <c r="E1695" i="6"/>
  <c r="G1694" i="6"/>
  <c r="H1694" i="6" s="1"/>
  <c r="E1694" i="6"/>
  <c r="H1693" i="6"/>
  <c r="G1693" i="6"/>
  <c r="E1693" i="6"/>
  <c r="G1692" i="6"/>
  <c r="H1692" i="6" s="1"/>
  <c r="E1692" i="6"/>
  <c r="G1691" i="6"/>
  <c r="H1691" i="6" s="1"/>
  <c r="E1691" i="6"/>
  <c r="G1690" i="6"/>
  <c r="H1690" i="6" s="1"/>
  <c r="E1690" i="6"/>
  <c r="G1689" i="6"/>
  <c r="H1689" i="6" s="1"/>
  <c r="E1689" i="6"/>
  <c r="G1688" i="6"/>
  <c r="H1688" i="6" s="1"/>
  <c r="E1688" i="6"/>
  <c r="G1687" i="6"/>
  <c r="H1687" i="6" s="1"/>
  <c r="E1687" i="6"/>
  <c r="G1686" i="6"/>
  <c r="H1686" i="6" s="1"/>
  <c r="E1686" i="6"/>
  <c r="H1685" i="6"/>
  <c r="G1685" i="6"/>
  <c r="E1685" i="6"/>
  <c r="G1684" i="6"/>
  <c r="H1684" i="6" s="1"/>
  <c r="E1684" i="6"/>
  <c r="G1683" i="6"/>
  <c r="H1683" i="6" s="1"/>
  <c r="E1683" i="6"/>
  <c r="G1682" i="6"/>
  <c r="H1682" i="6" s="1"/>
  <c r="E1682" i="6"/>
  <c r="G1681" i="6"/>
  <c r="H1681" i="6" s="1"/>
  <c r="E1681" i="6"/>
  <c r="G1680" i="6"/>
  <c r="H1680" i="6" s="1"/>
  <c r="E1680" i="6"/>
  <c r="G1679" i="6"/>
  <c r="H1679" i="6" s="1"/>
  <c r="E1679" i="6"/>
  <c r="G1678" i="6"/>
  <c r="H1678" i="6" s="1"/>
  <c r="E1678" i="6"/>
  <c r="H1677" i="6"/>
  <c r="G1677" i="6"/>
  <c r="E1677" i="6"/>
  <c r="G1676" i="6"/>
  <c r="H1676" i="6" s="1"/>
  <c r="E1676" i="6"/>
  <c r="G1675" i="6"/>
  <c r="H1675" i="6" s="1"/>
  <c r="E1675" i="6"/>
  <c r="G1674" i="6"/>
  <c r="H1674" i="6" s="1"/>
  <c r="E1674" i="6"/>
  <c r="H1673" i="6"/>
  <c r="G1673" i="6"/>
  <c r="E1673" i="6"/>
  <c r="G1672" i="6"/>
  <c r="H1672" i="6" s="1"/>
  <c r="E1672" i="6"/>
  <c r="E1671" i="6"/>
  <c r="H1670" i="6"/>
  <c r="L1669" i="6"/>
  <c r="K1669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F1631" i="6"/>
  <c r="B1631" i="6" s="1"/>
  <c r="G1631" i="6" s="1"/>
  <c r="H1631" i="6" s="1"/>
  <c r="E1631" i="6"/>
  <c r="E1630" i="6"/>
  <c r="B1630" i="6"/>
  <c r="H1629" i="6"/>
  <c r="L1628" i="6"/>
  <c r="K1628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F1571" i="6"/>
  <c r="F1572" i="6" s="1"/>
  <c r="E1571" i="6"/>
  <c r="E1570" i="6"/>
  <c r="B1570" i="6"/>
  <c r="G1570" i="6" s="1"/>
  <c r="H1570" i="6" s="1"/>
  <c r="H1569" i="6"/>
  <c r="H1568" i="6"/>
  <c r="G1568" i="6"/>
  <c r="E1568" i="6"/>
  <c r="G1567" i="6"/>
  <c r="H1567" i="6" s="1"/>
  <c r="E1567" i="6"/>
  <c r="G1566" i="6"/>
  <c r="H1566" i="6" s="1"/>
  <c r="E1566" i="6"/>
  <c r="G1565" i="6"/>
  <c r="H1565" i="6" s="1"/>
  <c r="E1565" i="6"/>
  <c r="H1564" i="6"/>
  <c r="G1564" i="6"/>
  <c r="E1564" i="6"/>
  <c r="G1563" i="6"/>
  <c r="H1563" i="6" s="1"/>
  <c r="E1563" i="6"/>
  <c r="G1562" i="6"/>
  <c r="H1562" i="6" s="1"/>
  <c r="E1562" i="6"/>
  <c r="G1561" i="6"/>
  <c r="H1561" i="6" s="1"/>
  <c r="E1561" i="6"/>
  <c r="G1560" i="6"/>
  <c r="H1560" i="6" s="1"/>
  <c r="E1560" i="6"/>
  <c r="G1559" i="6"/>
  <c r="H1559" i="6" s="1"/>
  <c r="E1559" i="6"/>
  <c r="G1558" i="6"/>
  <c r="H1558" i="6" s="1"/>
  <c r="E1558" i="6"/>
  <c r="H1557" i="6"/>
  <c r="G1557" i="6"/>
  <c r="E1557" i="6"/>
  <c r="H1556" i="6"/>
  <c r="G1556" i="6"/>
  <c r="E1556" i="6"/>
  <c r="G1555" i="6"/>
  <c r="H1555" i="6" s="1"/>
  <c r="E1555" i="6"/>
  <c r="G1554" i="6"/>
  <c r="H1554" i="6" s="1"/>
  <c r="E1554" i="6"/>
  <c r="G1553" i="6"/>
  <c r="H1553" i="6" s="1"/>
  <c r="E1553" i="6"/>
  <c r="H1552" i="6"/>
  <c r="G1552" i="6"/>
  <c r="E1552" i="6"/>
  <c r="G1551" i="6"/>
  <c r="H1551" i="6" s="1"/>
  <c r="E1551" i="6"/>
  <c r="G1550" i="6"/>
  <c r="H1550" i="6" s="1"/>
  <c r="E1550" i="6"/>
  <c r="G1549" i="6"/>
  <c r="H1549" i="6" s="1"/>
  <c r="E1549" i="6"/>
  <c r="H1548" i="6"/>
  <c r="G1548" i="6"/>
  <c r="E1548" i="6"/>
  <c r="G1547" i="6"/>
  <c r="H1547" i="6" s="1"/>
  <c r="E1547" i="6"/>
  <c r="G1546" i="6"/>
  <c r="H1546" i="6" s="1"/>
  <c r="E1546" i="6"/>
  <c r="G1545" i="6"/>
  <c r="H1545" i="6" s="1"/>
  <c r="E1545" i="6"/>
  <c r="G1544" i="6"/>
  <c r="H1544" i="6" s="1"/>
  <c r="E1544" i="6"/>
  <c r="G1543" i="6"/>
  <c r="H1543" i="6" s="1"/>
  <c r="E1543" i="6"/>
  <c r="G1542" i="6"/>
  <c r="H1542" i="6" s="1"/>
  <c r="E1542" i="6"/>
  <c r="H1541" i="6"/>
  <c r="G1541" i="6"/>
  <c r="E1541" i="6"/>
  <c r="H1540" i="6"/>
  <c r="G1540" i="6"/>
  <c r="E1540" i="6"/>
  <c r="G1539" i="6"/>
  <c r="H1539" i="6" s="1"/>
  <c r="E1539" i="6"/>
  <c r="G1538" i="6"/>
  <c r="H1538" i="6" s="1"/>
  <c r="E1538" i="6"/>
  <c r="G1537" i="6"/>
  <c r="H1537" i="6" s="1"/>
  <c r="E1537" i="6"/>
  <c r="H1536" i="6"/>
  <c r="G1536" i="6"/>
  <c r="E1536" i="6"/>
  <c r="G1535" i="6"/>
  <c r="H1535" i="6" s="1"/>
  <c r="E1535" i="6"/>
  <c r="G1534" i="6"/>
  <c r="H1534" i="6" s="1"/>
  <c r="E1534" i="6"/>
  <c r="G1533" i="6"/>
  <c r="H1533" i="6" s="1"/>
  <c r="E1533" i="6"/>
  <c r="H1532" i="6"/>
  <c r="G1532" i="6"/>
  <c r="E1532" i="6"/>
  <c r="G1531" i="6"/>
  <c r="H1531" i="6" s="1"/>
  <c r="E1531" i="6"/>
  <c r="G1530" i="6"/>
  <c r="H1530" i="6" s="1"/>
  <c r="E1530" i="6"/>
  <c r="G1529" i="6"/>
  <c r="H1529" i="6" s="1"/>
  <c r="E1529" i="6"/>
  <c r="G1528" i="6"/>
  <c r="H1528" i="6" s="1"/>
  <c r="E1528" i="6"/>
  <c r="G1527" i="6"/>
  <c r="H1527" i="6" s="1"/>
  <c r="E1527" i="6"/>
  <c r="G1526" i="6"/>
  <c r="H1526" i="6" s="1"/>
  <c r="E1526" i="6"/>
  <c r="H1525" i="6"/>
  <c r="G1525" i="6"/>
  <c r="E1525" i="6"/>
  <c r="H1524" i="6"/>
  <c r="G1524" i="6"/>
  <c r="E1524" i="6"/>
  <c r="G1523" i="6"/>
  <c r="H1523" i="6" s="1"/>
  <c r="E1523" i="6"/>
  <c r="G1522" i="6"/>
  <c r="H1522" i="6" s="1"/>
  <c r="E1522" i="6"/>
  <c r="G1521" i="6"/>
  <c r="H1521" i="6" s="1"/>
  <c r="E1521" i="6"/>
  <c r="H1520" i="6"/>
  <c r="G1520" i="6"/>
  <c r="E1520" i="6"/>
  <c r="G1519" i="6"/>
  <c r="H1519" i="6" s="1"/>
  <c r="E1519" i="6"/>
  <c r="G1518" i="6"/>
  <c r="H1518" i="6" s="1"/>
  <c r="E1518" i="6"/>
  <c r="G1517" i="6"/>
  <c r="H1517" i="6" s="1"/>
  <c r="E1517" i="6"/>
  <c r="G1516" i="6"/>
  <c r="H1516" i="6" s="1"/>
  <c r="E1516" i="6"/>
  <c r="G1515" i="6"/>
  <c r="H1515" i="6" s="1"/>
  <c r="E1515" i="6"/>
  <c r="G1514" i="6"/>
  <c r="H1514" i="6" s="1"/>
  <c r="E1514" i="6"/>
  <c r="H1513" i="6"/>
  <c r="G1513" i="6"/>
  <c r="E1513" i="6"/>
  <c r="G1512" i="6"/>
  <c r="H1512" i="6" s="1"/>
  <c r="E1512" i="6"/>
  <c r="G1511" i="6"/>
  <c r="H1511" i="6" s="1"/>
  <c r="E1511" i="6"/>
  <c r="E1510" i="6"/>
  <c r="H1509" i="6"/>
  <c r="E1508" i="6"/>
  <c r="L1507" i="6"/>
  <c r="K1507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F1451" i="6"/>
  <c r="F1452" i="6" s="1"/>
  <c r="E1451" i="6"/>
  <c r="B1451" i="6"/>
  <c r="G1451" i="6" s="1"/>
  <c r="H1451" i="6" s="1"/>
  <c r="E1450" i="6"/>
  <c r="B1450" i="6"/>
  <c r="L1448" i="6"/>
  <c r="K1448" i="6"/>
  <c r="E1448" i="6"/>
  <c r="E1447" i="6"/>
  <c r="E1446" i="6"/>
  <c r="E1445" i="6"/>
  <c r="E1444" i="6"/>
  <c r="E1443" i="6"/>
  <c r="E1442" i="6"/>
  <c r="F1441" i="6"/>
  <c r="F1442" i="6" s="1"/>
  <c r="E1441" i="6"/>
  <c r="F1440" i="6"/>
  <c r="B1440" i="6" s="1"/>
  <c r="G1440" i="6" s="1"/>
  <c r="H1440" i="6" s="1"/>
  <c r="E1440" i="6"/>
  <c r="E1439" i="6"/>
  <c r="B1439" i="6"/>
  <c r="G1439" i="6" s="1"/>
  <c r="H1439" i="6" s="1"/>
  <c r="H1438" i="6"/>
  <c r="G1437" i="6"/>
  <c r="H1437" i="6" s="1"/>
  <c r="E1437" i="6"/>
  <c r="G1436" i="6"/>
  <c r="H1436" i="6" s="1"/>
  <c r="E1436" i="6"/>
  <c r="G1435" i="6"/>
  <c r="H1435" i="6" s="1"/>
  <c r="E1435" i="6"/>
  <c r="G1434" i="6"/>
  <c r="H1434" i="6" s="1"/>
  <c r="E1434" i="6"/>
  <c r="G1433" i="6"/>
  <c r="H1433" i="6" s="1"/>
  <c r="E1433" i="6"/>
  <c r="H1432" i="6"/>
  <c r="G1432" i="6"/>
  <c r="E1432" i="6"/>
  <c r="G1431" i="6"/>
  <c r="H1431" i="6" s="1"/>
  <c r="E1431" i="6"/>
  <c r="G1430" i="6"/>
  <c r="H1430" i="6" s="1"/>
  <c r="E1430" i="6"/>
  <c r="G1429" i="6"/>
  <c r="H1429" i="6" s="1"/>
  <c r="E1429" i="6"/>
  <c r="G1428" i="6"/>
  <c r="H1428" i="6" s="1"/>
  <c r="E1428" i="6"/>
  <c r="G1427" i="6"/>
  <c r="H1427" i="6" s="1"/>
  <c r="E1427" i="6"/>
  <c r="G1426" i="6"/>
  <c r="H1426" i="6" s="1"/>
  <c r="E1426" i="6"/>
  <c r="G1425" i="6"/>
  <c r="H1425" i="6" s="1"/>
  <c r="E1425" i="6"/>
  <c r="H1424" i="6"/>
  <c r="G1424" i="6"/>
  <c r="E1424" i="6"/>
  <c r="G1423" i="6"/>
  <c r="H1423" i="6" s="1"/>
  <c r="E1423" i="6"/>
  <c r="G1422" i="6"/>
  <c r="H1422" i="6" s="1"/>
  <c r="E1422" i="6"/>
  <c r="G1421" i="6"/>
  <c r="H1421" i="6" s="1"/>
  <c r="E1421" i="6"/>
  <c r="G1420" i="6"/>
  <c r="H1420" i="6" s="1"/>
  <c r="E1420" i="6"/>
  <c r="G1419" i="6"/>
  <c r="H1419" i="6" s="1"/>
  <c r="E1419" i="6"/>
  <c r="G1418" i="6"/>
  <c r="H1418" i="6" s="1"/>
  <c r="E1418" i="6"/>
  <c r="G1417" i="6"/>
  <c r="H1417" i="6" s="1"/>
  <c r="E1417" i="6"/>
  <c r="H1416" i="6"/>
  <c r="G1416" i="6"/>
  <c r="E1416" i="6"/>
  <c r="G1415" i="6"/>
  <c r="H1415" i="6" s="1"/>
  <c r="E1415" i="6"/>
  <c r="G1414" i="6"/>
  <c r="H1414" i="6" s="1"/>
  <c r="E1414" i="6"/>
  <c r="G1413" i="6"/>
  <c r="H1413" i="6" s="1"/>
  <c r="E1413" i="6"/>
  <c r="H1412" i="6"/>
  <c r="G1412" i="6"/>
  <c r="E1412" i="6"/>
  <c r="G1411" i="6"/>
  <c r="H1411" i="6" s="1"/>
  <c r="E1411" i="6"/>
  <c r="G1410" i="6"/>
  <c r="H1410" i="6" s="1"/>
  <c r="E1410" i="6"/>
  <c r="G1409" i="6"/>
  <c r="H1409" i="6" s="1"/>
  <c r="E1409" i="6"/>
  <c r="G1408" i="6"/>
  <c r="H1408" i="6" s="1"/>
  <c r="E1408" i="6"/>
  <c r="G1407" i="6"/>
  <c r="H1407" i="6" s="1"/>
  <c r="E1407" i="6"/>
  <c r="G1406" i="6"/>
  <c r="H1406" i="6" s="1"/>
  <c r="E1406" i="6"/>
  <c r="G1405" i="6"/>
  <c r="H1405" i="6" s="1"/>
  <c r="E1405" i="6"/>
  <c r="G1404" i="6"/>
  <c r="H1404" i="6" s="1"/>
  <c r="E1404" i="6"/>
  <c r="G1403" i="6"/>
  <c r="H1403" i="6" s="1"/>
  <c r="E1403" i="6"/>
  <c r="G1402" i="6"/>
  <c r="H1402" i="6" s="1"/>
  <c r="E1402" i="6"/>
  <c r="G1401" i="6"/>
  <c r="H1401" i="6" s="1"/>
  <c r="E1401" i="6"/>
  <c r="H1400" i="6"/>
  <c r="G1400" i="6"/>
  <c r="E1400" i="6"/>
  <c r="G1399" i="6"/>
  <c r="H1399" i="6" s="1"/>
  <c r="E1399" i="6"/>
  <c r="G1398" i="6"/>
  <c r="H1398" i="6" s="1"/>
  <c r="E1398" i="6"/>
  <c r="G1397" i="6"/>
  <c r="H1397" i="6" s="1"/>
  <c r="E1397" i="6"/>
  <c r="G1396" i="6"/>
  <c r="H1396" i="6" s="1"/>
  <c r="E1396" i="6"/>
  <c r="G1395" i="6"/>
  <c r="H1395" i="6" s="1"/>
  <c r="E1395" i="6"/>
  <c r="G1394" i="6"/>
  <c r="H1394" i="6" s="1"/>
  <c r="E1394" i="6"/>
  <c r="G1393" i="6"/>
  <c r="H1393" i="6" s="1"/>
  <c r="E1393" i="6"/>
  <c r="H1392" i="6"/>
  <c r="G1392" i="6"/>
  <c r="E1392" i="6"/>
  <c r="G1391" i="6"/>
  <c r="H1391" i="6" s="1"/>
  <c r="E1391" i="6"/>
  <c r="G1390" i="6"/>
  <c r="H1390" i="6" s="1"/>
  <c r="E1390" i="6"/>
  <c r="G1389" i="6"/>
  <c r="H1389" i="6" s="1"/>
  <c r="E1389" i="6"/>
  <c r="G1388" i="6"/>
  <c r="H1388" i="6" s="1"/>
  <c r="E1388" i="6"/>
  <c r="H1387" i="6"/>
  <c r="G1386" i="6"/>
  <c r="H1386" i="6" s="1"/>
  <c r="E1386" i="6"/>
  <c r="G1385" i="6"/>
  <c r="H1385" i="6" s="1"/>
  <c r="E1385" i="6"/>
  <c r="G1384" i="6"/>
  <c r="H1384" i="6" s="1"/>
  <c r="E1384" i="6"/>
  <c r="G1383" i="6"/>
  <c r="H1383" i="6" s="1"/>
  <c r="E1383" i="6"/>
  <c r="H1382" i="6"/>
  <c r="G1382" i="6"/>
  <c r="E1382" i="6"/>
  <c r="G1381" i="6"/>
  <c r="H1381" i="6" s="1"/>
  <c r="E1381" i="6"/>
  <c r="G1380" i="6"/>
  <c r="H1380" i="6" s="1"/>
  <c r="E1380" i="6"/>
  <c r="G1379" i="6"/>
  <c r="H1379" i="6" s="1"/>
  <c r="E1379" i="6"/>
  <c r="G1378" i="6"/>
  <c r="H1378" i="6" s="1"/>
  <c r="E1378" i="6"/>
  <c r="G1377" i="6"/>
  <c r="H1377" i="6" s="1"/>
  <c r="E1377" i="6"/>
  <c r="G1376" i="6"/>
  <c r="H1376" i="6" s="1"/>
  <c r="E1376" i="6"/>
  <c r="G1375" i="6"/>
  <c r="H1375" i="6" s="1"/>
  <c r="E1375" i="6"/>
  <c r="H1374" i="6"/>
  <c r="G1374" i="6"/>
  <c r="E1374" i="6"/>
  <c r="G1373" i="6"/>
  <c r="H1373" i="6" s="1"/>
  <c r="E1373" i="6"/>
  <c r="G1372" i="6"/>
  <c r="H1372" i="6" s="1"/>
  <c r="E1372" i="6"/>
  <c r="G1371" i="6"/>
  <c r="H1371" i="6" s="1"/>
  <c r="E1371" i="6"/>
  <c r="G1370" i="6"/>
  <c r="H1370" i="6" s="1"/>
  <c r="E1370" i="6"/>
  <c r="G1369" i="6"/>
  <c r="H1369" i="6" s="1"/>
  <c r="E1369" i="6"/>
  <c r="G1368" i="6"/>
  <c r="H1368" i="6" s="1"/>
  <c r="E1368" i="6"/>
  <c r="G1367" i="6"/>
  <c r="H1367" i="6" s="1"/>
  <c r="E1367" i="6"/>
  <c r="H1366" i="6"/>
  <c r="G1366" i="6"/>
  <c r="E1366" i="6"/>
  <c r="G1365" i="6"/>
  <c r="H1365" i="6" s="1"/>
  <c r="E1365" i="6"/>
  <c r="G1364" i="6"/>
  <c r="H1364" i="6" s="1"/>
  <c r="E1364" i="6"/>
  <c r="G1363" i="6"/>
  <c r="H1363" i="6" s="1"/>
  <c r="E1363" i="6"/>
  <c r="H1362" i="6"/>
  <c r="G1362" i="6"/>
  <c r="E1362" i="6"/>
  <c r="G1361" i="6"/>
  <c r="H1361" i="6" s="1"/>
  <c r="E1361" i="6"/>
  <c r="G1360" i="6"/>
  <c r="H1360" i="6" s="1"/>
  <c r="E1360" i="6"/>
  <c r="G1359" i="6"/>
  <c r="H1359" i="6" s="1"/>
  <c r="E1359" i="6"/>
  <c r="G1358" i="6"/>
  <c r="H1358" i="6" s="1"/>
  <c r="E1358" i="6"/>
  <c r="G1357" i="6"/>
  <c r="H1357" i="6" s="1"/>
  <c r="E1357" i="6"/>
  <c r="G1356" i="6"/>
  <c r="H1356" i="6" s="1"/>
  <c r="E1356" i="6"/>
  <c r="G1355" i="6"/>
  <c r="H1355" i="6" s="1"/>
  <c r="E1355" i="6"/>
  <c r="G1354" i="6"/>
  <c r="H1354" i="6" s="1"/>
  <c r="E1354" i="6"/>
  <c r="G1353" i="6"/>
  <c r="H1353" i="6" s="1"/>
  <c r="E1353" i="6"/>
  <c r="G1352" i="6"/>
  <c r="H1352" i="6" s="1"/>
  <c r="E1352" i="6"/>
  <c r="G1351" i="6"/>
  <c r="H1351" i="6" s="1"/>
  <c r="E1351" i="6"/>
  <c r="H1350" i="6"/>
  <c r="G1350" i="6"/>
  <c r="E1350" i="6"/>
  <c r="G1349" i="6"/>
  <c r="H1349" i="6" s="1"/>
  <c r="E1349" i="6"/>
  <c r="G1348" i="6"/>
  <c r="H1348" i="6" s="1"/>
  <c r="E1348" i="6"/>
  <c r="G1347" i="6"/>
  <c r="H1347" i="6" s="1"/>
  <c r="E1347" i="6"/>
  <c r="G1346" i="6"/>
  <c r="H1346" i="6" s="1"/>
  <c r="E1346" i="6"/>
  <c r="G1345" i="6"/>
  <c r="H1345" i="6" s="1"/>
  <c r="E1345" i="6"/>
  <c r="G1344" i="6"/>
  <c r="H1344" i="6" s="1"/>
  <c r="E1344" i="6"/>
  <c r="G1343" i="6"/>
  <c r="H1343" i="6" s="1"/>
  <c r="E1343" i="6"/>
  <c r="H1342" i="6"/>
  <c r="G1342" i="6"/>
  <c r="E1342" i="6"/>
  <c r="G1341" i="6"/>
  <c r="H1341" i="6" s="1"/>
  <c r="E1341" i="6"/>
  <c r="G1340" i="6"/>
  <c r="H1340" i="6" s="1"/>
  <c r="E1340" i="6"/>
  <c r="G1339" i="6"/>
  <c r="H1339" i="6" s="1"/>
  <c r="E1339" i="6"/>
  <c r="G1338" i="6"/>
  <c r="H1338" i="6" s="1"/>
  <c r="E1338" i="6"/>
  <c r="G1337" i="6"/>
  <c r="H1337" i="6" s="1"/>
  <c r="E1337" i="6"/>
  <c r="G1336" i="6"/>
  <c r="H1336" i="6" s="1"/>
  <c r="E1336" i="6"/>
  <c r="G1335" i="6"/>
  <c r="H1335" i="6" s="1"/>
  <c r="E1335" i="6"/>
  <c r="H1334" i="6"/>
  <c r="G1334" i="6"/>
  <c r="E1334" i="6"/>
  <c r="G1333" i="6"/>
  <c r="H1333" i="6" s="1"/>
  <c r="E1333" i="6"/>
  <c r="G1332" i="6"/>
  <c r="H1332" i="6" s="1"/>
  <c r="E1332" i="6"/>
  <c r="G1331" i="6"/>
  <c r="H1331" i="6" s="1"/>
  <c r="E1331" i="6"/>
  <c r="H1330" i="6"/>
  <c r="G1330" i="6"/>
  <c r="E1330" i="6"/>
  <c r="G1329" i="6"/>
  <c r="H1329" i="6" s="1"/>
  <c r="E1329" i="6"/>
  <c r="G1328" i="6"/>
  <c r="H1328" i="6" s="1"/>
  <c r="E1328" i="6"/>
  <c r="E1327" i="6"/>
  <c r="H1326" i="6"/>
  <c r="L1325" i="6"/>
  <c r="K1325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F1279" i="6"/>
  <c r="F1280" i="6" s="1"/>
  <c r="E1279" i="6"/>
  <c r="G1278" i="6"/>
  <c r="H1278" i="6" s="1"/>
  <c r="E1278" i="6"/>
  <c r="B1278" i="6"/>
  <c r="H1277" i="6"/>
  <c r="G1276" i="6"/>
  <c r="H1276" i="6" s="1"/>
  <c r="E1276" i="6"/>
  <c r="G1275" i="6"/>
  <c r="H1275" i="6" s="1"/>
  <c r="E1275" i="6"/>
  <c r="G1274" i="6"/>
  <c r="H1274" i="6" s="1"/>
  <c r="E1274" i="6"/>
  <c r="H1273" i="6"/>
  <c r="G1273" i="6"/>
  <c r="E1273" i="6"/>
  <c r="G1272" i="6"/>
  <c r="H1272" i="6" s="1"/>
  <c r="E1272" i="6"/>
  <c r="G1271" i="6"/>
  <c r="H1271" i="6" s="1"/>
  <c r="E1271" i="6"/>
  <c r="G1270" i="6"/>
  <c r="H1270" i="6" s="1"/>
  <c r="E1270" i="6"/>
  <c r="G1269" i="6"/>
  <c r="H1269" i="6" s="1"/>
  <c r="E1269" i="6"/>
  <c r="G1268" i="6"/>
  <c r="H1268" i="6" s="1"/>
  <c r="E1268" i="6"/>
  <c r="G1267" i="6"/>
  <c r="H1267" i="6" s="1"/>
  <c r="E1267" i="6"/>
  <c r="G1266" i="6"/>
  <c r="H1266" i="6" s="1"/>
  <c r="E1266" i="6"/>
  <c r="H1265" i="6"/>
  <c r="G1265" i="6"/>
  <c r="E1265" i="6"/>
  <c r="G1264" i="6"/>
  <c r="H1264" i="6" s="1"/>
  <c r="E1264" i="6"/>
  <c r="G1263" i="6"/>
  <c r="H1263" i="6" s="1"/>
  <c r="E1263" i="6"/>
  <c r="G1262" i="6"/>
  <c r="H1262" i="6" s="1"/>
  <c r="E1262" i="6"/>
  <c r="H1261" i="6"/>
  <c r="G1261" i="6"/>
  <c r="E1261" i="6"/>
  <c r="G1260" i="6"/>
  <c r="H1260" i="6" s="1"/>
  <c r="E1260" i="6"/>
  <c r="G1259" i="6"/>
  <c r="H1259" i="6" s="1"/>
  <c r="E1259" i="6"/>
  <c r="G1258" i="6"/>
  <c r="H1258" i="6" s="1"/>
  <c r="E1258" i="6"/>
  <c r="G1257" i="6"/>
  <c r="H1257" i="6" s="1"/>
  <c r="E1257" i="6"/>
  <c r="G1256" i="6"/>
  <c r="H1256" i="6" s="1"/>
  <c r="E1256" i="6"/>
  <c r="G1255" i="6"/>
  <c r="H1255" i="6" s="1"/>
  <c r="E1255" i="6"/>
  <c r="G1254" i="6"/>
  <c r="H1254" i="6" s="1"/>
  <c r="E1254" i="6"/>
  <c r="G1253" i="6"/>
  <c r="H1253" i="6" s="1"/>
  <c r="E1253" i="6"/>
  <c r="G1252" i="6"/>
  <c r="H1252" i="6" s="1"/>
  <c r="E1252" i="6"/>
  <c r="G1251" i="6"/>
  <c r="H1251" i="6" s="1"/>
  <c r="E1251" i="6"/>
  <c r="G1250" i="6"/>
  <c r="H1250" i="6" s="1"/>
  <c r="E1250" i="6"/>
  <c r="H1249" i="6"/>
  <c r="G1249" i="6"/>
  <c r="E1249" i="6"/>
  <c r="G1248" i="6"/>
  <c r="H1248" i="6" s="1"/>
  <c r="E1248" i="6"/>
  <c r="G1247" i="6"/>
  <c r="H1247" i="6" s="1"/>
  <c r="E1247" i="6"/>
  <c r="G1246" i="6"/>
  <c r="H1246" i="6" s="1"/>
  <c r="E1246" i="6"/>
  <c r="G1245" i="6"/>
  <c r="H1245" i="6" s="1"/>
  <c r="E1245" i="6"/>
  <c r="G1244" i="6"/>
  <c r="H1244" i="6" s="1"/>
  <c r="E1244" i="6"/>
  <c r="G1243" i="6"/>
  <c r="H1243" i="6" s="1"/>
  <c r="E1243" i="6"/>
  <c r="G1242" i="6"/>
  <c r="H1242" i="6" s="1"/>
  <c r="E1242" i="6"/>
  <c r="H1241" i="6"/>
  <c r="G1241" i="6"/>
  <c r="E1241" i="6"/>
  <c r="G1240" i="6"/>
  <c r="H1240" i="6" s="1"/>
  <c r="E1240" i="6"/>
  <c r="G1239" i="6"/>
  <c r="H1239" i="6" s="1"/>
  <c r="E1239" i="6"/>
  <c r="G1238" i="6"/>
  <c r="H1238" i="6" s="1"/>
  <c r="E1238" i="6"/>
  <c r="G1237" i="6"/>
  <c r="H1237" i="6" s="1"/>
  <c r="E1237" i="6"/>
  <c r="H1236" i="6"/>
  <c r="G1235" i="6"/>
  <c r="H1235" i="6" s="1"/>
  <c r="E1235" i="6"/>
  <c r="G1234" i="6"/>
  <c r="H1234" i="6" s="1"/>
  <c r="E1234" i="6"/>
  <c r="G1233" i="6"/>
  <c r="H1233" i="6" s="1"/>
  <c r="E1233" i="6"/>
  <c r="G1232" i="6"/>
  <c r="H1232" i="6" s="1"/>
  <c r="E1232" i="6"/>
  <c r="H1231" i="6"/>
  <c r="G1231" i="6"/>
  <c r="E1231" i="6"/>
  <c r="G1230" i="6"/>
  <c r="H1230" i="6" s="1"/>
  <c r="E1230" i="6"/>
  <c r="G1229" i="6"/>
  <c r="H1229" i="6" s="1"/>
  <c r="E1229" i="6"/>
  <c r="G1228" i="6"/>
  <c r="H1228" i="6" s="1"/>
  <c r="E1228" i="6"/>
  <c r="G1227" i="6"/>
  <c r="H1227" i="6" s="1"/>
  <c r="E1227" i="6"/>
  <c r="G1226" i="6"/>
  <c r="H1226" i="6" s="1"/>
  <c r="E1226" i="6"/>
  <c r="G1225" i="6"/>
  <c r="H1225" i="6" s="1"/>
  <c r="E1225" i="6"/>
  <c r="G1224" i="6"/>
  <c r="H1224" i="6" s="1"/>
  <c r="E1224" i="6"/>
  <c r="H1223" i="6"/>
  <c r="G1223" i="6"/>
  <c r="E1223" i="6"/>
  <c r="G1222" i="6"/>
  <c r="H1222" i="6" s="1"/>
  <c r="E1222" i="6"/>
  <c r="G1221" i="6"/>
  <c r="H1221" i="6" s="1"/>
  <c r="E1221" i="6"/>
  <c r="G1220" i="6"/>
  <c r="H1220" i="6" s="1"/>
  <c r="E1220" i="6"/>
  <c r="G1219" i="6"/>
  <c r="H1219" i="6" s="1"/>
  <c r="E1219" i="6"/>
  <c r="G1218" i="6"/>
  <c r="H1218" i="6" s="1"/>
  <c r="E1218" i="6"/>
  <c r="G1217" i="6"/>
  <c r="H1217" i="6" s="1"/>
  <c r="E1217" i="6"/>
  <c r="G1216" i="6"/>
  <c r="H1216" i="6" s="1"/>
  <c r="E1216" i="6"/>
  <c r="H1215" i="6"/>
  <c r="G1215" i="6"/>
  <c r="E1215" i="6"/>
  <c r="G1214" i="6"/>
  <c r="H1214" i="6" s="1"/>
  <c r="E1214" i="6"/>
  <c r="G1213" i="6"/>
  <c r="H1213" i="6" s="1"/>
  <c r="E1213" i="6"/>
  <c r="G1212" i="6"/>
  <c r="H1212" i="6" s="1"/>
  <c r="E1212" i="6"/>
  <c r="H1211" i="6"/>
  <c r="G1211" i="6"/>
  <c r="E1211" i="6"/>
  <c r="G1210" i="6"/>
  <c r="H1210" i="6" s="1"/>
  <c r="E1210" i="6"/>
  <c r="G1209" i="6"/>
  <c r="H1209" i="6" s="1"/>
  <c r="E1209" i="6"/>
  <c r="G1208" i="6"/>
  <c r="H1208" i="6" s="1"/>
  <c r="E1208" i="6"/>
  <c r="G1207" i="6"/>
  <c r="H1207" i="6" s="1"/>
  <c r="E1207" i="6"/>
  <c r="G1206" i="6"/>
  <c r="H1206" i="6" s="1"/>
  <c r="E1206" i="6"/>
  <c r="G1205" i="6"/>
  <c r="H1205" i="6" s="1"/>
  <c r="E1205" i="6"/>
  <c r="G1204" i="6"/>
  <c r="H1204" i="6" s="1"/>
  <c r="E1204" i="6"/>
  <c r="G1203" i="6"/>
  <c r="H1203" i="6" s="1"/>
  <c r="E1203" i="6"/>
  <c r="G1202" i="6"/>
  <c r="H1202" i="6" s="1"/>
  <c r="E1202" i="6"/>
  <c r="G1201" i="6"/>
  <c r="H1201" i="6" s="1"/>
  <c r="E1201" i="6"/>
  <c r="G1200" i="6"/>
  <c r="H1200" i="6" s="1"/>
  <c r="E1200" i="6"/>
  <c r="H1199" i="6"/>
  <c r="G1199" i="6"/>
  <c r="E1199" i="6"/>
  <c r="G1198" i="6"/>
  <c r="H1198" i="6" s="1"/>
  <c r="E1198" i="6"/>
  <c r="G1197" i="6"/>
  <c r="H1197" i="6" s="1"/>
  <c r="E1197" i="6"/>
  <c r="G1196" i="6"/>
  <c r="H1196" i="6" s="1"/>
  <c r="E1196" i="6"/>
  <c r="G1195" i="6"/>
  <c r="H1195" i="6" s="1"/>
  <c r="E1195" i="6"/>
  <c r="G1194" i="6"/>
  <c r="H1194" i="6" s="1"/>
  <c r="E1194" i="6"/>
  <c r="G1193" i="6"/>
  <c r="H1193" i="6" s="1"/>
  <c r="E1193" i="6"/>
  <c r="G1192" i="6"/>
  <c r="H1192" i="6" s="1"/>
  <c r="E1192" i="6"/>
  <c r="H1191" i="6"/>
  <c r="G1191" i="6"/>
  <c r="E1191" i="6"/>
  <c r="G1190" i="6"/>
  <c r="H1190" i="6" s="1"/>
  <c r="E1190" i="6"/>
  <c r="G1189" i="6"/>
  <c r="H1189" i="6" s="1"/>
  <c r="E1189" i="6"/>
  <c r="G1188" i="6"/>
  <c r="H1188" i="6" s="1"/>
  <c r="E1188" i="6"/>
  <c r="G1187" i="6"/>
  <c r="H1187" i="6" s="1"/>
  <c r="E1187" i="6"/>
  <c r="H1186" i="6"/>
  <c r="G1185" i="6"/>
  <c r="H1185" i="6" s="1"/>
  <c r="E1185" i="6"/>
  <c r="G1184" i="6"/>
  <c r="H1184" i="6" s="1"/>
  <c r="E1184" i="6"/>
  <c r="G1183" i="6"/>
  <c r="H1183" i="6" s="1"/>
  <c r="E1183" i="6"/>
  <c r="G1182" i="6"/>
  <c r="H1182" i="6" s="1"/>
  <c r="E1182" i="6"/>
  <c r="H1181" i="6"/>
  <c r="G1181" i="6"/>
  <c r="E1181" i="6"/>
  <c r="G1180" i="6"/>
  <c r="H1180" i="6" s="1"/>
  <c r="E1180" i="6"/>
  <c r="G1179" i="6"/>
  <c r="H1179" i="6" s="1"/>
  <c r="E1179" i="6"/>
  <c r="G1178" i="6"/>
  <c r="H1178" i="6" s="1"/>
  <c r="E1178" i="6"/>
  <c r="G1177" i="6"/>
  <c r="H1177" i="6" s="1"/>
  <c r="E1177" i="6"/>
  <c r="G1176" i="6"/>
  <c r="H1176" i="6" s="1"/>
  <c r="E1176" i="6"/>
  <c r="G1175" i="6"/>
  <c r="H1175" i="6" s="1"/>
  <c r="E1175" i="6"/>
  <c r="G1174" i="6"/>
  <c r="H1174" i="6" s="1"/>
  <c r="E1174" i="6"/>
  <c r="H1173" i="6"/>
  <c r="G1173" i="6"/>
  <c r="E1173" i="6"/>
  <c r="G1172" i="6"/>
  <c r="H1172" i="6" s="1"/>
  <c r="E1172" i="6"/>
  <c r="G1171" i="6"/>
  <c r="H1171" i="6" s="1"/>
  <c r="E1171" i="6"/>
  <c r="G1170" i="6"/>
  <c r="H1170" i="6" s="1"/>
  <c r="E1170" i="6"/>
  <c r="G1169" i="6"/>
  <c r="H1169" i="6" s="1"/>
  <c r="E1169" i="6"/>
  <c r="G1168" i="6"/>
  <c r="H1168" i="6" s="1"/>
  <c r="E1168" i="6"/>
  <c r="G1167" i="6"/>
  <c r="H1167" i="6" s="1"/>
  <c r="E1167" i="6"/>
  <c r="G1166" i="6"/>
  <c r="H1166" i="6" s="1"/>
  <c r="E1166" i="6"/>
  <c r="H1165" i="6"/>
  <c r="G1165" i="6"/>
  <c r="E1165" i="6"/>
  <c r="G1164" i="6"/>
  <c r="H1164" i="6" s="1"/>
  <c r="E1164" i="6"/>
  <c r="G1163" i="6"/>
  <c r="H1163" i="6" s="1"/>
  <c r="E1163" i="6"/>
  <c r="G1162" i="6"/>
  <c r="H1162" i="6" s="1"/>
  <c r="E1162" i="6"/>
  <c r="H1161" i="6"/>
  <c r="G1161" i="6"/>
  <c r="E1161" i="6"/>
  <c r="G1160" i="6"/>
  <c r="H1160" i="6" s="1"/>
  <c r="E1160" i="6"/>
  <c r="G1159" i="6"/>
  <c r="H1159" i="6" s="1"/>
  <c r="E1159" i="6"/>
  <c r="G1158" i="6"/>
  <c r="H1158" i="6" s="1"/>
  <c r="E1158" i="6"/>
  <c r="G1157" i="6"/>
  <c r="H1157" i="6" s="1"/>
  <c r="E1157" i="6"/>
  <c r="G1156" i="6"/>
  <c r="H1156" i="6" s="1"/>
  <c r="E1156" i="6"/>
  <c r="G1155" i="6"/>
  <c r="H1155" i="6" s="1"/>
  <c r="E1155" i="6"/>
  <c r="G1154" i="6"/>
  <c r="H1154" i="6" s="1"/>
  <c r="E1154" i="6"/>
  <c r="G1153" i="6"/>
  <c r="H1153" i="6" s="1"/>
  <c r="E1153" i="6"/>
  <c r="G1152" i="6"/>
  <c r="H1152" i="6" s="1"/>
  <c r="E1152" i="6"/>
  <c r="G1151" i="6"/>
  <c r="H1151" i="6" s="1"/>
  <c r="E1151" i="6"/>
  <c r="G1150" i="6"/>
  <c r="H1150" i="6" s="1"/>
  <c r="E1150" i="6"/>
  <c r="H1149" i="6"/>
  <c r="G1149" i="6"/>
  <c r="E1149" i="6"/>
  <c r="G1148" i="6"/>
  <c r="H1148" i="6" s="1"/>
  <c r="E1148" i="6"/>
  <c r="G1147" i="6"/>
  <c r="H1147" i="6" s="1"/>
  <c r="E1147" i="6"/>
  <c r="H1146" i="6"/>
  <c r="G1145" i="6"/>
  <c r="H1145" i="6" s="1"/>
  <c r="E1145" i="6"/>
  <c r="G1144" i="6"/>
  <c r="H1144" i="6" s="1"/>
  <c r="E1144" i="6"/>
  <c r="H1143" i="6"/>
  <c r="G1143" i="6"/>
  <c r="E1143" i="6"/>
  <c r="G1142" i="6"/>
  <c r="H1142" i="6" s="1"/>
  <c r="E1142" i="6"/>
  <c r="G1141" i="6"/>
  <c r="H1141" i="6" s="1"/>
  <c r="E1141" i="6"/>
  <c r="G1140" i="6"/>
  <c r="H1140" i="6" s="1"/>
  <c r="E1140" i="6"/>
  <c r="G1139" i="6"/>
  <c r="H1139" i="6" s="1"/>
  <c r="E1139" i="6"/>
  <c r="G1138" i="6"/>
  <c r="H1138" i="6" s="1"/>
  <c r="E1138" i="6"/>
  <c r="G1137" i="6"/>
  <c r="H1137" i="6" s="1"/>
  <c r="E1137" i="6"/>
  <c r="G1136" i="6"/>
  <c r="H1136" i="6" s="1"/>
  <c r="E1136" i="6"/>
  <c r="H1135" i="6"/>
  <c r="G1135" i="6"/>
  <c r="E1135" i="6"/>
  <c r="G1134" i="6"/>
  <c r="H1134" i="6" s="1"/>
  <c r="E1134" i="6"/>
  <c r="G1133" i="6"/>
  <c r="H1133" i="6" s="1"/>
  <c r="E1133" i="6"/>
  <c r="G1132" i="6"/>
  <c r="H1132" i="6" s="1"/>
  <c r="E1132" i="6"/>
  <c r="H1131" i="6"/>
  <c r="G1131" i="6"/>
  <c r="E1131" i="6"/>
  <c r="H1130" i="6"/>
  <c r="G1130" i="6"/>
  <c r="E1130" i="6"/>
  <c r="G1129" i="6"/>
  <c r="H1129" i="6" s="1"/>
  <c r="E1129" i="6"/>
  <c r="G1128" i="6"/>
  <c r="H1128" i="6" s="1"/>
  <c r="E1128" i="6"/>
  <c r="H1127" i="6"/>
  <c r="G1127" i="6"/>
  <c r="E1127" i="6"/>
  <c r="G1126" i="6"/>
  <c r="H1126" i="6" s="1"/>
  <c r="E1126" i="6"/>
  <c r="G1125" i="6"/>
  <c r="H1125" i="6" s="1"/>
  <c r="E1125" i="6"/>
  <c r="G1124" i="6"/>
  <c r="H1124" i="6" s="1"/>
  <c r="E1124" i="6"/>
  <c r="G1123" i="6"/>
  <c r="H1123" i="6" s="1"/>
  <c r="E1123" i="6"/>
  <c r="G1122" i="6"/>
  <c r="H1122" i="6" s="1"/>
  <c r="E1122" i="6"/>
  <c r="G1121" i="6"/>
  <c r="H1121" i="6" s="1"/>
  <c r="E1121" i="6"/>
  <c r="G1120" i="6"/>
  <c r="H1120" i="6" s="1"/>
  <c r="E1120" i="6"/>
  <c r="G1119" i="6"/>
  <c r="H1119" i="6" s="1"/>
  <c r="E1119" i="6"/>
  <c r="H1118" i="6"/>
  <c r="G1118" i="6"/>
  <c r="E1118" i="6"/>
  <c r="G1117" i="6"/>
  <c r="H1117" i="6" s="1"/>
  <c r="E1117" i="6"/>
  <c r="G1116" i="6"/>
  <c r="H1116" i="6" s="1"/>
  <c r="E1116" i="6"/>
  <c r="G1115" i="6"/>
  <c r="H1115" i="6" s="1"/>
  <c r="E1115" i="6"/>
  <c r="G1114" i="6"/>
  <c r="H1114" i="6" s="1"/>
  <c r="E1114" i="6"/>
  <c r="G1113" i="6"/>
  <c r="H1113" i="6" s="1"/>
  <c r="E1113" i="6"/>
  <c r="G1112" i="6"/>
  <c r="H1112" i="6" s="1"/>
  <c r="E1112" i="6"/>
  <c r="H1111" i="6"/>
  <c r="G1111" i="6"/>
  <c r="E1111" i="6"/>
  <c r="H1110" i="6"/>
  <c r="G1110" i="6"/>
  <c r="E1110" i="6"/>
  <c r="G1109" i="6"/>
  <c r="H1109" i="6" s="1"/>
  <c r="E1109" i="6"/>
  <c r="G1108" i="6"/>
  <c r="H1108" i="6" s="1"/>
  <c r="E1108" i="6"/>
  <c r="H1107" i="6"/>
  <c r="G1107" i="6"/>
  <c r="E1107" i="6"/>
  <c r="G1106" i="6"/>
  <c r="H1106" i="6" s="1"/>
  <c r="E1106" i="6"/>
  <c r="G1105" i="6"/>
  <c r="H1105" i="6" s="1"/>
  <c r="E1105" i="6"/>
  <c r="G1104" i="6"/>
  <c r="H1104" i="6" s="1"/>
  <c r="E1104" i="6"/>
  <c r="H1103" i="6"/>
  <c r="G1103" i="6"/>
  <c r="E1103" i="6"/>
  <c r="H1102" i="6"/>
  <c r="G1102" i="6"/>
  <c r="E1102" i="6"/>
  <c r="G1101" i="6"/>
  <c r="H1101" i="6" s="1"/>
  <c r="E1101" i="6"/>
  <c r="G1100" i="6"/>
  <c r="H1100" i="6" s="1"/>
  <c r="E1100" i="6"/>
  <c r="G1099" i="6"/>
  <c r="H1099" i="6" s="1"/>
  <c r="E1099" i="6"/>
  <c r="G1098" i="6"/>
  <c r="H1098" i="6" s="1"/>
  <c r="E1098" i="6"/>
  <c r="G1097" i="6"/>
  <c r="H1097" i="6" s="1"/>
  <c r="E1097" i="6"/>
  <c r="H1096" i="6"/>
  <c r="G1095" i="6"/>
  <c r="H1095" i="6" s="1"/>
  <c r="E1095" i="6"/>
  <c r="G1094" i="6"/>
  <c r="H1094" i="6" s="1"/>
  <c r="E1094" i="6"/>
  <c r="G1093" i="6"/>
  <c r="H1093" i="6" s="1"/>
  <c r="E1093" i="6"/>
  <c r="G1092" i="6"/>
  <c r="H1092" i="6" s="1"/>
  <c r="E1092" i="6"/>
  <c r="G1091" i="6"/>
  <c r="H1091" i="6" s="1"/>
  <c r="E1091" i="6"/>
  <c r="G1090" i="6"/>
  <c r="H1090" i="6" s="1"/>
  <c r="E1090" i="6"/>
  <c r="H1089" i="6"/>
  <c r="G1089" i="6"/>
  <c r="E1089" i="6"/>
  <c r="G1088" i="6"/>
  <c r="H1088" i="6" s="1"/>
  <c r="E1088" i="6"/>
  <c r="G1087" i="6"/>
  <c r="H1087" i="6" s="1"/>
  <c r="E1087" i="6"/>
  <c r="G1086" i="6"/>
  <c r="H1086" i="6" s="1"/>
  <c r="E1086" i="6"/>
  <c r="G1085" i="6"/>
  <c r="H1085" i="6" s="1"/>
  <c r="E1085" i="6"/>
  <c r="G1084" i="6"/>
  <c r="H1084" i="6" s="1"/>
  <c r="E1084" i="6"/>
  <c r="G1083" i="6"/>
  <c r="H1083" i="6" s="1"/>
  <c r="E1083" i="6"/>
  <c r="G1082" i="6"/>
  <c r="H1082" i="6" s="1"/>
  <c r="E1082" i="6"/>
  <c r="H1081" i="6"/>
  <c r="G1081" i="6"/>
  <c r="E1081" i="6"/>
  <c r="G1080" i="6"/>
  <c r="H1080" i="6" s="1"/>
  <c r="E1080" i="6"/>
  <c r="G1079" i="6"/>
  <c r="H1079" i="6" s="1"/>
  <c r="E1079" i="6"/>
  <c r="G1078" i="6"/>
  <c r="H1078" i="6" s="1"/>
  <c r="E1078" i="6"/>
  <c r="G1077" i="6"/>
  <c r="H1077" i="6" s="1"/>
  <c r="E1077" i="6"/>
  <c r="G1076" i="6"/>
  <c r="H1076" i="6" s="1"/>
  <c r="E1076" i="6"/>
  <c r="G1075" i="6"/>
  <c r="H1075" i="6" s="1"/>
  <c r="E1075" i="6"/>
  <c r="G1074" i="6"/>
  <c r="H1074" i="6" s="1"/>
  <c r="E1074" i="6"/>
  <c r="G1073" i="6"/>
  <c r="H1073" i="6" s="1"/>
  <c r="E1073" i="6"/>
  <c r="G1072" i="6"/>
  <c r="H1072" i="6" s="1"/>
  <c r="E1072" i="6"/>
  <c r="G1071" i="6"/>
  <c r="H1071" i="6" s="1"/>
  <c r="E1071" i="6"/>
  <c r="G1070" i="6"/>
  <c r="H1070" i="6" s="1"/>
  <c r="E1070" i="6"/>
  <c r="G1069" i="6"/>
  <c r="H1069" i="6" s="1"/>
  <c r="E1069" i="6"/>
  <c r="G1068" i="6"/>
  <c r="H1068" i="6" s="1"/>
  <c r="E1068" i="6"/>
  <c r="G1067" i="6"/>
  <c r="H1067" i="6" s="1"/>
  <c r="E1067" i="6"/>
  <c r="G1066" i="6"/>
  <c r="H1066" i="6" s="1"/>
  <c r="E1066" i="6"/>
  <c r="H1065" i="6"/>
  <c r="G1065" i="6"/>
  <c r="E1065" i="6"/>
  <c r="G1064" i="6"/>
  <c r="H1064" i="6" s="1"/>
  <c r="E1064" i="6"/>
  <c r="G1063" i="6"/>
  <c r="H1063" i="6" s="1"/>
  <c r="E1063" i="6"/>
  <c r="G1062" i="6"/>
  <c r="H1062" i="6" s="1"/>
  <c r="E1062" i="6"/>
  <c r="H1061" i="6"/>
  <c r="G1061" i="6"/>
  <c r="E1061" i="6"/>
  <c r="G1060" i="6"/>
  <c r="H1060" i="6" s="1"/>
  <c r="E1060" i="6"/>
  <c r="G1059" i="6"/>
  <c r="H1059" i="6" s="1"/>
  <c r="E1059" i="6"/>
  <c r="G1058" i="6"/>
  <c r="H1058" i="6" s="1"/>
  <c r="E1058" i="6"/>
  <c r="G1057" i="6"/>
  <c r="H1057" i="6" s="1"/>
  <c r="E1057" i="6"/>
  <c r="G1056" i="6"/>
  <c r="H1056" i="6" s="1"/>
  <c r="E1056" i="6"/>
  <c r="G1055" i="6"/>
  <c r="H1055" i="6" s="1"/>
  <c r="E1055" i="6"/>
  <c r="G1054" i="6"/>
  <c r="H1054" i="6" s="1"/>
  <c r="E1054" i="6"/>
  <c r="G1053" i="6"/>
  <c r="H1053" i="6" s="1"/>
  <c r="E1053" i="6"/>
  <c r="G1052" i="6"/>
  <c r="H1052" i="6" s="1"/>
  <c r="E1052" i="6"/>
  <c r="G1051" i="6"/>
  <c r="H1051" i="6" s="1"/>
  <c r="E1051" i="6"/>
  <c r="G1050" i="6"/>
  <c r="H1050" i="6" s="1"/>
  <c r="E1050" i="6"/>
  <c r="H1049" i="6"/>
  <c r="G1049" i="6"/>
  <c r="E1049" i="6"/>
  <c r="G1048" i="6"/>
  <c r="H1048" i="6" s="1"/>
  <c r="E1048" i="6"/>
  <c r="G1047" i="6"/>
  <c r="H1047" i="6" s="1"/>
  <c r="E1047" i="6"/>
  <c r="G1046" i="6"/>
  <c r="H1046" i="6" s="1"/>
  <c r="E1046" i="6"/>
  <c r="G1045" i="6"/>
  <c r="H1045" i="6" s="1"/>
  <c r="E1045" i="6"/>
  <c r="H1044" i="6"/>
  <c r="H1043" i="6"/>
  <c r="G1043" i="6"/>
  <c r="E1043" i="6"/>
  <c r="G1042" i="6"/>
  <c r="H1042" i="6" s="1"/>
  <c r="E1042" i="6"/>
  <c r="G1041" i="6"/>
  <c r="H1041" i="6" s="1"/>
  <c r="E1041" i="6"/>
  <c r="G1040" i="6"/>
  <c r="H1040" i="6" s="1"/>
  <c r="E1040" i="6"/>
  <c r="G1039" i="6"/>
  <c r="H1039" i="6" s="1"/>
  <c r="E1039" i="6"/>
  <c r="G1038" i="6"/>
  <c r="H1038" i="6" s="1"/>
  <c r="E1038" i="6"/>
  <c r="G1037" i="6"/>
  <c r="H1037" i="6" s="1"/>
  <c r="E1037" i="6"/>
  <c r="G1036" i="6"/>
  <c r="H1036" i="6" s="1"/>
  <c r="E1036" i="6"/>
  <c r="G1035" i="6"/>
  <c r="H1035" i="6" s="1"/>
  <c r="E1035" i="6"/>
  <c r="G1034" i="6"/>
  <c r="H1034" i="6" s="1"/>
  <c r="E1034" i="6"/>
  <c r="G1033" i="6"/>
  <c r="H1033" i="6" s="1"/>
  <c r="E1033" i="6"/>
  <c r="G1032" i="6"/>
  <c r="H1032" i="6" s="1"/>
  <c r="E1032" i="6"/>
  <c r="H1031" i="6"/>
  <c r="G1031" i="6"/>
  <c r="E1031" i="6"/>
  <c r="G1030" i="6"/>
  <c r="H1030" i="6" s="1"/>
  <c r="E1030" i="6"/>
  <c r="G1029" i="6"/>
  <c r="H1029" i="6" s="1"/>
  <c r="E1029" i="6"/>
  <c r="G1028" i="6"/>
  <c r="H1028" i="6" s="1"/>
  <c r="E1028" i="6"/>
  <c r="G1027" i="6"/>
  <c r="H1027" i="6" s="1"/>
  <c r="E1027" i="6"/>
  <c r="G1026" i="6"/>
  <c r="H1026" i="6" s="1"/>
  <c r="E1026" i="6"/>
  <c r="G1025" i="6"/>
  <c r="H1025" i="6" s="1"/>
  <c r="E1025" i="6"/>
  <c r="G1024" i="6"/>
  <c r="H1024" i="6" s="1"/>
  <c r="E1024" i="6"/>
  <c r="H1023" i="6"/>
  <c r="G1023" i="6"/>
  <c r="E1023" i="6"/>
  <c r="G1022" i="6"/>
  <c r="H1022" i="6" s="1"/>
  <c r="E1022" i="6"/>
  <c r="G1021" i="6"/>
  <c r="H1021" i="6" s="1"/>
  <c r="E1021" i="6"/>
  <c r="G1020" i="6"/>
  <c r="H1020" i="6" s="1"/>
  <c r="E1020" i="6"/>
  <c r="H1019" i="6"/>
  <c r="G1019" i="6"/>
  <c r="E1019" i="6"/>
  <c r="G1018" i="6"/>
  <c r="H1018" i="6" s="1"/>
  <c r="E1018" i="6"/>
  <c r="G1017" i="6"/>
  <c r="H1017" i="6" s="1"/>
  <c r="E1017" i="6"/>
  <c r="G1016" i="6"/>
  <c r="H1016" i="6" s="1"/>
  <c r="E1016" i="6"/>
  <c r="G1015" i="6"/>
  <c r="H1015" i="6" s="1"/>
  <c r="E1015" i="6"/>
  <c r="G1014" i="6"/>
  <c r="H1014" i="6" s="1"/>
  <c r="E1014" i="6"/>
  <c r="G1013" i="6"/>
  <c r="H1013" i="6" s="1"/>
  <c r="E1013" i="6"/>
  <c r="G1012" i="6"/>
  <c r="H1012" i="6" s="1"/>
  <c r="E1012" i="6"/>
  <c r="G1011" i="6"/>
  <c r="H1011" i="6" s="1"/>
  <c r="E1011" i="6"/>
  <c r="G1010" i="6"/>
  <c r="H1010" i="6" s="1"/>
  <c r="E1010" i="6"/>
  <c r="G1009" i="6"/>
  <c r="H1009" i="6" s="1"/>
  <c r="E1009" i="6"/>
  <c r="G1008" i="6"/>
  <c r="H1008" i="6" s="1"/>
  <c r="E1008" i="6"/>
  <c r="H1007" i="6"/>
  <c r="G1007" i="6"/>
  <c r="E1007" i="6"/>
  <c r="G1006" i="6"/>
  <c r="H1006" i="6" s="1"/>
  <c r="E1006" i="6"/>
  <c r="G1005" i="6"/>
  <c r="H1005" i="6" s="1"/>
  <c r="E1005" i="6"/>
  <c r="G1004" i="6"/>
  <c r="H1004" i="6" s="1"/>
  <c r="E1004" i="6"/>
  <c r="H1003" i="6"/>
  <c r="G1003" i="6"/>
  <c r="E1003" i="6"/>
  <c r="G1002" i="6"/>
  <c r="H1002" i="6" s="1"/>
  <c r="E1002" i="6"/>
  <c r="G1001" i="6"/>
  <c r="H1001" i="6" s="1"/>
  <c r="E1001" i="6"/>
  <c r="G1000" i="6"/>
  <c r="H1000" i="6" s="1"/>
  <c r="E1000" i="6"/>
  <c r="G999" i="6"/>
  <c r="H999" i="6" s="1"/>
  <c r="E999" i="6"/>
  <c r="G998" i="6"/>
  <c r="H998" i="6" s="1"/>
  <c r="E998" i="6"/>
  <c r="G997" i="6"/>
  <c r="H997" i="6" s="1"/>
  <c r="E997" i="6"/>
  <c r="G996" i="6"/>
  <c r="H996" i="6" s="1"/>
  <c r="E996" i="6"/>
  <c r="G995" i="6"/>
  <c r="H995" i="6" s="1"/>
  <c r="E995" i="6"/>
  <c r="G994" i="6"/>
  <c r="H994" i="6" s="1"/>
  <c r="E994" i="6"/>
  <c r="G993" i="6"/>
  <c r="H993" i="6" s="1"/>
  <c r="E993" i="6"/>
  <c r="G992" i="6"/>
  <c r="H992" i="6" s="1"/>
  <c r="E992" i="6"/>
  <c r="G991" i="6"/>
  <c r="H991" i="6" s="1"/>
  <c r="E991" i="6"/>
  <c r="G990" i="6"/>
  <c r="H990" i="6" s="1"/>
  <c r="E990" i="6"/>
  <c r="G989" i="6"/>
  <c r="H989" i="6" s="1"/>
  <c r="E989" i="6"/>
  <c r="G988" i="6"/>
  <c r="H988" i="6" s="1"/>
  <c r="E988" i="6"/>
  <c r="H987" i="6"/>
  <c r="G986" i="6"/>
  <c r="H986" i="6" s="1"/>
  <c r="E986" i="6"/>
  <c r="H985" i="6"/>
  <c r="G985" i="6"/>
  <c r="E985" i="6"/>
  <c r="G984" i="6"/>
  <c r="H984" i="6" s="1"/>
  <c r="E984" i="6"/>
  <c r="G983" i="6"/>
  <c r="H983" i="6" s="1"/>
  <c r="E983" i="6"/>
  <c r="G982" i="6"/>
  <c r="H982" i="6" s="1"/>
  <c r="E982" i="6"/>
  <c r="G981" i="6"/>
  <c r="H981" i="6" s="1"/>
  <c r="E981" i="6"/>
  <c r="G980" i="6"/>
  <c r="H980" i="6" s="1"/>
  <c r="E980" i="6"/>
  <c r="G979" i="6"/>
  <c r="H979" i="6" s="1"/>
  <c r="E979" i="6"/>
  <c r="G978" i="6"/>
  <c r="H978" i="6" s="1"/>
  <c r="E978" i="6"/>
  <c r="H977" i="6"/>
  <c r="G977" i="6"/>
  <c r="E977" i="6"/>
  <c r="G976" i="6"/>
  <c r="H976" i="6" s="1"/>
  <c r="E976" i="6"/>
  <c r="G975" i="6"/>
  <c r="H975" i="6" s="1"/>
  <c r="E975" i="6"/>
  <c r="G974" i="6"/>
  <c r="H974" i="6" s="1"/>
  <c r="E974" i="6"/>
  <c r="G973" i="6"/>
  <c r="H973" i="6" s="1"/>
  <c r="E973" i="6"/>
  <c r="G972" i="6"/>
  <c r="H972" i="6" s="1"/>
  <c r="E972" i="6"/>
  <c r="G971" i="6"/>
  <c r="H971" i="6" s="1"/>
  <c r="E971" i="6"/>
  <c r="G970" i="6"/>
  <c r="H970" i="6" s="1"/>
  <c r="E970" i="6"/>
  <c r="H969" i="6"/>
  <c r="G969" i="6"/>
  <c r="E969" i="6"/>
  <c r="G968" i="6"/>
  <c r="H968" i="6" s="1"/>
  <c r="E968" i="6"/>
  <c r="G967" i="6"/>
  <c r="H967" i="6" s="1"/>
  <c r="E967" i="6"/>
  <c r="G966" i="6"/>
  <c r="H966" i="6" s="1"/>
  <c r="E966" i="6"/>
  <c r="G965" i="6"/>
  <c r="H965" i="6" s="1"/>
  <c r="E965" i="6"/>
  <c r="G964" i="6"/>
  <c r="H964" i="6" s="1"/>
  <c r="E964" i="6"/>
  <c r="G963" i="6"/>
  <c r="H963" i="6" s="1"/>
  <c r="E963" i="6"/>
  <c r="G962" i="6"/>
  <c r="H962" i="6" s="1"/>
  <c r="E962" i="6"/>
  <c r="H961" i="6"/>
  <c r="G961" i="6"/>
  <c r="E961" i="6"/>
  <c r="G960" i="6"/>
  <c r="H960" i="6" s="1"/>
  <c r="E960" i="6"/>
  <c r="G959" i="6"/>
  <c r="H959" i="6" s="1"/>
  <c r="E959" i="6"/>
  <c r="G958" i="6"/>
  <c r="H958" i="6" s="1"/>
  <c r="E958" i="6"/>
  <c r="G957" i="6"/>
  <c r="H957" i="6" s="1"/>
  <c r="E957" i="6"/>
  <c r="G956" i="6"/>
  <c r="H956" i="6" s="1"/>
  <c r="E956" i="6"/>
  <c r="G955" i="6"/>
  <c r="H955" i="6" s="1"/>
  <c r="E955" i="6"/>
  <c r="G954" i="6"/>
  <c r="H954" i="6" s="1"/>
  <c r="E954" i="6"/>
  <c r="H953" i="6"/>
  <c r="G953" i="6"/>
  <c r="E953" i="6"/>
  <c r="G952" i="6"/>
  <c r="H952" i="6" s="1"/>
  <c r="E952" i="6"/>
  <c r="G951" i="6"/>
  <c r="H951" i="6" s="1"/>
  <c r="E951" i="6"/>
  <c r="G950" i="6"/>
  <c r="H950" i="6" s="1"/>
  <c r="E950" i="6"/>
  <c r="G949" i="6"/>
  <c r="H949" i="6" s="1"/>
  <c r="E949" i="6"/>
  <c r="G948" i="6"/>
  <c r="H948" i="6" s="1"/>
  <c r="E948" i="6"/>
  <c r="G947" i="6"/>
  <c r="H947" i="6" s="1"/>
  <c r="E947" i="6"/>
  <c r="G946" i="6"/>
  <c r="H946" i="6" s="1"/>
  <c r="E946" i="6"/>
  <c r="H945" i="6"/>
  <c r="G945" i="6"/>
  <c r="E945" i="6"/>
  <c r="G944" i="6"/>
  <c r="H944" i="6" s="1"/>
  <c r="E944" i="6"/>
  <c r="G943" i="6"/>
  <c r="H943" i="6" s="1"/>
  <c r="E943" i="6"/>
  <c r="G942" i="6"/>
  <c r="H942" i="6" s="1"/>
  <c r="E942" i="6"/>
  <c r="G941" i="6"/>
  <c r="H941" i="6" s="1"/>
  <c r="E941" i="6"/>
  <c r="G940" i="6"/>
  <c r="H940" i="6" s="1"/>
  <c r="E940" i="6"/>
  <c r="G939" i="6"/>
  <c r="H939" i="6" s="1"/>
  <c r="E939" i="6"/>
  <c r="G938" i="6"/>
  <c r="H938" i="6" s="1"/>
  <c r="E938" i="6"/>
  <c r="H937" i="6"/>
  <c r="G937" i="6"/>
  <c r="E937" i="6"/>
  <c r="G936" i="6"/>
  <c r="H936" i="6" s="1"/>
  <c r="E936" i="6"/>
  <c r="G935" i="6"/>
  <c r="H935" i="6" s="1"/>
  <c r="E935" i="6"/>
  <c r="G934" i="6"/>
  <c r="H934" i="6" s="1"/>
  <c r="E934" i="6"/>
  <c r="G933" i="6"/>
  <c r="H933" i="6" s="1"/>
  <c r="E933" i="6"/>
  <c r="G932" i="6"/>
  <c r="H932" i="6" s="1"/>
  <c r="E932" i="6"/>
  <c r="G931" i="6"/>
  <c r="H931" i="6" s="1"/>
  <c r="E931" i="6"/>
  <c r="G930" i="6"/>
  <c r="H930" i="6" s="1"/>
  <c r="E930" i="6"/>
  <c r="H929" i="6"/>
  <c r="G929" i="6"/>
  <c r="E929" i="6"/>
  <c r="G928" i="6"/>
  <c r="H928" i="6" s="1"/>
  <c r="E928" i="6"/>
  <c r="G927" i="6"/>
  <c r="H927" i="6" s="1"/>
  <c r="E927" i="6"/>
  <c r="H926" i="6"/>
  <c r="L925" i="6"/>
  <c r="K925" i="6"/>
  <c r="E925" i="6"/>
  <c r="B925" i="6"/>
  <c r="E924" i="6"/>
  <c r="B924" i="6"/>
  <c r="G925" i="6" s="1"/>
  <c r="E923" i="6"/>
  <c r="B923" i="6"/>
  <c r="E922" i="6"/>
  <c r="B922" i="6"/>
  <c r="G923" i="6" s="1"/>
  <c r="H923" i="6" s="1"/>
  <c r="E921" i="6"/>
  <c r="B921" i="6"/>
  <c r="G920" i="6"/>
  <c r="H920" i="6" s="1"/>
  <c r="E920" i="6"/>
  <c r="B920" i="6"/>
  <c r="G921" i="6" s="1"/>
  <c r="H921" i="6" s="1"/>
  <c r="E919" i="6"/>
  <c r="B919" i="6"/>
  <c r="G918" i="6"/>
  <c r="H918" i="6" s="1"/>
  <c r="E918" i="6"/>
  <c r="B918" i="6"/>
  <c r="G919" i="6" s="1"/>
  <c r="H919" i="6" s="1"/>
  <c r="E917" i="6"/>
  <c r="B917" i="6"/>
  <c r="G916" i="6"/>
  <c r="H916" i="6" s="1"/>
  <c r="E916" i="6"/>
  <c r="B916" i="6"/>
  <c r="G917" i="6" s="1"/>
  <c r="H917" i="6" s="1"/>
  <c r="E915" i="6"/>
  <c r="B915" i="6"/>
  <c r="E914" i="6"/>
  <c r="B914" i="6"/>
  <c r="G915" i="6" s="1"/>
  <c r="H915" i="6" s="1"/>
  <c r="E913" i="6"/>
  <c r="B913" i="6"/>
  <c r="E912" i="6"/>
  <c r="B912" i="6"/>
  <c r="G913" i="6" s="1"/>
  <c r="H913" i="6" s="1"/>
  <c r="E911" i="6"/>
  <c r="B911" i="6"/>
  <c r="G910" i="6"/>
  <c r="H910" i="6" s="1"/>
  <c r="E910" i="6"/>
  <c r="B910" i="6"/>
  <c r="G911" i="6" s="1"/>
  <c r="H911" i="6" s="1"/>
  <c r="E909" i="6"/>
  <c r="B909" i="6"/>
  <c r="E908" i="6"/>
  <c r="B908" i="6"/>
  <c r="G909" i="6" s="1"/>
  <c r="H909" i="6" s="1"/>
  <c r="E907" i="6"/>
  <c r="B907" i="6"/>
  <c r="E906" i="6"/>
  <c r="B906" i="6"/>
  <c r="G907" i="6" s="1"/>
  <c r="H907" i="6" s="1"/>
  <c r="E905" i="6"/>
  <c r="B905" i="6"/>
  <c r="G904" i="6"/>
  <c r="H904" i="6" s="1"/>
  <c r="E904" i="6"/>
  <c r="B904" i="6"/>
  <c r="G905" i="6" s="1"/>
  <c r="H905" i="6" s="1"/>
  <c r="E903" i="6"/>
  <c r="B903" i="6"/>
  <c r="G902" i="6"/>
  <c r="H902" i="6" s="1"/>
  <c r="E902" i="6"/>
  <c r="B902" i="6"/>
  <c r="G903" i="6" s="1"/>
  <c r="H903" i="6" s="1"/>
  <c r="E901" i="6"/>
  <c r="B901" i="6"/>
  <c r="G900" i="6"/>
  <c r="H900" i="6" s="1"/>
  <c r="E900" i="6"/>
  <c r="B900" i="6"/>
  <c r="G901" i="6" s="1"/>
  <c r="H901" i="6" s="1"/>
  <c r="E899" i="6"/>
  <c r="B899" i="6"/>
  <c r="E898" i="6"/>
  <c r="B898" i="6"/>
  <c r="G899" i="6" s="1"/>
  <c r="H899" i="6" s="1"/>
  <c r="E897" i="6"/>
  <c r="B897" i="6"/>
  <c r="E896" i="6"/>
  <c r="B896" i="6"/>
  <c r="G897" i="6" s="1"/>
  <c r="H897" i="6" s="1"/>
  <c r="E895" i="6"/>
  <c r="B895" i="6"/>
  <c r="G894" i="6"/>
  <c r="H894" i="6" s="1"/>
  <c r="E894" i="6"/>
  <c r="B894" i="6"/>
  <c r="G895" i="6" s="1"/>
  <c r="H895" i="6" s="1"/>
  <c r="E893" i="6"/>
  <c r="B893" i="6"/>
  <c r="E892" i="6"/>
  <c r="B892" i="6"/>
  <c r="G893" i="6" s="1"/>
  <c r="H893" i="6" s="1"/>
  <c r="E891" i="6"/>
  <c r="B891" i="6"/>
  <c r="E890" i="6"/>
  <c r="B890" i="6"/>
  <c r="G891" i="6" s="1"/>
  <c r="H891" i="6" s="1"/>
  <c r="E889" i="6"/>
  <c r="B889" i="6"/>
  <c r="G888" i="6"/>
  <c r="H888" i="6" s="1"/>
  <c r="E888" i="6"/>
  <c r="B888" i="6"/>
  <c r="G889" i="6" s="1"/>
  <c r="H889" i="6" s="1"/>
  <c r="E887" i="6"/>
  <c r="B887" i="6"/>
  <c r="G886" i="6"/>
  <c r="H886" i="6" s="1"/>
  <c r="E886" i="6"/>
  <c r="B886" i="6"/>
  <c r="G887" i="6" s="1"/>
  <c r="H887" i="6" s="1"/>
  <c r="E885" i="6"/>
  <c r="B885" i="6"/>
  <c r="G884" i="6"/>
  <c r="H884" i="6" s="1"/>
  <c r="E884" i="6"/>
  <c r="B884" i="6"/>
  <c r="G885" i="6" s="1"/>
  <c r="H885" i="6" s="1"/>
  <c r="E883" i="6"/>
  <c r="B883" i="6"/>
  <c r="E882" i="6"/>
  <c r="B882" i="6"/>
  <c r="G883" i="6" s="1"/>
  <c r="H883" i="6" s="1"/>
  <c r="E881" i="6"/>
  <c r="B881" i="6"/>
  <c r="E880" i="6"/>
  <c r="B880" i="6"/>
  <c r="G881" i="6" s="1"/>
  <c r="H881" i="6" s="1"/>
  <c r="E879" i="6"/>
  <c r="B879" i="6"/>
  <c r="G878" i="6"/>
  <c r="H878" i="6" s="1"/>
  <c r="E878" i="6"/>
  <c r="B878" i="6"/>
  <c r="G879" i="6" s="1"/>
  <c r="H879" i="6" s="1"/>
  <c r="E877" i="6"/>
  <c r="B877" i="6"/>
  <c r="E876" i="6"/>
  <c r="B876" i="6"/>
  <c r="G877" i="6" s="1"/>
  <c r="H877" i="6" s="1"/>
  <c r="E875" i="6"/>
  <c r="B875" i="6"/>
  <c r="E874" i="6"/>
  <c r="B874" i="6"/>
  <c r="G875" i="6" s="1"/>
  <c r="H875" i="6" s="1"/>
  <c r="E873" i="6"/>
  <c r="B873" i="6"/>
  <c r="G872" i="6"/>
  <c r="H872" i="6" s="1"/>
  <c r="E872" i="6"/>
  <c r="B872" i="6"/>
  <c r="G873" i="6" s="1"/>
  <c r="H873" i="6" s="1"/>
  <c r="E871" i="6"/>
  <c r="B871" i="6"/>
  <c r="G870" i="6"/>
  <c r="H870" i="6" s="1"/>
  <c r="E870" i="6"/>
  <c r="B870" i="6"/>
  <c r="G871" i="6" s="1"/>
  <c r="H871" i="6" s="1"/>
  <c r="E869" i="6"/>
  <c r="B869" i="6"/>
  <c r="G868" i="6"/>
  <c r="H868" i="6" s="1"/>
  <c r="E868" i="6"/>
  <c r="B868" i="6"/>
  <c r="G869" i="6" s="1"/>
  <c r="H869" i="6" s="1"/>
  <c r="E867" i="6"/>
  <c r="B867" i="6"/>
  <c r="E866" i="6"/>
  <c r="B866" i="6"/>
  <c r="G867" i="6" s="1"/>
  <c r="H867" i="6" s="1"/>
  <c r="H865" i="6"/>
  <c r="G864" i="6"/>
  <c r="H864" i="6" s="1"/>
  <c r="E864" i="6"/>
  <c r="G863" i="6"/>
  <c r="H863" i="6" s="1"/>
  <c r="E863" i="6"/>
  <c r="G862" i="6"/>
  <c r="H862" i="6" s="1"/>
  <c r="E862" i="6"/>
  <c r="G861" i="6"/>
  <c r="H861" i="6" s="1"/>
  <c r="E861" i="6"/>
  <c r="G860" i="6"/>
  <c r="H860" i="6" s="1"/>
  <c r="E860" i="6"/>
  <c r="G859" i="6"/>
  <c r="H859" i="6" s="1"/>
  <c r="E859" i="6"/>
  <c r="G858" i="6"/>
  <c r="H858" i="6" s="1"/>
  <c r="E858" i="6"/>
  <c r="G857" i="6"/>
  <c r="H857" i="6" s="1"/>
  <c r="E857" i="6"/>
  <c r="G856" i="6"/>
  <c r="H856" i="6" s="1"/>
  <c r="E856" i="6"/>
  <c r="G855" i="6"/>
  <c r="H855" i="6" s="1"/>
  <c r="E855" i="6"/>
  <c r="G854" i="6"/>
  <c r="H854" i="6" s="1"/>
  <c r="E854" i="6"/>
  <c r="G853" i="6"/>
  <c r="H853" i="6" s="1"/>
  <c r="E853" i="6"/>
  <c r="G852" i="6"/>
  <c r="H852" i="6" s="1"/>
  <c r="E852" i="6"/>
  <c r="G851" i="6"/>
  <c r="H851" i="6" s="1"/>
  <c r="E851" i="6"/>
  <c r="G850" i="6"/>
  <c r="H850" i="6" s="1"/>
  <c r="E850" i="6"/>
  <c r="G849" i="6"/>
  <c r="H849" i="6" s="1"/>
  <c r="E849" i="6"/>
  <c r="G848" i="6"/>
  <c r="H848" i="6" s="1"/>
  <c r="E848" i="6"/>
  <c r="G847" i="6"/>
  <c r="H847" i="6" s="1"/>
  <c r="E847" i="6"/>
  <c r="G846" i="6"/>
  <c r="H846" i="6" s="1"/>
  <c r="E846" i="6"/>
  <c r="G845" i="6"/>
  <c r="H845" i="6" s="1"/>
  <c r="E845" i="6"/>
  <c r="H844" i="6"/>
  <c r="G844" i="6"/>
  <c r="E844" i="6"/>
  <c r="G843" i="6"/>
  <c r="H843" i="6" s="1"/>
  <c r="E843" i="6"/>
  <c r="H842" i="6"/>
  <c r="G842" i="6"/>
  <c r="E842" i="6"/>
  <c r="G841" i="6"/>
  <c r="H841" i="6" s="1"/>
  <c r="E841" i="6"/>
  <c r="H840" i="6"/>
  <c r="G840" i="6"/>
  <c r="E840" i="6"/>
  <c r="H839" i="6"/>
  <c r="G839" i="6"/>
  <c r="E839" i="6"/>
  <c r="H838" i="6"/>
  <c r="G838" i="6"/>
  <c r="E838" i="6"/>
  <c r="G837" i="6"/>
  <c r="H837" i="6" s="1"/>
  <c r="E837" i="6"/>
  <c r="H836" i="6"/>
  <c r="G836" i="6"/>
  <c r="E836" i="6"/>
  <c r="H835" i="6"/>
  <c r="G835" i="6"/>
  <c r="E835" i="6"/>
  <c r="G834" i="6"/>
  <c r="H834" i="6" s="1"/>
  <c r="E834" i="6"/>
  <c r="G833" i="6"/>
  <c r="H833" i="6" s="1"/>
  <c r="E833" i="6"/>
  <c r="G832" i="6"/>
  <c r="H832" i="6" s="1"/>
  <c r="E832" i="6"/>
  <c r="G831" i="6"/>
  <c r="H831" i="6" s="1"/>
  <c r="E831" i="6"/>
  <c r="G830" i="6"/>
  <c r="H830" i="6" s="1"/>
  <c r="E830" i="6"/>
  <c r="G829" i="6"/>
  <c r="H829" i="6" s="1"/>
  <c r="E829" i="6"/>
  <c r="H828" i="6"/>
  <c r="G828" i="6"/>
  <c r="E828" i="6"/>
  <c r="G827" i="6"/>
  <c r="H827" i="6" s="1"/>
  <c r="E827" i="6"/>
  <c r="G826" i="6"/>
  <c r="H826" i="6" s="1"/>
  <c r="E826" i="6"/>
  <c r="G825" i="6"/>
  <c r="H825" i="6" s="1"/>
  <c r="E825" i="6"/>
  <c r="G824" i="6"/>
  <c r="H824" i="6" s="1"/>
  <c r="E824" i="6"/>
  <c r="G823" i="6"/>
  <c r="H823" i="6" s="1"/>
  <c r="E823" i="6"/>
  <c r="H822" i="6"/>
  <c r="G822" i="6"/>
  <c r="E822" i="6"/>
  <c r="G821" i="6"/>
  <c r="H821" i="6" s="1"/>
  <c r="E821" i="6"/>
  <c r="G820" i="6"/>
  <c r="H820" i="6" s="1"/>
  <c r="E820" i="6"/>
  <c r="H819" i="6"/>
  <c r="G819" i="6"/>
  <c r="E819" i="6"/>
  <c r="H818" i="6"/>
  <c r="G818" i="6"/>
  <c r="E818" i="6"/>
  <c r="G817" i="6"/>
  <c r="H817" i="6" s="1"/>
  <c r="E817" i="6"/>
  <c r="H816" i="6"/>
  <c r="G816" i="6"/>
  <c r="E816" i="6"/>
  <c r="H815" i="6"/>
  <c r="G815" i="6"/>
  <c r="E815" i="6"/>
  <c r="G814" i="6"/>
  <c r="H814" i="6" s="1"/>
  <c r="E814" i="6"/>
  <c r="G813" i="6"/>
  <c r="H813" i="6" s="1"/>
  <c r="E813" i="6"/>
  <c r="G812" i="6"/>
  <c r="H812" i="6" s="1"/>
  <c r="E812" i="6"/>
  <c r="G811" i="6"/>
  <c r="H811" i="6" s="1"/>
  <c r="E811" i="6"/>
  <c r="H810" i="6"/>
  <c r="G809" i="6"/>
  <c r="H809" i="6" s="1"/>
  <c r="E809" i="6"/>
  <c r="G808" i="6"/>
  <c r="H808" i="6" s="1"/>
  <c r="E808" i="6"/>
  <c r="G807" i="6"/>
  <c r="H807" i="6" s="1"/>
  <c r="E807" i="6"/>
  <c r="G806" i="6"/>
  <c r="H806" i="6" s="1"/>
  <c r="E806" i="6"/>
  <c r="G805" i="6"/>
  <c r="H805" i="6" s="1"/>
  <c r="E805" i="6"/>
  <c r="G804" i="6"/>
  <c r="H804" i="6" s="1"/>
  <c r="E804" i="6"/>
  <c r="G803" i="6"/>
  <c r="H803" i="6" s="1"/>
  <c r="E803" i="6"/>
  <c r="G802" i="6"/>
  <c r="H802" i="6" s="1"/>
  <c r="E802" i="6"/>
  <c r="G801" i="6"/>
  <c r="H801" i="6" s="1"/>
  <c r="E801" i="6"/>
  <c r="G800" i="6"/>
  <c r="H800" i="6" s="1"/>
  <c r="E800" i="6"/>
  <c r="G799" i="6"/>
  <c r="H799" i="6" s="1"/>
  <c r="E799" i="6"/>
  <c r="H798" i="6"/>
  <c r="G798" i="6"/>
  <c r="E798" i="6"/>
  <c r="G797" i="6"/>
  <c r="H797" i="6" s="1"/>
  <c r="E797" i="6"/>
  <c r="G796" i="6"/>
  <c r="H796" i="6" s="1"/>
  <c r="E796" i="6"/>
  <c r="G795" i="6"/>
  <c r="H795" i="6" s="1"/>
  <c r="E795" i="6"/>
  <c r="G794" i="6"/>
  <c r="H794" i="6" s="1"/>
  <c r="E794" i="6"/>
  <c r="G793" i="6"/>
  <c r="H793" i="6" s="1"/>
  <c r="E793" i="6"/>
  <c r="G792" i="6"/>
  <c r="H792" i="6" s="1"/>
  <c r="E792" i="6"/>
  <c r="G791" i="6"/>
  <c r="H791" i="6" s="1"/>
  <c r="E791" i="6"/>
  <c r="G790" i="6"/>
  <c r="H790" i="6" s="1"/>
  <c r="E790" i="6"/>
  <c r="G789" i="6"/>
  <c r="H789" i="6" s="1"/>
  <c r="E789" i="6"/>
  <c r="G788" i="6"/>
  <c r="H788" i="6" s="1"/>
  <c r="E788" i="6"/>
  <c r="G787" i="6"/>
  <c r="H787" i="6" s="1"/>
  <c r="E787" i="6"/>
  <c r="G786" i="6"/>
  <c r="H786" i="6" s="1"/>
  <c r="E786" i="6"/>
  <c r="G785" i="6"/>
  <c r="H785" i="6" s="1"/>
  <c r="E785" i="6"/>
  <c r="H784" i="6"/>
  <c r="G784" i="6"/>
  <c r="E784" i="6"/>
  <c r="G783" i="6"/>
  <c r="H783" i="6" s="1"/>
  <c r="E783" i="6"/>
  <c r="H782" i="6"/>
  <c r="G782" i="6"/>
  <c r="E782" i="6"/>
  <c r="H781" i="6"/>
  <c r="G781" i="6"/>
  <c r="E781" i="6"/>
  <c r="G780" i="6"/>
  <c r="H780" i="6" s="1"/>
  <c r="E780" i="6"/>
  <c r="G779" i="6"/>
  <c r="H779" i="6" s="1"/>
  <c r="E779" i="6"/>
  <c r="G778" i="6"/>
  <c r="H778" i="6" s="1"/>
  <c r="E778" i="6"/>
  <c r="G777" i="6"/>
  <c r="H777" i="6" s="1"/>
  <c r="E777" i="6"/>
  <c r="G776" i="6"/>
  <c r="H776" i="6" s="1"/>
  <c r="E776" i="6"/>
  <c r="G775" i="6"/>
  <c r="H775" i="6" s="1"/>
  <c r="E775" i="6"/>
  <c r="H774" i="6"/>
  <c r="G774" i="6"/>
  <c r="E774" i="6"/>
  <c r="G773" i="6"/>
  <c r="H773" i="6" s="1"/>
  <c r="E773" i="6"/>
  <c r="G772" i="6"/>
  <c r="H772" i="6" s="1"/>
  <c r="E772" i="6"/>
  <c r="G771" i="6"/>
  <c r="H771" i="6" s="1"/>
  <c r="E771" i="6"/>
  <c r="G770" i="6"/>
  <c r="H770" i="6" s="1"/>
  <c r="E770" i="6"/>
  <c r="G769" i="6"/>
  <c r="H769" i="6" s="1"/>
  <c r="E769" i="6"/>
  <c r="G768" i="6"/>
  <c r="H768" i="6" s="1"/>
  <c r="E768" i="6"/>
  <c r="G767" i="6"/>
  <c r="H767" i="6" s="1"/>
  <c r="E767" i="6"/>
  <c r="H766" i="6"/>
  <c r="G766" i="6"/>
  <c r="E766" i="6"/>
  <c r="G765" i="6"/>
  <c r="H765" i="6" s="1"/>
  <c r="E765" i="6"/>
  <c r="G764" i="6"/>
  <c r="H764" i="6" s="1"/>
  <c r="E764" i="6"/>
  <c r="G763" i="6"/>
  <c r="H763" i="6" s="1"/>
  <c r="E763" i="6"/>
  <c r="H762" i="6"/>
  <c r="G762" i="6"/>
  <c r="E762" i="6"/>
  <c r="G761" i="6"/>
  <c r="H761" i="6" s="1"/>
  <c r="E761" i="6"/>
  <c r="G760" i="6"/>
  <c r="H760" i="6" s="1"/>
  <c r="E760" i="6"/>
  <c r="G759" i="6"/>
  <c r="H759" i="6" s="1"/>
  <c r="E759" i="6"/>
  <c r="G758" i="6"/>
  <c r="H758" i="6" s="1"/>
  <c r="E758" i="6"/>
  <c r="G757" i="6"/>
  <c r="H757" i="6" s="1"/>
  <c r="E757" i="6"/>
  <c r="G756" i="6"/>
  <c r="H756" i="6" s="1"/>
  <c r="E756" i="6"/>
  <c r="G755" i="6"/>
  <c r="H755" i="6" s="1"/>
  <c r="E755" i="6"/>
  <c r="G754" i="6"/>
  <c r="H754" i="6" s="1"/>
  <c r="E754" i="6"/>
  <c r="G753" i="6"/>
  <c r="H753" i="6" s="1"/>
  <c r="E753" i="6"/>
  <c r="H752" i="6"/>
  <c r="G752" i="6"/>
  <c r="E752" i="6"/>
  <c r="G751" i="6"/>
  <c r="H751" i="6" s="1"/>
  <c r="E751" i="6"/>
  <c r="H750" i="6"/>
  <c r="G750" i="6"/>
  <c r="E750" i="6"/>
  <c r="H749" i="6"/>
  <c r="G748" i="6"/>
  <c r="H748" i="6" s="1"/>
  <c r="E748" i="6"/>
  <c r="H747" i="6"/>
  <c r="G747" i="6"/>
  <c r="E747" i="6"/>
  <c r="G746" i="6"/>
  <c r="H746" i="6" s="1"/>
  <c r="E746" i="6"/>
  <c r="G745" i="6"/>
  <c r="H745" i="6" s="1"/>
  <c r="E745" i="6"/>
  <c r="G744" i="6"/>
  <c r="H744" i="6" s="1"/>
  <c r="E744" i="6"/>
  <c r="G743" i="6"/>
  <c r="H743" i="6" s="1"/>
  <c r="E743" i="6"/>
  <c r="G742" i="6"/>
  <c r="H742" i="6" s="1"/>
  <c r="E742" i="6"/>
  <c r="G741" i="6"/>
  <c r="H741" i="6" s="1"/>
  <c r="E741" i="6"/>
  <c r="H740" i="6"/>
  <c r="G740" i="6"/>
  <c r="E740" i="6"/>
  <c r="G739" i="6"/>
  <c r="H739" i="6" s="1"/>
  <c r="E739" i="6"/>
  <c r="G738" i="6"/>
  <c r="H738" i="6" s="1"/>
  <c r="E738" i="6"/>
  <c r="G737" i="6"/>
  <c r="H737" i="6" s="1"/>
  <c r="E737" i="6"/>
  <c r="G736" i="6"/>
  <c r="H736" i="6" s="1"/>
  <c r="E736" i="6"/>
  <c r="G735" i="6"/>
  <c r="H735" i="6" s="1"/>
  <c r="E735" i="6"/>
  <c r="H734" i="6"/>
  <c r="G734" i="6"/>
  <c r="E734" i="6"/>
  <c r="G733" i="6"/>
  <c r="H733" i="6" s="1"/>
  <c r="E733" i="6"/>
  <c r="H732" i="6"/>
  <c r="G732" i="6"/>
  <c r="E732" i="6"/>
  <c r="H731" i="6"/>
  <c r="G731" i="6"/>
  <c r="E731" i="6"/>
  <c r="G730" i="6"/>
  <c r="H730" i="6" s="1"/>
  <c r="E730" i="6"/>
  <c r="G729" i="6"/>
  <c r="H729" i="6" s="1"/>
  <c r="E729" i="6"/>
  <c r="G728" i="6"/>
  <c r="H728" i="6" s="1"/>
  <c r="E728" i="6"/>
  <c r="G727" i="6"/>
  <c r="H727" i="6" s="1"/>
  <c r="E727" i="6"/>
  <c r="G726" i="6"/>
  <c r="H726" i="6" s="1"/>
  <c r="E726" i="6"/>
  <c r="G725" i="6"/>
  <c r="H725" i="6" s="1"/>
  <c r="E725" i="6"/>
  <c r="H724" i="6"/>
  <c r="G724" i="6"/>
  <c r="E724" i="6"/>
  <c r="G723" i="6"/>
  <c r="H723" i="6" s="1"/>
  <c r="E723" i="6"/>
  <c r="G722" i="6"/>
  <c r="H722" i="6" s="1"/>
  <c r="E722" i="6"/>
  <c r="G721" i="6"/>
  <c r="H721" i="6" s="1"/>
  <c r="E721" i="6"/>
  <c r="G720" i="6"/>
  <c r="H720" i="6" s="1"/>
  <c r="E720" i="6"/>
  <c r="G719" i="6"/>
  <c r="H719" i="6" s="1"/>
  <c r="E719" i="6"/>
  <c r="G718" i="6"/>
  <c r="H718" i="6" s="1"/>
  <c r="E718" i="6"/>
  <c r="G717" i="6"/>
  <c r="H717" i="6" s="1"/>
  <c r="E717" i="6"/>
  <c r="G716" i="6"/>
  <c r="H716" i="6" s="1"/>
  <c r="E716" i="6"/>
  <c r="G715" i="6"/>
  <c r="H715" i="6" s="1"/>
  <c r="E715" i="6"/>
  <c r="G714" i="6"/>
  <c r="H714" i="6" s="1"/>
  <c r="E714" i="6"/>
  <c r="G713" i="6"/>
  <c r="H713" i="6" s="1"/>
  <c r="E713" i="6"/>
  <c r="G712" i="6"/>
  <c r="H712" i="6" s="1"/>
  <c r="E712" i="6"/>
  <c r="G711" i="6"/>
  <c r="H711" i="6" s="1"/>
  <c r="E711" i="6"/>
  <c r="G710" i="6"/>
  <c r="H710" i="6" s="1"/>
  <c r="E710" i="6"/>
  <c r="G709" i="6"/>
  <c r="H709" i="6" s="1"/>
  <c r="E709" i="6"/>
  <c r="G708" i="6"/>
  <c r="H708" i="6" s="1"/>
  <c r="E708" i="6"/>
  <c r="G707" i="6"/>
  <c r="H707" i="6" s="1"/>
  <c r="E707" i="6"/>
  <c r="G706" i="6"/>
  <c r="H706" i="6" s="1"/>
  <c r="E706" i="6"/>
  <c r="G705" i="6"/>
  <c r="H705" i="6" s="1"/>
  <c r="E705" i="6"/>
  <c r="H704" i="6"/>
  <c r="G704" i="6"/>
  <c r="E704" i="6"/>
  <c r="G703" i="6"/>
  <c r="H703" i="6" s="1"/>
  <c r="E703" i="6"/>
  <c r="G702" i="6"/>
  <c r="H702" i="6" s="1"/>
  <c r="E702" i="6"/>
  <c r="G701" i="6"/>
  <c r="H701" i="6" s="1"/>
  <c r="E701" i="6"/>
  <c r="G700" i="6"/>
  <c r="H700" i="6" s="1"/>
  <c r="E700" i="6"/>
  <c r="H699" i="6"/>
  <c r="G698" i="6"/>
  <c r="H698" i="6" s="1"/>
  <c r="E698" i="6"/>
  <c r="G697" i="6"/>
  <c r="H697" i="6" s="1"/>
  <c r="E697" i="6"/>
  <c r="G696" i="6"/>
  <c r="H696" i="6" s="1"/>
  <c r="E696" i="6"/>
  <c r="G695" i="6"/>
  <c r="H695" i="6" s="1"/>
  <c r="E695" i="6"/>
  <c r="H694" i="6"/>
  <c r="G694" i="6"/>
  <c r="E694" i="6"/>
  <c r="G693" i="6"/>
  <c r="H693" i="6" s="1"/>
  <c r="E693" i="6"/>
  <c r="G692" i="6"/>
  <c r="H692" i="6" s="1"/>
  <c r="E692" i="6"/>
  <c r="G691" i="6"/>
  <c r="H691" i="6" s="1"/>
  <c r="E691" i="6"/>
  <c r="G690" i="6"/>
  <c r="H690" i="6" s="1"/>
  <c r="E690" i="6"/>
  <c r="G689" i="6"/>
  <c r="H689" i="6" s="1"/>
  <c r="E689" i="6"/>
  <c r="G688" i="6"/>
  <c r="H688" i="6" s="1"/>
  <c r="E688" i="6"/>
  <c r="G687" i="6"/>
  <c r="H687" i="6" s="1"/>
  <c r="E687" i="6"/>
  <c r="G686" i="6"/>
  <c r="H686" i="6" s="1"/>
  <c r="E686" i="6"/>
  <c r="G685" i="6"/>
  <c r="H685" i="6" s="1"/>
  <c r="E685" i="6"/>
  <c r="H684" i="6"/>
  <c r="G684" i="6"/>
  <c r="E684" i="6"/>
  <c r="G683" i="6"/>
  <c r="H683" i="6" s="1"/>
  <c r="E683" i="6"/>
  <c r="G682" i="6"/>
  <c r="H682" i="6" s="1"/>
  <c r="E682" i="6"/>
  <c r="H681" i="6"/>
  <c r="G681" i="6"/>
  <c r="E681" i="6"/>
  <c r="G680" i="6"/>
  <c r="H680" i="6" s="1"/>
  <c r="E680" i="6"/>
  <c r="G679" i="6"/>
  <c r="H679" i="6" s="1"/>
  <c r="E679" i="6"/>
  <c r="H678" i="6"/>
  <c r="G678" i="6"/>
  <c r="E678" i="6"/>
  <c r="G677" i="6"/>
  <c r="H677" i="6" s="1"/>
  <c r="E677" i="6"/>
  <c r="H676" i="6"/>
  <c r="G676" i="6"/>
  <c r="E676" i="6"/>
  <c r="G675" i="6"/>
  <c r="H675" i="6" s="1"/>
  <c r="E675" i="6"/>
  <c r="G674" i="6"/>
  <c r="H674" i="6" s="1"/>
  <c r="E674" i="6"/>
  <c r="H673" i="6"/>
  <c r="G673" i="6"/>
  <c r="E673" i="6"/>
  <c r="G672" i="6"/>
  <c r="H672" i="6" s="1"/>
  <c r="E672" i="6"/>
  <c r="G671" i="6"/>
  <c r="H671" i="6" s="1"/>
  <c r="E671" i="6"/>
  <c r="G670" i="6"/>
  <c r="H670" i="6" s="1"/>
  <c r="E670" i="6"/>
  <c r="G669" i="6"/>
  <c r="H669" i="6" s="1"/>
  <c r="E669" i="6"/>
  <c r="H668" i="6"/>
  <c r="G668" i="6"/>
  <c r="E668" i="6"/>
  <c r="G667" i="6"/>
  <c r="H667" i="6" s="1"/>
  <c r="E667" i="6"/>
  <c r="H666" i="6"/>
  <c r="G666" i="6"/>
  <c r="E666" i="6"/>
  <c r="H665" i="6"/>
  <c r="G665" i="6"/>
  <c r="E665" i="6"/>
  <c r="G664" i="6"/>
  <c r="H664" i="6" s="1"/>
  <c r="E664" i="6"/>
  <c r="G663" i="6"/>
  <c r="H663" i="6" s="1"/>
  <c r="E663" i="6"/>
  <c r="G662" i="6"/>
  <c r="H662" i="6" s="1"/>
  <c r="E662" i="6"/>
  <c r="G661" i="6"/>
  <c r="H661" i="6" s="1"/>
  <c r="E661" i="6"/>
  <c r="G660" i="6"/>
  <c r="H660" i="6" s="1"/>
  <c r="E660" i="6"/>
  <c r="G659" i="6"/>
  <c r="H659" i="6" s="1"/>
  <c r="E659" i="6"/>
  <c r="H658" i="6"/>
  <c r="G657" i="6"/>
  <c r="H657" i="6" s="1"/>
  <c r="E657" i="6"/>
  <c r="G656" i="6"/>
  <c r="H656" i="6" s="1"/>
  <c r="E656" i="6"/>
  <c r="G655" i="6"/>
  <c r="H655" i="6" s="1"/>
  <c r="E655" i="6"/>
  <c r="H654" i="6"/>
  <c r="G654" i="6"/>
  <c r="E654" i="6"/>
  <c r="G653" i="6"/>
  <c r="H653" i="6" s="1"/>
  <c r="E653" i="6"/>
  <c r="G652" i="6"/>
  <c r="H652" i="6" s="1"/>
  <c r="E652" i="6"/>
  <c r="H651" i="6"/>
  <c r="G651" i="6"/>
  <c r="E651" i="6"/>
  <c r="G650" i="6"/>
  <c r="H650" i="6" s="1"/>
  <c r="E650" i="6"/>
  <c r="G649" i="6"/>
  <c r="H649" i="6" s="1"/>
  <c r="E649" i="6"/>
  <c r="H648" i="6"/>
  <c r="G648" i="6"/>
  <c r="E648" i="6"/>
  <c r="G647" i="6"/>
  <c r="H647" i="6" s="1"/>
  <c r="E647" i="6"/>
  <c r="H646" i="6"/>
  <c r="G646" i="6"/>
  <c r="E646" i="6"/>
  <c r="G645" i="6"/>
  <c r="H645" i="6" s="1"/>
  <c r="E645" i="6"/>
  <c r="G644" i="6"/>
  <c r="H644" i="6" s="1"/>
  <c r="E644" i="6"/>
  <c r="H643" i="6"/>
  <c r="G643" i="6"/>
  <c r="E643" i="6"/>
  <c r="G642" i="6"/>
  <c r="H642" i="6" s="1"/>
  <c r="E642" i="6"/>
  <c r="G641" i="6"/>
  <c r="H641" i="6" s="1"/>
  <c r="E641" i="6"/>
  <c r="G640" i="6"/>
  <c r="H640" i="6" s="1"/>
  <c r="E640" i="6"/>
  <c r="G639" i="6"/>
  <c r="H639" i="6" s="1"/>
  <c r="E639" i="6"/>
  <c r="H638" i="6"/>
  <c r="G638" i="6"/>
  <c r="E638" i="6"/>
  <c r="G637" i="6"/>
  <c r="H637" i="6" s="1"/>
  <c r="E637" i="6"/>
  <c r="G636" i="6"/>
  <c r="H636" i="6" s="1"/>
  <c r="E636" i="6"/>
  <c r="H635" i="6"/>
  <c r="G635" i="6"/>
  <c r="E635" i="6"/>
  <c r="G634" i="6"/>
  <c r="H634" i="6" s="1"/>
  <c r="E634" i="6"/>
  <c r="G633" i="6"/>
  <c r="H633" i="6" s="1"/>
  <c r="E633" i="6"/>
  <c r="H632" i="6"/>
  <c r="G632" i="6"/>
  <c r="E632" i="6"/>
  <c r="G631" i="6"/>
  <c r="H631" i="6" s="1"/>
  <c r="E631" i="6"/>
  <c r="H630" i="6"/>
  <c r="G630" i="6"/>
  <c r="E630" i="6"/>
  <c r="G629" i="6"/>
  <c r="H629" i="6" s="1"/>
  <c r="E629" i="6"/>
  <c r="G628" i="6"/>
  <c r="H628" i="6" s="1"/>
  <c r="E628" i="6"/>
  <c r="H627" i="6"/>
  <c r="G627" i="6"/>
  <c r="E627" i="6"/>
  <c r="G626" i="6"/>
  <c r="H626" i="6" s="1"/>
  <c r="E626" i="6"/>
  <c r="G625" i="6"/>
  <c r="H625" i="6" s="1"/>
  <c r="E625" i="6"/>
  <c r="G624" i="6"/>
  <c r="H624" i="6" s="1"/>
  <c r="E624" i="6"/>
  <c r="G623" i="6"/>
  <c r="H623" i="6" s="1"/>
  <c r="E623" i="6"/>
  <c r="H622" i="6"/>
  <c r="G622" i="6"/>
  <c r="E622" i="6"/>
  <c r="G621" i="6"/>
  <c r="H621" i="6" s="1"/>
  <c r="E621" i="6"/>
  <c r="G620" i="6"/>
  <c r="H620" i="6" s="1"/>
  <c r="E620" i="6"/>
  <c r="H619" i="6"/>
  <c r="G619" i="6"/>
  <c r="E619" i="6"/>
  <c r="G618" i="6"/>
  <c r="H618" i="6" s="1"/>
  <c r="E618" i="6"/>
  <c r="G617" i="6"/>
  <c r="H617" i="6" s="1"/>
  <c r="E617" i="6"/>
  <c r="H616" i="6"/>
  <c r="G616" i="6"/>
  <c r="E616" i="6"/>
  <c r="G615" i="6"/>
  <c r="H615" i="6" s="1"/>
  <c r="E615" i="6"/>
  <c r="H614" i="6"/>
  <c r="G614" i="6"/>
  <c r="E614" i="6"/>
  <c r="G613" i="6"/>
  <c r="H613" i="6" s="1"/>
  <c r="E613" i="6"/>
  <c r="G612" i="6"/>
  <c r="H612" i="6" s="1"/>
  <c r="E612" i="6"/>
  <c r="H611" i="6"/>
  <c r="G611" i="6"/>
  <c r="E611" i="6"/>
  <c r="G610" i="6"/>
  <c r="H610" i="6" s="1"/>
  <c r="E610" i="6"/>
  <c r="G609" i="6"/>
  <c r="H609" i="6" s="1"/>
  <c r="E609" i="6"/>
  <c r="G608" i="6"/>
  <c r="H608" i="6" s="1"/>
  <c r="E608" i="6"/>
  <c r="G607" i="6"/>
  <c r="H607" i="6" s="1"/>
  <c r="E607" i="6"/>
  <c r="H606" i="6"/>
  <c r="G606" i="6"/>
  <c r="E606" i="6"/>
  <c r="G605" i="6"/>
  <c r="H605" i="6" s="1"/>
  <c r="E605" i="6"/>
  <c r="G604" i="6"/>
  <c r="H604" i="6" s="1"/>
  <c r="E604" i="6"/>
  <c r="H603" i="6"/>
  <c r="G603" i="6"/>
  <c r="E603" i="6"/>
  <c r="G602" i="6"/>
  <c r="H602" i="6" s="1"/>
  <c r="E602" i="6"/>
  <c r="G601" i="6"/>
  <c r="H601" i="6" s="1"/>
  <c r="E601" i="6"/>
  <c r="H600" i="6"/>
  <c r="G600" i="6"/>
  <c r="E600" i="6"/>
  <c r="G599" i="6"/>
  <c r="H599" i="6" s="1"/>
  <c r="E599" i="6"/>
  <c r="H598" i="6"/>
  <c r="G598" i="6"/>
  <c r="E598" i="6"/>
  <c r="G597" i="6"/>
  <c r="H597" i="6" s="1"/>
  <c r="E597" i="6"/>
  <c r="G596" i="6"/>
  <c r="H596" i="6" s="1"/>
  <c r="E596" i="6"/>
  <c r="H595" i="6"/>
  <c r="G595" i="6"/>
  <c r="E595" i="6"/>
  <c r="H594" i="6"/>
  <c r="H593" i="6"/>
  <c r="G593" i="6"/>
  <c r="E593" i="6"/>
  <c r="G592" i="6"/>
  <c r="H592" i="6" s="1"/>
  <c r="E592" i="6"/>
  <c r="G591" i="6"/>
  <c r="H591" i="6" s="1"/>
  <c r="E591" i="6"/>
  <c r="G590" i="6"/>
  <c r="H590" i="6" s="1"/>
  <c r="E590" i="6"/>
  <c r="G589" i="6"/>
  <c r="H589" i="6" s="1"/>
  <c r="E589" i="6"/>
  <c r="G588" i="6"/>
  <c r="H588" i="6" s="1"/>
  <c r="E588" i="6"/>
  <c r="H587" i="6"/>
  <c r="G587" i="6"/>
  <c r="E587" i="6"/>
  <c r="G586" i="6"/>
  <c r="H586" i="6" s="1"/>
  <c r="E586" i="6"/>
  <c r="H585" i="6"/>
  <c r="G585" i="6"/>
  <c r="E585" i="6"/>
  <c r="G584" i="6"/>
  <c r="H584" i="6" s="1"/>
  <c r="E584" i="6"/>
  <c r="G583" i="6"/>
  <c r="H583" i="6" s="1"/>
  <c r="E583" i="6"/>
  <c r="G582" i="6"/>
  <c r="H582" i="6" s="1"/>
  <c r="E582" i="6"/>
  <c r="G581" i="6"/>
  <c r="H581" i="6" s="1"/>
  <c r="E581" i="6"/>
  <c r="G580" i="6"/>
  <c r="H580" i="6" s="1"/>
  <c r="E580" i="6"/>
  <c r="G579" i="6"/>
  <c r="H579" i="6" s="1"/>
  <c r="E579" i="6"/>
  <c r="G578" i="6"/>
  <c r="H578" i="6" s="1"/>
  <c r="E578" i="6"/>
  <c r="H577" i="6"/>
  <c r="G577" i="6"/>
  <c r="E577" i="6"/>
  <c r="G576" i="6"/>
  <c r="H576" i="6" s="1"/>
  <c r="E576" i="6"/>
  <c r="G575" i="6"/>
  <c r="H575" i="6" s="1"/>
  <c r="E575" i="6"/>
  <c r="G574" i="6"/>
  <c r="H574" i="6" s="1"/>
  <c r="E574" i="6"/>
  <c r="G573" i="6"/>
  <c r="H573" i="6" s="1"/>
  <c r="E573" i="6"/>
  <c r="G572" i="6"/>
  <c r="H572" i="6" s="1"/>
  <c r="E572" i="6"/>
  <c r="H571" i="6"/>
  <c r="G571" i="6"/>
  <c r="E571" i="6"/>
  <c r="G570" i="6"/>
  <c r="H570" i="6" s="1"/>
  <c r="E570" i="6"/>
  <c r="H569" i="6"/>
  <c r="G569" i="6"/>
  <c r="E569" i="6"/>
  <c r="G568" i="6"/>
  <c r="H568" i="6" s="1"/>
  <c r="E568" i="6"/>
  <c r="G567" i="6"/>
  <c r="H567" i="6" s="1"/>
  <c r="E567" i="6"/>
  <c r="G566" i="6"/>
  <c r="H566" i="6" s="1"/>
  <c r="E566" i="6"/>
  <c r="G565" i="6"/>
  <c r="H565" i="6" s="1"/>
  <c r="E565" i="6"/>
  <c r="G564" i="6"/>
  <c r="H564" i="6" s="1"/>
  <c r="E564" i="6"/>
  <c r="G563" i="6"/>
  <c r="H563" i="6" s="1"/>
  <c r="E563" i="6"/>
  <c r="G562" i="6"/>
  <c r="H562" i="6" s="1"/>
  <c r="E562" i="6"/>
  <c r="H561" i="6"/>
  <c r="G561" i="6"/>
  <c r="E561" i="6"/>
  <c r="G560" i="6"/>
  <c r="H560" i="6" s="1"/>
  <c r="E560" i="6"/>
  <c r="G559" i="6"/>
  <c r="H559" i="6" s="1"/>
  <c r="E559" i="6"/>
  <c r="G558" i="6"/>
  <c r="H558" i="6" s="1"/>
  <c r="E558" i="6"/>
  <c r="G557" i="6"/>
  <c r="H557" i="6" s="1"/>
  <c r="E557" i="6"/>
  <c r="G556" i="6"/>
  <c r="H556" i="6" s="1"/>
  <c r="E556" i="6"/>
  <c r="H555" i="6"/>
  <c r="G555" i="6"/>
  <c r="E555" i="6"/>
  <c r="G554" i="6"/>
  <c r="H554" i="6" s="1"/>
  <c r="E554" i="6"/>
  <c r="H553" i="6"/>
  <c r="G553" i="6"/>
  <c r="E553" i="6"/>
  <c r="G552" i="6"/>
  <c r="H552" i="6" s="1"/>
  <c r="E552" i="6"/>
  <c r="G551" i="6"/>
  <c r="H551" i="6" s="1"/>
  <c r="E551" i="6"/>
  <c r="G550" i="6"/>
  <c r="H550" i="6" s="1"/>
  <c r="E550" i="6"/>
  <c r="G549" i="6"/>
  <c r="H549" i="6" s="1"/>
  <c r="E549" i="6"/>
  <c r="G548" i="6"/>
  <c r="H548" i="6" s="1"/>
  <c r="E548" i="6"/>
  <c r="G547" i="6"/>
  <c r="H547" i="6" s="1"/>
  <c r="E547" i="6"/>
  <c r="G546" i="6"/>
  <c r="H546" i="6" s="1"/>
  <c r="E546" i="6"/>
  <c r="H545" i="6"/>
  <c r="G545" i="6"/>
  <c r="E545" i="6"/>
  <c r="G544" i="6"/>
  <c r="H544" i="6" s="1"/>
  <c r="E544" i="6"/>
  <c r="H543" i="6"/>
  <c r="M542" i="6"/>
  <c r="L542" i="6"/>
  <c r="E542" i="6"/>
  <c r="B542" i="6"/>
  <c r="E541" i="6"/>
  <c r="B541" i="6"/>
  <c r="G541" i="6" s="1"/>
  <c r="H541" i="6" s="1"/>
  <c r="E540" i="6"/>
  <c r="B540" i="6"/>
  <c r="E539" i="6"/>
  <c r="B539" i="6"/>
  <c r="G539" i="6" s="1"/>
  <c r="H539" i="6" s="1"/>
  <c r="E538" i="6"/>
  <c r="B538" i="6"/>
  <c r="E537" i="6"/>
  <c r="B537" i="6"/>
  <c r="G537" i="6" s="1"/>
  <c r="H537" i="6" s="1"/>
  <c r="E536" i="6"/>
  <c r="B536" i="6"/>
  <c r="E535" i="6"/>
  <c r="B535" i="6"/>
  <c r="G535" i="6" s="1"/>
  <c r="H535" i="6" s="1"/>
  <c r="E534" i="6"/>
  <c r="B534" i="6"/>
  <c r="E533" i="6"/>
  <c r="B533" i="6"/>
  <c r="G533" i="6" s="1"/>
  <c r="H533" i="6" s="1"/>
  <c r="E532" i="6"/>
  <c r="B532" i="6"/>
  <c r="E531" i="6"/>
  <c r="B531" i="6"/>
  <c r="G531" i="6" s="1"/>
  <c r="H531" i="6" s="1"/>
  <c r="E530" i="6"/>
  <c r="B530" i="6"/>
  <c r="E529" i="6"/>
  <c r="B529" i="6"/>
  <c r="G529" i="6" s="1"/>
  <c r="H529" i="6" s="1"/>
  <c r="E528" i="6"/>
  <c r="B528" i="6"/>
  <c r="E527" i="6"/>
  <c r="B527" i="6"/>
  <c r="G527" i="6" s="1"/>
  <c r="H527" i="6" s="1"/>
  <c r="E526" i="6"/>
  <c r="B526" i="6"/>
  <c r="E525" i="6"/>
  <c r="B525" i="6"/>
  <c r="G525" i="6" s="1"/>
  <c r="H525" i="6" s="1"/>
  <c r="E524" i="6"/>
  <c r="B524" i="6"/>
  <c r="E523" i="6"/>
  <c r="B523" i="6"/>
  <c r="G523" i="6" s="1"/>
  <c r="H523" i="6" s="1"/>
  <c r="E522" i="6"/>
  <c r="B522" i="6"/>
  <c r="E521" i="6"/>
  <c r="B521" i="6"/>
  <c r="G521" i="6" s="1"/>
  <c r="H521" i="6" s="1"/>
  <c r="E520" i="6"/>
  <c r="B520" i="6"/>
  <c r="E519" i="6"/>
  <c r="B519" i="6"/>
  <c r="G519" i="6" s="1"/>
  <c r="H519" i="6" s="1"/>
  <c r="E518" i="6"/>
  <c r="B518" i="6"/>
  <c r="E517" i="6"/>
  <c r="B517" i="6"/>
  <c r="G517" i="6" s="1"/>
  <c r="H517" i="6" s="1"/>
  <c r="E516" i="6"/>
  <c r="B516" i="6"/>
  <c r="E515" i="6"/>
  <c r="B515" i="6"/>
  <c r="G515" i="6" s="1"/>
  <c r="H515" i="6" s="1"/>
  <c r="E514" i="6"/>
  <c r="B514" i="6"/>
  <c r="E513" i="6"/>
  <c r="B513" i="6"/>
  <c r="G513" i="6" s="1"/>
  <c r="H513" i="6" s="1"/>
  <c r="E512" i="6"/>
  <c r="B512" i="6"/>
  <c r="E511" i="6"/>
  <c r="B511" i="6"/>
  <c r="G511" i="6" s="1"/>
  <c r="H511" i="6" s="1"/>
  <c r="E510" i="6"/>
  <c r="B510" i="6"/>
  <c r="E509" i="6"/>
  <c r="B509" i="6"/>
  <c r="G509" i="6" s="1"/>
  <c r="H509" i="6" s="1"/>
  <c r="E508" i="6"/>
  <c r="B508" i="6"/>
  <c r="E507" i="6"/>
  <c r="B507" i="6"/>
  <c r="G507" i="6" s="1"/>
  <c r="H507" i="6" s="1"/>
  <c r="E506" i="6"/>
  <c r="B506" i="6"/>
  <c r="E505" i="6"/>
  <c r="B505" i="6"/>
  <c r="G505" i="6" s="1"/>
  <c r="H505" i="6" s="1"/>
  <c r="E504" i="6"/>
  <c r="B504" i="6"/>
  <c r="E503" i="6"/>
  <c r="B503" i="6"/>
  <c r="G503" i="6" s="1"/>
  <c r="H503" i="6" s="1"/>
  <c r="E502" i="6"/>
  <c r="B502" i="6"/>
  <c r="E501" i="6"/>
  <c r="B501" i="6"/>
  <c r="G501" i="6" s="1"/>
  <c r="H501" i="6" s="1"/>
  <c r="E500" i="6"/>
  <c r="B500" i="6"/>
  <c r="E499" i="6"/>
  <c r="B499" i="6"/>
  <c r="G499" i="6" s="1"/>
  <c r="H499" i="6" s="1"/>
  <c r="E498" i="6"/>
  <c r="B498" i="6"/>
  <c r="E497" i="6"/>
  <c r="B497" i="6"/>
  <c r="G497" i="6" s="1"/>
  <c r="H497" i="6" s="1"/>
  <c r="E496" i="6"/>
  <c r="B496" i="6"/>
  <c r="E495" i="6"/>
  <c r="B495" i="6"/>
  <c r="G495" i="6" s="1"/>
  <c r="H495" i="6" s="1"/>
  <c r="E494" i="6"/>
  <c r="B494" i="6"/>
  <c r="E493" i="6"/>
  <c r="B493" i="6"/>
  <c r="G493" i="6" s="1"/>
  <c r="H493" i="6" s="1"/>
  <c r="E492" i="6"/>
  <c r="B492" i="6"/>
  <c r="E491" i="6"/>
  <c r="B491" i="6"/>
  <c r="G491" i="6" s="1"/>
  <c r="H491" i="6" s="1"/>
  <c r="E490" i="6"/>
  <c r="B490" i="6"/>
  <c r="E489" i="6"/>
  <c r="B489" i="6"/>
  <c r="G489" i="6" s="1"/>
  <c r="H489" i="6" s="1"/>
  <c r="E488" i="6"/>
  <c r="B488" i="6"/>
  <c r="E487" i="6"/>
  <c r="B487" i="6"/>
  <c r="G487" i="6" s="1"/>
  <c r="H487" i="6" s="1"/>
  <c r="E486" i="6"/>
  <c r="B486" i="6"/>
  <c r="E485" i="6"/>
  <c r="B485" i="6"/>
  <c r="G485" i="6" s="1"/>
  <c r="H485" i="6" s="1"/>
  <c r="E484" i="6"/>
  <c r="B484" i="6"/>
  <c r="E483" i="6"/>
  <c r="B483" i="6"/>
  <c r="G483" i="6" s="1"/>
  <c r="H483" i="6" s="1"/>
  <c r="E482" i="6"/>
  <c r="B482" i="6"/>
  <c r="E481" i="6"/>
  <c r="B481" i="6"/>
  <c r="G481" i="6" s="1"/>
  <c r="H481" i="6" s="1"/>
  <c r="E480" i="6"/>
  <c r="B480" i="6"/>
  <c r="E479" i="6"/>
  <c r="B479" i="6"/>
  <c r="G479" i="6" s="1"/>
  <c r="H479" i="6" s="1"/>
  <c r="E478" i="6"/>
  <c r="B478" i="6"/>
  <c r="G478" i="6" s="1"/>
  <c r="H478" i="6" s="1"/>
  <c r="H477" i="6"/>
  <c r="G476" i="6"/>
  <c r="H476" i="6" s="1"/>
  <c r="E476" i="6"/>
  <c r="G475" i="6"/>
  <c r="H475" i="6" s="1"/>
  <c r="E475" i="6"/>
  <c r="G474" i="6"/>
  <c r="H474" i="6" s="1"/>
  <c r="E474" i="6"/>
  <c r="G473" i="6"/>
  <c r="H473" i="6" s="1"/>
  <c r="E473" i="6"/>
  <c r="G472" i="6"/>
  <c r="H472" i="6" s="1"/>
  <c r="E472" i="6"/>
  <c r="H471" i="6"/>
  <c r="G471" i="6"/>
  <c r="E471" i="6"/>
  <c r="G470" i="6"/>
  <c r="H470" i="6" s="1"/>
  <c r="E470" i="6"/>
  <c r="H469" i="6"/>
  <c r="G469" i="6"/>
  <c r="E469" i="6"/>
  <c r="G468" i="6"/>
  <c r="H468" i="6" s="1"/>
  <c r="E468" i="6"/>
  <c r="G467" i="6"/>
  <c r="H467" i="6" s="1"/>
  <c r="E467" i="6"/>
  <c r="G466" i="6"/>
  <c r="H466" i="6" s="1"/>
  <c r="E466" i="6"/>
  <c r="G465" i="6"/>
  <c r="H465" i="6" s="1"/>
  <c r="E465" i="6"/>
  <c r="G464" i="6"/>
  <c r="H464" i="6" s="1"/>
  <c r="E464" i="6"/>
  <c r="G463" i="6"/>
  <c r="H463" i="6" s="1"/>
  <c r="E463" i="6"/>
  <c r="G462" i="6"/>
  <c r="H462" i="6" s="1"/>
  <c r="E462" i="6"/>
  <c r="H461" i="6"/>
  <c r="G461" i="6"/>
  <c r="E461" i="6"/>
  <c r="G460" i="6"/>
  <c r="H460" i="6" s="1"/>
  <c r="E460" i="6"/>
  <c r="G459" i="6"/>
  <c r="H459" i="6" s="1"/>
  <c r="E459" i="6"/>
  <c r="G458" i="6"/>
  <c r="H458" i="6" s="1"/>
  <c r="E458" i="6"/>
  <c r="G457" i="6"/>
  <c r="H457" i="6" s="1"/>
  <c r="E457" i="6"/>
  <c r="G456" i="6"/>
  <c r="H456" i="6" s="1"/>
  <c r="E456" i="6"/>
  <c r="H455" i="6"/>
  <c r="G455" i="6"/>
  <c r="E455" i="6"/>
  <c r="G454" i="6"/>
  <c r="H454" i="6" s="1"/>
  <c r="E454" i="6"/>
  <c r="H453" i="6"/>
  <c r="G453" i="6"/>
  <c r="E453" i="6"/>
  <c r="G452" i="6"/>
  <c r="H452" i="6" s="1"/>
  <c r="E452" i="6"/>
  <c r="G451" i="6"/>
  <c r="H451" i="6" s="1"/>
  <c r="E451" i="6"/>
  <c r="G450" i="6"/>
  <c r="H450" i="6" s="1"/>
  <c r="E450" i="6"/>
  <c r="G449" i="6"/>
  <c r="H449" i="6" s="1"/>
  <c r="E449" i="6"/>
  <c r="G448" i="6"/>
  <c r="H448" i="6" s="1"/>
  <c r="E448" i="6"/>
  <c r="G447" i="6"/>
  <c r="H447" i="6" s="1"/>
  <c r="E447" i="6"/>
  <c r="H446" i="6"/>
  <c r="H445" i="6"/>
  <c r="G445" i="6"/>
  <c r="E445" i="6"/>
  <c r="G444" i="6"/>
  <c r="H444" i="6" s="1"/>
  <c r="E444" i="6"/>
  <c r="H443" i="6"/>
  <c r="G443" i="6"/>
  <c r="E443" i="6"/>
  <c r="G442" i="6"/>
  <c r="H442" i="6" s="1"/>
  <c r="E442" i="6"/>
  <c r="G441" i="6"/>
  <c r="H441" i="6" s="1"/>
  <c r="E441" i="6"/>
  <c r="G440" i="6"/>
  <c r="H440" i="6" s="1"/>
  <c r="E440" i="6"/>
  <c r="G439" i="6"/>
  <c r="H439" i="6" s="1"/>
  <c r="E439" i="6"/>
  <c r="G438" i="6"/>
  <c r="H438" i="6" s="1"/>
  <c r="E438" i="6"/>
  <c r="G437" i="6"/>
  <c r="H437" i="6" s="1"/>
  <c r="E437" i="6"/>
  <c r="G436" i="6"/>
  <c r="H436" i="6" s="1"/>
  <c r="E436" i="6"/>
  <c r="H435" i="6"/>
  <c r="G435" i="6"/>
  <c r="E435" i="6"/>
  <c r="G434" i="6"/>
  <c r="H434" i="6" s="1"/>
  <c r="E434" i="6"/>
  <c r="G433" i="6"/>
  <c r="H433" i="6" s="1"/>
  <c r="E433" i="6"/>
  <c r="G432" i="6"/>
  <c r="H432" i="6" s="1"/>
  <c r="E432" i="6"/>
  <c r="G431" i="6"/>
  <c r="H431" i="6" s="1"/>
  <c r="E431" i="6"/>
  <c r="G430" i="6"/>
  <c r="H430" i="6" s="1"/>
  <c r="E430" i="6"/>
  <c r="H429" i="6"/>
  <c r="G429" i="6"/>
  <c r="E429" i="6"/>
  <c r="G428" i="6"/>
  <c r="H428" i="6" s="1"/>
  <c r="E428" i="6"/>
  <c r="H427" i="6"/>
  <c r="G427" i="6"/>
  <c r="E427" i="6"/>
  <c r="G426" i="6"/>
  <c r="H426" i="6" s="1"/>
  <c r="E426" i="6"/>
  <c r="H425" i="6"/>
  <c r="G424" i="6"/>
  <c r="H424" i="6" s="1"/>
  <c r="G423" i="6"/>
  <c r="H423" i="6" s="1"/>
  <c r="G422" i="6"/>
  <c r="H422" i="6" s="1"/>
  <c r="G421" i="6"/>
  <c r="H421" i="6" s="1"/>
  <c r="G420" i="6"/>
  <c r="H420" i="6" s="1"/>
  <c r="G419" i="6"/>
  <c r="H419" i="6" s="1"/>
  <c r="G418" i="6"/>
  <c r="H418" i="6" s="1"/>
  <c r="G417" i="6"/>
  <c r="H417" i="6" s="1"/>
  <c r="G416" i="6"/>
  <c r="H416" i="6" s="1"/>
  <c r="G415" i="6"/>
  <c r="H415" i="6" s="1"/>
  <c r="G414" i="6"/>
  <c r="H414" i="6" s="1"/>
  <c r="G413" i="6"/>
  <c r="H413" i="6" s="1"/>
  <c r="G412" i="6"/>
  <c r="H412" i="6" s="1"/>
  <c r="G411" i="6"/>
  <c r="H411" i="6" s="1"/>
  <c r="G410" i="6"/>
  <c r="H410" i="6" s="1"/>
  <c r="G409" i="6"/>
  <c r="H409" i="6" s="1"/>
  <c r="G408" i="6"/>
  <c r="H408" i="6" s="1"/>
  <c r="G407" i="6"/>
  <c r="H407" i="6" s="1"/>
  <c r="G406" i="6"/>
  <c r="H406" i="6" s="1"/>
  <c r="G405" i="6"/>
  <c r="H405" i="6" s="1"/>
  <c r="G404" i="6"/>
  <c r="H404" i="6" s="1"/>
  <c r="G403" i="6"/>
  <c r="H403" i="6" s="1"/>
  <c r="G402" i="6"/>
  <c r="H402" i="6" s="1"/>
  <c r="G401" i="6"/>
  <c r="H401" i="6" s="1"/>
  <c r="G400" i="6"/>
  <c r="H400" i="6" s="1"/>
  <c r="G399" i="6"/>
  <c r="H399" i="6" s="1"/>
  <c r="G398" i="6"/>
  <c r="H398" i="6" s="1"/>
  <c r="G397" i="6"/>
  <c r="H397" i="6" s="1"/>
  <c r="E397" i="6"/>
  <c r="H396" i="6"/>
  <c r="G396" i="6"/>
  <c r="E396" i="6"/>
  <c r="G395" i="6"/>
  <c r="H395" i="6" s="1"/>
  <c r="E395" i="6"/>
  <c r="H394" i="6"/>
  <c r="G394" i="6"/>
  <c r="E394" i="6"/>
  <c r="G393" i="6"/>
  <c r="H393" i="6" s="1"/>
  <c r="E393" i="6"/>
  <c r="G392" i="6"/>
  <c r="H392" i="6" s="1"/>
  <c r="E392" i="6"/>
  <c r="G391" i="6"/>
  <c r="H391" i="6" s="1"/>
  <c r="E391" i="6"/>
  <c r="G390" i="6"/>
  <c r="H390" i="6" s="1"/>
  <c r="E390" i="6"/>
  <c r="G389" i="6"/>
  <c r="H389" i="6" s="1"/>
  <c r="E389" i="6"/>
  <c r="G388" i="6"/>
  <c r="H388" i="6" s="1"/>
  <c r="E388" i="6"/>
  <c r="G387" i="6"/>
  <c r="H387" i="6" s="1"/>
  <c r="E387" i="6"/>
  <c r="H386" i="6"/>
  <c r="G386" i="6"/>
  <c r="E386" i="6"/>
  <c r="G385" i="6"/>
  <c r="H385" i="6" s="1"/>
  <c r="E385" i="6"/>
  <c r="G384" i="6"/>
  <c r="H384" i="6" s="1"/>
  <c r="E384" i="6"/>
  <c r="G383" i="6"/>
  <c r="H383" i="6" s="1"/>
  <c r="E383" i="6"/>
  <c r="G382" i="6"/>
  <c r="H382" i="6" s="1"/>
  <c r="E382" i="6"/>
  <c r="G381" i="6"/>
  <c r="H381" i="6" s="1"/>
  <c r="E381" i="6"/>
  <c r="H380" i="6"/>
  <c r="G380" i="6"/>
  <c r="E380" i="6"/>
  <c r="G379" i="6"/>
  <c r="H379" i="6" s="1"/>
  <c r="E379" i="6"/>
  <c r="H378" i="6"/>
  <c r="G378" i="6"/>
  <c r="E378" i="6"/>
  <c r="G377" i="6"/>
  <c r="H377" i="6" s="1"/>
  <c r="E377" i="6"/>
  <c r="G376" i="6"/>
  <c r="H376" i="6" s="1"/>
  <c r="E376" i="6"/>
  <c r="G375" i="6"/>
  <c r="H375" i="6" s="1"/>
  <c r="E375" i="6"/>
  <c r="G374" i="6"/>
  <c r="H374" i="6" s="1"/>
  <c r="E374" i="6"/>
  <c r="G373" i="6"/>
  <c r="H373" i="6" s="1"/>
  <c r="E373" i="6"/>
  <c r="G372" i="6"/>
  <c r="H372" i="6" s="1"/>
  <c r="E372" i="6"/>
  <c r="G371" i="6"/>
  <c r="H371" i="6" s="1"/>
  <c r="E371" i="6"/>
  <c r="H370" i="6"/>
  <c r="G370" i="6"/>
  <c r="E370" i="6"/>
  <c r="G369" i="6"/>
  <c r="H369" i="6" s="1"/>
  <c r="E369" i="6"/>
  <c r="G368" i="6"/>
  <c r="H368" i="6" s="1"/>
  <c r="E368" i="6"/>
  <c r="G367" i="6"/>
  <c r="H367" i="6" s="1"/>
  <c r="E367" i="6"/>
  <c r="G366" i="6"/>
  <c r="H366" i="6" s="1"/>
  <c r="E366" i="6"/>
  <c r="G365" i="6"/>
  <c r="H365" i="6" s="1"/>
  <c r="E365" i="6"/>
  <c r="H364" i="6"/>
  <c r="G364" i="6"/>
  <c r="E364" i="6"/>
  <c r="G363" i="6"/>
  <c r="H363" i="6" s="1"/>
  <c r="E363" i="6"/>
  <c r="H362" i="6"/>
  <c r="G362" i="6"/>
  <c r="E362" i="6"/>
  <c r="G361" i="6"/>
  <c r="H361" i="6" s="1"/>
  <c r="E361" i="6"/>
  <c r="E360" i="6"/>
  <c r="H359" i="6"/>
  <c r="E358" i="6"/>
  <c r="B358" i="6"/>
  <c r="N357" i="6"/>
  <c r="M357" i="6"/>
  <c r="E357" i="6"/>
  <c r="B357" i="6"/>
  <c r="G360" i="6" s="1"/>
  <c r="H360" i="6" s="1"/>
  <c r="E356" i="6"/>
  <c r="B356" i="6"/>
  <c r="E355" i="6"/>
  <c r="B355" i="6"/>
  <c r="G355" i="6" s="1"/>
  <c r="H355" i="6" s="1"/>
  <c r="E354" i="6"/>
  <c r="B354" i="6"/>
  <c r="E353" i="6"/>
  <c r="B353" i="6"/>
  <c r="G353" i="6" s="1"/>
  <c r="H353" i="6" s="1"/>
  <c r="E352" i="6"/>
  <c r="B352" i="6"/>
  <c r="E351" i="6"/>
  <c r="B351" i="6"/>
  <c r="G351" i="6" s="1"/>
  <c r="H351" i="6" s="1"/>
  <c r="E350" i="6"/>
  <c r="B350" i="6"/>
  <c r="E349" i="6"/>
  <c r="B349" i="6"/>
  <c r="G349" i="6" s="1"/>
  <c r="H349" i="6" s="1"/>
  <c r="E348" i="6"/>
  <c r="B348" i="6"/>
  <c r="E347" i="6"/>
  <c r="B347" i="6"/>
  <c r="G347" i="6" s="1"/>
  <c r="H347" i="6" s="1"/>
  <c r="E346" i="6"/>
  <c r="B346" i="6"/>
  <c r="E345" i="6"/>
  <c r="B345" i="6"/>
  <c r="G345" i="6" s="1"/>
  <c r="H345" i="6" s="1"/>
  <c r="E344" i="6"/>
  <c r="B344" i="6"/>
  <c r="E343" i="6"/>
  <c r="B343" i="6"/>
  <c r="G343" i="6" s="1"/>
  <c r="H343" i="6" s="1"/>
  <c r="E342" i="6"/>
  <c r="B342" i="6"/>
  <c r="E341" i="6"/>
  <c r="B341" i="6"/>
  <c r="G341" i="6" s="1"/>
  <c r="H341" i="6" s="1"/>
  <c r="E340" i="6"/>
  <c r="B340" i="6"/>
  <c r="E339" i="6"/>
  <c r="B339" i="6"/>
  <c r="G339" i="6" s="1"/>
  <c r="H339" i="6" s="1"/>
  <c r="E338" i="6"/>
  <c r="B338" i="6"/>
  <c r="E337" i="6"/>
  <c r="B337" i="6"/>
  <c r="G337" i="6" s="1"/>
  <c r="H337" i="6" s="1"/>
  <c r="E336" i="6"/>
  <c r="B336" i="6"/>
  <c r="E335" i="6"/>
  <c r="B335" i="6"/>
  <c r="G335" i="6" s="1"/>
  <c r="H335" i="6" s="1"/>
  <c r="E334" i="6"/>
  <c r="B334" i="6"/>
  <c r="E333" i="6"/>
  <c r="B333" i="6"/>
  <c r="G333" i="6" s="1"/>
  <c r="H333" i="6" s="1"/>
  <c r="E332" i="6"/>
  <c r="B332" i="6"/>
  <c r="E331" i="6"/>
  <c r="B331" i="6"/>
  <c r="G331" i="6" s="1"/>
  <c r="H331" i="6" s="1"/>
  <c r="E330" i="6"/>
  <c r="B330" i="6"/>
  <c r="E329" i="6"/>
  <c r="B329" i="6"/>
  <c r="G329" i="6" s="1"/>
  <c r="H329" i="6" s="1"/>
  <c r="E328" i="6"/>
  <c r="B328" i="6"/>
  <c r="E327" i="6"/>
  <c r="B327" i="6"/>
  <c r="G327" i="6" s="1"/>
  <c r="H327" i="6" s="1"/>
  <c r="E326" i="6"/>
  <c r="B326" i="6"/>
  <c r="E325" i="6"/>
  <c r="B325" i="6"/>
  <c r="G325" i="6" s="1"/>
  <c r="H325" i="6" s="1"/>
  <c r="E324" i="6"/>
  <c r="B324" i="6"/>
  <c r="E323" i="6"/>
  <c r="B323" i="6"/>
  <c r="G323" i="6" s="1"/>
  <c r="H323" i="6" s="1"/>
  <c r="E322" i="6"/>
  <c r="B322" i="6"/>
  <c r="E321" i="6"/>
  <c r="B321" i="6"/>
  <c r="G321" i="6" s="1"/>
  <c r="H321" i="6" s="1"/>
  <c r="E320" i="6"/>
  <c r="B320" i="6"/>
  <c r="G320" i="6" s="1"/>
  <c r="H320" i="6" s="1"/>
  <c r="H319" i="6"/>
  <c r="G318" i="6"/>
  <c r="H318" i="6" s="1"/>
  <c r="E318" i="6"/>
  <c r="G317" i="6"/>
  <c r="H317" i="6" s="1"/>
  <c r="E317" i="6"/>
  <c r="G316" i="6"/>
  <c r="H316" i="6" s="1"/>
  <c r="E316" i="6"/>
  <c r="G315" i="6"/>
  <c r="H315" i="6" s="1"/>
  <c r="E315" i="6"/>
  <c r="G314" i="6"/>
  <c r="H314" i="6" s="1"/>
  <c r="E314" i="6"/>
  <c r="H313" i="6"/>
  <c r="G313" i="6"/>
  <c r="E313" i="6"/>
  <c r="G312" i="6"/>
  <c r="H312" i="6" s="1"/>
  <c r="E312" i="6"/>
  <c r="G311" i="6"/>
  <c r="H311" i="6" s="1"/>
  <c r="E311" i="6"/>
  <c r="G310" i="6"/>
  <c r="H310" i="6" s="1"/>
  <c r="E310" i="6"/>
  <c r="G309" i="6"/>
  <c r="H309" i="6" s="1"/>
  <c r="E309" i="6"/>
  <c r="G308" i="6"/>
  <c r="H308" i="6" s="1"/>
  <c r="E308" i="6"/>
  <c r="H307" i="6"/>
  <c r="G307" i="6"/>
  <c r="E307" i="6"/>
  <c r="G306" i="6"/>
  <c r="H306" i="6" s="1"/>
  <c r="E306" i="6"/>
  <c r="H305" i="6"/>
  <c r="G305" i="6"/>
  <c r="E305" i="6"/>
  <c r="G304" i="6"/>
  <c r="H304" i="6" s="1"/>
  <c r="E304" i="6"/>
  <c r="G303" i="6"/>
  <c r="H303" i="6" s="1"/>
  <c r="E303" i="6"/>
  <c r="H302" i="6"/>
  <c r="G301" i="6"/>
  <c r="H301" i="6" s="1"/>
  <c r="E301" i="6"/>
  <c r="G300" i="6"/>
  <c r="H300" i="6" s="1"/>
  <c r="E300" i="6"/>
  <c r="G299" i="6"/>
  <c r="H299" i="6" s="1"/>
  <c r="E299" i="6"/>
  <c r="G298" i="6"/>
  <c r="H298" i="6" s="1"/>
  <c r="E298" i="6"/>
  <c r="H297" i="6"/>
  <c r="G297" i="6"/>
  <c r="E297" i="6"/>
  <c r="G296" i="6"/>
  <c r="H296" i="6" s="1"/>
  <c r="E296" i="6"/>
  <c r="H295" i="6"/>
  <c r="G295" i="6"/>
  <c r="E295" i="6"/>
  <c r="G294" i="6"/>
  <c r="H294" i="6" s="1"/>
  <c r="E294" i="6"/>
  <c r="G293" i="6"/>
  <c r="H293" i="6" s="1"/>
  <c r="E293" i="6"/>
  <c r="G292" i="6"/>
  <c r="H292" i="6" s="1"/>
  <c r="E292" i="6"/>
  <c r="G291" i="6"/>
  <c r="H291" i="6" s="1"/>
  <c r="E291" i="6"/>
  <c r="G290" i="6"/>
  <c r="H290" i="6" s="1"/>
  <c r="E290" i="6"/>
  <c r="G289" i="6"/>
  <c r="H289" i="6" s="1"/>
  <c r="E289" i="6"/>
  <c r="G288" i="6"/>
  <c r="H288" i="6" s="1"/>
  <c r="E288" i="6"/>
  <c r="H287" i="6"/>
  <c r="G287" i="6"/>
  <c r="E287" i="6"/>
  <c r="G286" i="6"/>
  <c r="H286" i="6" s="1"/>
  <c r="E286" i="6"/>
  <c r="G285" i="6"/>
  <c r="H285" i="6" s="1"/>
  <c r="E285" i="6"/>
  <c r="G284" i="6"/>
  <c r="H284" i="6" s="1"/>
  <c r="E284" i="6"/>
  <c r="G283" i="6"/>
  <c r="H283" i="6" s="1"/>
  <c r="E283" i="6"/>
  <c r="G282" i="6"/>
  <c r="H282" i="6" s="1"/>
  <c r="E282" i="6"/>
  <c r="H281" i="6"/>
  <c r="G281" i="6"/>
  <c r="E281" i="6"/>
  <c r="G280" i="6"/>
  <c r="H280" i="6" s="1"/>
  <c r="E280" i="6"/>
  <c r="H279" i="6"/>
  <c r="G279" i="6"/>
  <c r="E279" i="6"/>
  <c r="G278" i="6"/>
  <c r="H278" i="6" s="1"/>
  <c r="E278" i="6"/>
  <c r="G277" i="6"/>
  <c r="H277" i="6" s="1"/>
  <c r="E277" i="6"/>
  <c r="G276" i="6"/>
  <c r="H276" i="6" s="1"/>
  <c r="E276" i="6"/>
  <c r="G275" i="6"/>
  <c r="H275" i="6" s="1"/>
  <c r="E275" i="6"/>
  <c r="G274" i="6"/>
  <c r="H274" i="6" s="1"/>
  <c r="E274" i="6"/>
  <c r="G273" i="6"/>
  <c r="H273" i="6" s="1"/>
  <c r="E273" i="6"/>
  <c r="G272" i="6"/>
  <c r="H272" i="6" s="1"/>
  <c r="E272" i="6"/>
  <c r="H271" i="6"/>
  <c r="G271" i="6"/>
  <c r="E271" i="6"/>
  <c r="G270" i="6"/>
  <c r="H270" i="6" s="1"/>
  <c r="E270" i="6"/>
  <c r="G269" i="6"/>
  <c r="H269" i="6" s="1"/>
  <c r="E269" i="6"/>
  <c r="G268" i="6"/>
  <c r="H268" i="6" s="1"/>
  <c r="E268" i="6"/>
  <c r="G267" i="6"/>
  <c r="H267" i="6" s="1"/>
  <c r="E267" i="6"/>
  <c r="G266" i="6"/>
  <c r="H266" i="6" s="1"/>
  <c r="E266" i="6"/>
  <c r="H265" i="6"/>
  <c r="G265" i="6"/>
  <c r="E265" i="6"/>
  <c r="G264" i="6"/>
  <c r="H264" i="6" s="1"/>
  <c r="E264" i="6"/>
  <c r="H263" i="6"/>
  <c r="G263" i="6"/>
  <c r="E263" i="6"/>
  <c r="G262" i="6"/>
  <c r="H262" i="6" s="1"/>
  <c r="E262" i="6"/>
  <c r="G261" i="6"/>
  <c r="H261" i="6" s="1"/>
  <c r="E261" i="6"/>
  <c r="G260" i="6"/>
  <c r="H260" i="6" s="1"/>
  <c r="E260" i="6"/>
  <c r="G259" i="6"/>
  <c r="H259" i="6" s="1"/>
  <c r="E259" i="6"/>
  <c r="G258" i="6"/>
  <c r="H258" i="6" s="1"/>
  <c r="E258" i="6"/>
  <c r="G257" i="6"/>
  <c r="H257" i="6" s="1"/>
  <c r="E257" i="6"/>
  <c r="G256" i="6"/>
  <c r="H256" i="6" s="1"/>
  <c r="E256" i="6"/>
  <c r="H255" i="6"/>
  <c r="G255" i="6"/>
  <c r="E255" i="6"/>
  <c r="H254" i="6"/>
  <c r="H253" i="6"/>
  <c r="G253" i="6"/>
  <c r="E253" i="6"/>
  <c r="G252" i="6"/>
  <c r="H252" i="6" s="1"/>
  <c r="E252" i="6"/>
  <c r="G251" i="6"/>
  <c r="H251" i="6" s="1"/>
  <c r="E251" i="6"/>
  <c r="G250" i="6"/>
  <c r="H250" i="6" s="1"/>
  <c r="E250" i="6"/>
  <c r="G249" i="6"/>
  <c r="H249" i="6" s="1"/>
  <c r="E249" i="6"/>
  <c r="G248" i="6"/>
  <c r="H248" i="6" s="1"/>
  <c r="E248" i="6"/>
  <c r="G247" i="6"/>
  <c r="H247" i="6" s="1"/>
  <c r="E247" i="6"/>
  <c r="G246" i="6"/>
  <c r="H246" i="6" s="1"/>
  <c r="E246" i="6"/>
  <c r="H245" i="6"/>
  <c r="G245" i="6"/>
  <c r="E245" i="6"/>
  <c r="G244" i="6"/>
  <c r="H244" i="6" s="1"/>
  <c r="E244" i="6"/>
  <c r="G243" i="6"/>
  <c r="H243" i="6" s="1"/>
  <c r="E243" i="6"/>
  <c r="G242" i="6"/>
  <c r="H242" i="6" s="1"/>
  <c r="E242" i="6"/>
  <c r="G241" i="6"/>
  <c r="H241" i="6" s="1"/>
  <c r="E241" i="6"/>
  <c r="G240" i="6"/>
  <c r="H240" i="6" s="1"/>
  <c r="E240" i="6"/>
  <c r="H239" i="6"/>
  <c r="G239" i="6"/>
  <c r="E239" i="6"/>
  <c r="G238" i="6"/>
  <c r="H238" i="6" s="1"/>
  <c r="E238" i="6"/>
  <c r="H237" i="6"/>
  <c r="G237" i="6"/>
  <c r="E237" i="6"/>
  <c r="G236" i="6"/>
  <c r="H236" i="6" s="1"/>
  <c r="E236" i="6"/>
  <c r="G235" i="6"/>
  <c r="H235" i="6" s="1"/>
  <c r="E235" i="6"/>
  <c r="G234" i="6"/>
  <c r="H234" i="6" s="1"/>
  <c r="E234" i="6"/>
  <c r="H233" i="6"/>
  <c r="G232" i="6"/>
  <c r="H232" i="6" s="1"/>
  <c r="E232" i="6"/>
  <c r="G231" i="6"/>
  <c r="H231" i="6" s="1"/>
  <c r="E231" i="6"/>
  <c r="G230" i="6"/>
  <c r="H230" i="6" s="1"/>
  <c r="E230" i="6"/>
  <c r="G229" i="6"/>
  <c r="H229" i="6" s="1"/>
  <c r="E229" i="6"/>
  <c r="G228" i="6"/>
  <c r="H228" i="6" s="1"/>
  <c r="E228" i="6"/>
  <c r="G227" i="6"/>
  <c r="H227" i="6" s="1"/>
  <c r="E227" i="6"/>
  <c r="G226" i="6"/>
  <c r="H226" i="6" s="1"/>
  <c r="E226" i="6"/>
  <c r="H225" i="6"/>
  <c r="G225" i="6"/>
  <c r="E225" i="6"/>
  <c r="G224" i="6"/>
  <c r="H224" i="6" s="1"/>
  <c r="E224" i="6"/>
  <c r="G223" i="6"/>
  <c r="H223" i="6" s="1"/>
  <c r="E223" i="6"/>
  <c r="G222" i="6"/>
  <c r="H222" i="6" s="1"/>
  <c r="E222" i="6"/>
  <c r="G221" i="6"/>
  <c r="H221" i="6" s="1"/>
  <c r="E221" i="6"/>
  <c r="G220" i="6"/>
  <c r="H220" i="6" s="1"/>
  <c r="E220" i="6"/>
  <c r="H219" i="6"/>
  <c r="G219" i="6"/>
  <c r="E219" i="6"/>
  <c r="G218" i="6"/>
  <c r="H218" i="6" s="1"/>
  <c r="E218" i="6"/>
  <c r="H217" i="6"/>
  <c r="G217" i="6"/>
  <c r="E217" i="6"/>
  <c r="G216" i="6"/>
  <c r="H216" i="6" s="1"/>
  <c r="E216" i="6"/>
  <c r="G215" i="6"/>
  <c r="H215" i="6" s="1"/>
  <c r="E215" i="6"/>
  <c r="G214" i="6"/>
  <c r="H214" i="6" s="1"/>
  <c r="E214" i="6"/>
  <c r="G213" i="6"/>
  <c r="H213" i="6" s="1"/>
  <c r="E213" i="6"/>
  <c r="G212" i="6"/>
  <c r="H212" i="6" s="1"/>
  <c r="E212" i="6"/>
  <c r="G211" i="6"/>
  <c r="H211" i="6" s="1"/>
  <c r="E211" i="6"/>
  <c r="G210" i="6"/>
  <c r="H210" i="6" s="1"/>
  <c r="E210" i="6"/>
  <c r="H209" i="6"/>
  <c r="G209" i="6"/>
  <c r="E209" i="6"/>
  <c r="G208" i="6"/>
  <c r="H208" i="6" s="1"/>
  <c r="E208" i="6"/>
  <c r="G207" i="6"/>
  <c r="H207" i="6" s="1"/>
  <c r="E207" i="6"/>
  <c r="H206" i="6"/>
  <c r="G205" i="6"/>
  <c r="H205" i="6" s="1"/>
  <c r="E205" i="6"/>
  <c r="G204" i="6"/>
  <c r="H204" i="6" s="1"/>
  <c r="E204" i="6"/>
  <c r="G203" i="6"/>
  <c r="H203" i="6" s="1"/>
  <c r="E203" i="6"/>
  <c r="G202" i="6"/>
  <c r="H202" i="6" s="1"/>
  <c r="E202" i="6"/>
  <c r="G201" i="6"/>
  <c r="H201" i="6" s="1"/>
  <c r="E201" i="6"/>
  <c r="G200" i="6"/>
  <c r="H200" i="6" s="1"/>
  <c r="E200" i="6"/>
  <c r="H199" i="6"/>
  <c r="G199" i="6"/>
  <c r="E199" i="6"/>
  <c r="G198" i="6"/>
  <c r="H198" i="6" s="1"/>
  <c r="E198" i="6"/>
  <c r="G197" i="6"/>
  <c r="H197" i="6" s="1"/>
  <c r="E197" i="6"/>
  <c r="G196" i="6"/>
  <c r="H196" i="6" s="1"/>
  <c r="E196" i="6"/>
  <c r="G195" i="6"/>
  <c r="H195" i="6" s="1"/>
  <c r="E195" i="6"/>
  <c r="G194" i="6"/>
  <c r="H194" i="6" s="1"/>
  <c r="E194" i="6"/>
  <c r="H193" i="6"/>
  <c r="G193" i="6"/>
  <c r="E193" i="6"/>
  <c r="G192" i="6"/>
  <c r="H192" i="6" s="1"/>
  <c r="E192" i="6"/>
  <c r="H191" i="6"/>
  <c r="G191" i="6"/>
  <c r="E191" i="6"/>
  <c r="G190" i="6"/>
  <c r="H190" i="6" s="1"/>
  <c r="E190" i="6"/>
  <c r="G189" i="6"/>
  <c r="H189" i="6" s="1"/>
  <c r="E189" i="6"/>
  <c r="G188" i="6"/>
  <c r="H188" i="6" s="1"/>
  <c r="E188" i="6"/>
  <c r="G187" i="6"/>
  <c r="H187" i="6" s="1"/>
  <c r="E187" i="6"/>
  <c r="G186" i="6"/>
  <c r="H186" i="6" s="1"/>
  <c r="E186" i="6"/>
  <c r="G185" i="6"/>
  <c r="H185" i="6" s="1"/>
  <c r="E185" i="6"/>
  <c r="G184" i="6"/>
  <c r="H184" i="6" s="1"/>
  <c r="E184" i="6"/>
  <c r="H183" i="6"/>
  <c r="G183" i="6"/>
  <c r="E183" i="6"/>
  <c r="G182" i="6"/>
  <c r="H182" i="6" s="1"/>
  <c r="E182" i="6"/>
  <c r="G181" i="6"/>
  <c r="H181" i="6" s="1"/>
  <c r="E181" i="6"/>
  <c r="G180" i="6"/>
  <c r="H180" i="6" s="1"/>
  <c r="E180" i="6"/>
  <c r="G179" i="6"/>
  <c r="H179" i="6" s="1"/>
  <c r="E179" i="6"/>
  <c r="G178" i="6"/>
  <c r="H178" i="6" s="1"/>
  <c r="E178" i="6"/>
  <c r="H177" i="6"/>
  <c r="G177" i="6"/>
  <c r="E177" i="6"/>
  <c r="G176" i="6"/>
  <c r="H176" i="6" s="1"/>
  <c r="E176" i="6"/>
  <c r="H175" i="6"/>
  <c r="G175" i="6"/>
  <c r="E175" i="6"/>
  <c r="G174" i="6"/>
  <c r="H174" i="6" s="1"/>
  <c r="E174" i="6"/>
  <c r="G173" i="6"/>
  <c r="H173" i="6" s="1"/>
  <c r="E173" i="6"/>
  <c r="G172" i="6"/>
  <c r="H172" i="6" s="1"/>
  <c r="E172" i="6"/>
  <c r="G171" i="6"/>
  <c r="H171" i="6" s="1"/>
  <c r="E171" i="6"/>
  <c r="G170" i="6"/>
  <c r="H170" i="6" s="1"/>
  <c r="E170" i="6"/>
  <c r="G169" i="6"/>
  <c r="H169" i="6" s="1"/>
  <c r="E169" i="6"/>
  <c r="G168" i="6"/>
  <c r="H168" i="6" s="1"/>
  <c r="E168" i="6"/>
  <c r="H167" i="6"/>
  <c r="G167" i="6"/>
  <c r="E167" i="6"/>
  <c r="G166" i="6"/>
  <c r="H166" i="6" s="1"/>
  <c r="E166" i="6"/>
  <c r="H165" i="6"/>
  <c r="G164" i="6"/>
  <c r="H164" i="6" s="1"/>
  <c r="E164" i="6"/>
  <c r="H163" i="6"/>
  <c r="G163" i="6"/>
  <c r="E163" i="6"/>
  <c r="G162" i="6"/>
  <c r="H162" i="6" s="1"/>
  <c r="E162" i="6"/>
  <c r="G161" i="6"/>
  <c r="H161" i="6" s="1"/>
  <c r="E161" i="6"/>
  <c r="G160" i="6"/>
  <c r="H160" i="6" s="1"/>
  <c r="E160" i="6"/>
  <c r="G159" i="6"/>
  <c r="H159" i="6" s="1"/>
  <c r="E159" i="6"/>
  <c r="G158" i="6"/>
  <c r="H158" i="6" s="1"/>
  <c r="E158" i="6"/>
  <c r="H157" i="6"/>
  <c r="G157" i="6"/>
  <c r="E157" i="6"/>
  <c r="G156" i="6"/>
  <c r="H156" i="6" s="1"/>
  <c r="E156" i="6"/>
  <c r="H155" i="6"/>
  <c r="G155" i="6"/>
  <c r="E155" i="6"/>
  <c r="G154" i="6"/>
  <c r="H154" i="6" s="1"/>
  <c r="E154" i="6"/>
  <c r="G153" i="6"/>
  <c r="H153" i="6" s="1"/>
  <c r="E153" i="6"/>
  <c r="G152" i="6"/>
  <c r="H152" i="6" s="1"/>
  <c r="E152" i="6"/>
  <c r="G151" i="6"/>
  <c r="H151" i="6" s="1"/>
  <c r="E151" i="6"/>
  <c r="G150" i="6"/>
  <c r="H150" i="6" s="1"/>
  <c r="E150" i="6"/>
  <c r="G149" i="6"/>
  <c r="H149" i="6" s="1"/>
  <c r="E149" i="6"/>
  <c r="G148" i="6"/>
  <c r="H148" i="6" s="1"/>
  <c r="E148" i="6"/>
  <c r="H147" i="6"/>
  <c r="G147" i="6"/>
  <c r="E147" i="6"/>
  <c r="G146" i="6"/>
  <c r="H146" i="6" s="1"/>
  <c r="E146" i="6"/>
  <c r="G145" i="6"/>
  <c r="H145" i="6" s="1"/>
  <c r="E145" i="6"/>
  <c r="G144" i="6"/>
  <c r="H144" i="6" s="1"/>
  <c r="E144" i="6"/>
  <c r="G143" i="6"/>
  <c r="H143" i="6" s="1"/>
  <c r="E143" i="6"/>
  <c r="G142" i="6"/>
  <c r="H142" i="6" s="1"/>
  <c r="E142" i="6"/>
  <c r="H141" i="6"/>
  <c r="G141" i="6"/>
  <c r="E141" i="6"/>
  <c r="G140" i="6"/>
  <c r="H140" i="6" s="1"/>
  <c r="E140" i="6"/>
  <c r="H139" i="6"/>
  <c r="G139" i="6"/>
  <c r="E139" i="6"/>
  <c r="G138" i="6"/>
  <c r="H138" i="6" s="1"/>
  <c r="E138" i="6"/>
  <c r="G137" i="6"/>
  <c r="H137" i="6" s="1"/>
  <c r="E137" i="6"/>
  <c r="G136" i="6"/>
  <c r="H136" i="6" s="1"/>
  <c r="E136" i="6"/>
  <c r="G135" i="6"/>
  <c r="H135" i="6" s="1"/>
  <c r="E135" i="6"/>
  <c r="G134" i="6"/>
  <c r="H134" i="6" s="1"/>
  <c r="E134" i="6"/>
  <c r="G133" i="6"/>
  <c r="H133" i="6" s="1"/>
  <c r="E133" i="6"/>
  <c r="G132" i="6"/>
  <c r="H132" i="6" s="1"/>
  <c r="E132" i="6"/>
  <c r="H131" i="6"/>
  <c r="G131" i="6"/>
  <c r="E131" i="6"/>
  <c r="G130" i="6"/>
  <c r="H130" i="6" s="1"/>
  <c r="E130" i="6"/>
  <c r="G129" i="6"/>
  <c r="H129" i="6" s="1"/>
  <c r="E129" i="6"/>
  <c r="G128" i="6"/>
  <c r="H128" i="6" s="1"/>
  <c r="E128" i="6"/>
  <c r="G127" i="6"/>
  <c r="H127" i="6" s="1"/>
  <c r="E127" i="6"/>
  <c r="G126" i="6"/>
  <c r="H126" i="6" s="1"/>
  <c r="E126" i="6"/>
  <c r="H125" i="6"/>
  <c r="G125" i="6"/>
  <c r="E125" i="6"/>
  <c r="G124" i="6"/>
  <c r="H124" i="6" s="1"/>
  <c r="E124" i="6"/>
  <c r="H123" i="6"/>
  <c r="G123" i="6"/>
  <c r="E123" i="6"/>
  <c r="G122" i="6"/>
  <c r="H122" i="6" s="1"/>
  <c r="E122" i="6"/>
  <c r="G121" i="6"/>
  <c r="H121" i="6" s="1"/>
  <c r="E121" i="6"/>
  <c r="G120" i="6"/>
  <c r="H120" i="6" s="1"/>
  <c r="E120" i="6"/>
  <c r="G119" i="6"/>
  <c r="H119" i="6" s="1"/>
  <c r="E119" i="6"/>
  <c r="G118" i="6"/>
  <c r="H118" i="6" s="1"/>
  <c r="E118" i="6"/>
  <c r="G117" i="6"/>
  <c r="H117" i="6" s="1"/>
  <c r="E117" i="6"/>
  <c r="G116" i="6"/>
  <c r="H116" i="6" s="1"/>
  <c r="E116" i="6"/>
  <c r="H115" i="6"/>
  <c r="G115" i="6"/>
  <c r="E115" i="6"/>
  <c r="G114" i="6"/>
  <c r="H114" i="6" s="1"/>
  <c r="E114" i="6"/>
  <c r="G113" i="6"/>
  <c r="H113" i="6" s="1"/>
  <c r="E113" i="6"/>
  <c r="G112" i="6"/>
  <c r="H112" i="6" s="1"/>
  <c r="E112" i="6"/>
  <c r="G111" i="6"/>
  <c r="H111" i="6" s="1"/>
  <c r="E111" i="6"/>
  <c r="G110" i="6"/>
  <c r="H110" i="6" s="1"/>
  <c r="E110" i="6"/>
  <c r="H109" i="6"/>
  <c r="G109" i="6"/>
  <c r="E109" i="6"/>
  <c r="G108" i="6"/>
  <c r="H108" i="6" s="1"/>
  <c r="E108" i="6"/>
  <c r="H107" i="6"/>
  <c r="G107" i="6"/>
  <c r="E107" i="6"/>
  <c r="H106" i="6"/>
  <c r="H105" i="6"/>
  <c r="G105" i="6"/>
  <c r="E105" i="6"/>
  <c r="G104" i="6"/>
  <c r="H104" i="6" s="1"/>
  <c r="E104" i="6"/>
  <c r="G103" i="6"/>
  <c r="H103" i="6" s="1"/>
  <c r="E103" i="6"/>
  <c r="G102" i="6"/>
  <c r="H102" i="6" s="1"/>
  <c r="E102" i="6"/>
  <c r="G101" i="6"/>
  <c r="H101" i="6" s="1"/>
  <c r="E101" i="6"/>
  <c r="G100" i="6"/>
  <c r="H100" i="6" s="1"/>
  <c r="E100" i="6"/>
  <c r="H99" i="6"/>
  <c r="G99" i="6"/>
  <c r="E99" i="6"/>
  <c r="G98" i="6"/>
  <c r="H98" i="6" s="1"/>
  <c r="E98" i="6"/>
  <c r="H97" i="6"/>
  <c r="G97" i="6"/>
  <c r="E97" i="6"/>
  <c r="G96" i="6"/>
  <c r="H96" i="6" s="1"/>
  <c r="E96" i="6"/>
  <c r="G95" i="6"/>
  <c r="H95" i="6" s="1"/>
  <c r="E95" i="6"/>
  <c r="G94" i="6"/>
  <c r="H94" i="6" s="1"/>
  <c r="E94" i="6"/>
  <c r="G93" i="6"/>
  <c r="H93" i="6" s="1"/>
  <c r="E93" i="6"/>
  <c r="G92" i="6"/>
  <c r="H92" i="6" s="1"/>
  <c r="E92" i="6"/>
  <c r="G91" i="6"/>
  <c r="H91" i="6" s="1"/>
  <c r="E91" i="6"/>
  <c r="G90" i="6"/>
  <c r="H90" i="6" s="1"/>
  <c r="E90" i="6"/>
  <c r="H89" i="6"/>
  <c r="G89" i="6"/>
  <c r="E89" i="6"/>
  <c r="G88" i="6"/>
  <c r="H88" i="6" s="1"/>
  <c r="E88" i="6"/>
  <c r="G87" i="6"/>
  <c r="H87" i="6" s="1"/>
  <c r="E87" i="6"/>
  <c r="G86" i="6"/>
  <c r="H86" i="6" s="1"/>
  <c r="E86" i="6"/>
  <c r="G85" i="6"/>
  <c r="H85" i="6" s="1"/>
  <c r="E85" i="6"/>
  <c r="G84" i="6"/>
  <c r="H84" i="6" s="1"/>
  <c r="E84" i="6"/>
  <c r="H83" i="6"/>
  <c r="G83" i="6"/>
  <c r="E83" i="6"/>
  <c r="G82" i="6"/>
  <c r="H82" i="6" s="1"/>
  <c r="E82" i="6"/>
  <c r="H81" i="6"/>
  <c r="G81" i="6"/>
  <c r="E81" i="6"/>
  <c r="H80" i="6"/>
  <c r="H79" i="6"/>
  <c r="G79" i="6"/>
  <c r="E79" i="6"/>
  <c r="G78" i="6"/>
  <c r="H78" i="6" s="1"/>
  <c r="E78" i="6"/>
  <c r="G77" i="6"/>
  <c r="H77" i="6" s="1"/>
  <c r="E77" i="6"/>
  <c r="G76" i="6"/>
  <c r="H76" i="6" s="1"/>
  <c r="E76" i="6"/>
  <c r="G75" i="6"/>
  <c r="H75" i="6" s="1"/>
  <c r="E75" i="6"/>
  <c r="G74" i="6"/>
  <c r="H74" i="6" s="1"/>
  <c r="E74" i="6"/>
  <c r="H73" i="6"/>
  <c r="G73" i="6"/>
  <c r="E73" i="6"/>
  <c r="G72" i="6"/>
  <c r="H72" i="6" s="1"/>
  <c r="E72" i="6"/>
  <c r="H71" i="6"/>
  <c r="G71" i="6"/>
  <c r="E71" i="6"/>
  <c r="G70" i="6"/>
  <c r="H70" i="6" s="1"/>
  <c r="E70" i="6"/>
  <c r="G69" i="6"/>
  <c r="H69" i="6" s="1"/>
  <c r="E69" i="6"/>
  <c r="G68" i="6"/>
  <c r="H68" i="6" s="1"/>
  <c r="E68" i="6"/>
  <c r="G67" i="6"/>
  <c r="H67" i="6" s="1"/>
  <c r="E67" i="6"/>
  <c r="G66" i="6"/>
  <c r="H66" i="6" s="1"/>
  <c r="E66" i="6"/>
  <c r="G65" i="6"/>
  <c r="H65" i="6" s="1"/>
  <c r="E65" i="6"/>
  <c r="G64" i="6"/>
  <c r="H64" i="6" s="1"/>
  <c r="E64" i="6"/>
  <c r="H63" i="6"/>
  <c r="G63" i="6"/>
  <c r="E63" i="6"/>
  <c r="G62" i="6"/>
  <c r="H62" i="6" s="1"/>
  <c r="E62" i="6"/>
  <c r="G61" i="6"/>
  <c r="H61" i="6" s="1"/>
  <c r="E61" i="6"/>
  <c r="G60" i="6"/>
  <c r="H60" i="6" s="1"/>
  <c r="E60" i="6"/>
  <c r="G59" i="6"/>
  <c r="H59" i="6" s="1"/>
  <c r="E59" i="6"/>
  <c r="G58" i="6"/>
  <c r="H58" i="6" s="1"/>
  <c r="E58" i="6"/>
  <c r="H57" i="6"/>
  <c r="G57" i="6"/>
  <c r="E57" i="6"/>
  <c r="G56" i="6"/>
  <c r="H56" i="6" s="1"/>
  <c r="E56" i="6"/>
  <c r="H55" i="6"/>
  <c r="G54" i="6"/>
  <c r="H54" i="6" s="1"/>
  <c r="E54" i="6"/>
  <c r="H53" i="6"/>
  <c r="G53" i="6"/>
  <c r="E53" i="6"/>
  <c r="G52" i="6"/>
  <c r="H52" i="6" s="1"/>
  <c r="E52" i="6"/>
  <c r="H51" i="6"/>
  <c r="G51" i="6"/>
  <c r="E51" i="6"/>
  <c r="G50" i="6"/>
  <c r="H50" i="6" s="1"/>
  <c r="E50" i="6"/>
  <c r="G49" i="6"/>
  <c r="H49" i="6" s="1"/>
  <c r="E49" i="6"/>
  <c r="G48" i="6"/>
  <c r="H48" i="6" s="1"/>
  <c r="E48" i="6"/>
  <c r="G47" i="6"/>
  <c r="H47" i="6" s="1"/>
  <c r="E47" i="6"/>
  <c r="G46" i="6"/>
  <c r="H46" i="6" s="1"/>
  <c r="E46" i="6"/>
  <c r="G45" i="6"/>
  <c r="H45" i="6" s="1"/>
  <c r="E45" i="6"/>
  <c r="G44" i="6"/>
  <c r="H44" i="6" s="1"/>
  <c r="E44" i="6"/>
  <c r="H43" i="6"/>
  <c r="G43" i="6"/>
  <c r="E43" i="6"/>
  <c r="G42" i="6"/>
  <c r="H42" i="6" s="1"/>
  <c r="E42" i="6"/>
  <c r="G41" i="6"/>
  <c r="H41" i="6" s="1"/>
  <c r="E41" i="6"/>
  <c r="G40" i="6"/>
  <c r="H40" i="6" s="1"/>
  <c r="E40" i="6"/>
  <c r="G39" i="6"/>
  <c r="H39" i="6" s="1"/>
  <c r="E39" i="6"/>
  <c r="G38" i="6"/>
  <c r="H38" i="6" s="1"/>
  <c r="E38" i="6"/>
  <c r="H37" i="6"/>
  <c r="G37" i="6"/>
  <c r="E37" i="6"/>
  <c r="G36" i="6"/>
  <c r="H36" i="6" s="1"/>
  <c r="E36" i="6"/>
  <c r="H35" i="6"/>
  <c r="G35" i="6"/>
  <c r="E35" i="6"/>
  <c r="G34" i="6"/>
  <c r="H34" i="6" s="1"/>
  <c r="E34" i="6"/>
  <c r="G33" i="6"/>
  <c r="H33" i="6" s="1"/>
  <c r="E33" i="6"/>
  <c r="G32" i="6"/>
  <c r="H32" i="6" s="1"/>
  <c r="E32" i="6"/>
  <c r="G31" i="6"/>
  <c r="H31" i="6" s="1"/>
  <c r="E31" i="6"/>
  <c r="G30" i="6"/>
  <c r="H30" i="6" s="1"/>
  <c r="E30" i="6"/>
  <c r="G29" i="6"/>
  <c r="H29" i="6" s="1"/>
  <c r="E29" i="6"/>
  <c r="G28" i="6"/>
  <c r="H28" i="6" s="1"/>
  <c r="E28" i="6"/>
  <c r="H27" i="6"/>
  <c r="G27" i="6"/>
  <c r="E27" i="6"/>
  <c r="G26" i="6"/>
  <c r="H26" i="6" s="1"/>
  <c r="E26" i="6"/>
  <c r="G25" i="6"/>
  <c r="H25" i="6" s="1"/>
  <c r="E25" i="6"/>
  <c r="G24" i="6"/>
  <c r="H24" i="6" s="1"/>
  <c r="E24" i="6"/>
  <c r="G23" i="6"/>
  <c r="H23" i="6" s="1"/>
  <c r="E23" i="6"/>
  <c r="G22" i="6"/>
  <c r="H22" i="6" s="1"/>
  <c r="E22" i="6"/>
  <c r="H21" i="6"/>
  <c r="G21" i="6"/>
  <c r="E21" i="6"/>
  <c r="G20" i="6"/>
  <c r="H20" i="6" s="1"/>
  <c r="E20" i="6"/>
  <c r="H19" i="6"/>
  <c r="G19" i="6"/>
  <c r="E19" i="6"/>
  <c r="G18" i="6"/>
  <c r="H18" i="6" s="1"/>
  <c r="E18" i="6"/>
  <c r="G17" i="6"/>
  <c r="H17" i="6" s="1"/>
  <c r="E17" i="6"/>
  <c r="G16" i="6"/>
  <c r="H16" i="6" s="1"/>
  <c r="E16" i="6"/>
  <c r="G15" i="6"/>
  <c r="H15" i="6" s="1"/>
  <c r="E15" i="6"/>
  <c r="G14" i="6"/>
  <c r="H14" i="6" s="1"/>
  <c r="E14" i="6"/>
  <c r="G13" i="6"/>
  <c r="H13" i="6" s="1"/>
  <c r="E13" i="6"/>
  <c r="G12" i="6"/>
  <c r="H12" i="6" s="1"/>
  <c r="E12" i="6"/>
  <c r="H11" i="6"/>
  <c r="G11" i="6"/>
  <c r="E11" i="6"/>
  <c r="G10" i="6"/>
  <c r="H10" i="6" s="1"/>
  <c r="E10" i="6"/>
  <c r="G9" i="6"/>
  <c r="H9" i="6" s="1"/>
  <c r="E9" i="6"/>
  <c r="G8" i="6"/>
  <c r="H8" i="6" s="1"/>
  <c r="E8" i="6"/>
  <c r="G7" i="6"/>
  <c r="H7" i="6" s="1"/>
  <c r="E7" i="6"/>
  <c r="G6" i="6"/>
  <c r="H6" i="6" s="1"/>
  <c r="E6" i="6"/>
  <c r="E5" i="6"/>
  <c r="G322" i="6" l="1"/>
  <c r="H322" i="6" s="1"/>
  <c r="G326" i="6"/>
  <c r="H326" i="6" s="1"/>
  <c r="G330" i="6"/>
  <c r="H330" i="6" s="1"/>
  <c r="G334" i="6"/>
  <c r="H334" i="6" s="1"/>
  <c r="G338" i="6"/>
  <c r="H338" i="6" s="1"/>
  <c r="G342" i="6"/>
  <c r="H342" i="6" s="1"/>
  <c r="G346" i="6"/>
  <c r="H346" i="6" s="1"/>
  <c r="G350" i="6"/>
  <c r="H350" i="6" s="1"/>
  <c r="G354" i="6"/>
  <c r="H354" i="6" s="1"/>
  <c r="G480" i="6"/>
  <c r="H480" i="6" s="1"/>
  <c r="G484" i="6"/>
  <c r="H484" i="6" s="1"/>
  <c r="G488" i="6"/>
  <c r="H488" i="6" s="1"/>
  <c r="G492" i="6"/>
  <c r="H492" i="6" s="1"/>
  <c r="G496" i="6"/>
  <c r="H496" i="6" s="1"/>
  <c r="G500" i="6"/>
  <c r="H500" i="6" s="1"/>
  <c r="G504" i="6"/>
  <c r="H504" i="6" s="1"/>
  <c r="G508" i="6"/>
  <c r="H508" i="6" s="1"/>
  <c r="G512" i="6"/>
  <c r="H512" i="6" s="1"/>
  <c r="G516" i="6"/>
  <c r="H516" i="6" s="1"/>
  <c r="G520" i="6"/>
  <c r="H520" i="6" s="1"/>
  <c r="G524" i="6"/>
  <c r="H524" i="6" s="1"/>
  <c r="G528" i="6"/>
  <c r="H528" i="6" s="1"/>
  <c r="G532" i="6"/>
  <c r="H532" i="6" s="1"/>
  <c r="G536" i="6"/>
  <c r="H536" i="6" s="1"/>
  <c r="G540" i="6"/>
  <c r="H540" i="6" s="1"/>
  <c r="G866" i="6"/>
  <c r="H866" i="6" s="1"/>
  <c r="G882" i="6"/>
  <c r="H882" i="6" s="1"/>
  <c r="G898" i="6"/>
  <c r="H898" i="6" s="1"/>
  <c r="G914" i="6"/>
  <c r="H914" i="6" s="1"/>
  <c r="G876" i="6"/>
  <c r="H876" i="6" s="1"/>
  <c r="G892" i="6"/>
  <c r="H892" i="6" s="1"/>
  <c r="G908" i="6"/>
  <c r="H908" i="6" s="1"/>
  <c r="G924" i="6"/>
  <c r="H924" i="6" s="1"/>
  <c r="G324" i="6"/>
  <c r="H324" i="6" s="1"/>
  <c r="G328" i="6"/>
  <c r="H328" i="6" s="1"/>
  <c r="G332" i="6"/>
  <c r="H332" i="6" s="1"/>
  <c r="G336" i="6"/>
  <c r="H336" i="6" s="1"/>
  <c r="G340" i="6"/>
  <c r="H340" i="6" s="1"/>
  <c r="G344" i="6"/>
  <c r="H344" i="6" s="1"/>
  <c r="G348" i="6"/>
  <c r="H348" i="6" s="1"/>
  <c r="G352" i="6"/>
  <c r="H352" i="6" s="1"/>
  <c r="G356" i="6"/>
  <c r="H356" i="6" s="1"/>
  <c r="G880" i="6"/>
  <c r="H880" i="6" s="1"/>
  <c r="G896" i="6"/>
  <c r="H896" i="6" s="1"/>
  <c r="G912" i="6"/>
  <c r="H912" i="6" s="1"/>
  <c r="G482" i="6"/>
  <c r="H482" i="6" s="1"/>
  <c r="G486" i="6"/>
  <c r="H486" i="6" s="1"/>
  <c r="G490" i="6"/>
  <c r="H490" i="6" s="1"/>
  <c r="G494" i="6"/>
  <c r="H494" i="6" s="1"/>
  <c r="G498" i="6"/>
  <c r="H498" i="6" s="1"/>
  <c r="G502" i="6"/>
  <c r="H502" i="6" s="1"/>
  <c r="G506" i="6"/>
  <c r="H506" i="6" s="1"/>
  <c r="G510" i="6"/>
  <c r="H510" i="6" s="1"/>
  <c r="G514" i="6"/>
  <c r="H514" i="6" s="1"/>
  <c r="G518" i="6"/>
  <c r="H518" i="6" s="1"/>
  <c r="G522" i="6"/>
  <c r="H522" i="6" s="1"/>
  <c r="G526" i="6"/>
  <c r="H526" i="6" s="1"/>
  <c r="G530" i="6"/>
  <c r="H530" i="6" s="1"/>
  <c r="G534" i="6"/>
  <c r="H534" i="6" s="1"/>
  <c r="G538" i="6"/>
  <c r="H538" i="6" s="1"/>
  <c r="G542" i="6"/>
  <c r="G874" i="6"/>
  <c r="H874" i="6" s="1"/>
  <c r="G890" i="6"/>
  <c r="H890" i="6" s="1"/>
  <c r="G906" i="6"/>
  <c r="H906" i="6" s="1"/>
  <c r="G922" i="6"/>
  <c r="H922" i="6" s="1"/>
  <c r="G1963" i="6"/>
  <c r="H1963" i="6" s="1"/>
  <c r="G357" i="6"/>
  <c r="H357" i="6" s="1"/>
  <c r="B1280" i="6"/>
  <c r="G1280" i="6" s="1"/>
  <c r="H1280" i="6" s="1"/>
  <c r="F1281" i="6"/>
  <c r="F1453" i="6"/>
  <c r="B1452" i="6"/>
  <c r="G1452" i="6" s="1"/>
  <c r="H1452" i="6" s="1"/>
  <c r="G358" i="6"/>
  <c r="H358" i="6" s="1"/>
  <c r="F1443" i="6"/>
  <c r="B1442" i="6"/>
  <c r="B1572" i="6"/>
  <c r="F1573" i="6"/>
  <c r="B1279" i="6"/>
  <c r="G1279" i="6" s="1"/>
  <c r="H1279" i="6" s="1"/>
  <c r="B1571" i="6"/>
  <c r="G1571" i="6" s="1"/>
  <c r="H1571" i="6" s="1"/>
  <c r="B1984" i="6"/>
  <c r="F1985" i="6"/>
  <c r="B1441" i="6"/>
  <c r="G1441" i="6" s="1"/>
  <c r="H1441" i="6" s="1"/>
  <c r="B1993" i="6"/>
  <c r="F1994" i="6"/>
  <c r="F1632" i="6"/>
  <c r="F1965" i="6"/>
  <c r="B1964" i="6"/>
  <c r="G1964" i="6" s="1"/>
  <c r="H1964" i="6" s="1"/>
  <c r="B1983" i="6"/>
  <c r="G1983" i="6" s="1"/>
  <c r="H1983" i="6" s="1"/>
  <c r="B1992" i="6"/>
  <c r="G1992" i="6" s="1"/>
  <c r="H1992" i="6" s="1"/>
  <c r="G1572" i="6" l="1"/>
  <c r="H1572" i="6" s="1"/>
  <c r="G1993" i="6"/>
  <c r="H1993" i="6" s="1"/>
  <c r="G1442" i="6"/>
  <c r="H1442" i="6" s="1"/>
  <c r="F1995" i="6"/>
  <c r="B1994" i="6"/>
  <c r="G1994" i="6" s="1"/>
  <c r="H1994" i="6" s="1"/>
  <c r="G1984" i="6"/>
  <c r="H1984" i="6" s="1"/>
  <c r="F1633" i="6"/>
  <c r="B1632" i="6"/>
  <c r="G1632" i="6" s="1"/>
  <c r="H1632" i="6" s="1"/>
  <c r="F1986" i="6"/>
  <c r="B1985" i="6"/>
  <c r="G1985" i="6" s="1"/>
  <c r="H1985" i="6" s="1"/>
  <c r="F1574" i="6"/>
  <c r="B1573" i="6"/>
  <c r="G1573" i="6" s="1"/>
  <c r="H1573" i="6" s="1"/>
  <c r="F1282" i="6"/>
  <c r="B1281" i="6"/>
  <c r="G1281" i="6" s="1"/>
  <c r="H1281" i="6" s="1"/>
  <c r="F1966" i="6"/>
  <c r="B1965" i="6"/>
  <c r="G1965" i="6" s="1"/>
  <c r="H1965" i="6" s="1"/>
  <c r="B1443" i="6"/>
  <c r="G1443" i="6" s="1"/>
  <c r="H1443" i="6" s="1"/>
  <c r="F1444" i="6"/>
  <c r="F1454" i="6"/>
  <c r="B1453" i="6"/>
  <c r="G1453" i="6" s="1"/>
  <c r="H1453" i="6" s="1"/>
  <c r="F1445" i="6" l="1"/>
  <c r="B1444" i="6"/>
  <c r="G1444" i="6" s="1"/>
  <c r="H1444" i="6" s="1"/>
  <c r="F1455" i="6"/>
  <c r="B1454" i="6"/>
  <c r="G1454" i="6" s="1"/>
  <c r="H1454" i="6" s="1"/>
  <c r="F1967" i="6"/>
  <c r="B1966" i="6"/>
  <c r="G1966" i="6" s="1"/>
  <c r="H1966" i="6" s="1"/>
  <c r="F1575" i="6"/>
  <c r="B1574" i="6"/>
  <c r="G1574" i="6" s="1"/>
  <c r="H1574" i="6" s="1"/>
  <c r="F1634" i="6"/>
  <c r="B1633" i="6"/>
  <c r="G1633" i="6" s="1"/>
  <c r="H1633" i="6" s="1"/>
  <c r="F1996" i="6"/>
  <c r="B1995" i="6"/>
  <c r="G1995" i="6" s="1"/>
  <c r="H1995" i="6" s="1"/>
  <c r="F1283" i="6"/>
  <c r="B1282" i="6"/>
  <c r="G1282" i="6" s="1"/>
  <c r="H1282" i="6" s="1"/>
  <c r="F1987" i="6"/>
  <c r="B1986" i="6"/>
  <c r="G1986" i="6" s="1"/>
  <c r="H1986" i="6" s="1"/>
  <c r="F1284" i="6" l="1"/>
  <c r="B1283" i="6"/>
  <c r="G1283" i="6" s="1"/>
  <c r="H1283" i="6" s="1"/>
  <c r="F1635" i="6"/>
  <c r="B1634" i="6"/>
  <c r="G1634" i="6" s="1"/>
  <c r="H1634" i="6" s="1"/>
  <c r="B1967" i="6"/>
  <c r="G1967" i="6" s="1"/>
  <c r="H1967" i="6" s="1"/>
  <c r="F1968" i="6"/>
  <c r="F1446" i="6"/>
  <c r="B1445" i="6"/>
  <c r="G1445" i="6" s="1"/>
  <c r="H1445" i="6" s="1"/>
  <c r="F1988" i="6"/>
  <c r="B1987" i="6"/>
  <c r="G1987" i="6" s="1"/>
  <c r="H1987" i="6" s="1"/>
  <c r="F1997" i="6"/>
  <c r="B1996" i="6"/>
  <c r="G1996" i="6" s="1"/>
  <c r="H1996" i="6" s="1"/>
  <c r="F1576" i="6"/>
  <c r="B1575" i="6"/>
  <c r="G1575" i="6" s="1"/>
  <c r="H1575" i="6" s="1"/>
  <c r="B1455" i="6"/>
  <c r="G1455" i="6" s="1"/>
  <c r="H1455" i="6" s="1"/>
  <c r="F1456" i="6"/>
  <c r="F1457" i="6" l="1"/>
  <c r="B1456" i="6"/>
  <c r="G1456" i="6" s="1"/>
  <c r="H1456" i="6" s="1"/>
  <c r="B1576" i="6"/>
  <c r="G1576" i="6" s="1"/>
  <c r="H1576" i="6" s="1"/>
  <c r="F1577" i="6"/>
  <c r="B1988" i="6"/>
  <c r="G1988" i="6" s="1"/>
  <c r="H1988" i="6" s="1"/>
  <c r="F1989" i="6"/>
  <c r="B1284" i="6"/>
  <c r="G1284" i="6" s="1"/>
  <c r="H1284" i="6" s="1"/>
  <c r="F1285" i="6"/>
  <c r="F1969" i="6"/>
  <c r="B1968" i="6"/>
  <c r="G1968" i="6" s="1"/>
  <c r="H1968" i="6" s="1"/>
  <c r="B1997" i="6"/>
  <c r="G1997" i="6" s="1"/>
  <c r="H1997" i="6" s="1"/>
  <c r="F1998" i="6"/>
  <c r="B1998" i="6" s="1"/>
  <c r="F1447" i="6"/>
  <c r="B1446" i="6"/>
  <c r="G1446" i="6" s="1"/>
  <c r="H1446" i="6" s="1"/>
  <c r="B1635" i="6"/>
  <c r="G1635" i="6" s="1"/>
  <c r="H1635" i="6" s="1"/>
  <c r="F1636" i="6"/>
  <c r="B1447" i="6" l="1"/>
  <c r="G1447" i="6" s="1"/>
  <c r="H1447" i="6" s="1"/>
  <c r="F1448" i="6"/>
  <c r="B1448" i="6" s="1"/>
  <c r="F1970" i="6"/>
  <c r="B1969" i="6"/>
  <c r="G1969" i="6" s="1"/>
  <c r="H1969" i="6" s="1"/>
  <c r="F1458" i="6"/>
  <c r="B1457" i="6"/>
  <c r="G1457" i="6" s="1"/>
  <c r="H1457" i="6" s="1"/>
  <c r="F1990" i="6"/>
  <c r="B1990" i="6" s="1"/>
  <c r="B1989" i="6"/>
  <c r="G1989" i="6" s="1"/>
  <c r="H1989" i="6" s="1"/>
  <c r="F1637" i="6"/>
  <c r="B1636" i="6"/>
  <c r="G1636" i="6" s="1"/>
  <c r="H1636" i="6" s="1"/>
  <c r="G1998" i="6"/>
  <c r="H1998" i="6" s="1"/>
  <c r="G2000" i="6"/>
  <c r="H2000" i="6" s="1"/>
  <c r="F1286" i="6"/>
  <c r="B1285" i="6"/>
  <c r="G1285" i="6" s="1"/>
  <c r="H1285" i="6" s="1"/>
  <c r="F1578" i="6"/>
  <c r="B1577" i="6"/>
  <c r="G1577" i="6" s="1"/>
  <c r="H1577" i="6" s="1"/>
  <c r="F1287" i="6" l="1"/>
  <c r="B1286" i="6"/>
  <c r="G1286" i="6" s="1"/>
  <c r="H1286" i="6" s="1"/>
  <c r="F1638" i="6"/>
  <c r="B1637" i="6"/>
  <c r="G1637" i="6" s="1"/>
  <c r="H1637" i="6" s="1"/>
  <c r="F1459" i="6"/>
  <c r="B1458" i="6"/>
  <c r="G1458" i="6" s="1"/>
  <c r="H1458" i="6" s="1"/>
  <c r="G1448" i="6"/>
  <c r="H1448" i="6" s="1"/>
  <c r="G1450" i="6"/>
  <c r="H1450" i="6" s="1"/>
  <c r="F1579" i="6"/>
  <c r="B1578" i="6"/>
  <c r="G1578" i="6" s="1"/>
  <c r="H1578" i="6" s="1"/>
  <c r="G1991" i="6"/>
  <c r="H1991" i="6" s="1"/>
  <c r="G1990" i="6"/>
  <c r="H1990" i="6" s="1"/>
  <c r="F1971" i="6"/>
  <c r="B1970" i="6"/>
  <c r="G1970" i="6" s="1"/>
  <c r="H1970" i="6" s="1"/>
  <c r="B1971" i="6" l="1"/>
  <c r="G1971" i="6" s="1"/>
  <c r="H1971" i="6" s="1"/>
  <c r="F1972" i="6"/>
  <c r="F1580" i="6"/>
  <c r="B1579" i="6"/>
  <c r="G1579" i="6" s="1"/>
  <c r="H1579" i="6" s="1"/>
  <c r="B1459" i="6"/>
  <c r="G1459" i="6" s="1"/>
  <c r="H1459" i="6" s="1"/>
  <c r="F1460" i="6"/>
  <c r="F1288" i="6"/>
  <c r="B1287" i="6"/>
  <c r="G1287" i="6" s="1"/>
  <c r="H1287" i="6" s="1"/>
  <c r="F1639" i="6"/>
  <c r="B1638" i="6"/>
  <c r="G1638" i="6" s="1"/>
  <c r="H1638" i="6" s="1"/>
  <c r="B1639" i="6" l="1"/>
  <c r="G1639" i="6" s="1"/>
  <c r="H1639" i="6" s="1"/>
  <c r="F1640" i="6"/>
  <c r="F1461" i="6"/>
  <c r="B1460" i="6"/>
  <c r="G1460" i="6" s="1"/>
  <c r="H1460" i="6" s="1"/>
  <c r="F1973" i="6"/>
  <c r="B1972" i="6"/>
  <c r="G1972" i="6" s="1"/>
  <c r="H1972" i="6" s="1"/>
  <c r="B1288" i="6"/>
  <c r="G1288" i="6" s="1"/>
  <c r="H1288" i="6" s="1"/>
  <c r="F1289" i="6"/>
  <c r="B1580" i="6"/>
  <c r="G1580" i="6" s="1"/>
  <c r="H1580" i="6" s="1"/>
  <c r="F1581" i="6"/>
  <c r="F1641" i="6" l="1"/>
  <c r="B1640" i="6"/>
  <c r="G1640" i="6" s="1"/>
  <c r="H1640" i="6" s="1"/>
  <c r="F1462" i="6"/>
  <c r="B1461" i="6"/>
  <c r="G1461" i="6" s="1"/>
  <c r="H1461" i="6" s="1"/>
  <c r="F1974" i="6"/>
  <c r="B1973" i="6"/>
  <c r="G1973" i="6" s="1"/>
  <c r="H1973" i="6" s="1"/>
  <c r="F1582" i="6"/>
  <c r="B1581" i="6"/>
  <c r="G1581" i="6" s="1"/>
  <c r="H1581" i="6" s="1"/>
  <c r="F1290" i="6"/>
  <c r="B1289" i="6"/>
  <c r="G1289" i="6" s="1"/>
  <c r="H1289" i="6" s="1"/>
  <c r="F1291" i="6" l="1"/>
  <c r="B1290" i="6"/>
  <c r="G1290" i="6" s="1"/>
  <c r="H1290" i="6" s="1"/>
  <c r="F1975" i="6"/>
  <c r="B1974" i="6"/>
  <c r="G1974" i="6" s="1"/>
  <c r="H1974" i="6" s="1"/>
  <c r="F1642" i="6"/>
  <c r="B1641" i="6"/>
  <c r="G1641" i="6" s="1"/>
  <c r="H1641" i="6" s="1"/>
  <c r="B1582" i="6"/>
  <c r="G1582" i="6" s="1"/>
  <c r="H1582" i="6" s="1"/>
  <c r="F1583" i="6"/>
  <c r="F1463" i="6"/>
  <c r="B1462" i="6"/>
  <c r="G1462" i="6" s="1"/>
  <c r="H1462" i="6" s="1"/>
  <c r="B1463" i="6" l="1"/>
  <c r="G1463" i="6" s="1"/>
  <c r="H1463" i="6" s="1"/>
  <c r="F1464" i="6"/>
  <c r="B1642" i="6"/>
  <c r="G1642" i="6" s="1"/>
  <c r="H1642" i="6" s="1"/>
  <c r="F1643" i="6"/>
  <c r="F1292" i="6"/>
  <c r="B1291" i="6"/>
  <c r="G1291" i="6" s="1"/>
  <c r="H1291" i="6" s="1"/>
  <c r="B1975" i="6"/>
  <c r="G1975" i="6" s="1"/>
  <c r="H1975" i="6" s="1"/>
  <c r="F1976" i="6"/>
  <c r="B1583" i="6"/>
  <c r="G1583" i="6" s="1"/>
  <c r="H1583" i="6" s="1"/>
  <c r="F1584" i="6"/>
  <c r="F1465" i="6" l="1"/>
  <c r="B1464" i="6"/>
  <c r="G1464" i="6" s="1"/>
  <c r="H1464" i="6" s="1"/>
  <c r="B1292" i="6"/>
  <c r="G1292" i="6" s="1"/>
  <c r="H1292" i="6" s="1"/>
  <c r="F1293" i="6"/>
  <c r="B1584" i="6"/>
  <c r="G1584" i="6" s="1"/>
  <c r="H1584" i="6" s="1"/>
  <c r="F1585" i="6"/>
  <c r="F1977" i="6"/>
  <c r="B1976" i="6"/>
  <c r="G1976" i="6" s="1"/>
  <c r="H1976" i="6" s="1"/>
  <c r="F1644" i="6"/>
  <c r="B1643" i="6"/>
  <c r="G1643" i="6" s="1"/>
  <c r="H1643" i="6" s="1"/>
  <c r="F1466" i="6" l="1"/>
  <c r="B1465" i="6"/>
  <c r="G1465" i="6" s="1"/>
  <c r="H1465" i="6" s="1"/>
  <c r="F1645" i="6"/>
  <c r="B1644" i="6"/>
  <c r="G1644" i="6" s="1"/>
  <c r="H1644" i="6" s="1"/>
  <c r="F1978" i="6"/>
  <c r="B1977" i="6"/>
  <c r="G1977" i="6" s="1"/>
  <c r="H1977" i="6" s="1"/>
  <c r="F1586" i="6"/>
  <c r="B1585" i="6"/>
  <c r="G1585" i="6" s="1"/>
  <c r="H1585" i="6" s="1"/>
  <c r="F1294" i="6"/>
  <c r="B1293" i="6"/>
  <c r="G1293" i="6" s="1"/>
  <c r="H1293" i="6" s="1"/>
  <c r="F1295" i="6" l="1"/>
  <c r="B1294" i="6"/>
  <c r="G1294" i="6" s="1"/>
  <c r="H1294" i="6" s="1"/>
  <c r="F1979" i="6"/>
  <c r="B1978" i="6"/>
  <c r="G1978" i="6" s="1"/>
  <c r="H1978" i="6" s="1"/>
  <c r="F1467" i="6"/>
  <c r="B1466" i="6"/>
  <c r="G1466" i="6" s="1"/>
  <c r="H1466" i="6" s="1"/>
  <c r="B1586" i="6"/>
  <c r="G1586" i="6" s="1"/>
  <c r="H1586" i="6" s="1"/>
  <c r="F1587" i="6"/>
  <c r="F1646" i="6"/>
  <c r="B1645" i="6"/>
  <c r="G1645" i="6" s="1"/>
  <c r="H1645" i="6" s="1"/>
  <c r="F1647" i="6" l="1"/>
  <c r="B1646" i="6"/>
  <c r="G1646" i="6" s="1"/>
  <c r="H1646" i="6" s="1"/>
  <c r="B1467" i="6"/>
  <c r="G1467" i="6" s="1"/>
  <c r="H1467" i="6" s="1"/>
  <c r="F1468" i="6"/>
  <c r="F1296" i="6"/>
  <c r="B1295" i="6"/>
  <c r="G1295" i="6" s="1"/>
  <c r="H1295" i="6" s="1"/>
  <c r="B1979" i="6"/>
  <c r="G1979" i="6" s="1"/>
  <c r="H1979" i="6" s="1"/>
  <c r="F1980" i="6"/>
  <c r="B1587" i="6"/>
  <c r="G1587" i="6" s="1"/>
  <c r="H1587" i="6" s="1"/>
  <c r="F1588" i="6"/>
  <c r="B1296" i="6" l="1"/>
  <c r="G1296" i="6" s="1"/>
  <c r="H1296" i="6" s="1"/>
  <c r="F1297" i="6"/>
  <c r="F1648" i="6"/>
  <c r="B1647" i="6"/>
  <c r="G1647" i="6" s="1"/>
  <c r="H1647" i="6" s="1"/>
  <c r="B1588" i="6"/>
  <c r="G1588" i="6" s="1"/>
  <c r="H1588" i="6" s="1"/>
  <c r="F1589" i="6"/>
  <c r="F1981" i="6"/>
  <c r="B1981" i="6" s="1"/>
  <c r="B1980" i="6"/>
  <c r="G1980" i="6" s="1"/>
  <c r="H1980" i="6" s="1"/>
  <c r="F1469" i="6"/>
  <c r="B1468" i="6"/>
  <c r="G1468" i="6" s="1"/>
  <c r="H1468" i="6" s="1"/>
  <c r="F1590" i="6" l="1"/>
  <c r="B1589" i="6"/>
  <c r="G1589" i="6" s="1"/>
  <c r="H1589" i="6" s="1"/>
  <c r="F1298" i="6"/>
  <c r="B1297" i="6"/>
  <c r="G1297" i="6" s="1"/>
  <c r="H1297" i="6" s="1"/>
  <c r="F1470" i="6"/>
  <c r="B1469" i="6"/>
  <c r="G1469" i="6" s="1"/>
  <c r="H1469" i="6" s="1"/>
  <c r="G1982" i="6"/>
  <c r="H1982" i="6" s="1"/>
  <c r="G1981" i="6"/>
  <c r="H1981" i="6" s="1"/>
  <c r="F1649" i="6"/>
  <c r="B1648" i="6"/>
  <c r="G1648" i="6" s="1"/>
  <c r="H1648" i="6" s="1"/>
  <c r="B1649" i="6" l="1"/>
  <c r="G1649" i="6" s="1"/>
  <c r="H1649" i="6" s="1"/>
  <c r="F1650" i="6"/>
  <c r="F1471" i="6"/>
  <c r="B1470" i="6"/>
  <c r="G1470" i="6" s="1"/>
  <c r="H1470" i="6" s="1"/>
  <c r="B1590" i="6"/>
  <c r="G1590" i="6" s="1"/>
  <c r="H1590" i="6" s="1"/>
  <c r="F1591" i="6"/>
  <c r="F1299" i="6"/>
  <c r="B1298" i="6"/>
  <c r="G1298" i="6" s="1"/>
  <c r="H1298" i="6" s="1"/>
  <c r="B1591" i="6" l="1"/>
  <c r="G1591" i="6" s="1"/>
  <c r="H1591" i="6" s="1"/>
  <c r="F1592" i="6"/>
  <c r="F1651" i="6"/>
  <c r="B1650" i="6"/>
  <c r="G1650" i="6" s="1"/>
  <c r="H1650" i="6" s="1"/>
  <c r="F1300" i="6"/>
  <c r="B1299" i="6"/>
  <c r="G1299" i="6" s="1"/>
  <c r="H1299" i="6" s="1"/>
  <c r="B1471" i="6"/>
  <c r="G1471" i="6" s="1"/>
  <c r="H1471" i="6" s="1"/>
  <c r="F1472" i="6"/>
  <c r="B1300" i="6" l="1"/>
  <c r="G1300" i="6" s="1"/>
  <c r="H1300" i="6" s="1"/>
  <c r="F1301" i="6"/>
  <c r="B1592" i="6"/>
  <c r="G1592" i="6" s="1"/>
  <c r="H1592" i="6" s="1"/>
  <c r="F1593" i="6"/>
  <c r="F1652" i="6"/>
  <c r="B1651" i="6"/>
  <c r="G1651" i="6" s="1"/>
  <c r="H1651" i="6" s="1"/>
  <c r="F1473" i="6"/>
  <c r="B1472" i="6"/>
  <c r="G1472" i="6" s="1"/>
  <c r="H1472" i="6" s="1"/>
  <c r="F1653" i="6" l="1"/>
  <c r="B1652" i="6"/>
  <c r="G1652" i="6" s="1"/>
  <c r="H1652" i="6" s="1"/>
  <c r="F1302" i="6"/>
  <c r="B1301" i="6"/>
  <c r="G1301" i="6" s="1"/>
  <c r="H1301" i="6" s="1"/>
  <c r="F1474" i="6"/>
  <c r="B1473" i="6"/>
  <c r="G1473" i="6" s="1"/>
  <c r="H1473" i="6" s="1"/>
  <c r="F1594" i="6"/>
  <c r="B1593" i="6"/>
  <c r="G1593" i="6" s="1"/>
  <c r="H1593" i="6" s="1"/>
  <c r="F1475" i="6" l="1"/>
  <c r="B1474" i="6"/>
  <c r="G1474" i="6" s="1"/>
  <c r="H1474" i="6" s="1"/>
  <c r="B1653" i="6"/>
  <c r="G1653" i="6" s="1"/>
  <c r="H1653" i="6" s="1"/>
  <c r="F1654" i="6"/>
  <c r="B1594" i="6"/>
  <c r="G1594" i="6" s="1"/>
  <c r="H1594" i="6" s="1"/>
  <c r="F1595" i="6"/>
  <c r="F1303" i="6"/>
  <c r="B1302" i="6"/>
  <c r="G1302" i="6" s="1"/>
  <c r="H1302" i="6" s="1"/>
  <c r="B1475" i="6" l="1"/>
  <c r="G1475" i="6" s="1"/>
  <c r="H1475" i="6" s="1"/>
  <c r="F1476" i="6"/>
  <c r="F1304" i="6"/>
  <c r="B1303" i="6"/>
  <c r="G1303" i="6" s="1"/>
  <c r="H1303" i="6" s="1"/>
  <c r="B1595" i="6"/>
  <c r="G1595" i="6" s="1"/>
  <c r="H1595" i="6" s="1"/>
  <c r="F1596" i="6"/>
  <c r="F1655" i="6"/>
  <c r="B1654" i="6"/>
  <c r="G1654" i="6" s="1"/>
  <c r="H1654" i="6" s="1"/>
  <c r="B1596" i="6" l="1"/>
  <c r="G1596" i="6" s="1"/>
  <c r="H1596" i="6" s="1"/>
  <c r="F1597" i="6"/>
  <c r="F1477" i="6"/>
  <c r="B1476" i="6"/>
  <c r="G1476" i="6" s="1"/>
  <c r="H1476" i="6" s="1"/>
  <c r="F1656" i="6"/>
  <c r="B1655" i="6"/>
  <c r="G1655" i="6" s="1"/>
  <c r="H1655" i="6" s="1"/>
  <c r="B1304" i="6"/>
  <c r="G1304" i="6" s="1"/>
  <c r="H1304" i="6" s="1"/>
  <c r="F1305" i="6"/>
  <c r="F1598" i="6" l="1"/>
  <c r="B1597" i="6"/>
  <c r="G1597" i="6" s="1"/>
  <c r="H1597" i="6" s="1"/>
  <c r="F1478" i="6"/>
  <c r="B1477" i="6"/>
  <c r="G1477" i="6" s="1"/>
  <c r="H1477" i="6" s="1"/>
  <c r="F1657" i="6"/>
  <c r="B1656" i="6"/>
  <c r="G1656" i="6" s="1"/>
  <c r="H1656" i="6" s="1"/>
  <c r="F1306" i="6"/>
  <c r="B1305" i="6"/>
  <c r="G1305" i="6" s="1"/>
  <c r="H1305" i="6" s="1"/>
  <c r="B1657" i="6" l="1"/>
  <c r="G1657" i="6" s="1"/>
  <c r="H1657" i="6" s="1"/>
  <c r="F1658" i="6"/>
  <c r="B1598" i="6"/>
  <c r="G1598" i="6" s="1"/>
  <c r="H1598" i="6" s="1"/>
  <c r="F1599" i="6"/>
  <c r="F1307" i="6"/>
  <c r="B1306" i="6"/>
  <c r="G1306" i="6" s="1"/>
  <c r="H1306" i="6" s="1"/>
  <c r="F1479" i="6"/>
  <c r="B1478" i="6"/>
  <c r="G1478" i="6" s="1"/>
  <c r="H1478" i="6" s="1"/>
  <c r="F1308" i="6" l="1"/>
  <c r="B1307" i="6"/>
  <c r="G1307" i="6" s="1"/>
  <c r="H1307" i="6" s="1"/>
  <c r="F1659" i="6"/>
  <c r="B1658" i="6"/>
  <c r="G1658" i="6" s="1"/>
  <c r="H1658" i="6" s="1"/>
  <c r="B1479" i="6"/>
  <c r="G1479" i="6" s="1"/>
  <c r="H1479" i="6" s="1"/>
  <c r="F1480" i="6"/>
  <c r="B1599" i="6"/>
  <c r="G1599" i="6" s="1"/>
  <c r="H1599" i="6" s="1"/>
  <c r="F1600" i="6"/>
  <c r="B1308" i="6" l="1"/>
  <c r="G1308" i="6" s="1"/>
  <c r="H1308" i="6" s="1"/>
  <c r="F1309" i="6"/>
  <c r="F1660" i="6"/>
  <c r="B1659" i="6"/>
  <c r="G1659" i="6" s="1"/>
  <c r="H1659" i="6" s="1"/>
  <c r="F1481" i="6"/>
  <c r="B1480" i="6"/>
  <c r="G1480" i="6" s="1"/>
  <c r="H1480" i="6" s="1"/>
  <c r="B1600" i="6"/>
  <c r="G1600" i="6" s="1"/>
  <c r="H1600" i="6" s="1"/>
  <c r="F1601" i="6"/>
  <c r="F1310" i="6" l="1"/>
  <c r="B1309" i="6"/>
  <c r="G1309" i="6" s="1"/>
  <c r="H1309" i="6" s="1"/>
  <c r="F1661" i="6"/>
  <c r="B1660" i="6"/>
  <c r="G1660" i="6" s="1"/>
  <c r="F1482" i="6"/>
  <c r="B1481" i="6"/>
  <c r="G1481" i="6" s="1"/>
  <c r="H1481" i="6" s="1"/>
  <c r="F1602" i="6"/>
  <c r="B1601" i="6"/>
  <c r="G1601" i="6" s="1"/>
  <c r="H1601" i="6" s="1"/>
  <c r="F1483" i="6" l="1"/>
  <c r="B1482" i="6"/>
  <c r="G1482" i="6" s="1"/>
  <c r="H1482" i="6" s="1"/>
  <c r="F1311" i="6"/>
  <c r="B1310" i="6"/>
  <c r="G1310" i="6" s="1"/>
  <c r="H1310" i="6" s="1"/>
  <c r="B1602" i="6"/>
  <c r="G1602" i="6" s="1"/>
  <c r="H1602" i="6" s="1"/>
  <c r="F1603" i="6"/>
  <c r="F1662" i="6"/>
  <c r="B1661" i="6"/>
  <c r="G1661" i="6" s="1"/>
  <c r="H1661" i="6" s="1"/>
  <c r="B1483" i="6" l="1"/>
  <c r="G1483" i="6" s="1"/>
  <c r="H1483" i="6" s="1"/>
  <c r="F1484" i="6"/>
  <c r="B1603" i="6"/>
  <c r="G1603" i="6" s="1"/>
  <c r="H1603" i="6" s="1"/>
  <c r="F1604" i="6"/>
  <c r="B1662" i="6"/>
  <c r="G1662" i="6" s="1"/>
  <c r="H1662" i="6" s="1"/>
  <c r="F1663" i="6"/>
  <c r="F1312" i="6"/>
  <c r="B1311" i="6"/>
  <c r="G1311" i="6" s="1"/>
  <c r="H1311" i="6" s="1"/>
  <c r="F1664" i="6" l="1"/>
  <c r="B1663" i="6"/>
  <c r="G1663" i="6" s="1"/>
  <c r="H1663" i="6" s="1"/>
  <c r="F1485" i="6"/>
  <c r="B1484" i="6"/>
  <c r="G1484" i="6" s="1"/>
  <c r="H1484" i="6" s="1"/>
  <c r="B1312" i="6"/>
  <c r="G1312" i="6" s="1"/>
  <c r="H1312" i="6" s="1"/>
  <c r="F1313" i="6"/>
  <c r="B1604" i="6"/>
  <c r="G1604" i="6" s="1"/>
  <c r="H1604" i="6" s="1"/>
  <c r="F1605" i="6"/>
  <c r="F1665" i="6" l="1"/>
  <c r="B1664" i="6"/>
  <c r="G1664" i="6" s="1"/>
  <c r="H1664" i="6" s="1"/>
  <c r="F1486" i="6"/>
  <c r="B1485" i="6"/>
  <c r="G1485" i="6" s="1"/>
  <c r="H1485" i="6" s="1"/>
  <c r="F1314" i="6"/>
  <c r="B1313" i="6"/>
  <c r="G1313" i="6" s="1"/>
  <c r="H1313" i="6" s="1"/>
  <c r="F1606" i="6"/>
  <c r="B1605" i="6"/>
  <c r="G1605" i="6" s="1"/>
  <c r="H1605" i="6" s="1"/>
  <c r="F1315" i="6" l="1"/>
  <c r="B1314" i="6"/>
  <c r="G1314" i="6" s="1"/>
  <c r="H1314" i="6" s="1"/>
  <c r="F1666" i="6"/>
  <c r="B1665" i="6"/>
  <c r="G1665" i="6" s="1"/>
  <c r="H1665" i="6" s="1"/>
  <c r="B1606" i="6"/>
  <c r="G1606" i="6" s="1"/>
  <c r="H1606" i="6" s="1"/>
  <c r="F1607" i="6"/>
  <c r="F1487" i="6"/>
  <c r="B1486" i="6"/>
  <c r="G1486" i="6" s="1"/>
  <c r="H1486" i="6" s="1"/>
  <c r="F1316" i="6" l="1"/>
  <c r="B1315" i="6"/>
  <c r="G1315" i="6" s="1"/>
  <c r="H1315" i="6" s="1"/>
  <c r="B1607" i="6"/>
  <c r="G1607" i="6" s="1"/>
  <c r="H1607" i="6" s="1"/>
  <c r="F1608" i="6"/>
  <c r="B1487" i="6"/>
  <c r="G1487" i="6" s="1"/>
  <c r="H1487" i="6" s="1"/>
  <c r="F1488" i="6"/>
  <c r="B1666" i="6"/>
  <c r="G1666" i="6" s="1"/>
  <c r="H1666" i="6" s="1"/>
  <c r="F1667" i="6"/>
  <c r="B1316" i="6" l="1"/>
  <c r="G1316" i="6" s="1"/>
  <c r="H1316" i="6" s="1"/>
  <c r="F1317" i="6"/>
  <c r="F1489" i="6"/>
  <c r="B1488" i="6"/>
  <c r="G1488" i="6" s="1"/>
  <c r="H1488" i="6" s="1"/>
  <c r="F1668" i="6"/>
  <c r="B1667" i="6"/>
  <c r="G1667" i="6" s="1"/>
  <c r="H1667" i="6" s="1"/>
  <c r="B1608" i="6"/>
  <c r="G1608" i="6" s="1"/>
  <c r="H1608" i="6" s="1"/>
  <c r="F1609" i="6"/>
  <c r="F1669" i="6" l="1"/>
  <c r="B1669" i="6" s="1"/>
  <c r="B1668" i="6"/>
  <c r="G1668" i="6" s="1"/>
  <c r="H1668" i="6" s="1"/>
  <c r="F1318" i="6"/>
  <c r="B1317" i="6"/>
  <c r="G1317" i="6" s="1"/>
  <c r="H1317" i="6" s="1"/>
  <c r="F1490" i="6"/>
  <c r="B1489" i="6"/>
  <c r="G1489" i="6" s="1"/>
  <c r="H1489" i="6" s="1"/>
  <c r="F1610" i="6"/>
  <c r="B1609" i="6"/>
  <c r="G1609" i="6" s="1"/>
  <c r="H1609" i="6" s="1"/>
  <c r="F1491" i="6" l="1"/>
  <c r="B1490" i="6"/>
  <c r="G1490" i="6" s="1"/>
  <c r="H1490" i="6" s="1"/>
  <c r="G1671" i="6"/>
  <c r="H1671" i="6" s="1"/>
  <c r="G1669" i="6"/>
  <c r="H1669" i="6" s="1"/>
  <c r="B1610" i="6"/>
  <c r="G1610" i="6" s="1"/>
  <c r="H1610" i="6" s="1"/>
  <c r="F1611" i="6"/>
  <c r="F1319" i="6"/>
  <c r="B1318" i="6"/>
  <c r="G1318" i="6" s="1"/>
  <c r="H1318" i="6" s="1"/>
  <c r="B1491" i="6" l="1"/>
  <c r="G1491" i="6" s="1"/>
  <c r="H1491" i="6" s="1"/>
  <c r="F1492" i="6"/>
  <c r="F1320" i="6"/>
  <c r="B1319" i="6"/>
  <c r="G1319" i="6" s="1"/>
  <c r="H1319" i="6" s="1"/>
  <c r="B1611" i="6"/>
  <c r="G1611" i="6" s="1"/>
  <c r="H1611" i="6" s="1"/>
  <c r="F1612" i="6"/>
  <c r="F1493" i="6" l="1"/>
  <c r="B1492" i="6"/>
  <c r="G1492" i="6" s="1"/>
  <c r="H1492" i="6" s="1"/>
  <c r="B1612" i="6"/>
  <c r="G1612" i="6" s="1"/>
  <c r="H1612" i="6" s="1"/>
  <c r="F1613" i="6"/>
  <c r="B1320" i="6"/>
  <c r="G1320" i="6" s="1"/>
  <c r="H1320" i="6" s="1"/>
  <c r="F1321" i="6"/>
  <c r="F1494" i="6" l="1"/>
  <c r="B1493" i="6"/>
  <c r="G1493" i="6" s="1"/>
  <c r="H1493" i="6" s="1"/>
  <c r="F1322" i="6"/>
  <c r="B1321" i="6"/>
  <c r="G1321" i="6" s="1"/>
  <c r="H1321" i="6" s="1"/>
  <c r="F1614" i="6"/>
  <c r="B1613" i="6"/>
  <c r="G1613" i="6" s="1"/>
  <c r="H1613" i="6" s="1"/>
  <c r="B1614" i="6" l="1"/>
  <c r="G1614" i="6" s="1"/>
  <c r="H1614" i="6" s="1"/>
  <c r="F1615" i="6"/>
  <c r="F1495" i="6"/>
  <c r="B1494" i="6"/>
  <c r="G1494" i="6" s="1"/>
  <c r="H1494" i="6" s="1"/>
  <c r="F1323" i="6"/>
  <c r="B1322" i="6"/>
  <c r="G1322" i="6" s="1"/>
  <c r="H1322" i="6" s="1"/>
  <c r="B1615" i="6" l="1"/>
  <c r="G1615" i="6" s="1"/>
  <c r="H1615" i="6" s="1"/>
  <c r="F1616" i="6"/>
  <c r="B1495" i="6"/>
  <c r="G1495" i="6" s="1"/>
  <c r="H1495" i="6" s="1"/>
  <c r="F1496" i="6"/>
  <c r="F1324" i="6"/>
  <c r="B1323" i="6"/>
  <c r="G1323" i="6" s="1"/>
  <c r="H1323" i="6" s="1"/>
  <c r="B1324" i="6" l="1"/>
  <c r="G1324" i="6" s="1"/>
  <c r="H1324" i="6" s="1"/>
  <c r="F1325" i="6"/>
  <c r="B1325" i="6" s="1"/>
  <c r="B1616" i="6"/>
  <c r="G1616" i="6" s="1"/>
  <c r="H1616" i="6" s="1"/>
  <c r="F1617" i="6"/>
  <c r="F1497" i="6"/>
  <c r="B1496" i="6"/>
  <c r="G1496" i="6" s="1"/>
  <c r="H1496" i="6" s="1"/>
  <c r="F1498" i="6" l="1"/>
  <c r="B1497" i="6"/>
  <c r="G1497" i="6" s="1"/>
  <c r="H1497" i="6" s="1"/>
  <c r="G1325" i="6"/>
  <c r="H1325" i="6" s="1"/>
  <c r="G1327" i="6"/>
  <c r="H1327" i="6" s="1"/>
  <c r="F1618" i="6"/>
  <c r="B1617" i="6"/>
  <c r="G1617" i="6" s="1"/>
  <c r="H1617" i="6" s="1"/>
  <c r="B1618" i="6" l="1"/>
  <c r="G1618" i="6" s="1"/>
  <c r="H1618" i="6" s="1"/>
  <c r="F1619" i="6"/>
  <c r="F1499" i="6"/>
  <c r="B1498" i="6"/>
  <c r="G1498" i="6" s="1"/>
  <c r="H1498" i="6" s="1"/>
  <c r="B1619" i="6" l="1"/>
  <c r="G1619" i="6" s="1"/>
  <c r="H1619" i="6" s="1"/>
  <c r="F1620" i="6"/>
  <c r="B1499" i="6"/>
  <c r="G1499" i="6" s="1"/>
  <c r="H1499" i="6" s="1"/>
  <c r="F1500" i="6"/>
  <c r="B1620" i="6" l="1"/>
  <c r="G1620" i="6" s="1"/>
  <c r="H1620" i="6" s="1"/>
  <c r="F1621" i="6"/>
  <c r="F1501" i="6"/>
  <c r="B1500" i="6"/>
  <c r="G1500" i="6" s="1"/>
  <c r="H1500" i="6" s="1"/>
  <c r="F1622" i="6" l="1"/>
  <c r="B1621" i="6"/>
  <c r="G1621" i="6" s="1"/>
  <c r="H1621" i="6" s="1"/>
  <c r="F1502" i="6"/>
  <c r="B1501" i="6"/>
  <c r="G1501" i="6" s="1"/>
  <c r="H1501" i="6" s="1"/>
  <c r="B1622" i="6" l="1"/>
  <c r="G1622" i="6" s="1"/>
  <c r="H1622" i="6" s="1"/>
  <c r="F1623" i="6"/>
  <c r="F1503" i="6"/>
  <c r="B1502" i="6"/>
  <c r="G1502" i="6" s="1"/>
  <c r="H1502" i="6" s="1"/>
  <c r="B1623" i="6" l="1"/>
  <c r="G1623" i="6" s="1"/>
  <c r="H1623" i="6" s="1"/>
  <c r="F1624" i="6"/>
  <c r="B1503" i="6"/>
  <c r="G1503" i="6" s="1"/>
  <c r="H1503" i="6" s="1"/>
  <c r="F1504" i="6"/>
  <c r="B1624" i="6" l="1"/>
  <c r="G1624" i="6" s="1"/>
  <c r="H1624" i="6" s="1"/>
  <c r="F1625" i="6"/>
  <c r="F1505" i="6"/>
  <c r="B1504" i="6"/>
  <c r="G1504" i="6" s="1"/>
  <c r="H1504" i="6" s="1"/>
  <c r="F1626" i="6" l="1"/>
  <c r="B1625" i="6"/>
  <c r="G1625" i="6" s="1"/>
  <c r="H1625" i="6" s="1"/>
  <c r="F1506" i="6"/>
  <c r="B1505" i="6"/>
  <c r="G1505" i="6" s="1"/>
  <c r="H1505" i="6" s="1"/>
  <c r="B1626" i="6" l="1"/>
  <c r="G1626" i="6" s="1"/>
  <c r="H1626" i="6" s="1"/>
  <c r="F1627" i="6"/>
  <c r="F1507" i="6"/>
  <c r="B1506" i="6"/>
  <c r="G1506" i="6" s="1"/>
  <c r="H1506" i="6" s="1"/>
  <c r="B1627" i="6" l="1"/>
  <c r="G1627" i="6" s="1"/>
  <c r="H1627" i="6" s="1"/>
  <c r="F1628" i="6"/>
  <c r="B1628" i="6" s="1"/>
  <c r="B1507" i="6"/>
  <c r="G1507" i="6" s="1"/>
  <c r="H1507" i="6" s="1"/>
  <c r="F1508" i="6"/>
  <c r="B1508" i="6" s="1"/>
  <c r="G1628" i="6" l="1"/>
  <c r="H1628" i="6" s="1"/>
  <c r="G1630" i="6"/>
  <c r="H1630" i="6" s="1"/>
  <c r="G1510" i="6"/>
  <c r="H1510" i="6" s="1"/>
  <c r="G1508" i="6"/>
  <c r="H1508" i="6" s="1"/>
</calcChain>
</file>

<file path=xl/comments1.xml><?xml version="1.0" encoding="utf-8"?>
<comments xmlns="http://schemas.openxmlformats.org/spreadsheetml/2006/main">
  <authors>
    <author>mwh</author>
  </authors>
  <commentList>
    <comment ref="AS2" authorId="0" shapeId="0">
      <text>
        <r>
          <rPr>
            <b/>
            <sz val="8"/>
            <color indexed="81"/>
            <rFont val="Tahoma"/>
            <family val="2"/>
          </rPr>
          <t>mwh:</t>
        </r>
        <r>
          <rPr>
            <sz val="8"/>
            <color indexed="81"/>
            <rFont val="Tahoma"/>
            <family val="2"/>
          </rPr>
          <t xml:space="preserve">
schmidt has k cal=-1.2 x105 SI</t>
        </r>
      </text>
    </comment>
  </commentList>
</comments>
</file>

<file path=xl/sharedStrings.xml><?xml version="1.0" encoding="utf-8"?>
<sst xmlns="http://schemas.openxmlformats.org/spreadsheetml/2006/main" count="6050" uniqueCount="3079">
  <si>
    <t>Depth/m</t>
  </si>
  <si>
    <t>section start (m)</t>
  </si>
  <si>
    <t>Grabowiec-6 mag sus</t>
  </si>
  <si>
    <t>cm</t>
  </si>
  <si>
    <t>Core run-tops marked in yellow</t>
  </si>
  <si>
    <t>true depth</t>
  </si>
  <si>
    <t>Reference No.</t>
  </si>
  <si>
    <t>Vol. Susc.Meas. in SI</t>
  </si>
  <si>
    <t xml:space="preserve">1739.3-1745.3  </t>
  </si>
  <si>
    <t>1739.3-1745.3_0001</t>
  </si>
  <si>
    <t>1739.3-1745.3_0002</t>
  </si>
  <si>
    <t>1739.3-1745.3_0003</t>
  </si>
  <si>
    <t>1739.3-1745.3_0004</t>
  </si>
  <si>
    <t>1739.3-1745.3_0005</t>
  </si>
  <si>
    <t>1739.3-1745.3_0006</t>
  </si>
  <si>
    <t>1739.3-1745.3_0007</t>
  </si>
  <si>
    <t>1739.3-1745.3_0008</t>
  </si>
  <si>
    <t>1739.3-1745.3_0009</t>
  </si>
  <si>
    <t>1739.3-1745.3_0010</t>
  </si>
  <si>
    <t>1739.3-1745.3_0011</t>
  </si>
  <si>
    <t>1739.3-1745.3_0012</t>
  </si>
  <si>
    <t>1739.3-1745.3_0013</t>
  </si>
  <si>
    <t>1739.3-1745.3_0014</t>
  </si>
  <si>
    <t>1739.3-1745.3_0015</t>
  </si>
  <si>
    <t>1739.3-1745.3_0016</t>
  </si>
  <si>
    <t>1739.3-1745.3_0017</t>
  </si>
  <si>
    <t>1739.3-1745.3_0018</t>
  </si>
  <si>
    <t>1739.3-1745.3_0019</t>
  </si>
  <si>
    <t>1739.3-1745.3_0020</t>
  </si>
  <si>
    <t>1739.3-1745.3_0021</t>
  </si>
  <si>
    <t>1739.3-1745.3_0022</t>
  </si>
  <si>
    <t>1739.3-1745.3_0023</t>
  </si>
  <si>
    <t>1739.3-1745.3_0024</t>
  </si>
  <si>
    <t>1739.3-1745.3_0025</t>
  </si>
  <si>
    <t>1739.3-1745.3_0026</t>
  </si>
  <si>
    <t>1739.3-1745.3_0027</t>
  </si>
  <si>
    <t>1739.3-1745.3_0028</t>
  </si>
  <si>
    <t>1739.3-1745.3_0029</t>
  </si>
  <si>
    <t>1739.3-1745.3_0030</t>
  </si>
  <si>
    <t>1739.3-1745.3_0031</t>
  </si>
  <si>
    <t>1739.3-1745.3_0032</t>
  </si>
  <si>
    <t>1739.3-1745.3_0033</t>
  </si>
  <si>
    <t>1739.3-1745.3_0034</t>
  </si>
  <si>
    <t>1739.3-1745.3_0035</t>
  </si>
  <si>
    <t>1739.3-1745.3_0036</t>
  </si>
  <si>
    <t>1739.3-1745.3_0037</t>
  </si>
  <si>
    <t>1739.3-1745.3_0038</t>
  </si>
  <si>
    <t>1739.3-1745.3_0039</t>
  </si>
  <si>
    <t>1739.3-1745.3_0040</t>
  </si>
  <si>
    <t>1739.3-1745.3_0041</t>
  </si>
  <si>
    <t>1739.3-1745.3_0042</t>
  </si>
  <si>
    <t>1739.3-1745.3_0043</t>
  </si>
  <si>
    <t>1739.3-1745.3_0044</t>
  </si>
  <si>
    <t>1739.3-1745.3_0045</t>
  </si>
  <si>
    <t>1739.3-1745.3_0046</t>
  </si>
  <si>
    <t>1739.3-1745.3_0047</t>
  </si>
  <si>
    <t>1739.3-1745.3_0048</t>
  </si>
  <si>
    <t>1739.3-1745.3_0049*03</t>
  </si>
  <si>
    <t xml:space="preserve">1745.3-1751.3  </t>
  </si>
  <si>
    <t>1745.3-1751.3_0001</t>
  </si>
  <si>
    <t>1745.3-1751.3_0002</t>
  </si>
  <si>
    <t>1745.3-1751.3_0003</t>
  </si>
  <si>
    <t>1745.3-1751.3_0005</t>
  </si>
  <si>
    <t>1745.3-1751.3_0006</t>
  </si>
  <si>
    <t>1745.3-1751.3_0007</t>
  </si>
  <si>
    <t>1745.3-1751.3_0008</t>
  </si>
  <si>
    <t>1745.3-1751.3_0010</t>
  </si>
  <si>
    <t>1745.3-1751.3_0011</t>
  </si>
  <si>
    <t>1745.3-1751.3_0012</t>
  </si>
  <si>
    <t>1745.3-1751.3_0013</t>
  </si>
  <si>
    <t>1745.3-1751.3_0014</t>
  </si>
  <si>
    <t>1745.3-1751.3_0015</t>
  </si>
  <si>
    <t>1745.3-1751.3_0016</t>
  </si>
  <si>
    <t>1745.3-1751.3_0017</t>
  </si>
  <si>
    <t>1745.3-1751.3_0018</t>
  </si>
  <si>
    <t>1745.3-1751.3_0019</t>
  </si>
  <si>
    <t>1745.3-1751.3_0020</t>
  </si>
  <si>
    <t>1745.3-1751.3_0021</t>
  </si>
  <si>
    <t>1745.3-1751.3_0022</t>
  </si>
  <si>
    <t>1745.3-1751.3_0023</t>
  </si>
  <si>
    <t>1745.3-1751.3_0024</t>
  </si>
  <si>
    <t>1745.3-1751.3_0025</t>
  </si>
  <si>
    <t>1751.3-1755.4_0003</t>
  </si>
  <si>
    <t>1751.3-1755.4_0004</t>
  </si>
  <si>
    <t>1751.3-1755.4_0005</t>
  </si>
  <si>
    <t>1751.3-1755.4_0006</t>
  </si>
  <si>
    <t>1751.3-1755.4_0007</t>
  </si>
  <si>
    <t>1751.3-1755.4_0008</t>
  </si>
  <si>
    <t>1751.3-1755.4_0009</t>
  </si>
  <si>
    <t>1751.3-1755.4_0012</t>
  </si>
  <si>
    <t>1751.3-1755.4_0013</t>
  </si>
  <si>
    <t>1751.3-1755.4_0014</t>
  </si>
  <si>
    <t>1751.3-1755.4_0015</t>
  </si>
  <si>
    <t>1751.3-1755.4_0016</t>
  </si>
  <si>
    <t>1751.3-1755.4_0017</t>
  </si>
  <si>
    <t>1751.3-1755.4_0018</t>
  </si>
  <si>
    <t>1751.3-1755.4_0019</t>
  </si>
  <si>
    <t>1751.3-1755.4_0020</t>
  </si>
  <si>
    <t>1751.3-1755.4_0021</t>
  </si>
  <si>
    <t>1751.3-1755.4_0022</t>
  </si>
  <si>
    <t>1751.3-1755.4_0023</t>
  </si>
  <si>
    <t>1751.3-1755.4_0024</t>
  </si>
  <si>
    <t>1751.3-1755.4_0025</t>
  </si>
  <si>
    <t>1751.3-1755.4_0026</t>
  </si>
  <si>
    <t>1751.3-1755.4_0027</t>
  </si>
  <si>
    <t>1751.3-1755.4_0028</t>
  </si>
  <si>
    <t>1751.3-1755.4_0029</t>
  </si>
  <si>
    <t>1755.4-1761.7_0001</t>
  </si>
  <si>
    <t>1755.4-1761.7_0002</t>
  </si>
  <si>
    <t>1755.4-1761.7_0003</t>
  </si>
  <si>
    <t>1755.4-1761.7_0004</t>
  </si>
  <si>
    <t>1755.4-1761.7_0005</t>
  </si>
  <si>
    <t>1755.4-1761.7_0006</t>
  </si>
  <si>
    <t>1755.4-1761.7_0007</t>
  </si>
  <si>
    <t>1755.4-1761.7_0008</t>
  </si>
  <si>
    <t>1755.4-1761.7_0009</t>
  </si>
  <si>
    <t>1755.4-1761.7_0010</t>
  </si>
  <si>
    <t>1755.4-1761.7_0011</t>
  </si>
  <si>
    <t>1755.4-1761.7_0012</t>
  </si>
  <si>
    <t>1755.4-1761.7_0013</t>
  </si>
  <si>
    <t>1755.4-1761.7_0014</t>
  </si>
  <si>
    <t>1755.4-1761.7_0015</t>
  </si>
  <si>
    <t>1755.4-1761.7_0016</t>
  </si>
  <si>
    <t>1755.4-1761.7_0017</t>
  </si>
  <si>
    <t>1755.4-1761.7_0018</t>
  </si>
  <si>
    <t>1755.4-1761.7_0019</t>
  </si>
  <si>
    <t>1755.4-1761.7_0020</t>
  </si>
  <si>
    <t>1755.4-1761.7_0021</t>
  </si>
  <si>
    <t>1755.4-1761.7_0022</t>
  </si>
  <si>
    <t>1755.4-1761.7_0023</t>
  </si>
  <si>
    <t>1755.4-1761.7_0024</t>
  </si>
  <si>
    <t>1755.4-1761.7_0025</t>
  </si>
  <si>
    <t>1755.4-1761.7_0026</t>
  </si>
  <si>
    <t>1755.4-1761.7_0027</t>
  </si>
  <si>
    <t>1755.4-1761.7_0028</t>
  </si>
  <si>
    <t>1755.4-1761.7_0029</t>
  </si>
  <si>
    <t>1755.4-1761.7_0031</t>
  </si>
  <si>
    <t>1755.4-1761.7_0032</t>
  </si>
  <si>
    <t>1755.4-1761.7_0033</t>
  </si>
  <si>
    <t>1755.4-1761.7_0034</t>
  </si>
  <si>
    <t>1755.4-1761.7_0035</t>
  </si>
  <si>
    <t>1755.4-1761.7_0036</t>
  </si>
  <si>
    <t>1755.4-1761.7_0037</t>
  </si>
  <si>
    <t>1755.4-1761.7_0038</t>
  </si>
  <si>
    <t>1755.4-1761.7_0039</t>
  </si>
  <si>
    <t>1755.4-1761.7_0040</t>
  </si>
  <si>
    <t>1755.4-1761.7_0041</t>
  </si>
  <si>
    <t>1755.4-1761.7_0042</t>
  </si>
  <si>
    <t>1755.4-1761.7_0043</t>
  </si>
  <si>
    <t>1755.4-1761.7_0044</t>
  </si>
  <si>
    <t>1755.4-1761.7_0045</t>
  </si>
  <si>
    <t>1755.4-1761.7_0046</t>
  </si>
  <si>
    <t>1755.4-1761.7_0047</t>
  </si>
  <si>
    <t>1755.4-1761.7_0048</t>
  </si>
  <si>
    <t>1755.4-1761.7_0049</t>
  </si>
  <si>
    <t>1755.4-1761.7_0050</t>
  </si>
  <si>
    <t>1755.4-1761.7_0051</t>
  </si>
  <si>
    <t>1755.4-1761.7_0052</t>
  </si>
  <si>
    <t>1755.4-1761.7_0053</t>
  </si>
  <si>
    <t>1755.4-1761.7_0054</t>
  </si>
  <si>
    <t>1755.4-1761.7_0055</t>
  </si>
  <si>
    <t>1755.4-1761.7_0056</t>
  </si>
  <si>
    <t>1755.4-1761.7_0057</t>
  </si>
  <si>
    <t>1755.4-1761.7_0058</t>
  </si>
  <si>
    <t>1755.4-1761.7_0059</t>
  </si>
  <si>
    <t xml:space="preserve">1761.7-1767.8  </t>
  </si>
  <si>
    <t>1761.7-1767.8_0001</t>
  </si>
  <si>
    <t>1761.7-1767.8_0002</t>
  </si>
  <si>
    <t>1761.7-1767.8_0003</t>
  </si>
  <si>
    <t>1761.7-1767.8_0004</t>
  </si>
  <si>
    <t>1761.7-1767.8_0005</t>
  </si>
  <si>
    <t>1761.7-1767.8_0006</t>
  </si>
  <si>
    <t>1761.7-1767.8_0007</t>
  </si>
  <si>
    <t>1761.7-1767.8_0008</t>
  </si>
  <si>
    <t>1761.7-1767.8_0009</t>
  </si>
  <si>
    <t>1761.7-1767.8_0010</t>
  </si>
  <si>
    <t>1761.7-1767.8_0011</t>
  </si>
  <si>
    <t>1761.7-1767.8_0012</t>
  </si>
  <si>
    <t>1761.7-1767.8_0013</t>
  </si>
  <si>
    <t>1761.7-1767.8_0014</t>
  </si>
  <si>
    <t>1761.7-1767.8_0015</t>
  </si>
  <si>
    <t>1761.7-1767.8_0016</t>
  </si>
  <si>
    <t>1761.7-1767.8_0017</t>
  </si>
  <si>
    <t>1761.7-1767.8_0018</t>
  </si>
  <si>
    <t>1761.7-1767.8_0019</t>
  </si>
  <si>
    <t>1761.7-1767.8_0020</t>
  </si>
  <si>
    <t>1761.7-1767.8_0021</t>
  </si>
  <si>
    <t>1761.7-1767.8_0022</t>
  </si>
  <si>
    <t>1761.7-1767.8_0023</t>
  </si>
  <si>
    <t>1761.7-1767.8_0024</t>
  </si>
  <si>
    <t>1761.7-1767.8_0025</t>
  </si>
  <si>
    <t>1761.7-1767.8_0026</t>
  </si>
  <si>
    <t>1761.7-1767.8_0027</t>
  </si>
  <si>
    <t>1761.7-1767.8_0028</t>
  </si>
  <si>
    <t>1761.7-1767.8_0029</t>
  </si>
  <si>
    <t>1761.7-1767.8_0030</t>
  </si>
  <si>
    <t>1761.7-1767.8_0031</t>
  </si>
  <si>
    <t>1761.7-1767.8_0032</t>
  </si>
  <si>
    <t>1761.7-1767.8_0033</t>
  </si>
  <si>
    <t>1761.7-1767.8_0034</t>
  </si>
  <si>
    <t>1761.7-1767.8_0035</t>
  </si>
  <si>
    <t>1761.7-1767.8_0036</t>
  </si>
  <si>
    <t>1761.7-1767.8_0037</t>
  </si>
  <si>
    <t>1761.7-1767.8_0038</t>
  </si>
  <si>
    <t>1761.7-1767.8_0039</t>
  </si>
  <si>
    <t>1767.8-1773.8_0003</t>
  </si>
  <si>
    <t>1767.8-1773.8_0004</t>
  </si>
  <si>
    <t>1767.8-1773.8_0005</t>
  </si>
  <si>
    <t>1767.8-1773.8_0006</t>
  </si>
  <si>
    <t>1767.8-1773.8_0007</t>
  </si>
  <si>
    <t>1767.8-1773.8_0008</t>
  </si>
  <si>
    <t>1767.8-1773.8_0010</t>
  </si>
  <si>
    <t>1767.8-1773.8_0011</t>
  </si>
  <si>
    <t>1767.8-1773.8_0012</t>
  </si>
  <si>
    <t>1767.8-1773.8_0013</t>
  </si>
  <si>
    <t>1767.8-1773.8_0014</t>
  </si>
  <si>
    <t>1767.8-1773.8_0015</t>
  </si>
  <si>
    <t>1767.8-1773.8_0016</t>
  </si>
  <si>
    <t>1767.8-1773.8_0017</t>
  </si>
  <si>
    <t>1767.8-1773.8_0018</t>
  </si>
  <si>
    <t>1767.8-1773.8_0019</t>
  </si>
  <si>
    <t>1767.8-1773.8_0020</t>
  </si>
  <si>
    <t>1767.8-1773.8_0021</t>
  </si>
  <si>
    <t>1767.8-1773.8_0022</t>
  </si>
  <si>
    <t>1767.8-1773.8_0023</t>
  </si>
  <si>
    <t>1767.8-1773.8_0024</t>
  </si>
  <si>
    <t>1767.8-1773.8_0025</t>
  </si>
  <si>
    <t>1767.8-1773.8_0026</t>
  </si>
  <si>
    <t>1767.8-1773.8_0027</t>
  </si>
  <si>
    <t>1767.8-1773.8_0028</t>
  </si>
  <si>
    <t>1767.8-1773.8_0029</t>
  </si>
  <si>
    <t>1773.8-1777.8*02</t>
  </si>
  <si>
    <t>1773.8-1777.8_0001</t>
  </si>
  <si>
    <t>1773.8-1777.8_0002</t>
  </si>
  <si>
    <t>1773.8-1777.8_0003</t>
  </si>
  <si>
    <t>1773.8-1777.8_0004</t>
  </si>
  <si>
    <t>1773.8-1777.8_0005</t>
  </si>
  <si>
    <t>1773.8-1777.8_0006</t>
  </si>
  <si>
    <t>1773.8-1777.8_0007</t>
  </si>
  <si>
    <t>1773.8-1777.8_0008</t>
  </si>
  <si>
    <t>1773.8-1777.8_0009</t>
  </si>
  <si>
    <t>1773.8-1777.8_0010</t>
  </si>
  <si>
    <t>1773.8-1777.8_0011</t>
  </si>
  <si>
    <t>1773.8-1777.8_0012</t>
  </si>
  <si>
    <t>1773.8-1777.8_0013</t>
  </si>
  <si>
    <t>1773.8-1777.8_0014</t>
  </si>
  <si>
    <t>1773.8-1777.8_0015</t>
  </si>
  <si>
    <t>1773.8-1777.8_0016</t>
  </si>
  <si>
    <t>1773.8-1777.8_0017</t>
  </si>
  <si>
    <t>1773.8-1777.8_0018</t>
  </si>
  <si>
    <t>1773.8-1777.8_0019</t>
  </si>
  <si>
    <t>1777.8-1783.8_0003</t>
  </si>
  <si>
    <t>1777.8-1783.8_0004</t>
  </si>
  <si>
    <t>1777.8-1783.8_0005</t>
  </si>
  <si>
    <t>1777.8-1783.8_0006</t>
  </si>
  <si>
    <t>1777.8-1783.8_0007</t>
  </si>
  <si>
    <t>1777.8-1783.8_0008</t>
  </si>
  <si>
    <t>1777.8-1783.8_0009</t>
  </si>
  <si>
    <t>1777.8-1783.8_0010</t>
  </si>
  <si>
    <t>1777.8-1783.8_0011</t>
  </si>
  <si>
    <t>1777.8-1783.8_0012</t>
  </si>
  <si>
    <t>1777.8-1783.8_0013</t>
  </si>
  <si>
    <t>1777.8-1783.8_0014</t>
  </si>
  <si>
    <t>1777.8-1783.8_0015</t>
  </si>
  <si>
    <t>1777.8-1783.8_0016</t>
  </si>
  <si>
    <t>1777.8-1783.8_0017</t>
  </si>
  <si>
    <t>1777.8-1783.8_0018</t>
  </si>
  <si>
    <t>1777.8-1783.8_0019</t>
  </si>
  <si>
    <t>1777.8-1783.8_0020</t>
  </si>
  <si>
    <t>1777.8-1783.8_0021</t>
  </si>
  <si>
    <t>1777.8-1783.8_0022</t>
  </si>
  <si>
    <t>1777.8-1783.8_0023</t>
  </si>
  <si>
    <t>1777.8-1783.8_0024</t>
  </si>
  <si>
    <t>1777.8-1783.8_0025</t>
  </si>
  <si>
    <t>1777.8-1783.8_0026</t>
  </si>
  <si>
    <t>1777.8-1783.8_0027</t>
  </si>
  <si>
    <t>1777.8-1783.8_0028</t>
  </si>
  <si>
    <t>1777.8-1783.8_0029</t>
  </si>
  <si>
    <t>1777.8-1783.8_0030</t>
  </si>
  <si>
    <t>1777.8-1783.8_0031</t>
  </si>
  <si>
    <t>1777.8-1783.8_0032</t>
  </si>
  <si>
    <t>1777.8-1783.8_0033</t>
  </si>
  <si>
    <t>1777.8-1783.8_0034</t>
  </si>
  <si>
    <t>1777.8-1783.8_0035</t>
  </si>
  <si>
    <t>1777.8-1783.8_0036</t>
  </si>
  <si>
    <t>1777.8-1783.8_0037</t>
  </si>
  <si>
    <t>1777.8-1783.8_0038</t>
  </si>
  <si>
    <t>1777.8-1783.8_0039</t>
  </si>
  <si>
    <t>1777.8-1783.8_0040</t>
  </si>
  <si>
    <t>1777.8-1783.8_0041</t>
  </si>
  <si>
    <t>1777.8-1783.8_0042</t>
  </si>
  <si>
    <t>1777.8-1783.8_0043</t>
  </si>
  <si>
    <t>1777.8-1783.8_0044</t>
  </si>
  <si>
    <t>1777.8-1783.8_0045</t>
  </si>
  <si>
    <t>1777.8-1783.8_0046</t>
  </si>
  <si>
    <t>1777.8-1783.8_0047</t>
  </si>
  <si>
    <t>1777.8-1783.8_0048</t>
  </si>
  <si>
    <t>1777.8-1783.8_0049</t>
  </si>
  <si>
    <t xml:space="preserve">1783.6-1785.7  </t>
  </si>
  <si>
    <t>1783.6-1785.7_0001</t>
  </si>
  <si>
    <t>1783.6-1785.7_0002</t>
  </si>
  <si>
    <t>1783.6-1785.7_0003</t>
  </si>
  <si>
    <t>1783.6-1785.7_0004</t>
  </si>
  <si>
    <t>1783.6-1785.7_0005</t>
  </si>
  <si>
    <t>1783.6-1785.7_0006</t>
  </si>
  <si>
    <t>1783.6-1785.7_0007</t>
  </si>
  <si>
    <t>1783.6-1785.7_0008</t>
  </si>
  <si>
    <t>1783.6-1785.7_0009</t>
  </si>
  <si>
    <t>1783.6-1785.7_0014*02</t>
  </si>
  <si>
    <t>1783.6-1785.7_0015*02</t>
  </si>
  <si>
    <t>1783.6-1785.7_0016</t>
  </si>
  <si>
    <t>1783.6-1785.7_0017</t>
  </si>
  <si>
    <t>1783.6-1785.7_0018</t>
  </si>
  <si>
    <t>1783.6-1785.7_0019</t>
  </si>
  <si>
    <t xml:space="preserve">1785.7-1789.4  </t>
  </si>
  <si>
    <t>1785.7-1789.4_0001</t>
  </si>
  <si>
    <t>1785.7-1789.4_0002</t>
  </si>
  <si>
    <t>1785.7-1789.4_0003</t>
  </si>
  <si>
    <t>1785.7-1789.4_0004</t>
  </si>
  <si>
    <t>1785.7-1789.4_0005</t>
  </si>
  <si>
    <t>1785.7-1789.4_0006</t>
  </si>
  <si>
    <t>1785.7-1789.4_0007</t>
  </si>
  <si>
    <t>1785.7-1789.4_0008</t>
  </si>
  <si>
    <t>1785.7-1789.4_0009</t>
  </si>
  <si>
    <t>1785.7-1789.4_0010</t>
  </si>
  <si>
    <t>1785.7-1789.4_0011</t>
  </si>
  <si>
    <t>1785.7-1789.4_0012</t>
  </si>
  <si>
    <t>1785.7-1789.4_0013</t>
  </si>
  <si>
    <t>1785.7-1789.4_0014</t>
  </si>
  <si>
    <t>1785.7-1789.4_0015*02</t>
  </si>
  <si>
    <t>1785.7-1789.4_0016</t>
  </si>
  <si>
    <t>1785.7-1789.4_0017</t>
  </si>
  <si>
    <t>1785.7-1789.4_0018</t>
  </si>
  <si>
    <t>1785.7-1789.4_0019</t>
  </si>
  <si>
    <t>1785.7-1789.4_0021</t>
  </si>
  <si>
    <t>1785.7-1789.4_0022</t>
  </si>
  <si>
    <t>1785.7-1789.4_0023</t>
  </si>
  <si>
    <t>1785.7-1789.4_0024</t>
  </si>
  <si>
    <t>1785.7-1789.4_0025</t>
  </si>
  <si>
    <t>1785.7-1789.4_0026</t>
  </si>
  <si>
    <t>1785.7-1789.4_0027</t>
  </si>
  <si>
    <t>1785.7-1789.4_0028</t>
  </si>
  <si>
    <t>1785.7-1789.4_0029</t>
  </si>
  <si>
    <t>1785.7-1789.4_0030</t>
  </si>
  <si>
    <t>1785.7-1789.4_0031</t>
  </si>
  <si>
    <t>1785.7-1789.4_0032</t>
  </si>
  <si>
    <t>1785.7-1789.4_0033</t>
  </si>
  <si>
    <t>1785.7-1789.4_0034</t>
  </si>
  <si>
    <t>1785.7-1789.4_0035</t>
  </si>
  <si>
    <t>1785.7-1789.4_0036</t>
  </si>
  <si>
    <t>1785.7-1789.4_0037</t>
  </si>
  <si>
    <t>1785.7-1789.4_0038</t>
  </si>
  <si>
    <t>1785.7-1789.4_0039</t>
  </si>
  <si>
    <t xml:space="preserve">1789.4-1795.9  </t>
  </si>
  <si>
    <t>1789.4-1795.9_0001</t>
  </si>
  <si>
    <t>1789.4-1795.9_0002</t>
  </si>
  <si>
    <t>1789.4-1795.9_0003</t>
  </si>
  <si>
    <t>1789.4-1795.9_0004</t>
  </si>
  <si>
    <t>1789.4-1795.9_0005</t>
  </si>
  <si>
    <t>1789.4-1795.9_0006</t>
  </si>
  <si>
    <t>1789.4-1795.9_0007</t>
  </si>
  <si>
    <t>1789.4-1795.9_0008</t>
  </si>
  <si>
    <t>1789.4-1795.9_0009</t>
  </si>
  <si>
    <t>1789.4-1795.9_0010</t>
  </si>
  <si>
    <t>1789.4-1795.9_0011</t>
  </si>
  <si>
    <t>1789.4-1795.9_0012</t>
  </si>
  <si>
    <t>1789.4-1795.9_0013</t>
  </si>
  <si>
    <t>1789.4-1795.9_0014</t>
  </si>
  <si>
    <t>1789.4-1795.9_0015</t>
  </si>
  <si>
    <t>1789.4-1795.9_0016</t>
  </si>
  <si>
    <t>1789.4-1795.9_0017</t>
  </si>
  <si>
    <t>1789.4-1795.9_0018</t>
  </si>
  <si>
    <t>1789.4-1795.9_0019</t>
  </si>
  <si>
    <t>1789.4-1795.9_0020</t>
  </si>
  <si>
    <t>1789.4-1795.9_0021</t>
  </si>
  <si>
    <t>1789.4-1795.9_0022</t>
  </si>
  <si>
    <t>1789.4-1795.9_0023</t>
  </si>
  <si>
    <t>1789.4-1795.9_0024</t>
  </si>
  <si>
    <t>1789.4-1795.9_0025</t>
  </si>
  <si>
    <t>1789.4-1795.9_0026</t>
  </si>
  <si>
    <t>1789.4-1795.9_0027</t>
  </si>
  <si>
    <t>1789.4-1795.9_0028</t>
  </si>
  <si>
    <t>1789.4-1795.9_0029</t>
  </si>
  <si>
    <t>1789.4-1795.9_0030*02</t>
  </si>
  <si>
    <t>1789.4-1795.9_0031</t>
  </si>
  <si>
    <t>1789.4-1795.9_0032</t>
  </si>
  <si>
    <t>1789.4-1795.9_0033</t>
  </si>
  <si>
    <t>1789.4-1795.9_0034</t>
  </si>
  <si>
    <t>1789.4-1795.9_0035</t>
  </si>
  <si>
    <t>1789.4-1795.9_0036</t>
  </si>
  <si>
    <t>1789.4-1795.9_0037</t>
  </si>
  <si>
    <t>1789.4-1795.9_0038</t>
  </si>
  <si>
    <t>1789.4-1795.9_0039</t>
  </si>
  <si>
    <t>1789.4-1795.9_0040</t>
  </si>
  <si>
    <t>1789.4-1795.9_0041</t>
  </si>
  <si>
    <t>1789.4-1795.9_0042</t>
  </si>
  <si>
    <t>1789.4-1795.9_0043</t>
  </si>
  <si>
    <t>1789.4-1795.9_0044</t>
  </si>
  <si>
    <t>1789.4-1795.9_0045</t>
  </si>
  <si>
    <t>1789.4-1795.9_0046</t>
  </si>
  <si>
    <t>1789.4-1795.9_0047</t>
  </si>
  <si>
    <t>1789.4-1795.9_0048</t>
  </si>
  <si>
    <t>1789.4-1795.9_0049</t>
  </si>
  <si>
    <t>1789.4-1795.9_0050</t>
  </si>
  <si>
    <t>1789.4-1795.9_0051</t>
  </si>
  <si>
    <t>1789.4-1795.9_0052</t>
  </si>
  <si>
    <t>1789.4-1795.9_0053</t>
  </si>
  <si>
    <t>1789.4-1795.9_0054</t>
  </si>
  <si>
    <t>1789.4-1795.9_0055</t>
  </si>
  <si>
    <t>1789.4-1795.9_0056</t>
  </si>
  <si>
    <t>1789.4-1795.9_0057</t>
  </si>
  <si>
    <t>1789.4-1795.9_0058</t>
  </si>
  <si>
    <t>1789.4-1795.9_0059</t>
  </si>
  <si>
    <t>1789.4-1795.9_0060</t>
  </si>
  <si>
    <t>1789.4-1795.9_0061</t>
  </si>
  <si>
    <t>1789.4-1795.9_0062</t>
  </si>
  <si>
    <t>1789.4-1795.9_0063</t>
  </si>
  <si>
    <t>1789.4-1795.9_0064</t>
  </si>
  <si>
    <t xml:space="preserve">1795.9-1798.1  </t>
  </si>
  <si>
    <t>1795.9-1798.1_0001</t>
  </si>
  <si>
    <t>1795.9-1798.1_0002</t>
  </si>
  <si>
    <t>1795.9-1798.1_0003</t>
  </si>
  <si>
    <t>1795.9-1798.1_0004</t>
  </si>
  <si>
    <t>1795.9-1798.1_0005</t>
  </si>
  <si>
    <t>1795.9-1798.1_0006</t>
  </si>
  <si>
    <t>1795.9-1798.1_0007</t>
  </si>
  <si>
    <t>1795.9-1798.1_0008</t>
  </si>
  <si>
    <t>1795.9-1798.1_0009</t>
  </si>
  <si>
    <t>1795.9-1798.1_0010</t>
  </si>
  <si>
    <t>1795.9-1798.1_0011</t>
  </si>
  <si>
    <t>1795.9-1798.1_0012</t>
  </si>
  <si>
    <t>1795.9-1798.1_0013</t>
  </si>
  <si>
    <t>1795.9-1798.1_0014</t>
  </si>
  <si>
    <t>1795.9-1798.1_0015</t>
  </si>
  <si>
    <t>1795.9-1798.1_0016</t>
  </si>
  <si>
    <t>1795.9-1798.1_0017</t>
  </si>
  <si>
    <t>1795.9-1798.1_0018</t>
  </si>
  <si>
    <t>1795.9-1798.1_0019</t>
  </si>
  <si>
    <t xml:space="preserve">1798.1-1801.7  </t>
  </si>
  <si>
    <t>1798.1-1801.7_0001</t>
  </si>
  <si>
    <t>1798.1-1801.7_0002</t>
  </si>
  <si>
    <t>1798.1-1801.7_0003</t>
  </si>
  <si>
    <t>1798.1-1801.7_0004</t>
  </si>
  <si>
    <t>1798.1-1801.7_0005</t>
  </si>
  <si>
    <t>1798.1-1801.7_0006</t>
  </si>
  <si>
    <t>1798.1-1801.7_0007</t>
  </si>
  <si>
    <t>1798.1-1801.7_0008</t>
  </si>
  <si>
    <t>1798.1-1801.7_0009</t>
  </si>
  <si>
    <t>1798.1-1801.7_0010</t>
  </si>
  <si>
    <t>1798.1-1801.7_0011</t>
  </si>
  <si>
    <t>1798.1-1801.7_0012</t>
  </si>
  <si>
    <t>1798.1-1801.7_0013</t>
  </si>
  <si>
    <t>1798.1-1801.7_0014</t>
  </si>
  <si>
    <t>1798.1-1801.7_0015</t>
  </si>
  <si>
    <t>1798.1-1801.7_0016</t>
  </si>
  <si>
    <t>1798.1-1801.7_0017</t>
  </si>
  <si>
    <t>1798.1-1801.7_0018</t>
  </si>
  <si>
    <t>1798.1-1801.7_0019</t>
  </si>
  <si>
    <t>1798.1-1801.7_0020</t>
  </si>
  <si>
    <t>1798.1-1801.7_0021</t>
  </si>
  <si>
    <t>1798.1-1801.7_0022</t>
  </si>
  <si>
    <t>1798.1-1801.7_0023</t>
  </si>
  <si>
    <t>1798.1-1801.7_0024</t>
  </si>
  <si>
    <t>1798.1-1801.7_0025</t>
  </si>
  <si>
    <t>1798.1-1801.7_0026</t>
  </si>
  <si>
    <t>1798.1-1801.7_0027</t>
  </si>
  <si>
    <t>1798.1-1801.7_0028</t>
  </si>
  <si>
    <t>1798.1-1801.7_0029</t>
  </si>
  <si>
    <t xml:space="preserve">1801.7-1808.0  </t>
  </si>
  <si>
    <t>1801.7-1808.0_0001</t>
  </si>
  <si>
    <t>1801.7-1808.0_0002</t>
  </si>
  <si>
    <t>1801.7-1808.0_0003</t>
  </si>
  <si>
    <t>1801.7-1808.0_0004</t>
  </si>
  <si>
    <t>1801.7-1808.0_0005</t>
  </si>
  <si>
    <t>1801.7-1808.0_0006</t>
  </si>
  <si>
    <t>1801.7-1808.0_0007</t>
  </si>
  <si>
    <t>1801.7-1808.0_0008</t>
  </si>
  <si>
    <t>1801.7-1808.0_0009</t>
  </si>
  <si>
    <t>1801.7-1808.0_0010</t>
  </si>
  <si>
    <t>1801.7-1808.0_0011</t>
  </si>
  <si>
    <t>1801.7-1808.0_0012</t>
  </si>
  <si>
    <t>1801.7-1808.0_0013</t>
  </si>
  <si>
    <t>1801.7-1808.0_0014</t>
  </si>
  <si>
    <t>1801.7-1808.0_0015</t>
  </si>
  <si>
    <t>1801.7-1808.0_0016</t>
  </si>
  <si>
    <t>1801.7-1808.0_0017</t>
  </si>
  <si>
    <t>1801.7-1808.0_0018</t>
  </si>
  <si>
    <t>1801.7-1808.0_0019</t>
  </si>
  <si>
    <t>1801.7-1808.0_0020</t>
  </si>
  <si>
    <t>1801.7-1808.0_0021</t>
  </si>
  <si>
    <t>1801.7-1808.0_0022</t>
  </si>
  <si>
    <t>1801.7-1808.0_0023</t>
  </si>
  <si>
    <t>1801.7-1808.0_0024</t>
  </si>
  <si>
    <t>1801.7-1808.0_0025</t>
  </si>
  <si>
    <t>1801.7-1808.0_0026</t>
  </si>
  <si>
    <t>1801.7-1808.0_0027</t>
  </si>
  <si>
    <t>1801.7-1808.0_0028</t>
  </si>
  <si>
    <t>1801.7-1808.0_0029</t>
  </si>
  <si>
    <t>1801.7-1808.0_0030</t>
  </si>
  <si>
    <t>1801.7-1808.0_0031</t>
  </si>
  <si>
    <t>1801.7-1808.0_0032</t>
  </si>
  <si>
    <t>1801.7-1808.0_0033</t>
  </si>
  <si>
    <t>1801.7-1808.0_0034</t>
  </si>
  <si>
    <t>1801.7-1808.0_0035</t>
  </si>
  <si>
    <t>1801.7-1808.0_0036</t>
  </si>
  <si>
    <t>1801.7-1808.0_0037</t>
  </si>
  <si>
    <t>1801.7-1808.0_0038</t>
  </si>
  <si>
    <t>1801.7-1808.0_0039</t>
  </si>
  <si>
    <t>1801.7-1808.0_0040</t>
  </si>
  <si>
    <t>1801.7-1808.0_0041</t>
  </si>
  <si>
    <t>1801.7-1808.0_0042</t>
  </si>
  <si>
    <t>1801.7-1808.0_0043</t>
  </si>
  <si>
    <t>1801.7-1808.0_0044</t>
  </si>
  <si>
    <t>1801.7-1808.0_0045</t>
  </si>
  <si>
    <t>1801.7-1808.0_0046</t>
  </si>
  <si>
    <t>1801.7-1808.0_0047</t>
  </si>
  <si>
    <t>1801.7-1808.0_0048</t>
  </si>
  <si>
    <t>1801.7-1808.0_0049</t>
  </si>
  <si>
    <t>1801.7-1808.0_0050</t>
  </si>
  <si>
    <t>1801.7-1808.0_0051</t>
  </si>
  <si>
    <t>1801.7-1808.0_0052</t>
  </si>
  <si>
    <t>1801.7-1808.0_0053</t>
  </si>
  <si>
    <t>1801.7-1808.0_0054*02</t>
  </si>
  <si>
    <t>1801.7-1808.0_0055</t>
  </si>
  <si>
    <t>1801.7-1808.0_0056*02</t>
  </si>
  <si>
    <t>1801.7-1808.0_0057</t>
  </si>
  <si>
    <t>1801.7-1808.0_0058</t>
  </si>
  <si>
    <t>1801.7-1808.0_0059</t>
  </si>
  <si>
    <t>1801.7-1808.0_0060</t>
  </si>
  <si>
    <t>1801.7-1808.0_0061</t>
  </si>
  <si>
    <t>1801.7-1808.0_0062</t>
  </si>
  <si>
    <t>1801.7-1808.0_0063</t>
  </si>
  <si>
    <t>1801.7-1808.0_0064</t>
  </si>
  <si>
    <t xml:space="preserve">1808.0-1814.2  </t>
  </si>
  <si>
    <t>1808.0-1814.2_0001</t>
  </si>
  <si>
    <t>1808.0-1814.2_0002</t>
  </si>
  <si>
    <t>1808.0-1814.2_0003</t>
  </si>
  <si>
    <t>1808.0-1814.2_0004</t>
  </si>
  <si>
    <t>1808.0-1814.2_0005</t>
  </si>
  <si>
    <t>1808.0-1814.2_0006</t>
  </si>
  <si>
    <t>1808.0-1814.2_0007</t>
  </si>
  <si>
    <t>1808.0-1814.2_0008</t>
  </si>
  <si>
    <t>1808.0-1814.2_0009</t>
  </si>
  <si>
    <t>1808.0-1814.2_0010</t>
  </si>
  <si>
    <t>1808.0-1814.2_0011</t>
  </si>
  <si>
    <t>1808.0-1814.2_0012</t>
  </si>
  <si>
    <t>1808.0-1814.2_0013</t>
  </si>
  <si>
    <t>1808.0-1814.2_0014</t>
  </si>
  <si>
    <t>1808.0-1814.2_0015</t>
  </si>
  <si>
    <t>1808.0-1814.2_0016</t>
  </si>
  <si>
    <t>1808.0-1814.2_0017</t>
  </si>
  <si>
    <t>1808.0-1814.2_0018</t>
  </si>
  <si>
    <t>1808.0-1814.2_0019</t>
  </si>
  <si>
    <t>1808.0-1814.2_0020</t>
  </si>
  <si>
    <t>1808.0-1814.2_0021</t>
  </si>
  <si>
    <t>1808.0-1814.2_0022</t>
  </si>
  <si>
    <t>1808.0-1814.2_0023</t>
  </si>
  <si>
    <t>1808.0-1814.2_0024</t>
  </si>
  <si>
    <t>1808.0-1814.2_0025</t>
  </si>
  <si>
    <t>1808.0-1814.2_0026</t>
  </si>
  <si>
    <t>1808.0-1814.2_0027</t>
  </si>
  <si>
    <t>1808.0-1814.2_0028</t>
  </si>
  <si>
    <t>1808.0-1814.2_0029</t>
  </si>
  <si>
    <t>1808.0-1814.2_0030</t>
  </si>
  <si>
    <t>1808.0-1814.2_0031</t>
  </si>
  <si>
    <t>1808.0-1814.2_0032</t>
  </si>
  <si>
    <t>1808.0-1814.2_0033</t>
  </si>
  <si>
    <t>1808.0-1814.2_0034</t>
  </si>
  <si>
    <t>1808.0-1814.2_0035</t>
  </si>
  <si>
    <t>1808.0-1814.2_0036</t>
  </si>
  <si>
    <t>1808.0-1814.2_0037</t>
  </si>
  <si>
    <t>1808.0-1814.2_0038</t>
  </si>
  <si>
    <t>1808.0-1814.2_0039</t>
  </si>
  <si>
    <t>1808.0-1814.2_0040</t>
  </si>
  <si>
    <t>1808.0-1814.2_0041</t>
  </si>
  <si>
    <t>1808.0-1814.2_0042</t>
  </si>
  <si>
    <t>1808.0-1814.2_0043</t>
  </si>
  <si>
    <t>1808.0-1814.2_0044</t>
  </si>
  <si>
    <t>1808.0-1814.2_0045</t>
  </si>
  <si>
    <t>1808.0-1814.2_0046</t>
  </si>
  <si>
    <t>1808.0-1814.2_0047</t>
  </si>
  <si>
    <t>1808.0-1814.2_0048</t>
  </si>
  <si>
    <t>1808.0-1814.2_0049</t>
  </si>
  <si>
    <t xml:space="preserve">1814.2-1820.5  </t>
  </si>
  <si>
    <t>1814.2-1820.5_0001</t>
  </si>
  <si>
    <t>1814.2-1820.5_0002</t>
  </si>
  <si>
    <t>1814.2-1820.5_0003</t>
  </si>
  <si>
    <t>1814.2-1820.5_0004</t>
  </si>
  <si>
    <t>1814.2-1820.5_0005</t>
  </si>
  <si>
    <t>1814.2-1820.5_0006</t>
  </si>
  <si>
    <t>1814.2-1820.5_0007</t>
  </si>
  <si>
    <t>1814.2-1820.5_0008</t>
  </si>
  <si>
    <t>1814.2-1820.5_0009</t>
  </si>
  <si>
    <t>1814.2-1820.5_0010</t>
  </si>
  <si>
    <t>1814.2-1820.5_0011</t>
  </si>
  <si>
    <t>1814.2-1820.5_0012</t>
  </si>
  <si>
    <t>1814.2-1820.5_0013</t>
  </si>
  <si>
    <t>1814.2-1820.5_0014</t>
  </si>
  <si>
    <t>1814.2-1820.5_0015</t>
  </si>
  <si>
    <t>1814.2-1820.5_0016</t>
  </si>
  <si>
    <t>1814.2-1820.5_0017</t>
  </si>
  <si>
    <t>1814.2-1820.5_0018</t>
  </si>
  <si>
    <t>1814.2-1820.5_0019</t>
  </si>
  <si>
    <t>1814.2-1820.5_0020</t>
  </si>
  <si>
    <t>1814.2-1820.5_0021</t>
  </si>
  <si>
    <t>1814.2-1820.5_0022</t>
  </si>
  <si>
    <t>1814.2-1820.5_0023</t>
  </si>
  <si>
    <t>1814.2-1820.5_0024</t>
  </si>
  <si>
    <t>1814.2-1820.5_0025</t>
  </si>
  <si>
    <t>1814.2-1820.5_0026</t>
  </si>
  <si>
    <t>1814.2-1820.5_0027</t>
  </si>
  <si>
    <t>1814.2-1820.5_0028</t>
  </si>
  <si>
    <t>1814.2-1820.5_0029</t>
  </si>
  <si>
    <t>1814.2-1820.5_0030</t>
  </si>
  <si>
    <t>1814.2-1820.5_0031</t>
  </si>
  <si>
    <t>1814.2-1820.5_0032*02</t>
  </si>
  <si>
    <t>1814.2-1820.5_0033</t>
  </si>
  <si>
    <t>1814.2-1820.5_0034</t>
  </si>
  <si>
    <t>1814.2-1820.5_0035</t>
  </si>
  <si>
    <t>1814.2-1820.5_0036</t>
  </si>
  <si>
    <t>1814.2-1820.5_0037</t>
  </si>
  <si>
    <t>1814.2-1820.5_0038</t>
  </si>
  <si>
    <t>1814.2-1820.5_0039</t>
  </si>
  <si>
    <t>1814.2-1820.5_0040</t>
  </si>
  <si>
    <t>1814.2-1820.5_0041</t>
  </si>
  <si>
    <t>1814.2-1820.5_0042</t>
  </si>
  <si>
    <t>1814.2-1820.5_0043</t>
  </si>
  <si>
    <t>1814.2-1820.5_0044</t>
  </si>
  <si>
    <t>1814.2-1820.5_0045</t>
  </si>
  <si>
    <t>1814.2-1820.5_0046</t>
  </si>
  <si>
    <t>1814.2-1820.5_0047</t>
  </si>
  <si>
    <t>1814.2-1820.5_0048</t>
  </si>
  <si>
    <t>1814.2-1820.5_0049</t>
  </si>
  <si>
    <t>1814.2-1820.5_0050</t>
  </si>
  <si>
    <t>1814.2-1820.5_0051</t>
  </si>
  <si>
    <t>1814.2-1820.5_0052</t>
  </si>
  <si>
    <t>1814.2-1820.5_0053</t>
  </si>
  <si>
    <t>1814.2-1820.5_0054</t>
  </si>
  <si>
    <t>1814.2-1820.5_0055</t>
  </si>
  <si>
    <t>1814.2-1820.5_0056</t>
  </si>
  <si>
    <t>1814.2-1820.5_0057</t>
  </si>
  <si>
    <t>1814.2-1820.5_0058</t>
  </si>
  <si>
    <t>1814.2-1820.5_0059</t>
  </si>
  <si>
    <t>1814.2-1820.5_0060</t>
  </si>
  <si>
    <t>1814.2-1820.5_0061</t>
  </si>
  <si>
    <t>1814.2-1820.5_0062</t>
  </si>
  <si>
    <t>1820.5-1825.4*02</t>
  </si>
  <si>
    <t>1820.5-1825.4_0001</t>
  </si>
  <si>
    <t>1820.5-1825.4_0002</t>
  </si>
  <si>
    <t>1820.5-1825.4_0003</t>
  </si>
  <si>
    <t>1820.5-1825.4_0004</t>
  </si>
  <si>
    <t>1820.5-1825.4_0005</t>
  </si>
  <si>
    <t>1820.5-1825.4_0006</t>
  </si>
  <si>
    <t>1820.5-1825.4_0007</t>
  </si>
  <si>
    <t>1820.5-1825.4_0008</t>
  </si>
  <si>
    <t>1820.5-1825.4_0009*02</t>
  </si>
  <si>
    <t>1820.5-1825.4_0010</t>
  </si>
  <si>
    <t>1820.5-1825.4_0011</t>
  </si>
  <si>
    <t>1820.5-1825.4_0012</t>
  </si>
  <si>
    <t>1820.5-1825.4_0013</t>
  </si>
  <si>
    <t>1820.5-1825.4_0014</t>
  </si>
  <si>
    <t>1820.5-1825.4_0015</t>
  </si>
  <si>
    <t>1820.5-1825.4_0016</t>
  </si>
  <si>
    <t>1820.5-1825.4_0017</t>
  </si>
  <si>
    <t>1820.5-1825.4_0018</t>
  </si>
  <si>
    <t>1820.5-1825.4_0019</t>
  </si>
  <si>
    <t>1820.5-1825.4_0020</t>
  </si>
  <si>
    <t>1820.5-1825.4_0021</t>
  </si>
  <si>
    <t>1820.5-1825.4_0022</t>
  </si>
  <si>
    <t>1820.5-1825.4_0023</t>
  </si>
  <si>
    <t>1820.5-1825.4_0024</t>
  </si>
  <si>
    <t>1820.5-1825.4_0025</t>
  </si>
  <si>
    <t>1820.5-1825.4_0026</t>
  </si>
  <si>
    <t>1820.5-1825.4_0027</t>
  </si>
  <si>
    <t>1820.5-1825.4_0028</t>
  </si>
  <si>
    <t>1820.5-1825.4_0029</t>
  </si>
  <si>
    <t>1820.5-1825.4_0030</t>
  </si>
  <si>
    <t>1820.5-1825.4_0031</t>
  </si>
  <si>
    <t>1820.5-1825.4_0032</t>
  </si>
  <si>
    <t>1820.5-1825.4_0033</t>
  </si>
  <si>
    <t>1820.5-1825.4_0034</t>
  </si>
  <si>
    <t>1820.5-1825.4_0035</t>
  </si>
  <si>
    <t>1820.5-1825.4_0036</t>
  </si>
  <si>
    <t>1820.5-1825.4_0037</t>
  </si>
  <si>
    <t>1820.5-1825.4_0038</t>
  </si>
  <si>
    <t>1820.5-1825.4_0039</t>
  </si>
  <si>
    <t xml:space="preserve">1825.4-1831.6  </t>
  </si>
  <si>
    <t>1825.4-1831.6_0001</t>
  </si>
  <si>
    <t>1825.4-1831.6_0002</t>
  </si>
  <si>
    <t>1825.4-1831.6_0003</t>
  </si>
  <si>
    <t>1825.4-1831.6_0004</t>
  </si>
  <si>
    <t>1825.4-1831.6_0005</t>
  </si>
  <si>
    <t>1825.4-1831.6_0006</t>
  </si>
  <si>
    <t>1825.4-1831.6_0007</t>
  </si>
  <si>
    <t>1825.4-1831.6_0008</t>
  </si>
  <si>
    <t>1825.4-1831.6_0009</t>
  </si>
  <si>
    <t>1825.4-1831.6_0010</t>
  </si>
  <si>
    <t>1825.4-1831.6_0011</t>
  </si>
  <si>
    <t>1825.4-1831.6_0012</t>
  </si>
  <si>
    <t>1825.4-1831.6_0013</t>
  </si>
  <si>
    <t>1825.4-1831.6_0014</t>
  </si>
  <si>
    <t>1825.4-1831.6_0015</t>
  </si>
  <si>
    <t>1825.4-1831.6_0016</t>
  </si>
  <si>
    <t>1825.4-1831.6_0017</t>
  </si>
  <si>
    <t>1825.4-1831.6_0018</t>
  </si>
  <si>
    <t>1825.4-1831.6_0019</t>
  </si>
  <si>
    <t>1825.4-1831.6_0021</t>
  </si>
  <si>
    <t>1825.4-1831.6_0022</t>
  </si>
  <si>
    <t>1825.4-1831.6_0023</t>
  </si>
  <si>
    <t>1825.4-1831.6_0024</t>
  </si>
  <si>
    <t>1825.4-1831.6_0025*02</t>
  </si>
  <si>
    <t>1825.4-1831.6_0026</t>
  </si>
  <si>
    <t>1825.4-1831.6_0027</t>
  </si>
  <si>
    <t>1825.4-1831.6_0028</t>
  </si>
  <si>
    <t>1825.4-1831.6_0029</t>
  </si>
  <si>
    <t>1825.4-1831.6_0030</t>
  </si>
  <si>
    <t>1825.4-1831.6_0031</t>
  </si>
  <si>
    <t>1825.4-1831.6_0032</t>
  </si>
  <si>
    <t>1825.4-1831.6_0033</t>
  </si>
  <si>
    <t>1825.4-1831.6_0034</t>
  </si>
  <si>
    <t>1825.4-1831.6_0035</t>
  </si>
  <si>
    <t>1825.4-1831.6_0036</t>
  </si>
  <si>
    <t>1825.4-1831.6_0037</t>
  </si>
  <si>
    <t>1825.4-1831.6_0038</t>
  </si>
  <si>
    <t>1825.4-1831.6_0039</t>
  </si>
  <si>
    <t>1825.4-1831.6_0040</t>
  </si>
  <si>
    <t>1825.4-1831.6_0041</t>
  </si>
  <si>
    <t>1825.4-1831.6_0042</t>
  </si>
  <si>
    <t>1825.4-1831.6_0043</t>
  </si>
  <si>
    <t>1825.4-1831.6_0044*02</t>
  </si>
  <si>
    <t>1825.4-1831.6_0045</t>
  </si>
  <si>
    <t>1825.4-1831.6_0046</t>
  </si>
  <si>
    <t>1825.4-1831.6_0047</t>
  </si>
  <si>
    <t>1825.4-1831.6_0048</t>
  </si>
  <si>
    <t>1825.4-1831.6_0049</t>
  </si>
  <si>
    <t xml:space="preserve">1831.6-1837.6  </t>
  </si>
  <si>
    <t>1831.6-1837.6_0001</t>
  </si>
  <si>
    <t>1831.6-1837.6_0002</t>
  </si>
  <si>
    <t>1831.6-1837.6_0003</t>
  </si>
  <si>
    <t>1831.6-1837.6_0004</t>
  </si>
  <si>
    <t>1831.6-1837.6_0005</t>
  </si>
  <si>
    <t>1831.6-1837.6_0006</t>
  </si>
  <si>
    <t>1831.6-1837.6_0007</t>
  </si>
  <si>
    <t>1831.6-1837.6_0008</t>
  </si>
  <si>
    <t>1831.6-1837.6_0009</t>
  </si>
  <si>
    <t>1831.6-1837.6_0010</t>
  </si>
  <si>
    <t>1831.6-1837.6_0011</t>
  </si>
  <si>
    <t>1831.6-1837.6_0012</t>
  </si>
  <si>
    <t>1831.6-1837.6_0013</t>
  </si>
  <si>
    <t>1831.6-1837.6_0014</t>
  </si>
  <si>
    <t>1831.6-1837.6_0015</t>
  </si>
  <si>
    <t>1831.6-1837.6_0016</t>
  </si>
  <si>
    <t>1831.6-1837.6_0017</t>
  </si>
  <si>
    <t>1831.6-1837.6_0018</t>
  </si>
  <si>
    <t>1831.6-1837.6_0019</t>
  </si>
  <si>
    <t>1831.6-1837.6_0020</t>
  </si>
  <si>
    <t>1831.6-1837.6_0021</t>
  </si>
  <si>
    <t>1831.6-1837.6_0022</t>
  </si>
  <si>
    <t>1831.6-1837.6_0023</t>
  </si>
  <si>
    <t>1831.6-1837.6_0024</t>
  </si>
  <si>
    <t>1831.6-1837.6_0025</t>
  </si>
  <si>
    <t>1831.6-1837.6_0026</t>
  </si>
  <si>
    <t>1831.6-1837.6_0027</t>
  </si>
  <si>
    <t>1831.6-1837.6_0028</t>
  </si>
  <si>
    <t>1831.6-1837.6_0029</t>
  </si>
  <si>
    <t>1831.6-1837.6_0030</t>
  </si>
  <si>
    <t>1831.6-1837.6_0031</t>
  </si>
  <si>
    <t>1831.6-1837.6_0032</t>
  </si>
  <si>
    <t>1831.6-1837.6_0033</t>
  </si>
  <si>
    <t>1831.6-1837.6_0034</t>
  </si>
  <si>
    <t>1831.6-1837.6_0035</t>
  </si>
  <si>
    <t>1831.6-1837.6_0036</t>
  </si>
  <si>
    <t>1831.6-1837.6_0037</t>
  </si>
  <si>
    <t>1831.6-1837.6_0038</t>
  </si>
  <si>
    <t>1831.6-1837.6_0039</t>
  </si>
  <si>
    <t>1831.6-1837.6_0040</t>
  </si>
  <si>
    <t>1831.6-1837.6_0041</t>
  </si>
  <si>
    <t>1831.6-1837.6_0042</t>
  </si>
  <si>
    <t>1831.6-1837.6_0043</t>
  </si>
  <si>
    <t>1831.6-1837.6_0044</t>
  </si>
  <si>
    <t>1831.6-1837.6_0045</t>
  </si>
  <si>
    <t>1831.6-1837.6_0046</t>
  </si>
  <si>
    <t>1831.6-1837.6_0047</t>
  </si>
  <si>
    <t>1831.6-1837.6_0048</t>
  </si>
  <si>
    <t>1831.6-1837.6_0049</t>
  </si>
  <si>
    <t>1831.6-1837.6_0050*02</t>
  </si>
  <si>
    <t>1831.6-1837.6_0051</t>
  </si>
  <si>
    <t>1831.6-1837.6_0052</t>
  </si>
  <si>
    <t>1831.6-1837.6_0053</t>
  </si>
  <si>
    <t>1831.6-1837.6_0054</t>
  </si>
  <si>
    <t>1831.6-1837.6_0055</t>
  </si>
  <si>
    <t>1831.6-1837.6_0056</t>
  </si>
  <si>
    <t>1831.6-1837.6_0057</t>
  </si>
  <si>
    <t>1831.6-1837.6_0058</t>
  </si>
  <si>
    <t>1831.6-1837.6_0059</t>
  </si>
  <si>
    <t>1837.6-1843.6_0001</t>
  </si>
  <si>
    <t>1837.6-1843.6_0003</t>
  </si>
  <si>
    <t>1837.6-1843.6_0004</t>
  </si>
  <si>
    <t>1837.6-1843.6_0005</t>
  </si>
  <si>
    <t>1837.6-1843.6_0006</t>
  </si>
  <si>
    <t>1837.6-1843.6_0007</t>
  </si>
  <si>
    <t>1837.6-1843.6_0008</t>
  </si>
  <si>
    <t>1837.6-1843.6_0009</t>
  </si>
  <si>
    <t>1837.6-1843.6_0010</t>
  </si>
  <si>
    <t>1837.6-1843.6_0011</t>
  </si>
  <si>
    <t>1837.6-1843.6_0012</t>
  </si>
  <si>
    <t>1837.6-1843.6_0013</t>
  </si>
  <si>
    <t>1837.6-1843.6_0014</t>
  </si>
  <si>
    <t>1837.6-1843.6_0015</t>
  </si>
  <si>
    <t>1837.6-1843.6_0016</t>
  </si>
  <si>
    <t>1837.6-1843.6_0017</t>
  </si>
  <si>
    <t>1837.6-1843.6_0018</t>
  </si>
  <si>
    <t>1837.6-1843.6_0019</t>
  </si>
  <si>
    <t>1837.6-1843.6_0021</t>
  </si>
  <si>
    <t>1837.6-1843.6_0022</t>
  </si>
  <si>
    <t>1837.6-1843.6_0023</t>
  </si>
  <si>
    <t>1837.6-1843.6_0024</t>
  </si>
  <si>
    <t>1837.6-1843.6_0025</t>
  </si>
  <si>
    <t>1837.6-1843.6_0026</t>
  </si>
  <si>
    <t>1837.6-1843.6_0027</t>
  </si>
  <si>
    <t>1837.6-1843.6_0028</t>
  </si>
  <si>
    <t>1837.6-1843.6_0029</t>
  </si>
  <si>
    <t>1837.6-1843.6_0030</t>
  </si>
  <si>
    <t>1837.6-1843.6_0031</t>
  </si>
  <si>
    <t>1837.6-1843.6_0032</t>
  </si>
  <si>
    <t>1837.6-1843.6_0033</t>
  </si>
  <si>
    <t>1837.6-1843.6_0034</t>
  </si>
  <si>
    <t>1837.6-1843.6_0035</t>
  </si>
  <si>
    <t>1837.6-1843.6_0036</t>
  </si>
  <si>
    <t>1837.6-1843.6_0037</t>
  </si>
  <si>
    <t>1837.6-1843.6_0038</t>
  </si>
  <si>
    <t>1837.6-1843.6_0039</t>
  </si>
  <si>
    <t>1837.6-1843.6_0040</t>
  </si>
  <si>
    <t>1837.6-1843.6_0041</t>
  </si>
  <si>
    <t>1837.6-1843.6_0042</t>
  </si>
  <si>
    <t>1837.6-1843.6_0043</t>
  </si>
  <si>
    <t>1837.6-1843.6_0044</t>
  </si>
  <si>
    <t>1837.6-1843.6_0045</t>
  </si>
  <si>
    <t>1837.6-1843.6_0046</t>
  </si>
  <si>
    <t>1837.6-1843.6_0047</t>
  </si>
  <si>
    <t>1837.6-1843.6_0048</t>
  </si>
  <si>
    <t>1837.6-1843.6_0049*02</t>
  </si>
  <si>
    <t>1837.6-1843.6_0050</t>
  </si>
  <si>
    <t>1837.6-1843.6_0052</t>
  </si>
  <si>
    <t>1837.6-1843.6_0053</t>
  </si>
  <si>
    <t>1837.6-1843.6_0054</t>
  </si>
  <si>
    <t>1837.6-1843.6_0055</t>
  </si>
  <si>
    <t>1837.6-1843.6_0056</t>
  </si>
  <si>
    <t>1837.6-1843.6_0057</t>
  </si>
  <si>
    <t xml:space="preserve">1843.6-1849.4  </t>
  </si>
  <si>
    <t>1843.6-1849.4_0001</t>
  </si>
  <si>
    <t>1843.6-1849.4_0002</t>
  </si>
  <si>
    <t>1843.6-1849.4_0003</t>
  </si>
  <si>
    <t>1843.6-1849.4_0004</t>
  </si>
  <si>
    <t>1843.6-1849.4_0005</t>
  </si>
  <si>
    <t>1843.6-1849.4_0006</t>
  </si>
  <si>
    <t>1843.6-1849.4_0007</t>
  </si>
  <si>
    <t>1843.6-1849.4_0008</t>
  </si>
  <si>
    <t>1843.6-1849.4_0009</t>
  </si>
  <si>
    <t>1843.6-1849.4_0010</t>
  </si>
  <si>
    <t>1843.6-1849.4_0011</t>
  </si>
  <si>
    <t>1843.6-1849.4_0012</t>
  </si>
  <si>
    <t>1843.6-1849.4_0013</t>
  </si>
  <si>
    <t>1843.6-1849.4_0014</t>
  </si>
  <si>
    <t>1843.6-1849.4_0015</t>
  </si>
  <si>
    <t>1843.6-1849.4_0016</t>
  </si>
  <si>
    <t>1843.6-1849.4_0017</t>
  </si>
  <si>
    <t>1843.6-1849.4_0018</t>
  </si>
  <si>
    <t>1843.6-1849.4_0019</t>
  </si>
  <si>
    <t>1843.6-1849.4_0020</t>
  </si>
  <si>
    <t>1843.6-1849.4_0021*02</t>
  </si>
  <si>
    <t>1843.6-1849.4_0022</t>
  </si>
  <si>
    <t>1843.6-1849.4_0023</t>
  </si>
  <si>
    <t>1843.6-1849.4_0024</t>
  </si>
  <si>
    <t>1843.6-1849.4_0025</t>
  </si>
  <si>
    <t>1843.6-1849.4_0026</t>
  </si>
  <si>
    <t>1843.6-1849.4_0027</t>
  </si>
  <si>
    <t>1843.6-1849.4_0028</t>
  </si>
  <si>
    <t>1843.6-1849.4_0029</t>
  </si>
  <si>
    <t>1843.6-1849.4_0030</t>
  </si>
  <si>
    <t>1843.6-1849.4_0031</t>
  </si>
  <si>
    <t>1843.6-1849.4_0032</t>
  </si>
  <si>
    <t>1843.6-1849.4_0033*03</t>
  </si>
  <si>
    <t>1843.6-1849.4_0034</t>
  </si>
  <si>
    <t>1843.6-1849.4_0035</t>
  </si>
  <si>
    <t>1843.6-1849.4_0036</t>
  </si>
  <si>
    <t>1843.6-1849.4_0037</t>
  </si>
  <si>
    <t>1843.6-1849.4_0038</t>
  </si>
  <si>
    <t>1843.6-1849.4_0039</t>
  </si>
  <si>
    <t>1843.6-1849.4_0040</t>
  </si>
  <si>
    <t>1843.6-1849.4_0041</t>
  </si>
  <si>
    <t>1843.6-1849.4_0042</t>
  </si>
  <si>
    <t>1843.6-1849.4_0043</t>
  </si>
  <si>
    <t>1843.6-1849.4_0044</t>
  </si>
  <si>
    <t>1843.6-1849.4_0045</t>
  </si>
  <si>
    <t>1843.6-1849.4_0046</t>
  </si>
  <si>
    <t>1843.6-1849.4_0047</t>
  </si>
  <si>
    <t>1843.6-1849.4_0048</t>
  </si>
  <si>
    <t>1843.6-1849.4_0049</t>
  </si>
  <si>
    <t xml:space="preserve">1843.6-1849.7  </t>
  </si>
  <si>
    <t>1843.6-1849.7_0001</t>
  </si>
  <si>
    <t>1843.6-1849.7_0002</t>
  </si>
  <si>
    <t>1843.6-1849.7_0003</t>
  </si>
  <si>
    <t>1843.6-1849.7_0004</t>
  </si>
  <si>
    <t>1843.6-1849.7_0005</t>
  </si>
  <si>
    <t>1843.6-1849.7_0006</t>
  </si>
  <si>
    <t>1843.6-1849.7_0007</t>
  </si>
  <si>
    <t>1843.6-1849.7_0008</t>
  </si>
  <si>
    <t>1843.6-1849.7_0009</t>
  </si>
  <si>
    <t xml:space="preserve">1849.4-1855.3  </t>
  </si>
  <si>
    <t>1849.4-1855.3_0001</t>
  </si>
  <si>
    <t>1849.4-1855.3_0002</t>
  </si>
  <si>
    <t>1849.4-1855.3_0003</t>
  </si>
  <si>
    <t>1849.4-1855.3_0004</t>
  </si>
  <si>
    <t>1849.4-1855.3_0005</t>
  </si>
  <si>
    <t>1849.4-1855.3_0006</t>
  </si>
  <si>
    <t>1849.4-1855.3_0007</t>
  </si>
  <si>
    <t>1849.4-1855.3_0008</t>
  </si>
  <si>
    <t>1849.4-1855.3_0009</t>
  </si>
  <si>
    <t>1849.4-1855.3_0010</t>
  </si>
  <si>
    <t>1849.4-1855.3_0011</t>
  </si>
  <si>
    <t>1849.4-1855.3_0012</t>
  </si>
  <si>
    <t>1849.4-1855.3_0013</t>
  </si>
  <si>
    <t>1849.4-1855.3_0014</t>
  </si>
  <si>
    <t>1849.4-1855.3_0015</t>
  </si>
  <si>
    <t>1849.4-1855.3_0016*02</t>
  </si>
  <si>
    <t>1849.4-1855.3_0017</t>
  </si>
  <si>
    <t>1849.4-1855.3_0018</t>
  </si>
  <si>
    <t>1849.4-1855.3_0019</t>
  </si>
  <si>
    <t>1849.4-1855.3_0020</t>
  </si>
  <si>
    <t>1849.4-1855.3_0021</t>
  </si>
  <si>
    <t>1849.4-1855.3_0022</t>
  </si>
  <si>
    <t>1849.4-1855.3_0023</t>
  </si>
  <si>
    <t>1849.4-1855.3_0024</t>
  </si>
  <si>
    <t>1849.4-1855.3_0025</t>
  </si>
  <si>
    <t>1849.4-1855.3_0026</t>
  </si>
  <si>
    <t>1849.4-1855.3_0027</t>
  </si>
  <si>
    <t>1849.4-1855.3_0028</t>
  </si>
  <si>
    <t>1849.4-1855.3_0029</t>
  </si>
  <si>
    <t>1849.4-1855.3_0030</t>
  </si>
  <si>
    <t>1849.4-1855.3_0031</t>
  </si>
  <si>
    <t>1849.4-1855.3_0032</t>
  </si>
  <si>
    <t>1849.4-1855.3_0033</t>
  </si>
  <si>
    <t>1849.4-1855.3_0034</t>
  </si>
  <si>
    <t>1849.4-1855.3_0035</t>
  </si>
  <si>
    <t>1849.4-1855.3_0036</t>
  </si>
  <si>
    <t>1849.4-1855.3_0037*02</t>
  </si>
  <si>
    <t>1849.4-1855.3_0038</t>
  </si>
  <si>
    <t>1849.4-1855.3_0039</t>
  </si>
  <si>
    <t>1849.4-1855.3_0040</t>
  </si>
  <si>
    <t>1849.4-1855.3_0041</t>
  </si>
  <si>
    <t>1849.4-1855.3_0042</t>
  </si>
  <si>
    <t>1849.4-1855.3_0043</t>
  </si>
  <si>
    <t>1849.4-1855.3_0044</t>
  </si>
  <si>
    <t>1849.4-1855.3_0045</t>
  </si>
  <si>
    <t>1849.4-1855.3_0046</t>
  </si>
  <si>
    <t>1849.4-1855.3_0047</t>
  </si>
  <si>
    <t>1849.4-1855.3_0048</t>
  </si>
  <si>
    <t>1849.4-1855.3_0049</t>
  </si>
  <si>
    <t>1849.4-1855.3_0050</t>
  </si>
  <si>
    <t>1849.4-1855.3_0051</t>
  </si>
  <si>
    <t>1849.4-1855.3_0052</t>
  </si>
  <si>
    <t>1849.4-1855.3_0053</t>
  </si>
  <si>
    <t>1849.4-1855.3_0054</t>
  </si>
  <si>
    <t>1849.4-1855.3_0055</t>
  </si>
  <si>
    <t>1849.4-1855.3_0056</t>
  </si>
  <si>
    <t>1849.4-1855.3_0057</t>
  </si>
  <si>
    <t>1849.4-1855.3_0058</t>
  </si>
  <si>
    <t>1849.4-1855.3_0059</t>
  </si>
  <si>
    <t>1855.3-1861.3_0007</t>
  </si>
  <si>
    <t>1855.3-1861.3_0006</t>
  </si>
  <si>
    <t>1855.3-1861.3_0005</t>
  </si>
  <si>
    <t>1855.3-1861.3_0004</t>
  </si>
  <si>
    <t>1855.3-1861.3_0003</t>
  </si>
  <si>
    <t>1855.3-1861.3_0002</t>
  </si>
  <si>
    <t>1855.3-1861.3_0001</t>
  </si>
  <si>
    <t xml:space="preserve">1855.3-1861.3  </t>
  </si>
  <si>
    <t>1855.3-1861.3_0018</t>
  </si>
  <si>
    <t>1855.3-1861.3_0017</t>
  </si>
  <si>
    <t>1855.3-1861.3_0016</t>
  </si>
  <si>
    <t>1855.3-1861.3_0015</t>
  </si>
  <si>
    <t>1855.3-1861.3_0014</t>
  </si>
  <si>
    <t>1855.3-1861.3_0013</t>
  </si>
  <si>
    <t>1855.3-1861.3_0012</t>
  </si>
  <si>
    <t>1855.3-1861.3_0011</t>
  </si>
  <si>
    <t>1855.3-1861.3_0010</t>
  </si>
  <si>
    <t>1855.3-1861.3_0028</t>
  </si>
  <si>
    <t>1855.3-1861.3_0027</t>
  </si>
  <si>
    <t>1855.3-1861.3_0026</t>
  </si>
  <si>
    <t>1855.3-1861.3_0025</t>
  </si>
  <si>
    <t>1855.3-1861.3_0024</t>
  </si>
  <si>
    <t>1855.3-1861.3_0023</t>
  </si>
  <si>
    <t>1855.3-1861.3_0022</t>
  </si>
  <si>
    <t>1855.3-1861.3_0021</t>
  </si>
  <si>
    <t>1855.3-1861.3_0020</t>
  </si>
  <si>
    <t>1855.3-1861.3_0019</t>
  </si>
  <si>
    <t>1855.3-1861.3_0038</t>
  </si>
  <si>
    <t>1855.3-1861.3_0037*02</t>
  </si>
  <si>
    <t>1855.3-1861.3_0036*02</t>
  </si>
  <si>
    <t>1855.3-1861.3_0035</t>
  </si>
  <si>
    <t>1855.3-1861.3_0034</t>
  </si>
  <si>
    <t>1855.3-1861.3_0033*02</t>
  </si>
  <si>
    <t>1855.3-1861.3_0032</t>
  </si>
  <si>
    <t>1855.3-1861.3_0031</t>
  </si>
  <si>
    <t>1855.3-1861.3_0030</t>
  </si>
  <si>
    <t>1855.3-1861.3_0048</t>
  </si>
  <si>
    <t>1855.3-1861.3_0047</t>
  </si>
  <si>
    <t>1855.3-1861.3_0046</t>
  </si>
  <si>
    <t>1855.3-1861.3_0045</t>
  </si>
  <si>
    <t>1855.3-1861.3_0044</t>
  </si>
  <si>
    <t>1855.3-1861.3_0043</t>
  </si>
  <si>
    <t>1855.3-1861.3_0042</t>
  </si>
  <si>
    <t>1855.3-1861.3_0041</t>
  </si>
  <si>
    <t>1855.3-1861.3_0040</t>
  </si>
  <si>
    <t>1855.3-1861.3_0039*02</t>
  </si>
  <si>
    <t>1855.3-1861.3_0059</t>
  </si>
  <si>
    <t>1855.3-1861.3_0058</t>
  </si>
  <si>
    <t>1855.3-1861.3_0057</t>
  </si>
  <si>
    <t>1855.3-1861.3_0056</t>
  </si>
  <si>
    <t>1855.3-1861.3_0055</t>
  </si>
  <si>
    <t>1855.3-1861.3_0054</t>
  </si>
  <si>
    <t>1855.3-1861.3_0053</t>
  </si>
  <si>
    <t>1855.3-1861.3_0052</t>
  </si>
  <si>
    <t>1855.3-1861.3_0051</t>
  </si>
  <si>
    <t>1855.3-1861.3_0050</t>
  </si>
  <si>
    <t>1861.3-1867.3_0008</t>
  </si>
  <si>
    <t>1861.3-1867.3_0007</t>
  </si>
  <si>
    <t>1861.3-1867.3_0006</t>
  </si>
  <si>
    <t>1861.3-1867.3_0005</t>
  </si>
  <si>
    <t>1861.3-1867.3_0004</t>
  </si>
  <si>
    <t>1861.3-1867.3_0003</t>
  </si>
  <si>
    <t>1861.3-1867.3_0002</t>
  </si>
  <si>
    <t>1861.3-1867.3_0001</t>
  </si>
  <si>
    <t xml:space="preserve">1861.3-1867.3  </t>
  </si>
  <si>
    <t>1861.3-1867.3_0018</t>
  </si>
  <si>
    <t>1861.3-1867.3_0017</t>
  </si>
  <si>
    <t>1861.3-1867.3_0016</t>
  </si>
  <si>
    <t>1861.3-1867.3_0015</t>
  </si>
  <si>
    <t>1861.3-1867.3_0014</t>
  </si>
  <si>
    <t>1861.3-1867.3_0013</t>
  </si>
  <si>
    <t>1861.3-1867.3_0012</t>
  </si>
  <si>
    <t>1861.3-1867.3_0011</t>
  </si>
  <si>
    <t>1861.3-1867.3_0010</t>
  </si>
  <si>
    <t>1861.3-1867.3_0028</t>
  </si>
  <si>
    <t>1861.3-1867.3_0027</t>
  </si>
  <si>
    <t>1861.3-1867.3_0026</t>
  </si>
  <si>
    <t>1861.3-1867.3_0025</t>
  </si>
  <si>
    <t>1861.3-1867.3_0024</t>
  </si>
  <si>
    <t>1861.3-1867.3_0023</t>
  </si>
  <si>
    <t>1861.3-1867.3_0022</t>
  </si>
  <si>
    <t>1861.3-1867.3_0021</t>
  </si>
  <si>
    <t>1861.3-1867.3_0020</t>
  </si>
  <si>
    <t>1861.3-1867.3_0019</t>
  </si>
  <si>
    <t>1861.3-1867.3_0038</t>
  </si>
  <si>
    <t>1861.3-1867.3_0037</t>
  </si>
  <si>
    <t>1861.3-1867.3_0036</t>
  </si>
  <si>
    <t>1861.3-1867.3_0035</t>
  </si>
  <si>
    <t>1861.3-1867.3_0034</t>
  </si>
  <si>
    <t>1861.3-1867.3_0033</t>
  </si>
  <si>
    <t>1861.3-1867.3_0032</t>
  </si>
  <si>
    <t>1861.3-1867.3_0031</t>
  </si>
  <si>
    <t>1861.3-1867.3_0030</t>
  </si>
  <si>
    <t>1861.3-1867.3_0029</t>
  </si>
  <si>
    <t>1861.3-1867.3_0048</t>
  </si>
  <si>
    <t>1861.3-1867.3_0047</t>
  </si>
  <si>
    <t>1861.3-1867.3_0046</t>
  </si>
  <si>
    <t>1861.3-1867.3_0045</t>
  </si>
  <si>
    <t>1861.3-1867.3_0044</t>
  </si>
  <si>
    <t>1861.3-1867.3_0043</t>
  </si>
  <si>
    <t>1861.3-1867.3_0042</t>
  </si>
  <si>
    <t>1861.3-1867.3_0041</t>
  </si>
  <si>
    <t>1861.3-1867.3_0040</t>
  </si>
  <si>
    <t>1861.3-1867.3_0039</t>
  </si>
  <si>
    <t>1861.3-1867.3_0051</t>
  </si>
  <si>
    <t>1861.3-1867.3_0050</t>
  </si>
  <si>
    <t>1861.3-1867.3_0049</t>
  </si>
  <si>
    <t>1867.3-1872.5_0009</t>
  </si>
  <si>
    <t>1867.3-1872.5_0008</t>
  </si>
  <si>
    <t>1867.3-1872.5_0007</t>
  </si>
  <si>
    <t>1867.3-1872.5_0006</t>
  </si>
  <si>
    <t>1867.3-1872.5_0005</t>
  </si>
  <si>
    <t>1867.3-1872.5_0004</t>
  </si>
  <si>
    <t>1867.3-1872.5_0003</t>
  </si>
  <si>
    <t>1867.3-1872.5_0002</t>
  </si>
  <si>
    <t>1867.3-1872.5_0001</t>
  </si>
  <si>
    <t xml:space="preserve">1867.3-1872.5  </t>
  </si>
  <si>
    <t>1867.3-1872.5_0019</t>
  </si>
  <si>
    <t>1867.3-1872.5_0018</t>
  </si>
  <si>
    <t>1867.3-1872.5_0017</t>
  </si>
  <si>
    <t>1867.3-1872.5_0016</t>
  </si>
  <si>
    <t>1867.3-1872.5_0015</t>
  </si>
  <si>
    <t>1867.3-1872.5_0014</t>
  </si>
  <si>
    <t>1867.3-1872.5_0013</t>
  </si>
  <si>
    <t>1867.3-1872.5_0012</t>
  </si>
  <si>
    <t>1867.3-1872.5_0011</t>
  </si>
  <si>
    <t>1867.3-1872.5_0010</t>
  </si>
  <si>
    <t>1867.3-1872.5_0029</t>
  </si>
  <si>
    <t>1867.3-1872.5_0028</t>
  </si>
  <si>
    <t>1867.3-1872.5_0027</t>
  </si>
  <si>
    <t>1867.3-1872.5_0026</t>
  </si>
  <si>
    <t>1867.3-1872.5_0025</t>
  </si>
  <si>
    <t>1867.3-1872.5_0024</t>
  </si>
  <si>
    <t>1867.3-1872.5_0023</t>
  </si>
  <si>
    <t>1867.3-1872.5_0022</t>
  </si>
  <si>
    <t>1867.3-1872.5_0021</t>
  </si>
  <si>
    <t>1867.3-1872.5_0020</t>
  </si>
  <si>
    <t>1867.3-1872.5_0039</t>
  </si>
  <si>
    <t>1867.3-1872.5_0038</t>
  </si>
  <si>
    <t>1867.3-1872.5_0037</t>
  </si>
  <si>
    <t>1867.3-1872.5_0036</t>
  </si>
  <si>
    <t>1867.3-1872.5_0035</t>
  </si>
  <si>
    <t>1867.3-1872.5_0034</t>
  </si>
  <si>
    <t>1867.3-1872.5_0033</t>
  </si>
  <si>
    <t>1867.3-1872.5_0032</t>
  </si>
  <si>
    <t>1867.3-1872.5_0031</t>
  </si>
  <si>
    <t>1867.3-1872.5_0030</t>
  </si>
  <si>
    <t>1867.3-1872.5_0048</t>
  </si>
  <si>
    <t>1867.3-1872.5_0047</t>
  </si>
  <si>
    <t>1867.3-1872.5_0046</t>
  </si>
  <si>
    <t>1867.3-1872.5_0045</t>
  </si>
  <si>
    <t>1867.3-1872.5_0044</t>
  </si>
  <si>
    <t>1867.3-1872.5_0043</t>
  </si>
  <si>
    <t>1867.3-1872.5_0042</t>
  </si>
  <si>
    <t>1867.3-1872.5_0041</t>
  </si>
  <si>
    <t>1867.3-1872.5_0040</t>
  </si>
  <si>
    <t>1872.5-1877.5_0009</t>
  </si>
  <si>
    <t>1872.5-1877.5_0008</t>
  </si>
  <si>
    <t>1872.5-1877.5_0007</t>
  </si>
  <si>
    <t>1872.5-1877.5_0006*02</t>
  </si>
  <si>
    <t>1872.5-1877.5_0005*02</t>
  </si>
  <si>
    <t>1872.5-1877.5_0004</t>
  </si>
  <si>
    <t>1872.5-1877.5_0003</t>
  </si>
  <si>
    <t>1872.5-1877.5_0002</t>
  </si>
  <si>
    <t>1872.5-1877.5_0001</t>
  </si>
  <si>
    <t xml:space="preserve">1872.5-1877.5  </t>
  </si>
  <si>
    <t>1872.5-1877.5_0019</t>
  </si>
  <si>
    <t>1872.5-1877.5_0018</t>
  </si>
  <si>
    <t>1872.5-1877.5_0017</t>
  </si>
  <si>
    <t>1872.5-1877.5_0016</t>
  </si>
  <si>
    <t>1872.5-1877.5_0015</t>
  </si>
  <si>
    <t>1872.5-1877.5_0014</t>
  </si>
  <si>
    <t>1872.5-1877.5_0013</t>
  </si>
  <si>
    <t>1872.5-1877.5_0012</t>
  </si>
  <si>
    <t>1872.5-1877.5_0011</t>
  </si>
  <si>
    <t>1872.5-1877.5_0010</t>
  </si>
  <si>
    <t>1872.5-1877.5_0029</t>
  </si>
  <si>
    <t>1872.5-1877.5_0028</t>
  </si>
  <si>
    <t>1872.5-1877.5_0027</t>
  </si>
  <si>
    <t>1872.5-1877.5_0026</t>
  </si>
  <si>
    <t>1872.5-1877.5_0025</t>
  </si>
  <si>
    <t>1872.5-1877.5_0024</t>
  </si>
  <si>
    <t>1872.5-1877.5_0023*01</t>
  </si>
  <si>
    <t>1872.5-1877.5_0022</t>
  </si>
  <si>
    <t>1872.5-1877.5_0021</t>
  </si>
  <si>
    <t>1872.5-1877.5_0020</t>
  </si>
  <si>
    <t>1872.5-1877.5_0038</t>
  </si>
  <si>
    <t>1872.5-1877.5_0037</t>
  </si>
  <si>
    <t>1872.5-1877.5_0036</t>
  </si>
  <si>
    <t>1872.5-1877.5_0035</t>
  </si>
  <si>
    <t>1872.5-1877.5_0034</t>
  </si>
  <si>
    <t>1872.5-1877.5_0033</t>
  </si>
  <si>
    <t>1872.5-1877.5_0032</t>
  </si>
  <si>
    <t>1872.5-1877.5_0031</t>
  </si>
  <si>
    <t>1872.5-1877.5_0030</t>
  </si>
  <si>
    <t>1877.5-1882.8_0009</t>
  </si>
  <si>
    <t>1877.5-1882.8_0008</t>
  </si>
  <si>
    <t>1877.5-1882.8_0007</t>
  </si>
  <si>
    <t>1877.5-1882.8_0006</t>
  </si>
  <si>
    <t>1877.5-1882.8_0005</t>
  </si>
  <si>
    <t>1877.5-1882.8_0004</t>
  </si>
  <si>
    <t>1877.5-1882.8_0003</t>
  </si>
  <si>
    <t>1877.5-1882.8_0002</t>
  </si>
  <si>
    <t>1877.5-1882.8_0001</t>
  </si>
  <si>
    <t xml:space="preserve">1877.5-1882.8  </t>
  </si>
  <si>
    <t>1877.5-1882.8_0019</t>
  </si>
  <si>
    <t>1877.5-1882.8_0018</t>
  </si>
  <si>
    <t>1877.5-1882.8_0017</t>
  </si>
  <si>
    <t>1877.5-1882.8_0016</t>
  </si>
  <si>
    <t>1877.5-1882.8_0015</t>
  </si>
  <si>
    <t>1877.5-1882.8_0014*02</t>
  </si>
  <si>
    <t>1877.5-1882.8_0013</t>
  </si>
  <si>
    <t>1877.5-1882.8_0012</t>
  </si>
  <si>
    <t>1877.5-1882.8_0011</t>
  </si>
  <si>
    <t>1877.5-1882.8_0010</t>
  </si>
  <si>
    <t>1877.5-1882.8_0029</t>
  </si>
  <si>
    <t>1877.5-1882.8_0028</t>
  </si>
  <si>
    <t>1877.5-1882.8_0027</t>
  </si>
  <si>
    <t>1877.5-1882.8_0026</t>
  </si>
  <si>
    <t>1877.5-1882.8_0025</t>
  </si>
  <si>
    <t>1877.5-1882.8_0024</t>
  </si>
  <si>
    <t>1877.5-1882.8_0023</t>
  </si>
  <si>
    <t>1877.5-1882.8_0022</t>
  </si>
  <si>
    <t>1877.5-1882.8_0021</t>
  </si>
  <si>
    <t>1877.5-1882.8_0020</t>
  </si>
  <si>
    <t>1877.5-1882.8_0039</t>
  </si>
  <si>
    <t>1877.5-1882.8_0038</t>
  </si>
  <si>
    <t>1877.5-1882.8_0037</t>
  </si>
  <si>
    <t>1877.5-1882.8_0036</t>
  </si>
  <si>
    <t>1877.5-1882.8_0035</t>
  </si>
  <si>
    <t>1877.5-1882.8_0034</t>
  </si>
  <si>
    <t>1877.5-1882.8_0033</t>
  </si>
  <si>
    <t>1877.5-1882.8_0032</t>
  </si>
  <si>
    <t>1877.5-1882.8_0031</t>
  </si>
  <si>
    <t>1877.5-1882.8_0030</t>
  </si>
  <si>
    <t>1877.5-1882.8_0048</t>
  </si>
  <si>
    <t>1877.5-1882.8_0047</t>
  </si>
  <si>
    <t>1877.5-1882.8_0046</t>
  </si>
  <si>
    <t>1877.5-1882.8_0045</t>
  </si>
  <si>
    <t>1877.5-1882.8_0044</t>
  </si>
  <si>
    <t>1877.5-1882.8_0043</t>
  </si>
  <si>
    <t>1877.5-1882.8_0042</t>
  </si>
  <si>
    <t>1877.5-1882.8_0041</t>
  </si>
  <si>
    <t>1877.5-1882.8_0040</t>
  </si>
  <si>
    <t>1882.8-1887.6_0009</t>
  </si>
  <si>
    <t>1882.8-1887.6_0008</t>
  </si>
  <si>
    <t>1882.8-1887.6_0007</t>
  </si>
  <si>
    <t>1882.8-1887.6_0006</t>
  </si>
  <si>
    <t>1882.8-1887.6_0005</t>
  </si>
  <si>
    <t>1882.8-1887.6_0004</t>
  </si>
  <si>
    <t>1882.8-1887.6_0003</t>
  </si>
  <si>
    <t>1882.8-1887.6_0002</t>
  </si>
  <si>
    <t>1882.8-1887.6_0001</t>
  </si>
  <si>
    <t xml:space="preserve">1882.8-1887.6  </t>
  </si>
  <si>
    <t>1882.8-1887.6_0019</t>
  </si>
  <si>
    <t>1882.8-1887.6_0018</t>
  </si>
  <si>
    <t>1882.8-1887.6_0017</t>
  </si>
  <si>
    <t>1882.8-1887.6_0016</t>
  </si>
  <si>
    <t>1882.8-1887.6_0015</t>
  </si>
  <si>
    <t>1882.8-1887.6_0014</t>
  </si>
  <si>
    <t>1882.8-1887.6_0013</t>
  </si>
  <si>
    <t>1882.8-1887.6_0012</t>
  </si>
  <si>
    <t>1882.8-1887.6_0011</t>
  </si>
  <si>
    <t>1882.8-1887.6_0010</t>
  </si>
  <si>
    <t>1882.8-1887.6_0029</t>
  </si>
  <si>
    <t>1882.8-1887.6_0028</t>
  </si>
  <si>
    <t>1882.8-1887.6_0027</t>
  </si>
  <si>
    <t>1882.8-1887.6_0026</t>
  </si>
  <si>
    <t>1882.8-1887.6_0025</t>
  </si>
  <si>
    <t>1882.8-1887.6_0024</t>
  </si>
  <si>
    <t>1882.8-1887.6_0023</t>
  </si>
  <si>
    <t>1882.8-1887.6_0022</t>
  </si>
  <si>
    <t>1882.8-1887.6_0021</t>
  </si>
  <si>
    <t>1882.8-1887.6_0020</t>
  </si>
  <si>
    <t>1882.8-1887.6_0039</t>
  </si>
  <si>
    <t>1882.8-1887.6_0038</t>
  </si>
  <si>
    <t>1882.8-1887.6_0037</t>
  </si>
  <si>
    <t>1882.8-1887.6_0036</t>
  </si>
  <si>
    <t>1882.8-1887.6_0035</t>
  </si>
  <si>
    <t>1882.8-1887.6_0034</t>
  </si>
  <si>
    <t>1882.8-1887.6_0033</t>
  </si>
  <si>
    <t>1882.8-1887.6_0032</t>
  </si>
  <si>
    <t>1882.8-1887.6_0031</t>
  </si>
  <si>
    <t>1882.8-1887.6_0030</t>
  </si>
  <si>
    <t>1887.6-1892.0_0008</t>
  </si>
  <si>
    <t>1887.6-1892.0_0007</t>
  </si>
  <si>
    <t>1887.6-1892.0_0006</t>
  </si>
  <si>
    <t>1887.6-1892.0_0005</t>
  </si>
  <si>
    <t>1887.6-1892.0_0004</t>
  </si>
  <si>
    <t>1887.6-1892.0_0003</t>
  </si>
  <si>
    <t>1887.6-1892.0_0002</t>
  </si>
  <si>
    <t>1887.6-1892.0_0001</t>
  </si>
  <si>
    <t xml:space="preserve">1887.6-1892.0  </t>
  </si>
  <si>
    <t>1887.6-1892.0_0019</t>
  </si>
  <si>
    <t>1887.6-1892.0_0018</t>
  </si>
  <si>
    <t>1887.6-1892.0_0017</t>
  </si>
  <si>
    <t>1887.6-1892.0_0016</t>
  </si>
  <si>
    <t>1887.6-1892.0_0015</t>
  </si>
  <si>
    <t>1887.6-1892.0_0014</t>
  </si>
  <si>
    <t>1887.6-1892.0_0013</t>
  </si>
  <si>
    <t>1887.6-1892.0_0012</t>
  </si>
  <si>
    <t>1887.6-1892.0_0011</t>
  </si>
  <si>
    <t>1887.6-1892.0_0010</t>
  </si>
  <si>
    <t>1887.6-1892.0_0029</t>
  </si>
  <si>
    <t>1887.6-1892.0_0028</t>
  </si>
  <si>
    <t>1887.6-1892.0_0027</t>
  </si>
  <si>
    <t>1887.6-1892.0_0026</t>
  </si>
  <si>
    <t>1887.6-1892.0_0025</t>
  </si>
  <si>
    <t>1887.6-1892.0_0024</t>
  </si>
  <si>
    <t>1887.6-1892.0_0023</t>
  </si>
  <si>
    <t>1887.6-1892.0_0022</t>
  </si>
  <si>
    <t>1887.6-1892.0_0021</t>
  </si>
  <si>
    <t>1887.6-1892.0_0020</t>
  </si>
  <si>
    <t>1887.6-1892.0_0039</t>
  </si>
  <si>
    <t>1887.6-1892.0_0038</t>
  </si>
  <si>
    <t>1887.6-1892.0_0037</t>
  </si>
  <si>
    <t>1887.6-1892.0_0036</t>
  </si>
  <si>
    <t>1887.6-1892.0_0035</t>
  </si>
  <si>
    <t>1887.6-1892.0_0034</t>
  </si>
  <si>
    <t>1887.6-1892.0_0033</t>
  </si>
  <si>
    <t>1887.6-1892.0_0032</t>
  </si>
  <si>
    <t>1887.6-1892.0_0031</t>
  </si>
  <si>
    <t>1887.6-1892.0_0030</t>
  </si>
  <si>
    <t>1887.6-1892.0_0048</t>
  </si>
  <si>
    <t>1887.6-1892.0_0047</t>
  </si>
  <si>
    <t>1887.6-1892.0_0046</t>
  </si>
  <si>
    <t>1887.6-1892.0_0045</t>
  </si>
  <si>
    <t>1887.6-1892.0_0044</t>
  </si>
  <si>
    <t>1887.6-1892.0_0043</t>
  </si>
  <si>
    <t>1887.6-1892.0_0042</t>
  </si>
  <si>
    <t>1887.6-1892.0_0041</t>
  </si>
  <si>
    <t>1887.6-1892.0_0040</t>
  </si>
  <si>
    <t>1892.0-1898.0_0009</t>
  </si>
  <si>
    <t>1892.0-1898.0_0008</t>
  </si>
  <si>
    <t>1892.0-1898.0_0007</t>
  </si>
  <si>
    <t>1892.0-1898.0_0006</t>
  </si>
  <si>
    <t>1892.0-1898.0_0005</t>
  </si>
  <si>
    <t>1892.0-1898.0_0004</t>
  </si>
  <si>
    <t>1892.0-1898.0_0003</t>
  </si>
  <si>
    <t>1892.0-1898.0_0002</t>
  </si>
  <si>
    <t>1892.0-1898.0_0001</t>
  </si>
  <si>
    <t xml:space="preserve">1892.0-1898.0  </t>
  </si>
  <si>
    <t>1892.0-1898.0_0019</t>
  </si>
  <si>
    <t>1892.0-1898.0_0018</t>
  </si>
  <si>
    <t>1892.0-1898.0_0017</t>
  </si>
  <si>
    <t>1892.0-1898.0_0016</t>
  </si>
  <si>
    <t>1892.0-1898.0_0015</t>
  </si>
  <si>
    <t>1892.0-1898.0_0014</t>
  </si>
  <si>
    <t>1892.0-1898.0_0013</t>
  </si>
  <si>
    <t>1892.0-1898.0_0012</t>
  </si>
  <si>
    <t>1892.0-1898.0_0011</t>
  </si>
  <si>
    <t>1892.0-1898.0_0010</t>
  </si>
  <si>
    <t>1892.0-1898.0_0029</t>
  </si>
  <si>
    <t>1892.0-1898.0_0028</t>
  </si>
  <si>
    <t>1892.0-1898.0_0027</t>
  </si>
  <si>
    <t>1892.0-1898.0_0026</t>
  </si>
  <si>
    <t>1892.0-1898.0_0025</t>
  </si>
  <si>
    <t>1892.0-1898.0_0024</t>
  </si>
  <si>
    <t>1892.0-1898.0_0023</t>
  </si>
  <si>
    <t>1892.0-1898.0_0022</t>
  </si>
  <si>
    <t>1892.0-1898.0_0021</t>
  </si>
  <si>
    <t>1892.0-1898.0_0020</t>
  </si>
  <si>
    <t>1892.0-1898.0_0039*02</t>
  </si>
  <si>
    <t>1892.0-1898.0_0038</t>
  </si>
  <si>
    <t>1892.0-1898.0_0037</t>
  </si>
  <si>
    <t>1892.0-1898.0_0036</t>
  </si>
  <si>
    <t>1892.0-1898.0_0035</t>
  </si>
  <si>
    <t>1892.0-1898.0_0034</t>
  </si>
  <si>
    <t>1892.0-1898.0_0033</t>
  </si>
  <si>
    <t>1892.0-1898.0_0032</t>
  </si>
  <si>
    <t>1892.0-1898.0_0031</t>
  </si>
  <si>
    <t>1892.0-1898.0_0030</t>
  </si>
  <si>
    <t>1892.0-1898.0_0049</t>
  </si>
  <si>
    <t>1892.0-1898.0_0048</t>
  </si>
  <si>
    <t>1892.0-1898.0_0047</t>
  </si>
  <si>
    <t>1892.0-1898.0_0046</t>
  </si>
  <si>
    <t>1892.0-1898.0_0045</t>
  </si>
  <si>
    <t>1892.0-1898.0_0044</t>
  </si>
  <si>
    <t>1892.0-1898.0_0043</t>
  </si>
  <si>
    <t>1892.0-1898.0_0042</t>
  </si>
  <si>
    <t>1892.0-1898.0_0041</t>
  </si>
  <si>
    <t>1892.0-1898.0_0040</t>
  </si>
  <si>
    <t>1892.0-1898.0_0059</t>
  </si>
  <si>
    <t>1892.0-1898.0_0058</t>
  </si>
  <si>
    <t>1892.0-1898.0_0057</t>
  </si>
  <si>
    <t>1892.0-1898.0_0056</t>
  </si>
  <si>
    <t>1892.0-1898.0_0055</t>
  </si>
  <si>
    <t>1892.0-1898.0_0054</t>
  </si>
  <si>
    <t>1892.0-1898.0_0053</t>
  </si>
  <si>
    <t>1892.0-1898.0_0052</t>
  </si>
  <si>
    <t>1892.0-1898.0_0051</t>
  </si>
  <si>
    <t>1892.0-1898.0_0050*02</t>
  </si>
  <si>
    <t>1898.0-1903.1_0009</t>
  </si>
  <si>
    <t>1898.0-1903.1_0008</t>
  </si>
  <si>
    <t>1898.0-1903.1_0007</t>
  </si>
  <si>
    <t>1898.0-1903.1_0006</t>
  </si>
  <si>
    <t>1898.0-1903.1_0005</t>
  </si>
  <si>
    <t>1898.0-1903.1_0004</t>
  </si>
  <si>
    <t>1898.0-1903.1_0003</t>
  </si>
  <si>
    <t>1898.0-1903.1_0002</t>
  </si>
  <si>
    <t>1898.0-1903.1_0001</t>
  </si>
  <si>
    <t xml:space="preserve">1898.0-1903.1  </t>
  </si>
  <si>
    <t>1898.0-1903.1_0019</t>
  </si>
  <si>
    <t>1898.0-1903.1_0018</t>
  </si>
  <si>
    <t>1898.0-1903.1_0017</t>
  </si>
  <si>
    <t>1898.0-1903.1_0016</t>
  </si>
  <si>
    <t>1898.0-1903.1_0015</t>
  </si>
  <si>
    <t>1898.0-1903.1_0014</t>
  </si>
  <si>
    <t>1898.0-1903.1_0013</t>
  </si>
  <si>
    <t>1898.0-1903.1_0012</t>
  </si>
  <si>
    <t>1898.0-1903.1_0011</t>
  </si>
  <si>
    <t>1898.0-1903.1_0010</t>
  </si>
  <si>
    <t>1898.0-1903.1_0029</t>
  </si>
  <si>
    <t>1898.0-1903.1_0028</t>
  </si>
  <si>
    <t>1898.0-1903.1_0027</t>
  </si>
  <si>
    <t>1898.0-1903.1_0026</t>
  </si>
  <si>
    <t>1898.0-1903.1_0025</t>
  </si>
  <si>
    <t>1898.0-1903.1_0024</t>
  </si>
  <si>
    <t>1898.0-1903.1_0023</t>
  </si>
  <si>
    <t>1898.0-1903.1_0022</t>
  </si>
  <si>
    <t>1898.0-1903.1_0021</t>
  </si>
  <si>
    <t>1898.0-1903.1_0020</t>
  </si>
  <si>
    <t>1898.0-1903.1_0039</t>
  </si>
  <si>
    <t>1898.0-1903.1_0038</t>
  </si>
  <si>
    <t>1898.0-1903.1_0037</t>
  </si>
  <si>
    <t>1898.0-1903.1_0036</t>
  </si>
  <si>
    <t>1898.0-1903.1_0035</t>
  </si>
  <si>
    <t>1898.0-1903.1_0034</t>
  </si>
  <si>
    <t>1898.0-1903.1_0033</t>
  </si>
  <si>
    <t>1898.0-1903.1_0032</t>
  </si>
  <si>
    <t>1898.0-1903.1_0031</t>
  </si>
  <si>
    <t>1898.0-1903.1_0030</t>
  </si>
  <si>
    <t>1898.0-1903.1_0049</t>
  </si>
  <si>
    <t>1898.0-1903.1_0048</t>
  </si>
  <si>
    <t>1898.0-1903.1_0047</t>
  </si>
  <si>
    <t>1898.0-1903.1_0046</t>
  </si>
  <si>
    <t>1898.0-1903.1_0045</t>
  </si>
  <si>
    <t>1898.0-1903.1_0044</t>
  </si>
  <si>
    <t>1898.0-1903.1_0043</t>
  </si>
  <si>
    <t>1898.0-1903.1_0042</t>
  </si>
  <si>
    <t>1898.0-1903.1_0041</t>
  </si>
  <si>
    <t>1898.0-1903.1_0040</t>
  </si>
  <si>
    <t>1903.1-1903.9_0009</t>
  </si>
  <si>
    <t>1903.1-1903.9_0008</t>
  </si>
  <si>
    <t>1903.1-1903.9_0007</t>
  </si>
  <si>
    <t>1903.1-1903.9_0006</t>
  </si>
  <si>
    <t>1903.1-1903.9_0005</t>
  </si>
  <si>
    <t>1903.1-1903.9_0004</t>
  </si>
  <si>
    <t>1903.1-1903.9_0003</t>
  </si>
  <si>
    <t>1903.1-1903.9_0002</t>
  </si>
  <si>
    <t>1903.1-1903.9_0001</t>
  </si>
  <si>
    <t xml:space="preserve">1903.1-1903.9  </t>
  </si>
  <si>
    <t>1903.9-1909.6_0009</t>
  </si>
  <si>
    <t>1903.9-1909.6_0008</t>
  </si>
  <si>
    <t>1903.9-1909.6_0007</t>
  </si>
  <si>
    <t>1903.9-1909.6_0006</t>
  </si>
  <si>
    <t>1903.9-1909.6_0005</t>
  </si>
  <si>
    <t>1903.9-1909.6_0004</t>
  </si>
  <si>
    <t>1903.9-1909.6_0003</t>
  </si>
  <si>
    <t>1903.9-1909.6_0002</t>
  </si>
  <si>
    <t>1903.9-1909.6_0001*02</t>
  </si>
  <si>
    <t xml:space="preserve">1903.9-1909.6  </t>
  </si>
  <si>
    <t>1903.9-1909.6_0019</t>
  </si>
  <si>
    <t>1903.9-1909.6_0018</t>
  </si>
  <si>
    <t>1903.9-1909.6_0017</t>
  </si>
  <si>
    <t>1903.9-1909.6_0016</t>
  </si>
  <si>
    <t>1903.9-1909.6_0015</t>
  </si>
  <si>
    <t>1903.9-1909.6_0014</t>
  </si>
  <si>
    <t>1903.9-1909.6_0013</t>
  </si>
  <si>
    <t>1903.9-1909.6_0012</t>
  </si>
  <si>
    <t>1903.9-1909.6_0011</t>
  </si>
  <si>
    <t>1903.9-1909.6_0010</t>
  </si>
  <si>
    <t>1903.9-1909.6_0029</t>
  </si>
  <si>
    <t>1903.9-1909.6_0028</t>
  </si>
  <si>
    <t>1903.9-1909.6_0027</t>
  </si>
  <si>
    <t>1903.9-1909.6_0026</t>
  </si>
  <si>
    <t>1903.9-1909.6_0025</t>
  </si>
  <si>
    <t>1903.9-1909.6_0024</t>
  </si>
  <si>
    <t>1903.9-1909.6_0023</t>
  </si>
  <si>
    <t>1903.9-1909.6_0022</t>
  </si>
  <si>
    <t>1903.9-1909.6_0021</t>
  </si>
  <si>
    <t>1903.9-1909.6_0020</t>
  </si>
  <si>
    <t>1903.9-1909.6_0039</t>
  </si>
  <si>
    <t>1903.9-1909.6_0038</t>
  </si>
  <si>
    <t>1903.9-1909.6_0037</t>
  </si>
  <si>
    <t>1903.9-1909.6_0036</t>
  </si>
  <si>
    <t>1903.9-1909.6_0035</t>
  </si>
  <si>
    <t>1903.9-1909.6_0034</t>
  </si>
  <si>
    <t>1903.9-1909.6_0033</t>
  </si>
  <si>
    <t>1903.9-1909.6_0032</t>
  </si>
  <si>
    <t>1903.9-1909.6_0031</t>
  </si>
  <si>
    <t>1903.9-1909.6_0030</t>
  </si>
  <si>
    <t>1903.9-1909.6_0049</t>
  </si>
  <si>
    <t>1903.9-1909.6_0048</t>
  </si>
  <si>
    <t>1903.9-1909.6_0047</t>
  </si>
  <si>
    <t>1903.9-1909.6_0046</t>
  </si>
  <si>
    <t>1903.9-1909.6_0045</t>
  </si>
  <si>
    <t>1903.9-1909.6_0044</t>
  </si>
  <si>
    <t>1903.9-1909.6_0043</t>
  </si>
  <si>
    <t>1903.9-1909.6_0042</t>
  </si>
  <si>
    <t>1903.9-1909.6_0041</t>
  </si>
  <si>
    <t>1903.9-1909.6_0059</t>
  </si>
  <si>
    <t>1903.9-1909.6_0058</t>
  </si>
  <si>
    <t>1903.9-1909.6_0057</t>
  </si>
  <si>
    <t>1903.9-1909.6_0056</t>
  </si>
  <si>
    <t>1903.9-1909.6_0055</t>
  </si>
  <si>
    <t>1903.9-1909.6_0054</t>
  </si>
  <si>
    <t>1903.9-1909.6_0053</t>
  </si>
  <si>
    <t>1903.9-1909.6_0052</t>
  </si>
  <si>
    <t>1903.9-1909.6_0051</t>
  </si>
  <si>
    <t>1903.9-1909.6_0050</t>
  </si>
  <si>
    <t>1909.6-1915.6_0009</t>
  </si>
  <si>
    <t>1909.6-1915.6_0008</t>
  </si>
  <si>
    <t>1909.6-1915.6_0007</t>
  </si>
  <si>
    <t>1909.6-1915.6_0006</t>
  </si>
  <si>
    <t>1909.6-1915.6_0005</t>
  </si>
  <si>
    <t>1909.6-1915.6_0004</t>
  </si>
  <si>
    <t>1909.6-1915.6_0003</t>
  </si>
  <si>
    <t>1909.6-1915.6_0002</t>
  </si>
  <si>
    <t>1909.6-1915.6_0001</t>
  </si>
  <si>
    <t xml:space="preserve">1909.6-1915.6  </t>
  </si>
  <si>
    <t>1909.6-1915.6_0019</t>
  </si>
  <si>
    <t>1909.6-1915.6_0018</t>
  </si>
  <si>
    <t>1909.6-1915.6_0017</t>
  </si>
  <si>
    <t>1909.6-1915.6_0016</t>
  </si>
  <si>
    <t>1909.6-1915.6_0015</t>
  </si>
  <si>
    <t>1909.6-1915.6_0014</t>
  </si>
  <si>
    <t>1909.6-1915.6_0013</t>
  </si>
  <si>
    <t>1909.6-1915.6_0012</t>
  </si>
  <si>
    <t>1909.6-1915.6_0011</t>
  </si>
  <si>
    <t>1909.6-1915.6_0010</t>
  </si>
  <si>
    <t>1909.6-1915.6_0029</t>
  </si>
  <si>
    <t>1909.6-1915.6_0028</t>
  </si>
  <si>
    <t>1909.6-1915.6_0027</t>
  </si>
  <si>
    <t>1909.6-1915.6_0026</t>
  </si>
  <si>
    <t>1909.6-1915.6_0025</t>
  </si>
  <si>
    <t>1909.6-1915.6_0024</t>
  </si>
  <si>
    <t>1909.6-1915.6_0023</t>
  </si>
  <si>
    <t>1909.6-1915.6_0022</t>
  </si>
  <si>
    <t>1909.6-1915.6_0021</t>
  </si>
  <si>
    <t>1909.6-1915.6_0020</t>
  </si>
  <si>
    <t>1909.6-1915.6_0039</t>
  </si>
  <si>
    <t>1909.6-1915.6_0038</t>
  </si>
  <si>
    <t>1909.6-1915.6_0037</t>
  </si>
  <si>
    <t>1909.6-1915.6_0036</t>
  </si>
  <si>
    <t>1909.6-1915.6_0035</t>
  </si>
  <si>
    <t>1909.6-1915.6_0034</t>
  </si>
  <si>
    <t>1909.6-1915.6_0033</t>
  </si>
  <si>
    <t>1909.6-1915.6_0032</t>
  </si>
  <si>
    <t>1909.6-1915.6_0031</t>
  </si>
  <si>
    <t>1909.6-1915.6_0030</t>
  </si>
  <si>
    <t>1909.6-1915.6_0049</t>
  </si>
  <si>
    <t>1909.6-1915.6_0048*02</t>
  </si>
  <si>
    <t>1909.6-1915.6_0047</t>
  </si>
  <si>
    <t>1909.6-1915.6_0046</t>
  </si>
  <si>
    <t>1909.6-1915.6_0045</t>
  </si>
  <si>
    <t>1909.6-1915.6_0044</t>
  </si>
  <si>
    <t>1909.6-1915.6_0043</t>
  </si>
  <si>
    <t>1909.6-1915.6_0042</t>
  </si>
  <si>
    <t>1909.6-1915.6_0041</t>
  </si>
  <si>
    <t>1909.6-1915.6_0040</t>
  </si>
  <si>
    <t>1909.6-1915.6_0058</t>
  </si>
  <si>
    <t>1909.6-1915.6_0057</t>
  </si>
  <si>
    <t>1909.6-1915.6_0056</t>
  </si>
  <si>
    <t>1909.6-1915.6_0055</t>
  </si>
  <si>
    <t>1909.6-1915.6_0054</t>
  </si>
  <si>
    <t>1909.6-1915.6_0053</t>
  </si>
  <si>
    <t>1909.6-1915.6_0052</t>
  </si>
  <si>
    <t>1909.6-1915.6_0051</t>
  </si>
  <si>
    <t>1909.6-1915.6_0050</t>
  </si>
  <si>
    <t>1915.6-1921.0_0009</t>
  </si>
  <si>
    <t>1915.6-1921.0_0008*02</t>
  </si>
  <si>
    <t>1915.6-1921.0_0007</t>
  </si>
  <si>
    <t>1915.6-1921.0_0006</t>
  </si>
  <si>
    <t>1915.6-1921.0_0005</t>
  </si>
  <si>
    <t>1915.6-1921.0_0004</t>
  </si>
  <si>
    <t>1915.6-1921.0_0003</t>
  </si>
  <si>
    <t>1915.6-1921.0_0002</t>
  </si>
  <si>
    <t>1915.6-1921.0_0001</t>
  </si>
  <si>
    <t xml:space="preserve">1915.6-1921.0  </t>
  </si>
  <si>
    <t>1915.6-1921.0_0019</t>
  </si>
  <si>
    <t>1915.6-1921.0_0018</t>
  </si>
  <si>
    <t>1915.6-1921.0_0017</t>
  </si>
  <si>
    <t>1915.6-1921.0_0016</t>
  </si>
  <si>
    <t>1915.6-1921.0_0015</t>
  </si>
  <si>
    <t>1915.6-1921.0_0014</t>
  </si>
  <si>
    <t>1915.6-1921.0_0013</t>
  </si>
  <si>
    <t>1915.6-1921.0_0012</t>
  </si>
  <si>
    <t>1915.6-1921.0_0011</t>
  </si>
  <si>
    <t>1915.6-1921.0_0010</t>
  </si>
  <si>
    <t>1915.6-1921.0_0029</t>
  </si>
  <si>
    <t>1915.6-1921.0_0028</t>
  </si>
  <si>
    <t>1915.6-1921.0_0027</t>
  </si>
  <si>
    <t>1915.6-1921.0_0026*02</t>
  </si>
  <si>
    <t>1915.6-1921.0_0025</t>
  </si>
  <si>
    <t>1915.6-1921.0_0024</t>
  </si>
  <si>
    <t>1915.6-1921.0_0023</t>
  </si>
  <si>
    <t>1915.6-1921.0_0022</t>
  </si>
  <si>
    <t>1915.6-1921.0_0021</t>
  </si>
  <si>
    <t>1915.6-1921.0_0020</t>
  </si>
  <si>
    <t>1915.6-1921.0_0039</t>
  </si>
  <si>
    <t>1915.6-1921.0_0038</t>
  </si>
  <si>
    <t>1915.6-1921.0_0037</t>
  </si>
  <si>
    <t>1915.6-1921.0_0036</t>
  </si>
  <si>
    <t>1915.6-1921.0_0035</t>
  </si>
  <si>
    <t>1915.6-1921.0_0034</t>
  </si>
  <si>
    <t>1915.6-1921.0_0033</t>
  </si>
  <si>
    <t>1915.6-1921.0_0032</t>
  </si>
  <si>
    <t>1915.6-1921.0_0031</t>
  </si>
  <si>
    <t>1915.6-1921.0_0030</t>
  </si>
  <si>
    <t>1915.6-1921.0_0049</t>
  </si>
  <si>
    <t>1915.6-1921.0_0048</t>
  </si>
  <si>
    <t>1915.6-1921.0_0047</t>
  </si>
  <si>
    <t>1915.6-1921.0_0046</t>
  </si>
  <si>
    <t>1915.6-1921.0_0045</t>
  </si>
  <si>
    <t>1915.6-1921.0_0044</t>
  </si>
  <si>
    <t>1915.6-1921.0_0043</t>
  </si>
  <si>
    <t>1915.6-1921.0_0042</t>
  </si>
  <si>
    <t>1915.6-1921.0_0041</t>
  </si>
  <si>
    <t>1915.6-1921.0_0040</t>
  </si>
  <si>
    <t>1915.6-1921.0_0058</t>
  </si>
  <si>
    <t>1915.6-1921.0_0057</t>
  </si>
  <si>
    <t>1915.6-1921.0_0056</t>
  </si>
  <si>
    <t>1915.6-1921.0_0055</t>
  </si>
  <si>
    <t>1915.6-1921.0_0054</t>
  </si>
  <si>
    <t>1915.6-1921.0_0053</t>
  </si>
  <si>
    <t>1915.6-1921.0_0052</t>
  </si>
  <si>
    <t>1915.6-1921.0_0051</t>
  </si>
  <si>
    <t>1915.6-1921.0_0050</t>
  </si>
  <si>
    <t>1921.0-1924.0_0009</t>
  </si>
  <si>
    <t>1921.0-1924.0_0008</t>
  </si>
  <si>
    <t>1921.0-1924.0_0007</t>
  </si>
  <si>
    <t>1921.0-1924.0_0006</t>
  </si>
  <si>
    <t>1921.0-1924.0_0005</t>
  </si>
  <si>
    <t>1921.0-1924.0_0004</t>
  </si>
  <si>
    <t>1921.0-1924.0_0003</t>
  </si>
  <si>
    <t>1921.0-1924.0_0002</t>
  </si>
  <si>
    <t>1921.0-1924.0_0001</t>
  </si>
  <si>
    <t xml:space="preserve">1921.0-1924.0  </t>
  </si>
  <si>
    <t>1921.0-1924.0_0019</t>
  </si>
  <si>
    <t>1921.0-1924.0_0018</t>
  </si>
  <si>
    <t>1921.0-1924.0_0017</t>
  </si>
  <si>
    <t>1921.0-1924.0_0016</t>
  </si>
  <si>
    <t>1921.0-1924.0_0015</t>
  </si>
  <si>
    <t>1921.0-1924.0_0014</t>
  </si>
  <si>
    <t>1921.0-1924.0_0013</t>
  </si>
  <si>
    <t>1921.0-1924.0_0012</t>
  </si>
  <si>
    <t>1921.0-1924.0_0011</t>
  </si>
  <si>
    <t>1921.0-1924.0_0010</t>
  </si>
  <si>
    <t>1921.0-1924.0_0029</t>
  </si>
  <si>
    <t>1921.0-1924.0_0028</t>
  </si>
  <si>
    <t>1921.0-1924.0_0027</t>
  </si>
  <si>
    <t>1921.0-1924.0_0026</t>
  </si>
  <si>
    <t>1921.0-1924.0_0025</t>
  </si>
  <si>
    <t>1921.0-1924.0_0024</t>
  </si>
  <si>
    <t>1921.0-1924.0_0023</t>
  </si>
  <si>
    <t>1921.0-1924.0_0022</t>
  </si>
  <si>
    <t>1921.0-1924.0_0021</t>
  </si>
  <si>
    <t>1921.0-1924.0_0020</t>
  </si>
  <si>
    <t>1921.0-1924.0_0039</t>
  </si>
  <si>
    <t>1921.0-1924.0_0038</t>
  </si>
  <si>
    <t>1921.0-1924.0_0037</t>
  </si>
  <si>
    <t>1921.0-1924.0_0036</t>
  </si>
  <si>
    <t>1921.0-1924.0_0035</t>
  </si>
  <si>
    <t>1921.0-1924.0_0034</t>
  </si>
  <si>
    <t>1921.0-1924.0_0033</t>
  </si>
  <si>
    <t>1921.0-1924.0_0032</t>
  </si>
  <si>
    <t>1921.0-1924.0_0031</t>
  </si>
  <si>
    <t>1921.0-1924.0_0030</t>
  </si>
  <si>
    <t>1924.0-1930.7_0009</t>
  </si>
  <si>
    <t>1924.0-1930.7_0008</t>
  </si>
  <si>
    <t>1924.0-1930.7_0007</t>
  </si>
  <si>
    <t>1924.0-1930.7_0006</t>
  </si>
  <si>
    <t>1924.0-1930.7_0005</t>
  </si>
  <si>
    <t>1924.0-1930.7_0004</t>
  </si>
  <si>
    <t>1924.0-1930.7_0003</t>
  </si>
  <si>
    <t>1924.0-1930.7_0002</t>
  </si>
  <si>
    <t>1924.0-1930.7_0001</t>
  </si>
  <si>
    <t xml:space="preserve">1924.0-1930.7  </t>
  </si>
  <si>
    <t>1924.0-1930.7_0019</t>
  </si>
  <si>
    <t>1924.0-1930.7_0018</t>
  </si>
  <si>
    <t>1924.0-1930.7_0017</t>
  </si>
  <si>
    <t>1924.0-1930.7_0016</t>
  </si>
  <si>
    <t>1924.0-1930.7_0015</t>
  </si>
  <si>
    <t>1924.0-1930.7_0014</t>
  </si>
  <si>
    <t>1924.0-1930.7_0013</t>
  </si>
  <si>
    <t>1924.0-1930.7_0012</t>
  </si>
  <si>
    <t>1924.0-1930.7_0011</t>
  </si>
  <si>
    <t>1924.0-1930.7_0010</t>
  </si>
  <si>
    <t>1924.0-1930.7_0029</t>
  </si>
  <si>
    <t>1924.0-1930.7_0028</t>
  </si>
  <si>
    <t>1924.0-1930.7_0027</t>
  </si>
  <si>
    <t>1924.0-1930.7_0026</t>
  </si>
  <si>
    <t>1924.0-1930.7_0025</t>
  </si>
  <si>
    <t>1924.0-1930.7_0024</t>
  </si>
  <si>
    <t>1924.0-1930.7_0023</t>
  </si>
  <si>
    <t>1924.0-1930.7_0022</t>
  </si>
  <si>
    <t>1924.0-1930.7_0021</t>
  </si>
  <si>
    <t>1924.0-1930.7_0020</t>
  </si>
  <si>
    <t>1924.0-1930.7_0039</t>
  </si>
  <si>
    <t>1924.0-1930.7_0038</t>
  </si>
  <si>
    <t>1924.0-1930.7_0037</t>
  </si>
  <si>
    <t>1924.0-1930.7_0036</t>
  </si>
  <si>
    <t>1924.0-1930.7_0035</t>
  </si>
  <si>
    <t>1924.0-1930.7_0034</t>
  </si>
  <si>
    <t>1924.0-1930.7_0033</t>
  </si>
  <si>
    <t>1924.0-1930.7_0032</t>
  </si>
  <si>
    <t>1924.0-1930.7_0031</t>
  </si>
  <si>
    <t>1924.0-1930.7_0030</t>
  </si>
  <si>
    <t>1924.0-1930.7_0049</t>
  </si>
  <si>
    <t>1924.0-1930.7_0048</t>
  </si>
  <si>
    <t>1924.0-1930.7_0047</t>
  </si>
  <si>
    <t>1924.0-1930.7_0046</t>
  </si>
  <si>
    <t>1924.0-1930.7_0045*04</t>
  </si>
  <si>
    <t>1924.0-1930.7_0044</t>
  </si>
  <si>
    <t>1924.0-1930.7_0043</t>
  </si>
  <si>
    <t>1924.0-1930.7_0042</t>
  </si>
  <si>
    <t>1924.0-1930.7_0041</t>
  </si>
  <si>
    <t>1924.0-1930.7_0040</t>
  </si>
  <si>
    <t>1924.0-1930.7_0059</t>
  </si>
  <si>
    <t>1924.0-1930.7_0058</t>
  </si>
  <si>
    <t>1924.0-1930.7_0057</t>
  </si>
  <si>
    <t>1924.0-1930.7_0056</t>
  </si>
  <si>
    <t>1924.0-1930.7_0055</t>
  </si>
  <si>
    <t>1924.0-1930.7_0054</t>
  </si>
  <si>
    <t>1924.0-1930.7_0053</t>
  </si>
  <si>
    <t>1924.0-1930.7_0052</t>
  </si>
  <si>
    <t>1924.0-1930.7_0051</t>
  </si>
  <si>
    <t>1924.0-1930.7_0050</t>
  </si>
  <si>
    <t>1924.0-1930.7_0060</t>
  </si>
  <si>
    <t>1930.7-1936.6_0009</t>
  </si>
  <si>
    <t>1930.7-1936.6_0008</t>
  </si>
  <si>
    <t>1930.7-1936.6_0007</t>
  </si>
  <si>
    <t>1930.7-1936.6_0006</t>
  </si>
  <si>
    <t>1930.7-1936.6_0005</t>
  </si>
  <si>
    <t>1930.7-1936.6_0004</t>
  </si>
  <si>
    <t>1930.7-1936.6_0003</t>
  </si>
  <si>
    <t>1930.7-1936.6_0002</t>
  </si>
  <si>
    <t>1930.7-1936.6_0001</t>
  </si>
  <si>
    <t xml:space="preserve">1930.7-1936.6  </t>
  </si>
  <si>
    <t>1930.7-1936.6_0019</t>
  </si>
  <si>
    <t>1930.7-1936.6_0018</t>
  </si>
  <si>
    <t>1930.7-1936.6_0017</t>
  </si>
  <si>
    <t>1930.7-1936.6_0016</t>
  </si>
  <si>
    <t>1930.7-1936.6_0015</t>
  </si>
  <si>
    <t>1930.7-1936.6_0014</t>
  </si>
  <si>
    <t>1930.7-1936.6_0013</t>
  </si>
  <si>
    <t>1930.7-1936.6_0012</t>
  </si>
  <si>
    <t>1930.7-1936.6_0011</t>
  </si>
  <si>
    <t>1930.7-1936.6_0010</t>
  </si>
  <si>
    <t>1930.7-1936.6_0029</t>
  </si>
  <si>
    <t>1930.7-1936.6_0028</t>
  </si>
  <si>
    <t>1930.7-1936.6_0027</t>
  </si>
  <si>
    <t>1930.7-1936.6_0026</t>
  </si>
  <si>
    <t>1930.7-1936.6_0025</t>
  </si>
  <si>
    <t>1930.7-1936.6_0024</t>
  </si>
  <si>
    <t>1930.7-1936.6_0023</t>
  </si>
  <si>
    <t>1930.7-1936.6_0022</t>
  </si>
  <si>
    <t>1930.7-1936.6_0021</t>
  </si>
  <si>
    <t>1930.7-1936.6_0020</t>
  </si>
  <si>
    <t>1930.7-1936.6_0039</t>
  </si>
  <si>
    <t>1930.7-1936.6_0038</t>
  </si>
  <si>
    <t>1930.7-1936.6_0037</t>
  </si>
  <si>
    <t>1930.7-1936.6_0036</t>
  </si>
  <si>
    <t>1930.7-1936.6_0035</t>
  </si>
  <si>
    <t>1930.7-1936.6_0034</t>
  </si>
  <si>
    <t>1930.7-1936.6_0033</t>
  </si>
  <si>
    <t>1930.7-1936.6_0032</t>
  </si>
  <si>
    <t>1930.7-1936.6_0031</t>
  </si>
  <si>
    <t>1930.7-1936.6_0030</t>
  </si>
  <si>
    <t>1930.7-1936.6_0049</t>
  </si>
  <si>
    <t>1930.7-1936.6_0048</t>
  </si>
  <si>
    <t>1930.7-1936.6_0047</t>
  </si>
  <si>
    <t>1930.7-1936.6_0046*02</t>
  </si>
  <si>
    <t>1930.7-1936.6_0045</t>
  </si>
  <si>
    <t>1930.7-1936.6_0044</t>
  </si>
  <si>
    <t>1930.7-1936.6_0043</t>
  </si>
  <si>
    <t>1930.7-1936.6_0042</t>
  </si>
  <si>
    <t>1930.7-1936.6_0041</t>
  </si>
  <si>
    <t>1930.7-1936.6_0040</t>
  </si>
  <si>
    <t>1930.7-1936.6_0059</t>
  </si>
  <si>
    <t>1930.7-1936.6_0058</t>
  </si>
  <si>
    <t>1930.7-1936.6_0057</t>
  </si>
  <si>
    <t>1930.7-1936.6_0056</t>
  </si>
  <si>
    <t>1930.7-1936.6_0054</t>
  </si>
  <si>
    <t>1930.7-1936.6_0053</t>
  </si>
  <si>
    <t>1930.7-1936.6_0052</t>
  </si>
  <si>
    <t>1930.7-1936.6_0050</t>
  </si>
  <si>
    <t>1936.6-1942.0_0009</t>
  </si>
  <si>
    <t>1936.6-1942.0_0008</t>
  </si>
  <si>
    <t>1936.6-1942.0_0007</t>
  </si>
  <si>
    <t>1936.6-1942.0_0006</t>
  </si>
  <si>
    <t>1936.6-1942.0_0005</t>
  </si>
  <si>
    <t>1936.6-1942.0_0004</t>
  </si>
  <si>
    <t>1936.6-1942.0_0003</t>
  </si>
  <si>
    <t>1936.6-1942.0_0002</t>
  </si>
  <si>
    <t>1936.6-1942.0_0001</t>
  </si>
  <si>
    <t xml:space="preserve">1936.6-1942.0  </t>
  </si>
  <si>
    <t>1936.6-1942.0_0019</t>
  </si>
  <si>
    <t>1936.6-1942.0_0018</t>
  </si>
  <si>
    <t>1936.6-1942.0_0017</t>
  </si>
  <si>
    <t>1936.6-1942.0_0016</t>
  </si>
  <si>
    <t>1936.6-1942.0_0015</t>
  </si>
  <si>
    <t>1936.6-1942.0_0014</t>
  </si>
  <si>
    <t>1936.6-1942.0_0013</t>
  </si>
  <si>
    <t>1936.6-1942.0_0012</t>
  </si>
  <si>
    <t>1936.6-1942.0_0011</t>
  </si>
  <si>
    <t>1936.6-1942.0_0010</t>
  </si>
  <si>
    <t>1936.6-1942.0_0029</t>
  </si>
  <si>
    <t>1936.6-1942.0_0028</t>
  </si>
  <si>
    <t>1936.6-1942.0_0027</t>
  </si>
  <si>
    <t>1936.6-1942.0_0026</t>
  </si>
  <si>
    <t>1936.6-1942.0_0025</t>
  </si>
  <si>
    <t>1936.6-1942.0_0024</t>
  </si>
  <si>
    <t>1936.6-1942.0_0023</t>
  </si>
  <si>
    <t>1936.6-1942.0_0022</t>
  </si>
  <si>
    <t>1936.6-1942.0_0021</t>
  </si>
  <si>
    <t>1936.6-1942.0_0020</t>
  </si>
  <si>
    <t>1936.6-1942.0_0039</t>
  </si>
  <si>
    <t>1936.6-1942.0_0038</t>
  </si>
  <si>
    <t>1936.6-1942.0_0037</t>
  </si>
  <si>
    <t>1936.6-1942.0_0036</t>
  </si>
  <si>
    <t>1936.6-1942.0_0035</t>
  </si>
  <si>
    <t>1936.6-1942.0_0034</t>
  </si>
  <si>
    <t>1936.6-1942.0_0033</t>
  </si>
  <si>
    <t>1936.6-1942.0_0032</t>
  </si>
  <si>
    <t>1936.6-1942.0_0031</t>
  </si>
  <si>
    <t>1936.6-1942.0_0030</t>
  </si>
  <si>
    <t>1936.6-1942.0_0049</t>
  </si>
  <si>
    <t>1936.6-1942.0_0048</t>
  </si>
  <si>
    <t>1936.6-1942.0_0047</t>
  </si>
  <si>
    <t>1936.6-1942.0_0046</t>
  </si>
  <si>
    <t>1936.6-1942.0_0045</t>
  </si>
  <si>
    <t>1936.6-1942.0_0044</t>
  </si>
  <si>
    <t>1936.6-1942.0_0043</t>
  </si>
  <si>
    <t>1936.6-1942.0_0042</t>
  </si>
  <si>
    <t>1936.6-1942.0_0041</t>
  </si>
  <si>
    <t>1936.6-1942.0_0040</t>
  </si>
  <si>
    <t>1942.0-1948.0_0009</t>
  </si>
  <si>
    <t>1942.0-1948.0_0008</t>
  </si>
  <si>
    <t>1942.0-1948.0_0007</t>
  </si>
  <si>
    <t>1942.0-1948.0_0006</t>
  </si>
  <si>
    <t>1942.0-1948.0_0005</t>
  </si>
  <si>
    <t>1942.0-1948.0_0004</t>
  </si>
  <si>
    <t>1942.0-1948.0_0003</t>
  </si>
  <si>
    <t>1942.0-1948.0_0002</t>
  </si>
  <si>
    <t>1942.0-1948.0_0001</t>
  </si>
  <si>
    <t xml:space="preserve">1942.0-1948.0  </t>
  </si>
  <si>
    <t>1942.0-1948.0_0019</t>
  </si>
  <si>
    <t>1942.0-1948.0_0018</t>
  </si>
  <si>
    <t>1942.0-1948.0_0017</t>
  </si>
  <si>
    <t>1942.0-1948.0_0016</t>
  </si>
  <si>
    <t>1942.0-1948.0_0015</t>
  </si>
  <si>
    <t>1942.0-1948.0_0014</t>
  </si>
  <si>
    <t>1942.0-1948.0_0013</t>
  </si>
  <si>
    <t>1942.0-1948.0_0012</t>
  </si>
  <si>
    <t>1942.0-1948.0_0011</t>
  </si>
  <si>
    <t>1942.0-1948.0_0010</t>
  </si>
  <si>
    <t>1942.0-1948.0_0029</t>
  </si>
  <si>
    <t>1942.0-1948.0_0028</t>
  </si>
  <si>
    <t>1942.0-1948.0_0027</t>
  </si>
  <si>
    <t>1942.0-1948.0_0026</t>
  </si>
  <si>
    <t>1942.0-1948.0_0025</t>
  </si>
  <si>
    <t>1942.0-1948.0_0024</t>
  </si>
  <si>
    <t>1942.0-1948.0_0023</t>
  </si>
  <si>
    <t>1942.0-1948.0_0022</t>
  </si>
  <si>
    <t>1942.0-1948.0_0021</t>
  </si>
  <si>
    <t>1942.0-1948.0_0020</t>
  </si>
  <si>
    <t>1942.0-1948.0_0039</t>
  </si>
  <si>
    <t>1942.0-1948.0_0038</t>
  </si>
  <si>
    <t>1942.0-1948.0_0037</t>
  </si>
  <si>
    <t>1942.0-1948.0_0036</t>
  </si>
  <si>
    <t>1942.0-1948.0_0035</t>
  </si>
  <si>
    <t>1942.0-1948.0_0034</t>
  </si>
  <si>
    <t>1942.0-1948.0_0033</t>
  </si>
  <si>
    <t>1942.0-1948.0_0032</t>
  </si>
  <si>
    <t>1942.0-1948.0_0031</t>
  </si>
  <si>
    <t>1942.0-1948.0_0030</t>
  </si>
  <si>
    <t>1948.0-1952.0_0006</t>
  </si>
  <si>
    <t>1948.0-1952.0_0005</t>
  </si>
  <si>
    <t>1948.0-1952.0_0004</t>
  </si>
  <si>
    <t>1948.0-1952.0_0003</t>
  </si>
  <si>
    <t>1948.0-1952.0_0002</t>
  </si>
  <si>
    <t>1948.0-1952.0_0001</t>
  </si>
  <si>
    <t xml:space="preserve">1948.0-1952.0  </t>
  </si>
  <si>
    <t>1948.0-1952.0_0019</t>
  </si>
  <si>
    <t>1948.0-1952.0_0018</t>
  </si>
  <si>
    <t>1948.0-1952.0_0017</t>
  </si>
  <si>
    <t>1948.0-1952.0_0016</t>
  </si>
  <si>
    <t>1948.0-1952.0_0015</t>
  </si>
  <si>
    <t>1948.0-1952.0_0014</t>
  </si>
  <si>
    <t>1948.0-1952.0_0013</t>
  </si>
  <si>
    <t>1948.0-1952.0_0012</t>
  </si>
  <si>
    <t>1948.0-1952.0_0011</t>
  </si>
  <si>
    <t>1948.0-1952.0_0010</t>
  </si>
  <si>
    <t>1948.0-1952.0_0029</t>
  </si>
  <si>
    <t>1948.0-1952.0_0028</t>
  </si>
  <si>
    <t>1948.0-1952.0_0027</t>
  </si>
  <si>
    <t>1948.0-1952.0_0026</t>
  </si>
  <si>
    <t>1948.0-1952.0_0025</t>
  </si>
  <si>
    <t>1948.0-1952.0_0024</t>
  </si>
  <si>
    <t>1948.0-1952.0_0023</t>
  </si>
  <si>
    <t>1948.0-1952.0_0022</t>
  </si>
  <si>
    <t>1948.0-1952.0_0021</t>
  </si>
  <si>
    <t>1948.0-1952.0_0020</t>
  </si>
  <si>
    <t>1948.0-1952.0_0039</t>
  </si>
  <si>
    <t>1948.0-1952.0_0038</t>
  </si>
  <si>
    <t>1948.0-1952.0_0037</t>
  </si>
  <si>
    <t>1948.0-1952.0_0036</t>
  </si>
  <si>
    <t>1948.0-1952.0_0035</t>
  </si>
  <si>
    <t>1948.0-1952.0_0034</t>
  </si>
  <si>
    <t>1948.0-1952.0_0033</t>
  </si>
  <si>
    <t>1948.0-1952.0_0032</t>
  </si>
  <si>
    <t>1948.0-1952.0_0031</t>
  </si>
  <si>
    <t>1948.0-1952.0_0030</t>
  </si>
  <si>
    <t>1952.0-1956.0_0009</t>
  </si>
  <si>
    <t>1952.0-1956.0_0008</t>
  </si>
  <si>
    <t>1952.0-1956.0_0007</t>
  </si>
  <si>
    <t>1952.0-1956.0_0006</t>
  </si>
  <si>
    <t>1952.0-1956.0_0005</t>
  </si>
  <si>
    <t>1952.0-1956.0_0004</t>
  </si>
  <si>
    <t>1952.0-1956.0_0003</t>
  </si>
  <si>
    <t>1952.0-1956.0_0002</t>
  </si>
  <si>
    <t>1952.0-1956.0_0001</t>
  </si>
  <si>
    <t xml:space="preserve">1952.0-1956.0  </t>
  </si>
  <si>
    <t>1952.0-1956.0_0019</t>
  </si>
  <si>
    <t>1952.0-1956.0_0018</t>
  </si>
  <si>
    <t>1952.0-1956.0_0016</t>
  </si>
  <si>
    <t>1952.0-1956.0_0015</t>
  </si>
  <si>
    <t>1952.0-1956.0_0014</t>
  </si>
  <si>
    <t>1952.0-1956.0_0013</t>
  </si>
  <si>
    <t>1952.0-1956.0_0012</t>
  </si>
  <si>
    <t>1952.0-1956.0_0011</t>
  </si>
  <si>
    <t>1952.0-1956.0_0010</t>
  </si>
  <si>
    <t>1952.0-1956.0_0029</t>
  </si>
  <si>
    <t>1952.0-1956.0_0028</t>
  </si>
  <si>
    <t>1952.0-1956.0_0027</t>
  </si>
  <si>
    <t>1952.0-1956.0_0026</t>
  </si>
  <si>
    <t>1952.0-1956.0_0025</t>
  </si>
  <si>
    <t>1952.0-1956.0_0024</t>
  </si>
  <si>
    <t>1952.0-1956.0_0023</t>
  </si>
  <si>
    <t>1952.0-1956.0_0022</t>
  </si>
  <si>
    <t>1952.0-1956.0_0021</t>
  </si>
  <si>
    <t>1952.0-1956.0_0020</t>
  </si>
  <si>
    <t>1952.0-1956.0_0039</t>
  </si>
  <si>
    <t>1952.0-1956.0_0038</t>
  </si>
  <si>
    <t>1952.0-1956.0_0037</t>
  </si>
  <si>
    <t>1952.0-1956.0_0036</t>
  </si>
  <si>
    <t>1952.0-1956.0_0035</t>
  </si>
  <si>
    <t>1952.0-1956.0_0034</t>
  </si>
  <si>
    <t>1952.0-1956.0_0033</t>
  </si>
  <si>
    <t>1952.0-1956.0_0032</t>
  </si>
  <si>
    <t>1952.0-1956.0_0031</t>
  </si>
  <si>
    <t>1952.0-1956.0_0030</t>
  </si>
  <si>
    <t>1956.0-1959.4_0009</t>
  </si>
  <si>
    <t>1956.0-1959.4_0008</t>
  </si>
  <si>
    <t>1956.0-1959.4_0007</t>
  </si>
  <si>
    <t>1956.0-1959.4_0006</t>
  </si>
  <si>
    <t>1956.0-1959.4_0005</t>
  </si>
  <si>
    <t>1956.0-1959.4_0004</t>
  </si>
  <si>
    <t>1956.0-1959.4_0003</t>
  </si>
  <si>
    <t>1956.0-1959.4_0002</t>
  </si>
  <si>
    <t>1956.0-1959.4_0001</t>
  </si>
  <si>
    <t xml:space="preserve">1956.0-1959.4  </t>
  </si>
  <si>
    <t>1956.0-1959.4_0019</t>
  </si>
  <si>
    <t>1956.0-1959.4_0018</t>
  </si>
  <si>
    <t>1956.0-1959.4_0017</t>
  </si>
  <si>
    <t>1956.0-1959.4_0016</t>
  </si>
  <si>
    <t>1956.0-1959.4_0015</t>
  </si>
  <si>
    <t>1956.0-1959.4_0014</t>
  </si>
  <si>
    <t>1956.0-1959.4_0013</t>
  </si>
  <si>
    <t>1956.0-1959.4_0012</t>
  </si>
  <si>
    <t>1956.0-1959.4_0011</t>
  </si>
  <si>
    <t>1956.0-1959.4_0010</t>
  </si>
  <si>
    <t>1956.0-1959.4_0028</t>
  </si>
  <si>
    <t>1956.0-1959.4_0027</t>
  </si>
  <si>
    <t>1956.0-1959.4_0026</t>
  </si>
  <si>
    <t>1956.0-1959.4_0025</t>
  </si>
  <si>
    <t>1956.0-1959.4_0024*02</t>
  </si>
  <si>
    <t>1956.0-1959.4_0023</t>
  </si>
  <si>
    <t>1956.0-1959.4_0022</t>
  </si>
  <si>
    <t>1956.0-1959.4_0021</t>
  </si>
  <si>
    <t>1956.0-1959.4_0020</t>
  </si>
  <si>
    <t>1956.0-1959.4_0037</t>
  </si>
  <si>
    <t>1956.0-1959.4_0036</t>
  </si>
  <si>
    <t>1956.0-1959.4_0035</t>
  </si>
  <si>
    <t>1956.0-1959.4_0034</t>
  </si>
  <si>
    <t>1956.0-1959.4_0033</t>
  </si>
  <si>
    <t>1956.0-1959.4_0032</t>
  </si>
  <si>
    <t>1956.0-1959.4_0031</t>
  </si>
  <si>
    <t>1956.0-1959.4_0030</t>
  </si>
  <si>
    <t>1959.4-1963.8_0009</t>
  </si>
  <si>
    <t>1959.4-1963.8_0008</t>
  </si>
  <si>
    <t>1959.4-1963.8_0007</t>
  </si>
  <si>
    <t>1959.4-1963.8_0006</t>
  </si>
  <si>
    <t>1959.4-1963.8_0005</t>
  </si>
  <si>
    <t>1959.4-1963.8_0004</t>
  </si>
  <si>
    <t>1959.4-1963.8_0003</t>
  </si>
  <si>
    <t>1959.4-1963.8_0002</t>
  </si>
  <si>
    <t>1959.4-1963.8_0001</t>
  </si>
  <si>
    <t xml:space="preserve">1959.4-1963.8  </t>
  </si>
  <si>
    <t>1959.4-1963.8_0019*02</t>
  </si>
  <si>
    <t>1959.4-1963.8_0018</t>
  </si>
  <si>
    <t>1959.4-1963.8_0017</t>
  </si>
  <si>
    <t>1959.4-1963.8_0016</t>
  </si>
  <si>
    <t>1959.4-1963.8_0015</t>
  </si>
  <si>
    <t>1959.4-1963.8_0014</t>
  </si>
  <si>
    <t>1959.4-1963.8_0013</t>
  </si>
  <si>
    <t>1959.4-1963.8_0012</t>
  </si>
  <si>
    <t>1959.4-1963.8_0011</t>
  </si>
  <si>
    <t>1959.4-1963.8_0010</t>
  </si>
  <si>
    <t>1959.4-1963.8_0029</t>
  </si>
  <si>
    <t>1959.4-1963.8_0028</t>
  </si>
  <si>
    <t>1959.4-1963.8_0027</t>
  </si>
  <si>
    <t>1959.4-1963.8_0026</t>
  </si>
  <si>
    <t>1959.4-1963.8_0025</t>
  </si>
  <si>
    <t>1959.4-1963.8_0024</t>
  </si>
  <si>
    <t>1959.4-1963.8_0023</t>
  </si>
  <si>
    <t>1959.4-1963.8_0022</t>
  </si>
  <si>
    <t>1959.4-1963.8_0021</t>
  </si>
  <si>
    <t>1959.4-1963.8_0020</t>
  </si>
  <si>
    <t>1959.4-1963.8_0039</t>
  </si>
  <si>
    <t>1959.4-1963.8_0038</t>
  </si>
  <si>
    <t>1959.4-1963.8_0037</t>
  </si>
  <si>
    <t>1959.4-1963.8_0036</t>
  </si>
  <si>
    <t>1959.4-1963.8_0035</t>
  </si>
  <si>
    <t>1959.4-1963.8_0034</t>
  </si>
  <si>
    <t>1959.4-1963.8_0033</t>
  </si>
  <si>
    <t>1959.4-1963.8_0032</t>
  </si>
  <si>
    <t>1959.4-1963.8_0031</t>
  </si>
  <si>
    <t>1959.4-1963.8_0030</t>
  </si>
  <si>
    <t>1963.8-1968.0_0008</t>
  </si>
  <si>
    <t>1963.8-1968.0_0007</t>
  </si>
  <si>
    <t>1963.8-1968.0_0006</t>
  </si>
  <si>
    <t>1963.8-1968.0_0005</t>
  </si>
  <si>
    <t>1963.8-1968.0_0004</t>
  </si>
  <si>
    <t>1963.8-1968.0_0003</t>
  </si>
  <si>
    <t>1963.8-1968.0_0002</t>
  </si>
  <si>
    <t>1963.8-1968.0_0001</t>
  </si>
  <si>
    <t xml:space="preserve">1963.8-1968.0  </t>
  </si>
  <si>
    <t>1963.8-1968.0_0019</t>
  </si>
  <si>
    <t>1963.8-1968.0_0018</t>
  </si>
  <si>
    <t>1963.8-1968.0_0017</t>
  </si>
  <si>
    <t>1963.8-1968.0_0016</t>
  </si>
  <si>
    <t>1963.8-1968.0_0015</t>
  </si>
  <si>
    <t>1963.8-1968.0_0014</t>
  </si>
  <si>
    <t>1963.8-1968.0_0013</t>
  </si>
  <si>
    <t>1963.8-1968.0_0012</t>
  </si>
  <si>
    <t>1963.8-1968.0_0011</t>
  </si>
  <si>
    <t>1963.8-1968.0_0010</t>
  </si>
  <si>
    <t>1963.8-1968.0_0029</t>
  </si>
  <si>
    <t>1963.8-1968.0_0028</t>
  </si>
  <si>
    <t>1963.8-1968.0_0027</t>
  </si>
  <si>
    <t>1963.8-1968.0_0026</t>
  </si>
  <si>
    <t>1963.8-1968.0_0025</t>
  </si>
  <si>
    <t>1963.8-1968.0_0024</t>
  </si>
  <si>
    <t>1963.8-1968.0_0023</t>
  </si>
  <si>
    <t>1963.8-1968.0_0022</t>
  </si>
  <si>
    <t>1963.8-1968.0_0021</t>
  </si>
  <si>
    <t>1963.8-1968.0_0020</t>
  </si>
  <si>
    <t>1968.0-1974.0_0009</t>
  </si>
  <si>
    <t>1968.0-1974.0_0008</t>
  </si>
  <si>
    <t>1968.0-1974.0_0007</t>
  </si>
  <si>
    <t>1968.0-1974.0_0006</t>
  </si>
  <si>
    <t>1968.0-1974.0_0005</t>
  </si>
  <si>
    <t>1968.0-1974.0_0004</t>
  </si>
  <si>
    <t>1968.0-1974.0_0003</t>
  </si>
  <si>
    <t>1968.0-1974.0_0002</t>
  </si>
  <si>
    <t>1968.0-1974.0_0001</t>
  </si>
  <si>
    <t xml:space="preserve">1968.0-1974.0  </t>
  </si>
  <si>
    <t>1968.0-1974.0_0019</t>
  </si>
  <si>
    <t>1968.0-1974.0_0018</t>
  </si>
  <si>
    <t>1968.0-1974.0_0017</t>
  </si>
  <si>
    <t>1968.0-1974.0_0016</t>
  </si>
  <si>
    <t>1968.0-1974.0_0015</t>
  </si>
  <si>
    <t>1968.0-1974.0_0014</t>
  </si>
  <si>
    <t>1968.0-1974.0_0013</t>
  </si>
  <si>
    <t>1968.0-1974.0_0012</t>
  </si>
  <si>
    <t>1968.0-1974.0_0011</t>
  </si>
  <si>
    <t>1968.0-1974.0_0010</t>
  </si>
  <si>
    <t>1968.0-1974.0_0028</t>
  </si>
  <si>
    <t>1968.0-1974.0_0027</t>
  </si>
  <si>
    <t>1968.0-1974.0_0026</t>
  </si>
  <si>
    <t>1968.0-1974.0_0025</t>
  </si>
  <si>
    <t>1968.0-1974.0_0024</t>
  </si>
  <si>
    <t>1968.0-1974.0_0023</t>
  </si>
  <si>
    <t>1968.0-1974.0_0022</t>
  </si>
  <si>
    <t>1968.0-1974.0_0021</t>
  </si>
  <si>
    <t>1968.0-1974.0_0020</t>
  </si>
  <si>
    <t>1968.0-1974.0_0039</t>
  </si>
  <si>
    <t>1968.0-1974.0_0038</t>
  </si>
  <si>
    <t>1968.0-1974.0_0037</t>
  </si>
  <si>
    <t>1968.0-1974.0_0036</t>
  </si>
  <si>
    <t>1968.0-1974.0_0035</t>
  </si>
  <si>
    <t>1968.0-1974.0_0034</t>
  </si>
  <si>
    <t>1968.0-1974.0_0033</t>
  </si>
  <si>
    <t>1968.0-1974.0_0032</t>
  </si>
  <si>
    <t>1968.0-1974.0_0031</t>
  </si>
  <si>
    <t>1968.0-1974.0_0030</t>
  </si>
  <si>
    <t>1968.0-1974.0_0049</t>
  </si>
  <si>
    <t>1968.0-1974.0_0048</t>
  </si>
  <si>
    <t>1968.0-1974.0_0047</t>
  </si>
  <si>
    <t>1968.0-1974.0_0046</t>
  </si>
  <si>
    <t>1968.0-1974.0_0045</t>
  </si>
  <si>
    <t>1968.0-1974.0_0044</t>
  </si>
  <si>
    <t>1968.0-1974.0_0043</t>
  </si>
  <si>
    <t>1968.0-1974.0_0042</t>
  </si>
  <si>
    <t>1968.0-1974.0_0041</t>
  </si>
  <si>
    <t>1968.0-1974.0_0040</t>
  </si>
  <si>
    <t>1968.0-1974.0_0059</t>
  </si>
  <si>
    <t>1968.0-1974.0_0058</t>
  </si>
  <si>
    <t>1968.0-1974.0_0057</t>
  </si>
  <si>
    <t>1968.0-1974.0_0056</t>
  </si>
  <si>
    <t>1968.0-1974.0_0055</t>
  </si>
  <si>
    <t>1968.0-1974.0_0054</t>
  </si>
  <si>
    <t>1968.0-1974.0_0053</t>
  </si>
  <si>
    <t>1968.0-1974.0_0052</t>
  </si>
  <si>
    <t>1968.0-1974.0_0051</t>
  </si>
  <si>
    <t>1968.0-1974.0_0050</t>
  </si>
  <si>
    <t>1974.0-1979.5_0009</t>
  </si>
  <si>
    <t>1974.0-1979.5_0008</t>
  </si>
  <si>
    <t>1974.0-1979.5_0007</t>
  </si>
  <si>
    <t>1974.0-1979.5_0006</t>
  </si>
  <si>
    <t>1974.0-1979.5_0005</t>
  </si>
  <si>
    <t>1974.0-1979.5_0004</t>
  </si>
  <si>
    <t>1974.0-1979.5_0003</t>
  </si>
  <si>
    <t>1974.0-1979.5_0002</t>
  </si>
  <si>
    <t>1974.0-1979.5_0001</t>
  </si>
  <si>
    <t xml:space="preserve">1974.0-1979.5  </t>
  </si>
  <si>
    <t>1974.0-1979.5_0018</t>
  </si>
  <si>
    <t>1974.0-1979.5_0017</t>
  </si>
  <si>
    <t>1974.0-1979.5_0016</t>
  </si>
  <si>
    <t>1974.0-1979.5_0015</t>
  </si>
  <si>
    <t>1974.0-1979.5_0014</t>
  </si>
  <si>
    <t>1974.0-1979.5_0013</t>
  </si>
  <si>
    <t>1974.0-1979.5_0012*02</t>
  </si>
  <si>
    <t>1974.0-1979.5_0011</t>
  </si>
  <si>
    <t>1974.0-1979.5_0029</t>
  </si>
  <si>
    <t>1974.0-1979.5_0028</t>
  </si>
  <si>
    <t>1974.0-1979.5_0027</t>
  </si>
  <si>
    <t>1974.0-1979.5_0026</t>
  </si>
  <si>
    <t>1974.0-1979.5_0025</t>
  </si>
  <si>
    <t>1974.0-1979.5_0024</t>
  </si>
  <si>
    <t>1974.0-1979.5_0023</t>
  </si>
  <si>
    <t>1974.0-1979.5_0022</t>
  </si>
  <si>
    <t>1974.0-1979.5_0021</t>
  </si>
  <si>
    <t>1974.0-1979.5_0020</t>
  </si>
  <si>
    <t>1974.0-1979.5_0038</t>
  </si>
  <si>
    <t>1974.0-1979.5_0037</t>
  </si>
  <si>
    <t>1974.0-1979.5_0036</t>
  </si>
  <si>
    <t>1974.0-1979.5_0035</t>
  </si>
  <si>
    <t>1974.0-1979.5_0034</t>
  </si>
  <si>
    <t>1974.0-1979.5_0033</t>
  </si>
  <si>
    <t>1974.0-1979.5_0032</t>
  </si>
  <si>
    <t>1974.0-1979.5_0031</t>
  </si>
  <si>
    <t>1974.0-1979.5_0030</t>
  </si>
  <si>
    <t>1974.0-1979.5_0048</t>
  </si>
  <si>
    <t>1974.0-1979.5_0047</t>
  </si>
  <si>
    <t>1974.0-1979.5_0046</t>
  </si>
  <si>
    <t>1974.0-1979.5_0045</t>
  </si>
  <si>
    <t>1974.0-1979.5_0044</t>
  </si>
  <si>
    <t>1974.0-1979.5_0043</t>
  </si>
  <si>
    <t>1974.0-1979.5_0042</t>
  </si>
  <si>
    <t>1974.0-1979.5_0041</t>
  </si>
  <si>
    <t>1974.0-1979.5_0040</t>
  </si>
  <si>
    <t>1979.5-1985.5_0009</t>
  </si>
  <si>
    <t>1979.5-1985.5_0008</t>
  </si>
  <si>
    <t>1979.5-1985.5_0007</t>
  </si>
  <si>
    <t>1979.5-1985.5_0006</t>
  </si>
  <si>
    <t>1979.5-1985.5_0005</t>
  </si>
  <si>
    <t>1979.5-1985.5_0004</t>
  </si>
  <si>
    <t>1979.5-1985.5_0003</t>
  </si>
  <si>
    <t>1979.5-1985.5_0002</t>
  </si>
  <si>
    <t>1979.5-1985.5_0001</t>
  </si>
  <si>
    <t xml:space="preserve">1979.5-1985.5  </t>
  </si>
  <si>
    <t>1979.5-1985.5_0019</t>
  </si>
  <si>
    <t>1979.5-1985.5_0018</t>
  </si>
  <si>
    <t>1979.5-1985.5_0017</t>
  </si>
  <si>
    <t>1979.5-1985.5_0016</t>
  </si>
  <si>
    <t>1979.5-1985.5_0015</t>
  </si>
  <si>
    <t>1979.5-1985.5_0014</t>
  </si>
  <si>
    <t>1979.5-1985.5_0013</t>
  </si>
  <si>
    <t>1979.5-1985.5_0012</t>
  </si>
  <si>
    <t>1979.5-1985.5_0011</t>
  </si>
  <si>
    <t>1979.5-1985.5_0010</t>
  </si>
  <si>
    <t>1979.5-1985.5_0029</t>
  </si>
  <si>
    <t>1979.5-1985.5_0028</t>
  </si>
  <si>
    <t>1979.5-1985.5_0027</t>
  </si>
  <si>
    <t>1979.5-1985.5_0026</t>
  </si>
  <si>
    <t>1979.5-1985.5_0025</t>
  </si>
  <si>
    <t>1979.5-1985.5_0024</t>
  </si>
  <si>
    <t>1979.5-1985.5_0023</t>
  </si>
  <si>
    <t>1979.5-1985.5_0022</t>
  </si>
  <si>
    <t>1979.5-1985.5_0021</t>
  </si>
  <si>
    <t>1979.5-1985.5_0020</t>
  </si>
  <si>
    <t>1979.5-1985.5_0039</t>
  </si>
  <si>
    <t>1979.5-1985.5_0038</t>
  </si>
  <si>
    <t>1979.5-1985.5_0037</t>
  </si>
  <si>
    <t>1979.5-1985.5_0036</t>
  </si>
  <si>
    <t>1979.5-1985.5_0035</t>
  </si>
  <si>
    <t>1979.5-1985.5_0034</t>
  </si>
  <si>
    <t>1979.5-1985.5_0033</t>
  </si>
  <si>
    <t>1979.5-1985.5_0032</t>
  </si>
  <si>
    <t>1979.5-1985.5_0031</t>
  </si>
  <si>
    <t>1979.5-1985.5_0030</t>
  </si>
  <si>
    <t>1979.5-1985.5_0048</t>
  </si>
  <si>
    <t>1979.5-1985.5_0047</t>
  </si>
  <si>
    <t>1979.5-1985.5_0046</t>
  </si>
  <si>
    <t>1979.5-1985.5_0045</t>
  </si>
  <si>
    <t>1979.5-1985.5_0044</t>
  </si>
  <si>
    <t>1979.5-1985.5_0043</t>
  </si>
  <si>
    <t>1979.5-1985.5_0042</t>
  </si>
  <si>
    <t>1979.5-1985.5_0041</t>
  </si>
  <si>
    <t>1979.5-1985.5_0040</t>
  </si>
  <si>
    <t xml:space="preserve">1985.5-1990.7  </t>
  </si>
  <si>
    <t>1985.5-1990.7_0001</t>
  </si>
  <si>
    <t>1985.5-1990.7_0002</t>
  </si>
  <si>
    <t>1985.5-1990.7_0003</t>
  </si>
  <si>
    <t>1985.5-1990.7_0004</t>
  </si>
  <si>
    <t>1985.5-1990.7_0005</t>
  </si>
  <si>
    <t>1985.5-1990.7_0006</t>
  </si>
  <si>
    <t>1985.5-1990.7_0007</t>
  </si>
  <si>
    <t>1985.5-1990.7_0008</t>
  </si>
  <si>
    <t>1985.5-1990.7_0009</t>
  </si>
  <si>
    <t>1985.5-1990.7_0010</t>
  </si>
  <si>
    <t>1985.5-1990.7_0011</t>
  </si>
  <si>
    <t>1985.5-1990.7_0012</t>
  </si>
  <si>
    <t>1985.5-1990.7_0013</t>
  </si>
  <si>
    <t>1985.5-1990.7_0014*02</t>
  </si>
  <si>
    <t>1985.5-1990.7_0015</t>
  </si>
  <si>
    <t>1985.5-1990.7_0016</t>
  </si>
  <si>
    <t>1985.5-1990.7_0017</t>
  </si>
  <si>
    <t>1985.5-1990.7_0018</t>
  </si>
  <si>
    <t>1985.5-1990.7_0019</t>
  </si>
  <si>
    <t>1985.5-1990.7_0020</t>
  </si>
  <si>
    <t>1985.5-1990.7_0021</t>
  </si>
  <si>
    <t>1985.5-1990.7_0022</t>
  </si>
  <si>
    <t>1985.5-1990.7_0023</t>
  </si>
  <si>
    <t>1985.5-1990.7_0024</t>
  </si>
  <si>
    <t>1985.5-1990.7_0025</t>
  </si>
  <si>
    <t>1985.5-1990.7_0026</t>
  </si>
  <si>
    <t>1985.5-1990.7_0027</t>
  </si>
  <si>
    <t>1985.5-1990.7_0028</t>
  </si>
  <si>
    <t>1985.5-1990.7_0029</t>
  </si>
  <si>
    <t/>
  </si>
  <si>
    <t>Depth diff</t>
  </si>
  <si>
    <t>recorded</t>
  </si>
  <si>
    <t>depth</t>
  </si>
  <si>
    <t xml:space="preserve">               </t>
  </si>
  <si>
    <t>run shortened</t>
  </si>
  <si>
    <t>to 1789.65, n=39</t>
  </si>
  <si>
    <t>core run is shrunk to fit</t>
  </si>
  <si>
    <t>box</t>
  </si>
  <si>
    <t>run</t>
  </si>
  <si>
    <t>core shrink</t>
  </si>
  <si>
    <t>core shrunk</t>
  </si>
  <si>
    <t>core</t>
  </si>
  <si>
    <t>shrunk</t>
  </si>
  <si>
    <t>Surface MS. X10-5</t>
  </si>
  <si>
    <t>Tluczsz IG-1 mag sus</t>
  </si>
  <si>
    <t>position</t>
  </si>
  <si>
    <t>sample</t>
  </si>
  <si>
    <t>DEPTH</t>
  </si>
  <si>
    <t>#</t>
  </si>
  <si>
    <t>GAMMA</t>
  </si>
  <si>
    <t>GAM_UR</t>
  </si>
  <si>
    <t>POTASM</t>
  </si>
  <si>
    <t>THORIUM</t>
  </si>
  <si>
    <t>URANIUM</t>
  </si>
  <si>
    <t>~A</t>
  </si>
  <si>
    <t>Zwierzyniec-gamma</t>
  </si>
  <si>
    <t>gamma depth</t>
  </si>
  <si>
    <t>Ufree</t>
  </si>
  <si>
    <t>U</t>
  </si>
  <si>
    <t>Depth</t>
  </si>
  <si>
    <t>Potasm</t>
  </si>
  <si>
    <t>Uranium</t>
  </si>
  <si>
    <t>Thorium</t>
  </si>
  <si>
    <t>Total Gamma</t>
  </si>
  <si>
    <t>Gamma</t>
  </si>
  <si>
    <t>Metres</t>
  </si>
  <si>
    <t>(%)</t>
  </si>
  <si>
    <t>(ppm)</t>
  </si>
  <si>
    <t>(API)</t>
  </si>
  <si>
    <t>approx base Ludfordian</t>
  </si>
  <si>
    <t>cross-</t>
  </si>
  <si>
    <t>MS</t>
  </si>
  <si>
    <t>matched</t>
  </si>
  <si>
    <t>Core Depth</t>
  </si>
  <si>
    <t xml:space="preserve">Depth </t>
  </si>
  <si>
    <t>missing</t>
  </si>
  <si>
    <t>interval</t>
  </si>
  <si>
    <t>in here</t>
  </si>
  <si>
    <t>3701 abs</t>
  </si>
  <si>
    <t>gamma</t>
  </si>
  <si>
    <r>
      <t>c</t>
    </r>
    <r>
      <rPr>
        <sz val="10"/>
        <rFont val="Arial"/>
        <family val="2"/>
      </rPr>
      <t>LF</t>
    </r>
  </si>
  <si>
    <t>SIRM</t>
  </si>
  <si>
    <t>bIRM 100mT</t>
  </si>
  <si>
    <t>Hcr</t>
  </si>
  <si>
    <t>%IRM</t>
  </si>
  <si>
    <r>
      <rPr>
        <sz val="10"/>
        <rFont val="Calibri"/>
        <family val="2"/>
      </rPr>
      <t>SIRM/</t>
    </r>
    <r>
      <rPr>
        <sz val="10"/>
        <rFont val="Symbol"/>
        <family val="1"/>
        <charset val="2"/>
      </rPr>
      <t>c</t>
    </r>
    <r>
      <rPr>
        <sz val="10"/>
        <rFont val="Arial"/>
        <family val="2"/>
      </rPr>
      <t>LF</t>
    </r>
  </si>
  <si>
    <r>
      <rPr>
        <sz val="10"/>
        <rFont val="Cambria"/>
        <family val="1"/>
      </rPr>
      <t>SIRM/</t>
    </r>
    <r>
      <rPr>
        <sz val="10"/>
        <rFont val="Symbol"/>
        <family val="1"/>
        <charset val="2"/>
      </rPr>
      <t>c</t>
    </r>
    <r>
      <rPr>
        <sz val="10"/>
        <rFont val="Arial"/>
        <family val="2"/>
      </rPr>
      <t>ARM</t>
    </r>
  </si>
  <si>
    <t>SIRM=1T</t>
  </si>
  <si>
    <r>
      <t>x10</t>
    </r>
    <r>
      <rPr>
        <vertAlign val="superscript"/>
        <sz val="10"/>
        <rFont val="Arial"/>
        <family val="2"/>
      </rPr>
      <t>-7</t>
    </r>
  </si>
  <si>
    <r>
      <t>x10</t>
    </r>
    <r>
      <rPr>
        <vertAlign val="superscript"/>
        <sz val="10"/>
        <rFont val="Arial"/>
        <family val="2"/>
      </rPr>
      <t>-5</t>
    </r>
  </si>
  <si>
    <t>(mT)</t>
  </si>
  <si>
    <t>0.3-1T</t>
  </si>
  <si>
    <r>
      <t xml:space="preserve">x10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A/m</t>
    </r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</si>
  <si>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/Kg</t>
    </r>
  </si>
  <si>
    <r>
      <t>Am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/Kg</t>
    </r>
  </si>
  <si>
    <t>tely71</t>
  </si>
  <si>
    <t>ord98</t>
  </si>
  <si>
    <t>Grabowiec-6 depth</t>
  </si>
  <si>
    <t>No.</t>
  </si>
  <si>
    <t>Am^2/kg</t>
  </si>
  <si>
    <t>x10-4</t>
  </si>
  <si>
    <t>x10-5</t>
  </si>
  <si>
    <t>Ms (Am2/kg)</t>
  </si>
  <si>
    <t>Calcite free Ms</t>
  </si>
  <si>
    <t>Mrs (Am2/kg)</t>
  </si>
  <si>
    <t>Mrs/Ms</t>
  </si>
  <si>
    <t>Bc (mT)</t>
  </si>
  <si>
    <t>Brh</t>
  </si>
  <si>
    <t>Shape</t>
  </si>
  <si>
    <t>Brh/Bcr</t>
  </si>
  <si>
    <t>diamag</t>
  </si>
  <si>
    <t>and mass</t>
  </si>
  <si>
    <t>corrected</t>
  </si>
  <si>
    <t>Calcite</t>
  </si>
  <si>
    <t>calcite-free</t>
  </si>
  <si>
    <t>x10-7</t>
  </si>
  <si>
    <t>(m3/kg)</t>
  </si>
  <si>
    <r>
      <rPr>
        <sz val="11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>tot (30mT)</t>
    </r>
  </si>
  <si>
    <t>x10^2 A/m</t>
  </si>
  <si>
    <t>not calcite</t>
  </si>
  <si>
    <r>
      <rPr>
        <sz val="12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>hi (m3/kg)</t>
    </r>
  </si>
  <si>
    <r>
      <t>c</t>
    </r>
    <r>
      <rPr>
        <sz val="11"/>
        <color theme="1"/>
        <rFont val="Calibri"/>
        <family val="2"/>
        <scheme val="minor"/>
      </rPr>
      <t>tot</t>
    </r>
  </si>
  <si>
    <r>
      <t>Ms/</t>
    </r>
    <r>
      <rPr>
        <sz val="12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>ferri (80% fit)</t>
    </r>
  </si>
  <si>
    <r>
      <t xml:space="preserve">% </t>
    </r>
    <r>
      <rPr>
        <sz val="12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>hi (para)/</t>
    </r>
  </si>
  <si>
    <r>
      <rPr>
        <sz val="12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>ferri</t>
    </r>
  </si>
  <si>
    <t>Hysteresis data using slope correction at 80% of maximum M</t>
  </si>
  <si>
    <r>
      <rPr>
        <sz val="12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>hys</t>
    </r>
  </si>
  <si>
    <t>Magnetic Susceptability. SI (x10-5)</t>
  </si>
  <si>
    <t>Measured. SI (x10-5)</t>
  </si>
  <si>
    <t>%</t>
  </si>
  <si>
    <t>x10-7 m3/kg</t>
  </si>
  <si>
    <t>calcite ms= −0.0446±0.16×10−7 m3/kg (Schmidt et al 2006)</t>
  </si>
  <si>
    <t>cal+dol</t>
  </si>
  <si>
    <t>NA</t>
  </si>
  <si>
    <t>c</t>
  </si>
  <si>
    <r>
      <rPr>
        <sz val="11"/>
        <color theme="1"/>
        <rFont val="Symbol"/>
        <family val="1"/>
        <charset val="2"/>
      </rPr>
      <t>c</t>
    </r>
    <r>
      <rPr>
        <sz val="11"/>
        <color theme="1"/>
        <rFont val="Calibri"/>
        <family val="2"/>
        <scheme val="minor"/>
      </rPr>
      <t xml:space="preserve"> cf</t>
    </r>
  </si>
  <si>
    <t>CIA</t>
  </si>
  <si>
    <t>Zr/Sc/10</t>
  </si>
  <si>
    <t>Zr/TiO2/200</t>
  </si>
  <si>
    <t>10*Sc/Cr</t>
  </si>
  <si>
    <t>Ga/Sc</t>
  </si>
  <si>
    <t>2*Th/Sc</t>
  </si>
  <si>
    <t>Zr/Nb/10</t>
  </si>
  <si>
    <t>Zr/Th/10</t>
  </si>
  <si>
    <t>25*TiO2/Nb</t>
  </si>
  <si>
    <t>locfit</t>
  </si>
  <si>
    <t>adaptive</t>
  </si>
  <si>
    <t>meter</t>
  </si>
  <si>
    <t>Ma</t>
  </si>
  <si>
    <t>Age model</t>
  </si>
  <si>
    <t>age</t>
  </si>
  <si>
    <t>sd (ma)</t>
  </si>
  <si>
    <t>Sedimentation rate (m/ Myr)</t>
  </si>
  <si>
    <t>Productivity</t>
  </si>
  <si>
    <t>ppm</t>
  </si>
  <si>
    <t>cm^3/g</t>
  </si>
  <si>
    <t>mg/cm^2/kyr</t>
  </si>
  <si>
    <t>OCAR productivity</t>
  </si>
  <si>
    <t>PAR productiveity</t>
  </si>
  <si>
    <t>sweere et al 16</t>
  </si>
  <si>
    <t>Ba xs (ppm)</t>
  </si>
  <si>
    <t>P (ppm)</t>
  </si>
  <si>
    <t>Porg</t>
  </si>
  <si>
    <t>Dry density</t>
  </si>
  <si>
    <t>OCAR</t>
  </si>
  <si>
    <t>PAR</t>
  </si>
  <si>
    <t>primary</t>
  </si>
  <si>
    <t>export</t>
  </si>
  <si>
    <t>CoEF*MnEF</t>
  </si>
  <si>
    <t>Fe0</t>
  </si>
  <si>
    <t>archaen</t>
  </si>
  <si>
    <t>Proter</t>
  </si>
  <si>
    <t>e.arc</t>
  </si>
  <si>
    <t>l.arc</t>
  </si>
  <si>
    <t>e.prot</t>
  </si>
  <si>
    <t>m.proter</t>
  </si>
  <si>
    <t>l.arch</t>
  </si>
  <si>
    <t>proerozoic</t>
  </si>
  <si>
    <t>SiTi-Ind</t>
  </si>
  <si>
    <t>AlTi-Index</t>
  </si>
  <si>
    <t>WIP</t>
  </si>
  <si>
    <t>weathering</t>
  </si>
  <si>
    <t>Provenance</t>
  </si>
  <si>
    <t>Zwierzyniec- 1 surface mag sus data</t>
  </si>
  <si>
    <t xml:space="preserve">scaled </t>
  </si>
  <si>
    <t>Calcite free</t>
  </si>
  <si>
    <t>Fe/al</t>
  </si>
  <si>
    <t>Fe/SI</t>
  </si>
  <si>
    <t xml:space="preserve">Calc % </t>
  </si>
  <si>
    <t>Calc %</t>
  </si>
  <si>
    <t>sulphur</t>
  </si>
  <si>
    <t>G6-estimates</t>
  </si>
  <si>
    <t>HH-MS</t>
  </si>
  <si>
    <t>Total: 614 smpls.</t>
  </si>
  <si>
    <t>MS-depth</t>
  </si>
  <si>
    <t>Al_HH</t>
  </si>
  <si>
    <t>Si_HH</t>
  </si>
  <si>
    <t>Ti_HH</t>
  </si>
  <si>
    <t>Fe_HH</t>
  </si>
  <si>
    <t>Mn_HH</t>
  </si>
  <si>
    <t>Mg_HH</t>
  </si>
  <si>
    <t>Ca_HH</t>
  </si>
  <si>
    <t>Na_HH</t>
  </si>
  <si>
    <t>K_HH</t>
  </si>
  <si>
    <t>P_HH</t>
  </si>
  <si>
    <t>Cl_HH</t>
  </si>
  <si>
    <t>Ba_HH</t>
  </si>
  <si>
    <t>S_HH</t>
  </si>
  <si>
    <t>Ag_HH</t>
  </si>
  <si>
    <t>As_HH</t>
  </si>
  <si>
    <t>Cr_HH</t>
  </si>
  <si>
    <t>Cu_HH</t>
  </si>
  <si>
    <t>Mo_HH</t>
  </si>
  <si>
    <t>Nb_HH</t>
  </si>
  <si>
    <t>Ni_HH</t>
  </si>
  <si>
    <t>Pb_HH</t>
  </si>
  <si>
    <t>Rb_HH</t>
  </si>
  <si>
    <t>Sc_HH</t>
  </si>
  <si>
    <t>Sn_HH</t>
  </si>
  <si>
    <t>Sr_HH</t>
  </si>
  <si>
    <t>Th_HH</t>
  </si>
  <si>
    <t>U_HH</t>
  </si>
  <si>
    <t>V_HH</t>
  </si>
  <si>
    <t>W_HH</t>
  </si>
  <si>
    <t>Zn_HH</t>
  </si>
  <si>
    <t>Zr_HH</t>
  </si>
  <si>
    <t>non-carb</t>
  </si>
  <si>
    <t>Calcite factors</t>
  </si>
  <si>
    <t>V/Cr</t>
  </si>
  <si>
    <t>Z-1_2925.15</t>
  </si>
  <si>
    <t>Al,Si,K,Mg equation</t>
  </si>
  <si>
    <t>Z-1_2925.30rpt</t>
  </si>
  <si>
    <t>ca-fact</t>
  </si>
  <si>
    <t>Z-1_2925.45</t>
  </si>
  <si>
    <t>constant</t>
  </si>
  <si>
    <t>Z-1_2925.60</t>
  </si>
  <si>
    <t>al-fact</t>
  </si>
  <si>
    <t>Z-1_2925.75</t>
  </si>
  <si>
    <t>si-fact</t>
  </si>
  <si>
    <t>Z-1_2925.90</t>
  </si>
  <si>
    <t>k-fact</t>
  </si>
  <si>
    <t>Z-1_2926.05</t>
  </si>
  <si>
    <t>mg-fact</t>
  </si>
  <si>
    <t>Z-1_2926.20</t>
  </si>
  <si>
    <t>Z-1_2926.35</t>
  </si>
  <si>
    <t>non-carb factors</t>
  </si>
  <si>
    <t>Z-1_2926.50</t>
  </si>
  <si>
    <t>calc</t>
  </si>
  <si>
    <t>non-carbonate content</t>
  </si>
  <si>
    <t>Z-1_2926.65</t>
  </si>
  <si>
    <t>Z-1_2926.80 vein</t>
  </si>
  <si>
    <t>si</t>
  </si>
  <si>
    <t>Z-1_2926.95</t>
  </si>
  <si>
    <t>al</t>
  </si>
  <si>
    <t>Z-1_2927.10</t>
  </si>
  <si>
    <t>ca</t>
  </si>
  <si>
    <t>Z-1_2927.25</t>
  </si>
  <si>
    <t>mg</t>
  </si>
  <si>
    <t>Z-1_2927.40</t>
  </si>
  <si>
    <t>k</t>
  </si>
  <si>
    <t>Z-1_2927.55</t>
  </si>
  <si>
    <t>suphur</t>
  </si>
  <si>
    <t>Z-1_2927.70</t>
  </si>
  <si>
    <t>Z-1_2927.85</t>
  </si>
  <si>
    <t>Z-1_2928.00</t>
  </si>
  <si>
    <t>Z-1_2928.15</t>
  </si>
  <si>
    <t>Z-1_2928.30</t>
  </si>
  <si>
    <t>Z-1_2928.45</t>
  </si>
  <si>
    <t>Z-1_2928.60</t>
  </si>
  <si>
    <t>Z-1_2928.75</t>
  </si>
  <si>
    <t>Z-1_2928.90</t>
  </si>
  <si>
    <t>Z-1_2929.05</t>
  </si>
  <si>
    <t>Z-1_2929.35</t>
  </si>
  <si>
    <t>Z-1_2929.50</t>
  </si>
  <si>
    <t>Z-1_2929.65</t>
  </si>
  <si>
    <t>Z-1_2929.80</t>
  </si>
  <si>
    <t>Z-1_2929.95</t>
  </si>
  <si>
    <t>younger than phase-II</t>
  </si>
  <si>
    <t>Z-1_2930.10</t>
  </si>
  <si>
    <t>Z-1_2930.25</t>
  </si>
  <si>
    <t>Z-1_2930.40</t>
  </si>
  <si>
    <t>Z-1_2930.55</t>
  </si>
  <si>
    <t>Z-1_2930.70</t>
  </si>
  <si>
    <t>Z-1_2930.85</t>
  </si>
  <si>
    <t>Z-1_2931.00rpt</t>
  </si>
  <si>
    <t>Z-1_2931.15</t>
  </si>
  <si>
    <t>Z-1_2931.30</t>
  </si>
  <si>
    <t>Z-1_2931.45vein</t>
  </si>
  <si>
    <t>Z-1_2931.60rpt</t>
  </si>
  <si>
    <t>Z-1_2931.75</t>
  </si>
  <si>
    <t>Z-1_2931.90</t>
  </si>
  <si>
    <t>Z-1_2932.05</t>
  </si>
  <si>
    <t>Z-1_2932.20</t>
  </si>
  <si>
    <t>Z-1_2932.35</t>
  </si>
  <si>
    <t>Z-1_2932.50</t>
  </si>
  <si>
    <t>Z-1_2932.65</t>
  </si>
  <si>
    <t>Z-1_2932.80</t>
  </si>
  <si>
    <t>Z-1_2932.95</t>
  </si>
  <si>
    <t>Z-1_2933.10</t>
  </si>
  <si>
    <t>Z-1_2933.25</t>
  </si>
  <si>
    <t>Z-1_2933.45cutt.bag</t>
  </si>
  <si>
    <t>Z-1_2933.60</t>
  </si>
  <si>
    <t>Z-1_2933.75</t>
  </si>
  <si>
    <t>Z-1_2933.90</t>
  </si>
  <si>
    <t>Z-1_2934.05</t>
  </si>
  <si>
    <t>Z-1_2934.20</t>
  </si>
  <si>
    <t>Z-1_2934.35</t>
  </si>
  <si>
    <t>Z-1_2934.49</t>
  </si>
  <si>
    <t>Z-1_2934.65</t>
  </si>
  <si>
    <t>Z-1_2934.80</t>
  </si>
  <si>
    <t>Z-1_2934.95</t>
  </si>
  <si>
    <t>Z-1_2935.10</t>
  </si>
  <si>
    <t>Z-1_2935.25</t>
  </si>
  <si>
    <t>Z-1_2935.40</t>
  </si>
  <si>
    <t>Z-1_2935.55</t>
  </si>
  <si>
    <t>Z-1_2935.70</t>
  </si>
  <si>
    <t>Z-1_2935.85</t>
  </si>
  <si>
    <t>Z-1_2936.00</t>
  </si>
  <si>
    <t>Z-1_2936.15</t>
  </si>
  <si>
    <t>Z-1_2936.30</t>
  </si>
  <si>
    <t>Z-1_2936.45</t>
  </si>
  <si>
    <t>Z-1_2936.60</t>
  </si>
  <si>
    <t>Z-1_2936.75</t>
  </si>
  <si>
    <t>Z-1_2936.90</t>
  </si>
  <si>
    <t>Z-1_2937.05</t>
  </si>
  <si>
    <t>Z-1_2937.20</t>
  </si>
  <si>
    <t>Z-1_2937.50</t>
  </si>
  <si>
    <t>Z-1_2937.65</t>
  </si>
  <si>
    <t>Z-1_2937.80</t>
  </si>
  <si>
    <t>Z-1_2937.95</t>
  </si>
  <si>
    <t>Z-1_2938.10</t>
  </si>
  <si>
    <t>Z-1_2938.25</t>
  </si>
  <si>
    <t>Z-1_2938.40</t>
  </si>
  <si>
    <t>Z-1_2938.55</t>
  </si>
  <si>
    <t>Z-1_2938.70</t>
  </si>
  <si>
    <t>Z-1_2938.85</t>
  </si>
  <si>
    <t>Z-1_2939.10</t>
  </si>
  <si>
    <t>Z-1_2939.25</t>
  </si>
  <si>
    <t>Z-1_2939.40</t>
  </si>
  <si>
    <t>Z-1_2939.55</t>
  </si>
  <si>
    <t>Z-1_2939.70</t>
  </si>
  <si>
    <t>Z-1_2939.85</t>
  </si>
  <si>
    <t>Z-1_2940.00</t>
  </si>
  <si>
    <t>Z-1_2940.15</t>
  </si>
  <si>
    <t>Z-1_2940.30</t>
  </si>
  <si>
    <t>Z-1_2940.45</t>
  </si>
  <si>
    <t>Z-1_2940.60</t>
  </si>
  <si>
    <t>Z-1_2940.75</t>
  </si>
  <si>
    <t>Z-1_2940.90</t>
  </si>
  <si>
    <t>Z-1_2941.05</t>
  </si>
  <si>
    <t>Z-1_2941.20</t>
  </si>
  <si>
    <t>Z-1_2941.35</t>
  </si>
  <si>
    <t>Z-1_2941.50</t>
  </si>
  <si>
    <t>Z-1_2941.65</t>
  </si>
  <si>
    <t>Z-1_2941.80</t>
  </si>
  <si>
    <t>Z-1_2941.95</t>
  </si>
  <si>
    <t>Z-1_2942.10</t>
  </si>
  <si>
    <t>Z-1_2942.25</t>
  </si>
  <si>
    <t>Z-1_2942.40</t>
  </si>
  <si>
    <t>Z-1_2942.55</t>
  </si>
  <si>
    <t>Z-1_2942.70</t>
  </si>
  <si>
    <t>Z-1_2942.85</t>
  </si>
  <si>
    <t>Z-1_2943.00</t>
  </si>
  <si>
    <t>Z-1_2943.05</t>
  </si>
  <si>
    <t>Z-1_2943.15</t>
  </si>
  <si>
    <t>Z-1_2943.20</t>
  </si>
  <si>
    <t>Z-1_2943.30</t>
  </si>
  <si>
    <t>Z-1_2943.45</t>
  </si>
  <si>
    <t>Z-1_2943.60</t>
  </si>
  <si>
    <t>Z-1_2943.75</t>
  </si>
  <si>
    <t>Z-1_2943.90</t>
  </si>
  <si>
    <t>Z-1_2944.35</t>
  </si>
  <si>
    <t>Z-1_2944.50</t>
  </si>
  <si>
    <t>Z-1_2944.65</t>
  </si>
  <si>
    <t>Z-1_2944.80</t>
  </si>
  <si>
    <t>Z-1_2944.95</t>
  </si>
  <si>
    <t>Z-1_2945.10</t>
  </si>
  <si>
    <t>Z-1_2945.25</t>
  </si>
  <si>
    <t>Z-1_2945.40</t>
  </si>
  <si>
    <t>Z-1_2945.55</t>
  </si>
  <si>
    <t>Z-1_2945.70</t>
  </si>
  <si>
    <t>Z-1_2945.85</t>
  </si>
  <si>
    <t>Z-1_2946.00</t>
  </si>
  <si>
    <t>~ sheinwwodian</t>
  </si>
  <si>
    <t>Z-1_2946.15</t>
  </si>
  <si>
    <t>Z-1_2946.30</t>
  </si>
  <si>
    <t>Z-1_2946.45</t>
  </si>
  <si>
    <t>Z-1_2946.60</t>
  </si>
  <si>
    <t>Z-1_2946.75</t>
  </si>
  <si>
    <t>Z-1_2946.90</t>
  </si>
  <si>
    <t>Z-1_2947.05</t>
  </si>
  <si>
    <t>Z-1_2947.20</t>
  </si>
  <si>
    <t>Z-1_2947.35</t>
  </si>
  <si>
    <t>Z-1_2947.50</t>
  </si>
  <si>
    <t>Z-1_2947.65</t>
  </si>
  <si>
    <t>Z-1_2947.80</t>
  </si>
  <si>
    <t>Z-1_2947.95</t>
  </si>
  <si>
    <t>Z-1_2948.10</t>
  </si>
  <si>
    <t>Z-1_2948.25</t>
  </si>
  <si>
    <t>Z-1_2948.40</t>
  </si>
  <si>
    <t>Z-1_2948.55</t>
  </si>
  <si>
    <t>Z-1_2948.70</t>
  </si>
  <si>
    <t>Z-1_2948.85</t>
  </si>
  <si>
    <t>Z-1_2949.00</t>
  </si>
  <si>
    <t>Z-1_2949.15</t>
  </si>
  <si>
    <t>Z-1_2949.30</t>
  </si>
  <si>
    <t>Z-1_2949.45</t>
  </si>
  <si>
    <t>Z-1_2949.60</t>
  </si>
  <si>
    <t>Z-1_2949.75</t>
  </si>
  <si>
    <t>Z-1_2949.90</t>
  </si>
  <si>
    <t>Z-1_2950.05</t>
  </si>
  <si>
    <t>Z-1_2950.20</t>
  </si>
  <si>
    <t>Z-1_2950.35</t>
  </si>
  <si>
    <t>Z-1_2950.75</t>
  </si>
  <si>
    <t>Z-1_2950.90</t>
  </si>
  <si>
    <t>Z-1_2951.05</t>
  </si>
  <si>
    <t>Z-1_2951.35</t>
  </si>
  <si>
    <t>Z-1_2951.60</t>
  </si>
  <si>
    <t>Z-1_2951.75</t>
  </si>
  <si>
    <t>II</t>
  </si>
  <si>
    <t>Z-1_2952.32</t>
  </si>
  <si>
    <t>Z-1_2952.60</t>
  </si>
  <si>
    <t>Z-1_2952.75</t>
  </si>
  <si>
    <t>Z-1_2952.90</t>
  </si>
  <si>
    <t>Z-1_2953.05</t>
  </si>
  <si>
    <t>Z-1_2953.20</t>
  </si>
  <si>
    <t>Z-1_2953.35</t>
  </si>
  <si>
    <t>Z-1_2953.50</t>
  </si>
  <si>
    <t>Z-1_2953.65</t>
  </si>
  <si>
    <t>Z-1_2953.80</t>
  </si>
  <si>
    <t>Z-1_2953.95</t>
  </si>
  <si>
    <t>Z-1_2954.10</t>
  </si>
  <si>
    <t>Z-1_2954.25</t>
  </si>
  <si>
    <t>Z-1_2954.40</t>
  </si>
  <si>
    <t>Z-1_2954.55</t>
  </si>
  <si>
    <t>Z-1_2954.70</t>
  </si>
  <si>
    <t>Z-1_2954.85</t>
  </si>
  <si>
    <t>Z-1_2955.00</t>
  </si>
  <si>
    <t>Z-1_2955.15</t>
  </si>
  <si>
    <t>Z-1_2955.30</t>
  </si>
  <si>
    <t>Z-1_2955.45</t>
  </si>
  <si>
    <t>Z-1_2955.60</t>
  </si>
  <si>
    <t>Z-1_2955.75</t>
  </si>
  <si>
    <t>Z-1_2955.90</t>
  </si>
  <si>
    <t>Z-1_2956.05</t>
  </si>
  <si>
    <t>Z-1_2956.20</t>
  </si>
  <si>
    <t>Z-1_2956.35</t>
  </si>
  <si>
    <t>Z-1_2956.50</t>
  </si>
  <si>
    <t>Z-1_2956.65</t>
  </si>
  <si>
    <t>Z-1_2956.80</t>
  </si>
  <si>
    <t>Z-1_2956.95</t>
  </si>
  <si>
    <t>Z-1_2957.10</t>
  </si>
  <si>
    <t>Z-1_2957.25</t>
  </si>
  <si>
    <t>Z-1_2957.40</t>
  </si>
  <si>
    <t>Z-1_2957.55</t>
  </si>
  <si>
    <t>ms pt</t>
  </si>
  <si>
    <t>Z-1_2957.70</t>
  </si>
  <si>
    <t>removed</t>
  </si>
  <si>
    <t>Z-1_2957.85</t>
  </si>
  <si>
    <t>Z-1_2958.00</t>
  </si>
  <si>
    <t>Z-1_2958.15</t>
  </si>
  <si>
    <t>Z-1_2958.30</t>
  </si>
  <si>
    <t>Z-1_2958.45</t>
  </si>
  <si>
    <t>Z-1_2958.60</t>
  </si>
  <si>
    <t>Z-1_2958.75</t>
  </si>
  <si>
    <t>Z-1_2958.90</t>
  </si>
  <si>
    <t>Z-1_2959.05</t>
  </si>
  <si>
    <t>Z-1_2959.20</t>
  </si>
  <si>
    <t>Z-1_2959.35</t>
  </si>
  <si>
    <t>Z-1_2959.50</t>
  </si>
  <si>
    <t>Z-1_2959.65</t>
  </si>
  <si>
    <t>Z-1_2959.80</t>
  </si>
  <si>
    <t>Z-1_2959.95</t>
  </si>
  <si>
    <t>Z-1_2960.10</t>
  </si>
  <si>
    <t>Z-1_2960.25</t>
  </si>
  <si>
    <t>Z-1_2960.40</t>
  </si>
  <si>
    <t>Z-1_2960.55</t>
  </si>
  <si>
    <t>Z-1_2960.70</t>
  </si>
  <si>
    <t>Z-1_2960.85</t>
  </si>
  <si>
    <t>Z-1_2961.00</t>
  </si>
  <si>
    <t>Z-1_2961.15</t>
  </si>
  <si>
    <t>Z-1_2961.30</t>
  </si>
  <si>
    <t>Z-1_2961.45</t>
  </si>
  <si>
    <t>Z-1_2961.65</t>
  </si>
  <si>
    <t>Z-1_2961.80</t>
  </si>
  <si>
    <t>Z-1_2961.95</t>
  </si>
  <si>
    <t>Z-1_2962.10</t>
  </si>
  <si>
    <t>Z-1_2962.25</t>
  </si>
  <si>
    <t>Z-1_2962.40</t>
  </si>
  <si>
    <t>Z-1_2962.55</t>
  </si>
  <si>
    <t>Z-1_2962.70</t>
  </si>
  <si>
    <t>Z-1_2962.85</t>
  </si>
  <si>
    <t>Z-1_2963.00</t>
  </si>
  <si>
    <t>Z-1_2963.15</t>
  </si>
  <si>
    <t>Z-1_2963.30</t>
  </si>
  <si>
    <t>Z-1_2963.45</t>
  </si>
  <si>
    <t>Z-1_2963.60</t>
  </si>
  <si>
    <t>Z-1_2963.75</t>
  </si>
  <si>
    <t>Z-1_2963.90</t>
  </si>
  <si>
    <t>Z-1_2964.05</t>
  </si>
  <si>
    <t>Z-1_2964.20</t>
  </si>
  <si>
    <t>Z-1_2964.35</t>
  </si>
  <si>
    <t>Z-1_2964.50</t>
  </si>
  <si>
    <t>Z-1_2964.65</t>
  </si>
  <si>
    <t>Z-1_2964.80</t>
  </si>
  <si>
    <t>Z-1_2964.95</t>
  </si>
  <si>
    <t>Z-1_2965.10</t>
  </si>
  <si>
    <t>Z-1_2965.25</t>
  </si>
  <si>
    <t>Z-1_2965.40</t>
  </si>
  <si>
    <t>Z-1_2965.55</t>
  </si>
  <si>
    <t>Z-1_2965.70</t>
  </si>
  <si>
    <t>Z-1_2965.85</t>
  </si>
  <si>
    <t>Z-1_2966.00</t>
  </si>
  <si>
    <t>Z-1_2966.15</t>
  </si>
  <si>
    <t>Z-1_2966.30</t>
  </si>
  <si>
    <t>Z-1_2966.45</t>
  </si>
  <si>
    <t>Z-1_2966.60</t>
  </si>
  <si>
    <t>Z-1_2966.75</t>
  </si>
  <si>
    <t>Z-1_2966.90</t>
  </si>
  <si>
    <t>Z-1_2967.05</t>
  </si>
  <si>
    <t>Z-1_2967.20</t>
  </si>
  <si>
    <t>Z-1_2967.35</t>
  </si>
  <si>
    <t>Z-1_2967.50</t>
  </si>
  <si>
    <t>Z-1_2967.65</t>
  </si>
  <si>
    <t>Z-1_2967.80</t>
  </si>
  <si>
    <t>Z-1_2967.95</t>
  </si>
  <si>
    <t>Ph-I</t>
  </si>
  <si>
    <t>Z-1_2968.10</t>
  </si>
  <si>
    <t>Z-1_2968.25</t>
  </si>
  <si>
    <t>Z-1_2968.75</t>
  </si>
  <si>
    <t>Z-1_2968.90</t>
  </si>
  <si>
    <t>Z-1_2969.05</t>
  </si>
  <si>
    <t>~ Telychian</t>
  </si>
  <si>
    <t>Z-1_2969.20</t>
  </si>
  <si>
    <t>Z-1_2969.35</t>
  </si>
  <si>
    <t>Z-1_2969.50</t>
  </si>
  <si>
    <t>Z-1_2969.65</t>
  </si>
  <si>
    <t>Z-1_2969.80</t>
  </si>
  <si>
    <t>Z-1_2969.95</t>
  </si>
  <si>
    <t>Z-1_2970.35</t>
  </si>
  <si>
    <t>Z-1_2970.55</t>
  </si>
  <si>
    <t>Z-1_2970.85</t>
  </si>
  <si>
    <t>Z-1_2971.00</t>
  </si>
  <si>
    <t>Z-1_2971.15</t>
  </si>
  <si>
    <t>Z-1_2971.30</t>
  </si>
  <si>
    <t>Z-1_2971.45</t>
  </si>
  <si>
    <t>Z-1_2971.60</t>
  </si>
  <si>
    <t>Z-1_2971.75</t>
  </si>
  <si>
    <t>Z-1_2971.90</t>
  </si>
  <si>
    <t>Z-1_2972.20</t>
  </si>
  <si>
    <t>Z-1_2972.35</t>
  </si>
  <si>
    <t>Z-1_2972.50</t>
  </si>
  <si>
    <t>Z-1_2972.65</t>
  </si>
  <si>
    <t>Z-1_2972.80</t>
  </si>
  <si>
    <t>Z-1_2972.95</t>
  </si>
  <si>
    <t>Z-1_2973.05</t>
  </si>
  <si>
    <t>Z-1_2973.20</t>
  </si>
  <si>
    <t>Z-1_2973.35</t>
  </si>
  <si>
    <t>Z-1_2973.50</t>
  </si>
  <si>
    <t>Z-1_2973.65</t>
  </si>
  <si>
    <t>Z-1_2973.80</t>
  </si>
  <si>
    <t>Z-1_2973.95</t>
  </si>
  <si>
    <t>Z-1_2974.10</t>
  </si>
  <si>
    <t>Z-1_2974.25</t>
  </si>
  <si>
    <t>Z-1_2974.40</t>
  </si>
  <si>
    <t>Z-1_2974.55</t>
  </si>
  <si>
    <t>Z-1_2974.70</t>
  </si>
  <si>
    <t>Z-1_2974.85</t>
  </si>
  <si>
    <t>Z-1_2975.00</t>
  </si>
  <si>
    <t>Z-1_2975.15</t>
  </si>
  <si>
    <t>Z-1_2975.30</t>
  </si>
  <si>
    <t>Z-1_2975.45</t>
  </si>
  <si>
    <t>Z-1_2975.60</t>
  </si>
  <si>
    <t>Z-1_2975.75</t>
  </si>
  <si>
    <t>Z-1_2975.90</t>
  </si>
  <si>
    <t>Z-1_2976.05</t>
  </si>
  <si>
    <t>Z-1_2976.20</t>
  </si>
  <si>
    <t>Z-1_2976.35</t>
  </si>
  <si>
    <t>Z-1_2976.50</t>
  </si>
  <si>
    <t>Z-1_2976.65</t>
  </si>
  <si>
    <t>Z-1_2976.80</t>
  </si>
  <si>
    <t>Z-1_2976.95</t>
  </si>
  <si>
    <t>Z-1_2977.10</t>
  </si>
  <si>
    <t>Z-1_2977.25</t>
  </si>
  <si>
    <t>Z-1_2977.40</t>
  </si>
  <si>
    <t>Z-1_2977.55</t>
  </si>
  <si>
    <t>Z-1_2977.70</t>
  </si>
  <si>
    <t>Z-1_2977.85</t>
  </si>
  <si>
    <t>Z-1_2978.00</t>
  </si>
  <si>
    <t>Z-1_2978.15</t>
  </si>
  <si>
    <t>Z-1_2978.30</t>
  </si>
  <si>
    <t>Z-1_2978.45</t>
  </si>
  <si>
    <t>Z-1_2978.60</t>
  </si>
  <si>
    <t>Z-1_2978.75</t>
  </si>
  <si>
    <t>Z-1_2978.90</t>
  </si>
  <si>
    <t>Z-1_2979.05</t>
  </si>
  <si>
    <t>Z-1_2979.20</t>
  </si>
  <si>
    <t>Z-1_2979.35</t>
  </si>
  <si>
    <t>Z-1_2979.50</t>
  </si>
  <si>
    <t>Z-1_2979.65</t>
  </si>
  <si>
    <t>Z-1_2979.80</t>
  </si>
  <si>
    <t>Z-1_2979.95</t>
  </si>
  <si>
    <t>Z-1_2980.10</t>
  </si>
  <si>
    <t>Z-1_2980.25</t>
  </si>
  <si>
    <t>Z-1_2980.40</t>
  </si>
  <si>
    <t>Z-1_2980.55</t>
  </si>
  <si>
    <t>Z-1_2980.70</t>
  </si>
  <si>
    <t>Z-1_2980.85</t>
  </si>
  <si>
    <t>Z-1_2981.00</t>
  </si>
  <si>
    <t>Z-1_2981.15</t>
  </si>
  <si>
    <t>Z-1_2981.31</t>
  </si>
  <si>
    <t>Z-1_2981.45</t>
  </si>
  <si>
    <t>Z-1_2981.60</t>
  </si>
  <si>
    <t>Z-1_2981.75</t>
  </si>
  <si>
    <t>Z-1_2981.90</t>
  </si>
  <si>
    <t>Z-1_2982.05</t>
  </si>
  <si>
    <t>Z-1_2982.20</t>
  </si>
  <si>
    <t>Z-1_2982.35</t>
  </si>
  <si>
    <t>Z-1_2982.50</t>
  </si>
  <si>
    <t>Z-1_2982.65</t>
  </si>
  <si>
    <t>Z-1_2982.80</t>
  </si>
  <si>
    <t>Z-1_2982.95</t>
  </si>
  <si>
    <t>Z-1_2983.10</t>
  </si>
  <si>
    <t>Z-1_2983.25</t>
  </si>
  <si>
    <t>Z-1_2983.40</t>
  </si>
  <si>
    <t>Z-1_2983.55</t>
  </si>
  <si>
    <t>Z-1_2983.70</t>
  </si>
  <si>
    <t>Z-1_2983.85</t>
  </si>
  <si>
    <t>Z-1_2984.00</t>
  </si>
  <si>
    <t>Z-1_2984.15</t>
  </si>
  <si>
    <t>Rhuddanian</t>
  </si>
  <si>
    <t>Z-1_2984.30</t>
  </si>
  <si>
    <t>Z-1_2984.45</t>
  </si>
  <si>
    <t>Z-1_2984.60</t>
  </si>
  <si>
    <t>Z-1_2984.75</t>
  </si>
  <si>
    <t>Z-1_2984.90</t>
  </si>
  <si>
    <t>Z-1_2985.05</t>
  </si>
  <si>
    <t>~ Rhuddanian</t>
  </si>
  <si>
    <t>Z-1_2985.20</t>
  </si>
  <si>
    <t>Z-1_2985.35</t>
  </si>
  <si>
    <t>Z-1_2985.50</t>
  </si>
  <si>
    <t>Z-1_2985.65</t>
  </si>
  <si>
    <t>Z-1_2985.80</t>
  </si>
  <si>
    <t>Z-1_2985.95</t>
  </si>
  <si>
    <t>Z-1_2986.10</t>
  </si>
  <si>
    <t>Z-1_2986.25</t>
  </si>
  <si>
    <t>Z-1_2986.40</t>
  </si>
  <si>
    <t>Z-1_2986.55</t>
  </si>
  <si>
    <t>Z-1_2986.70</t>
  </si>
  <si>
    <t>Z-1_2986.85</t>
  </si>
  <si>
    <t>Z-1_2987.00</t>
  </si>
  <si>
    <t>Z-1_2987.15</t>
  </si>
  <si>
    <t>Z-1_2987.30</t>
  </si>
  <si>
    <t>Z-1_2987.45</t>
  </si>
  <si>
    <t>Z-1_2987.60</t>
  </si>
  <si>
    <t>Z-1_2987.75</t>
  </si>
  <si>
    <t>Z-1_2987.90</t>
  </si>
  <si>
    <t>Z-1_2988.05</t>
  </si>
  <si>
    <t>Z-1_2988.20</t>
  </si>
  <si>
    <t>Z-1_2988.35</t>
  </si>
  <si>
    <t>Z-1_2988.50</t>
  </si>
  <si>
    <t>Z-1_2988.65</t>
  </si>
  <si>
    <t>Z-1_2988.80</t>
  </si>
  <si>
    <t>Z-1_2988.95</t>
  </si>
  <si>
    <t>Z-1_2989.10</t>
  </si>
  <si>
    <t>Z-1_2989.25</t>
  </si>
  <si>
    <t>Z-1_2989.40</t>
  </si>
  <si>
    <t>Z-1_2989.55</t>
  </si>
  <si>
    <t>Z-1_2989.70</t>
  </si>
  <si>
    <t>Z-1_2989.85</t>
  </si>
  <si>
    <t>Z-1_2990.00</t>
  </si>
  <si>
    <t>Z-1_2990.15</t>
  </si>
  <si>
    <t>Z-1_2990.30</t>
  </si>
  <si>
    <t>Z-1_2990.45</t>
  </si>
  <si>
    <t>Z-1_2990.75</t>
  </si>
  <si>
    <t>Z-1_2991.20</t>
  </si>
  <si>
    <t>Z-1_2991.65</t>
  </si>
  <si>
    <t>Z-1_2992.10</t>
  </si>
  <si>
    <t>Z-1_2992.55</t>
  </si>
  <si>
    <t>Z-1_2993.00</t>
  </si>
  <si>
    <t>Z-1_2993.90</t>
  </si>
  <si>
    <t>Z-1_2994.35</t>
  </si>
  <si>
    <t>Z-1_2994.70</t>
  </si>
  <si>
    <t>Z-1_2995.15</t>
  </si>
  <si>
    <t>Z-1_2995.60</t>
  </si>
  <si>
    <t>Z-1_2996.05</t>
  </si>
  <si>
    <t>Z-1_2996.50</t>
  </si>
  <si>
    <t>Z-1_2997.40</t>
  </si>
  <si>
    <t>Z-1_2997.85</t>
  </si>
  <si>
    <t>Z-1_2998.30</t>
  </si>
  <si>
    <t>Z-1_2998.75</t>
  </si>
  <si>
    <t>Z-1_2999.20</t>
  </si>
  <si>
    <t>Z-1_2999.65</t>
  </si>
  <si>
    <t>Z-1_3000.10</t>
  </si>
  <si>
    <t>Z-1_3000.55</t>
  </si>
  <si>
    <t>Z-1_3001.00</t>
  </si>
  <si>
    <t>Z-1_3001.45</t>
  </si>
  <si>
    <t>Z-1_3001.90</t>
  </si>
  <si>
    <t>Z-1_3002.35</t>
  </si>
  <si>
    <t>Z-1_3002.80</t>
  </si>
  <si>
    <t>Z-1_3003.25</t>
  </si>
  <si>
    <t>Z-1_3003.70</t>
  </si>
  <si>
    <t>Z-1_3004.15</t>
  </si>
  <si>
    <t>Z-1_3004.60</t>
  </si>
  <si>
    <t>Z-1_3005.05</t>
  </si>
  <si>
    <t>Z-1_3005.50</t>
  </si>
  <si>
    <t>Z-1_3005.95</t>
  </si>
  <si>
    <t>Z-1_3006.40</t>
  </si>
  <si>
    <t>Z-1_3006.85</t>
  </si>
  <si>
    <t>Z-1_3007.30</t>
  </si>
  <si>
    <t>Z-1_3007.75</t>
  </si>
  <si>
    <t>Z-1_3008.20</t>
  </si>
  <si>
    <t>Z-1_3008.65</t>
  </si>
  <si>
    <t>Z-1_3009.10</t>
  </si>
  <si>
    <t>Z-1_3009.55</t>
  </si>
  <si>
    <t>Z-1_3010.00</t>
  </si>
  <si>
    <t>Z-1_3010.45</t>
  </si>
  <si>
    <t>Z-1_3010.65</t>
  </si>
  <si>
    <t>Z-1_3010.85</t>
  </si>
  <si>
    <t>Z-1_3011.05</t>
  </si>
  <si>
    <t>Z-1_3011.20</t>
  </si>
  <si>
    <t>Z-1_3011.35</t>
  </si>
  <si>
    <t>Z-1_3011.50</t>
  </si>
  <si>
    <t>Z-1_3011.65</t>
  </si>
  <si>
    <t>Z-1_3011.80</t>
  </si>
  <si>
    <t>Z-1_3011.95</t>
  </si>
  <si>
    <t>Z-1_3012.10</t>
  </si>
  <si>
    <t>Z-1_3012.25</t>
  </si>
  <si>
    <t>Z-1_3012.40</t>
  </si>
  <si>
    <t>Z-1_3012.55</t>
  </si>
  <si>
    <t>Z-1_3012.70</t>
  </si>
  <si>
    <t>Z-1_3012.85</t>
  </si>
  <si>
    <t>Z-1_3013.00</t>
  </si>
  <si>
    <t>Z-1_3013.15</t>
  </si>
  <si>
    <t>Z-1_3013.30</t>
  </si>
  <si>
    <t>Z-1_3013.45</t>
  </si>
  <si>
    <t>Z-1_3013.60</t>
  </si>
  <si>
    <t>Z-1_3013.75</t>
  </si>
  <si>
    <t>Z-1_3013.90</t>
  </si>
  <si>
    <t>Z-1_3014.05</t>
  </si>
  <si>
    <t>Z-1_3014.20</t>
  </si>
  <si>
    <t>Z-1_3014.35</t>
  </si>
  <si>
    <t>Z-1_3014.50</t>
  </si>
  <si>
    <t>Z-1_3014.65</t>
  </si>
  <si>
    <t>Z-1_3014.80</t>
  </si>
  <si>
    <t>Z-1_3014.95</t>
  </si>
  <si>
    <t>Z-1_3015.10</t>
  </si>
  <si>
    <t>Z-1_3015.25</t>
  </si>
  <si>
    <t>Z-1_3015.40</t>
  </si>
  <si>
    <t>Z-1_3015.55</t>
  </si>
  <si>
    <t>Z-1_3015.70</t>
  </si>
  <si>
    <t>Z-1_3015.85</t>
  </si>
  <si>
    <t>Z-1_3016.00</t>
  </si>
  <si>
    <t>Z-1_3016.15</t>
  </si>
  <si>
    <t>Z-1_3016.30</t>
  </si>
  <si>
    <t>Z-1_3016.45</t>
  </si>
  <si>
    <t>Z-1_3016.60</t>
  </si>
  <si>
    <t>Z-1_3016.75</t>
  </si>
  <si>
    <t>Z-1_3016.90</t>
  </si>
  <si>
    <t>Z-1_3017.05</t>
  </si>
  <si>
    <t>Z-1_3017.20</t>
  </si>
  <si>
    <t>Z-1_3017.35</t>
  </si>
  <si>
    <t>Z-1_3017.50</t>
  </si>
  <si>
    <t>Z-1_3017.65</t>
  </si>
  <si>
    <t>Z-1_3017.80</t>
  </si>
  <si>
    <t>Z-1_3017.95</t>
  </si>
  <si>
    <t>Z-1_3018.25</t>
  </si>
  <si>
    <t>Z-1_3018.40</t>
  </si>
  <si>
    <t>Z-1_3018.55</t>
  </si>
  <si>
    <t>Z-1_3018.70</t>
  </si>
  <si>
    <t>Z-1_3018.85</t>
  </si>
  <si>
    <t>Z-1_3019.00</t>
  </si>
  <si>
    <t>Z-1_3019.15</t>
  </si>
  <si>
    <t>Z-1_3019.30</t>
  </si>
  <si>
    <t>Z-1_3019.45</t>
  </si>
  <si>
    <t>Z-1_3019.60</t>
  </si>
  <si>
    <t>Z-1_3019.75</t>
  </si>
  <si>
    <t>Z-1_3019.90</t>
  </si>
  <si>
    <t>Z-1_3020.05</t>
  </si>
  <si>
    <t>Z-1_3020.20</t>
  </si>
  <si>
    <t>Z-1_3020.35</t>
  </si>
  <si>
    <t>Z-1_3020.50</t>
  </si>
  <si>
    <t>Z-1_3020.65</t>
  </si>
  <si>
    <t>Z-1_3020.80</t>
  </si>
  <si>
    <t>Z-1_3020.95</t>
  </si>
  <si>
    <t>Z-1_3021.10</t>
  </si>
  <si>
    <t>Z-1_3021.25</t>
  </si>
  <si>
    <t>Z-1_3021.40</t>
  </si>
  <si>
    <t>Z-1_3021.55</t>
  </si>
  <si>
    <t>Z-1_3021.80</t>
  </si>
  <si>
    <t>Z-1_3021.95</t>
  </si>
  <si>
    <t>Z-1_3022.10</t>
  </si>
  <si>
    <t>Z-1_3022.25</t>
  </si>
  <si>
    <t>Z-1_3022.40</t>
  </si>
  <si>
    <t>Z-1_3022.55</t>
  </si>
  <si>
    <t>Z-1_3022.70</t>
  </si>
  <si>
    <t>Z-1_3022.85</t>
  </si>
  <si>
    <t>Z-1_3023.00</t>
  </si>
  <si>
    <t>Z-1_3023.30</t>
  </si>
  <si>
    <t>Z-1_3023.60</t>
  </si>
  <si>
    <t>Z-1_3024.00</t>
  </si>
  <si>
    <t>Z-1_3024.20</t>
  </si>
  <si>
    <t>Z-1_3024.40</t>
  </si>
  <si>
    <t>Z-1_3024.60</t>
  </si>
  <si>
    <t>Z-1_3024.80</t>
  </si>
  <si>
    <t>Z-1_3025.20</t>
  </si>
  <si>
    <t>Z-1_3025.40</t>
  </si>
  <si>
    <t>Z-1_3025.60</t>
  </si>
  <si>
    <t>Z-1_3025.80</t>
  </si>
  <si>
    <t>Z-1_3026.00</t>
  </si>
  <si>
    <t>Z-1_3026.20</t>
  </si>
  <si>
    <t>Z-1_3026.40</t>
  </si>
  <si>
    <t>Z-1_3026.60</t>
  </si>
  <si>
    <t>Z-1_3026.80</t>
  </si>
  <si>
    <t>Z-1_3027.20</t>
  </si>
  <si>
    <t>Z-1_3027.60</t>
  </si>
  <si>
    <t>Z-1_3027.80</t>
  </si>
  <si>
    <t>Z-1_3028.00</t>
  </si>
  <si>
    <t>Z-1_3028.20</t>
  </si>
  <si>
    <t>Z-1_3028.40</t>
  </si>
  <si>
    <t>Z-1_3028.60</t>
  </si>
  <si>
    <t>Z-1_3028.80</t>
  </si>
  <si>
    <t>Z-1_3029.00</t>
  </si>
  <si>
    <t>Z-1_3029.20</t>
  </si>
  <si>
    <t>Z-1_3029.40</t>
  </si>
  <si>
    <t>Z-1_3029.60</t>
  </si>
  <si>
    <t>Z-1_3029.80</t>
  </si>
  <si>
    <t>Z-1_3030.00</t>
  </si>
  <si>
    <t>Z-1_3030.25</t>
  </si>
  <si>
    <t>Z-1_3031.25</t>
  </si>
  <si>
    <t>Z-1_3032.25</t>
  </si>
  <si>
    <t>Z-1_3032.75</t>
  </si>
  <si>
    <t>Z-1_3033.75</t>
  </si>
  <si>
    <t>Z-1_3034.70</t>
  </si>
  <si>
    <t>Z-1_3035.27</t>
  </si>
  <si>
    <t>Z-1_3036.25</t>
  </si>
  <si>
    <t>Z-1_3036.75</t>
  </si>
  <si>
    <t>Z-1_3037.75</t>
  </si>
  <si>
    <t>Z-1_3038.75</t>
  </si>
  <si>
    <t>Z-1_3039.75</t>
  </si>
  <si>
    <t>Z-1_3040.20</t>
  </si>
  <si>
    <t>Z-1_3040.75</t>
  </si>
  <si>
    <t>Z-1_3041.70</t>
  </si>
  <si>
    <t>Z-1_3042.75</t>
  </si>
  <si>
    <t>Z-1_3043.75</t>
  </si>
  <si>
    <t>Z-1_3044.25</t>
  </si>
  <si>
    <t>Z-1_3045.25</t>
  </si>
  <si>
    <t>Z-1_3046.25</t>
  </si>
  <si>
    <t>Z-1_3047.25</t>
  </si>
  <si>
    <t>Z-1_3048.25</t>
  </si>
  <si>
    <t>Z-1_3049.25</t>
  </si>
  <si>
    <t>Z-1_3050.25</t>
  </si>
  <si>
    <t>Z-1_3050.85</t>
  </si>
  <si>
    <t>Z-1_3051.10</t>
  </si>
  <si>
    <t>Z-1_3051.60</t>
  </si>
  <si>
    <t>Z-1_3052.25</t>
  </si>
  <si>
    <t>Z-1_3053.25</t>
  </si>
  <si>
    <t>Z-1_3054.25</t>
  </si>
  <si>
    <t>Z-1_3055.25</t>
  </si>
  <si>
    <t>Z-1_3056.25</t>
  </si>
  <si>
    <t>Z-1_3057.25</t>
  </si>
  <si>
    <t>Z-1_3058.25</t>
  </si>
  <si>
    <t>Z-1_3058.75</t>
  </si>
  <si>
    <t>Z-1_3059.75</t>
  </si>
  <si>
    <t>Z-1_3060.25</t>
  </si>
  <si>
    <t>Z-1_3060.75</t>
  </si>
  <si>
    <t>Z-1_3061.75</t>
  </si>
  <si>
    <t>Z-1_3062.75</t>
  </si>
  <si>
    <t>mean</t>
  </si>
  <si>
    <t>max</t>
  </si>
  <si>
    <t>min</t>
  </si>
  <si>
    <t>Well</t>
  </si>
  <si>
    <t>HH_MS measued</t>
  </si>
  <si>
    <t>%calcite</t>
  </si>
  <si>
    <t>Calcite Free MS</t>
  </si>
  <si>
    <t>Mg_calc</t>
  </si>
  <si>
    <t>Na_calc</t>
  </si>
  <si>
    <t>sum major</t>
  </si>
  <si>
    <t>P2O5HH</t>
  </si>
  <si>
    <t>ClHH</t>
  </si>
  <si>
    <t>WHH</t>
  </si>
  <si>
    <t>ZnHH</t>
  </si>
  <si>
    <t>calc calcite%</t>
  </si>
  <si>
    <t>Carb free HH-MS</t>
  </si>
  <si>
    <t>Calc non-carb content</t>
  </si>
  <si>
    <t>G6</t>
  </si>
  <si>
    <t>Gorstian</t>
  </si>
  <si>
    <t>homerian</t>
  </si>
  <si>
    <t>Younger than Phase-II</t>
  </si>
  <si>
    <t>Sheinwood</t>
  </si>
  <si>
    <t>Phase-II</t>
  </si>
  <si>
    <t>Telychian</t>
  </si>
  <si>
    <t>pearson R with calcite free MS</t>
  </si>
  <si>
    <t>Below here all have Ca &gt; 22%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</si>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</sst>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0"/>
    <numFmt numFmtId="166" formatCode="#,##0.0000"/>
    <numFmt numFmtId="167" formatCode="0.00000"/>
    <numFmt numFmtId="168" formatCode="0.0000"/>
    <numFmt numFmtId="169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6"/>
      <color theme="1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0"/>
      <name val="Symbol"/>
      <family val="1"/>
      <charset val="2"/>
    </font>
    <font>
      <sz val="10"/>
      <name val="Arial"/>
      <family val="2"/>
    </font>
    <font>
      <sz val="10"/>
      <name val="Calibri"/>
      <family val="2"/>
    </font>
    <font>
      <sz val="10"/>
      <name val="Cambria"/>
      <family val="1"/>
    </font>
    <font>
      <vertAlign val="superscript"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Symbol"/>
      <family val="1"/>
      <charset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2" fontId="0" fillId="0" borderId="0" xfId="0" applyNumberFormat="1"/>
    <xf numFmtId="0" fontId="0" fillId="0" borderId="0" xfId="0" applyAlignment="1">
      <alignment wrapText="1"/>
    </xf>
    <xf numFmtId="2" fontId="3" fillId="0" borderId="0" xfId="0" applyNumberFormat="1" applyFont="1"/>
    <xf numFmtId="0" fontId="0" fillId="0" borderId="0" xfId="0" applyBorder="1"/>
    <xf numFmtId="0" fontId="0" fillId="0" borderId="0" xfId="0" applyFill="1" applyBorder="1"/>
    <xf numFmtId="0" fontId="1" fillId="0" borderId="0" xfId="0" applyFont="1" applyFill="1"/>
    <xf numFmtId="2" fontId="0" fillId="0" borderId="0" xfId="0" applyNumberFormat="1" applyFill="1"/>
    <xf numFmtId="0" fontId="0" fillId="0" borderId="0" xfId="0" applyFill="1"/>
    <xf numFmtId="1" fontId="0" fillId="0" borderId="0" xfId="0" applyNumberFormat="1" applyFill="1"/>
    <xf numFmtId="0" fontId="1" fillId="0" borderId="0" xfId="0" applyFont="1"/>
    <xf numFmtId="0" fontId="5" fillId="0" borderId="0" xfId="0" applyFont="1"/>
    <xf numFmtId="0" fontId="0" fillId="3" borderId="0" xfId="0" applyFill="1"/>
    <xf numFmtId="11" fontId="0" fillId="0" borderId="0" xfId="0" applyNumberFormat="1"/>
    <xf numFmtId="0" fontId="0" fillId="4" borderId="0" xfId="0" applyFill="1"/>
    <xf numFmtId="2" fontId="0" fillId="4" borderId="0" xfId="0" applyNumberFormat="1" applyFill="1"/>
    <xf numFmtId="11" fontId="0" fillId="4" borderId="0" xfId="0" applyNumberFormat="1" applyFill="1"/>
    <xf numFmtId="2" fontId="0" fillId="2" borderId="0" xfId="0" applyNumberFormat="1" applyFill="1"/>
    <xf numFmtId="2" fontId="0" fillId="3" borderId="0" xfId="0" applyNumberFormat="1" applyFill="1"/>
    <xf numFmtId="11" fontId="0" fillId="3" borderId="0" xfId="0" applyNumberFormat="1" applyFill="1"/>
    <xf numFmtId="11" fontId="0" fillId="0" borderId="0" xfId="0" applyNumberFormat="1" applyFill="1"/>
    <xf numFmtId="0" fontId="0" fillId="5" borderId="0" xfId="0" applyFill="1"/>
    <xf numFmtId="0" fontId="0" fillId="3" borderId="0" xfId="0" applyFill="1" applyBorder="1"/>
    <xf numFmtId="11" fontId="0" fillId="3" borderId="0" xfId="0" applyNumberFormat="1" applyFill="1" applyBorder="1"/>
    <xf numFmtId="11" fontId="0" fillId="0" borderId="0" xfId="0" applyNumberFormat="1" applyFill="1" applyBorder="1"/>
    <xf numFmtId="11" fontId="0" fillId="0" borderId="0" xfId="0" applyNumberFormat="1" applyBorder="1"/>
    <xf numFmtId="165" fontId="0" fillId="0" borderId="0" xfId="0" applyNumberFormat="1" applyFill="1"/>
    <xf numFmtId="11" fontId="1" fillId="0" borderId="0" xfId="0" applyNumberFormat="1" applyFont="1"/>
    <xf numFmtId="2" fontId="1" fillId="0" borderId="0" xfId="0" applyNumberFormat="1" applyFont="1"/>
    <xf numFmtId="0" fontId="1" fillId="0" borderId="0" xfId="0" applyFont="1" applyFill="1" applyAlignment="1">
      <alignment horizontal="center" vertical="center" wrapText="1"/>
    </xf>
    <xf numFmtId="165" fontId="6" fillId="0" borderId="2" xfId="0" applyNumberFormat="1" applyFont="1" applyBorder="1" applyProtection="1">
      <protection locked="0"/>
    </xf>
    <xf numFmtId="166" fontId="7" fillId="0" borderId="0" xfId="0" applyNumberFormat="1" applyFont="1" applyBorder="1" applyProtection="1">
      <protection locked="0"/>
    </xf>
    <xf numFmtId="166" fontId="7" fillId="0" borderId="0" xfId="0" applyNumberFormat="1" applyFont="1" applyAlignment="1" applyProtection="1">
      <alignment wrapText="1"/>
      <protection locked="0"/>
    </xf>
    <xf numFmtId="0" fontId="4" fillId="0" borderId="3" xfId="0" applyFont="1" applyFill="1" applyBorder="1" applyAlignment="1" applyProtection="1">
      <protection locked="0"/>
    </xf>
    <xf numFmtId="0" fontId="7" fillId="0" borderId="0" xfId="0" applyFont="1"/>
    <xf numFmtId="167" fontId="6" fillId="0" borderId="4" xfId="0" applyNumberFormat="1" applyFont="1" applyBorder="1" applyAlignment="1" applyProtection="1">
      <protection locked="0"/>
    </xf>
    <xf numFmtId="168" fontId="6" fillId="0" borderId="0" xfId="0" applyNumberFormat="1" applyFont="1" applyProtection="1">
      <protection locked="0"/>
    </xf>
    <xf numFmtId="165" fontId="0" fillId="0" borderId="4" xfId="0" applyNumberForma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2" fontId="4" fillId="0" borderId="3" xfId="0" applyNumberFormat="1" applyFont="1" applyBorder="1" applyProtection="1">
      <protection locked="0"/>
    </xf>
    <xf numFmtId="2" fontId="7" fillId="0" borderId="0" xfId="0" applyNumberFormat="1" applyFont="1" applyProtection="1">
      <protection locked="0"/>
    </xf>
    <xf numFmtId="167" fontId="7" fillId="0" borderId="4" xfId="0" applyNumberFormat="1" applyFont="1" applyFill="1" applyBorder="1" applyProtection="1">
      <protection locked="0"/>
    </xf>
    <xf numFmtId="168" fontId="7" fillId="0" borderId="5" xfId="0" applyNumberFormat="1" applyFont="1" applyFill="1" applyBorder="1" applyProtection="1">
      <protection locked="0"/>
    </xf>
    <xf numFmtId="165" fontId="0" fillId="0" borderId="6" xfId="0" applyNumberFormat="1" applyBorder="1" applyProtection="1">
      <protection locked="0"/>
    </xf>
    <xf numFmtId="0" fontId="0" fillId="0" borderId="1" xfId="0" applyBorder="1" applyProtection="1">
      <protection locked="0"/>
    </xf>
    <xf numFmtId="167" fontId="0" fillId="0" borderId="6" xfId="0" applyNumberFormat="1" applyBorder="1" applyProtection="1">
      <protection locked="0"/>
    </xf>
    <xf numFmtId="168" fontId="0" fillId="0" borderId="7" xfId="0" applyNumberFormat="1" applyBorder="1" applyProtection="1">
      <protection locked="0"/>
    </xf>
    <xf numFmtId="4" fontId="0" fillId="0" borderId="0" xfId="0" applyNumberFormat="1"/>
    <xf numFmtId="0" fontId="12" fillId="0" borderId="0" xfId="0" applyFont="1" applyAlignment="1">
      <alignment wrapText="1"/>
    </xf>
    <xf numFmtId="169" fontId="11" fillId="0" borderId="0" xfId="0" applyNumberFormat="1" applyFont="1" applyAlignment="1">
      <alignment horizontal="center"/>
    </xf>
    <xf numFmtId="164" fontId="11" fillId="0" borderId="0" xfId="0" applyNumberFormat="1" applyFont="1"/>
    <xf numFmtId="164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64" fontId="0" fillId="0" borderId="0" xfId="0" applyNumberFormat="1" applyFont="1"/>
    <xf numFmtId="0" fontId="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9" fontId="0" fillId="0" borderId="0" xfId="0" applyNumberFormat="1" applyFont="1" applyAlignment="1">
      <alignment horizontal="center" wrapText="1"/>
    </xf>
    <xf numFmtId="169" fontId="0" fillId="0" borderId="0" xfId="0" applyNumberFormat="1" applyAlignment="1">
      <alignment horizontal="center" wrapText="1"/>
    </xf>
    <xf numFmtId="164" fontId="0" fillId="0" borderId="0" xfId="0" applyNumberFormat="1" applyFont="1" applyAlignment="1">
      <alignment horizontal="center" wrapText="1"/>
    </xf>
    <xf numFmtId="169" fontId="0" fillId="0" borderId="0" xfId="0" applyNumberFormat="1" applyFill="1" applyAlignment="1">
      <alignment horizontal="center"/>
    </xf>
    <xf numFmtId="165" fontId="13" fillId="0" borderId="0" xfId="0" applyNumberFormat="1" applyFont="1"/>
    <xf numFmtId="165" fontId="0" fillId="0" borderId="0" xfId="0" applyNumberFormat="1"/>
    <xf numFmtId="0" fontId="14" fillId="0" borderId="0" xfId="0" applyFont="1"/>
    <xf numFmtId="0" fontId="0" fillId="0" borderId="0" xfId="0" applyFont="1"/>
    <xf numFmtId="0" fontId="0" fillId="0" borderId="0" xfId="0" applyFont="1" applyAlignment="1">
      <alignment wrapText="1"/>
    </xf>
    <xf numFmtId="165" fontId="14" fillId="0" borderId="0" xfId="0" applyNumberFormat="1" applyFont="1"/>
    <xf numFmtId="0" fontId="1" fillId="0" borderId="0" xfId="0" applyFont="1" applyFill="1" applyAlignment="1">
      <alignment horizontal="center" vertical="center" wrapText="1"/>
    </xf>
    <xf numFmtId="0" fontId="2" fillId="0" borderId="0" xfId="0" applyFont="1"/>
    <xf numFmtId="0" fontId="0" fillId="6" borderId="0" xfId="0" applyFill="1"/>
    <xf numFmtId="0" fontId="0" fillId="6" borderId="0" xfId="0" applyFill="1" applyAlignment="1">
      <alignment wrapText="1"/>
    </xf>
    <xf numFmtId="0" fontId="0" fillId="7" borderId="0" xfId="0" applyFill="1"/>
    <xf numFmtId="0" fontId="3" fillId="8" borderId="0" xfId="0" applyFont="1" applyFill="1"/>
    <xf numFmtId="0" fontId="0" fillId="8" borderId="0" xfId="0" applyFill="1"/>
    <xf numFmtId="0" fontId="15" fillId="9" borderId="0" xfId="0" applyFont="1" applyFill="1"/>
    <xf numFmtId="0" fontId="0" fillId="9" borderId="0" xfId="0" applyFill="1"/>
    <xf numFmtId="0" fontId="0" fillId="10" borderId="0" xfId="0" applyFill="1"/>
    <xf numFmtId="165" fontId="16" fillId="0" borderId="0" xfId="0" applyNumberFormat="1" applyFont="1" applyAlignment="1"/>
    <xf numFmtId="2" fontId="16" fillId="0" borderId="0" xfId="0" applyNumberFormat="1" applyFont="1" applyAlignment="1"/>
    <xf numFmtId="165" fontId="17" fillId="0" borderId="0" xfId="0" applyNumberFormat="1" applyFont="1" applyAlignment="1"/>
    <xf numFmtId="2" fontId="17" fillId="0" borderId="0" xfId="0" applyNumberFormat="1" applyFont="1" applyAlignment="1"/>
    <xf numFmtId="165" fontId="18" fillId="0" borderId="0" xfId="0" applyNumberFormat="1" applyFont="1"/>
    <xf numFmtId="2" fontId="18" fillId="0" borderId="0" xfId="0" applyNumberFormat="1" applyFont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1" borderId="0" xfId="0" applyFill="1"/>
    <xf numFmtId="0" fontId="0" fillId="0" borderId="11" xfId="0" applyBorder="1"/>
    <xf numFmtId="0" fontId="0" fillId="0" borderId="12" xfId="0" applyBorder="1"/>
    <xf numFmtId="0" fontId="19" fillId="0" borderId="11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left"/>
    </xf>
    <xf numFmtId="0" fontId="19" fillId="0" borderId="0" xfId="0" applyNumberFormat="1" applyFont="1" applyBorder="1" applyAlignment="1">
      <alignment horizontal="center"/>
    </xf>
    <xf numFmtId="0" fontId="19" fillId="0" borderId="11" xfId="0" applyFont="1" applyBorder="1"/>
    <xf numFmtId="0" fontId="19" fillId="0" borderId="0" xfId="0" applyFont="1" applyBorder="1"/>
    <xf numFmtId="0" fontId="19" fillId="0" borderId="13" xfId="0" applyNumberFormat="1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0" fillId="0" borderId="14" xfId="0" applyBorder="1"/>
    <xf numFmtId="2" fontId="20" fillId="0" borderId="0" xfId="0" applyNumberFormat="1" applyFont="1"/>
    <xf numFmtId="0" fontId="0" fillId="12" borderId="0" xfId="0" applyFill="1"/>
    <xf numFmtId="165" fontId="18" fillId="13" borderId="0" xfId="0" applyNumberFormat="1" applyFont="1" applyFill="1"/>
    <xf numFmtId="2" fontId="18" fillId="13" borderId="0" xfId="0" applyNumberFormat="1" applyFont="1" applyFill="1"/>
    <xf numFmtId="0" fontId="0" fillId="13" borderId="0" xfId="0" applyFill="1"/>
    <xf numFmtId="165" fontId="20" fillId="0" borderId="0" xfId="0" applyNumberFormat="1" applyFont="1"/>
    <xf numFmtId="2" fontId="21" fillId="0" borderId="0" xfId="0" applyNumberFormat="1" applyFont="1"/>
    <xf numFmtId="0" fontId="0" fillId="14" borderId="0" xfId="0" applyFill="1"/>
    <xf numFmtId="2" fontId="0" fillId="13" borderId="0" xfId="0" applyNumberFormat="1" applyFill="1"/>
    <xf numFmtId="165" fontId="18" fillId="0" borderId="15" xfId="0" applyNumberFormat="1" applyFont="1" applyBorder="1"/>
    <xf numFmtId="2" fontId="18" fillId="0" borderId="15" xfId="0" applyNumberFormat="1" applyFont="1" applyBorder="1"/>
    <xf numFmtId="2" fontId="0" fillId="0" borderId="15" xfId="0" applyNumberFormat="1" applyBorder="1"/>
    <xf numFmtId="0" fontId="0" fillId="0" borderId="15" xfId="0" applyBorder="1"/>
    <xf numFmtId="0" fontId="11" fillId="0" borderId="0" xfId="0" applyFont="1" applyFill="1"/>
    <xf numFmtId="0" fontId="0" fillId="0" borderId="0" xfId="0" quotePrefix="1" applyFill="1"/>
    <xf numFmtId="2" fontId="0" fillId="0" borderId="15" xfId="0" applyNumberFormat="1" applyFill="1" applyBorder="1"/>
    <xf numFmtId="1" fontId="0" fillId="0" borderId="15" xfId="0" applyNumberFormat="1" applyFill="1" applyBorder="1"/>
    <xf numFmtId="165" fontId="0" fillId="0" borderId="15" xfId="0" applyNumberFormat="1" applyFill="1" applyBorder="1"/>
    <xf numFmtId="0" fontId="0" fillId="0" borderId="15" xfId="0" applyFill="1" applyBorder="1"/>
    <xf numFmtId="0" fontId="0" fillId="0" borderId="0" xfId="0" applyAlignment="1">
      <alignment textRotation="90"/>
    </xf>
    <xf numFmtId="0" fontId="0" fillId="15" borderId="0" xfId="0" applyFill="1"/>
    <xf numFmtId="0" fontId="1" fillId="0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11" borderId="0" xfId="0" applyFill="1" applyAlignment="1">
      <alignment horizontal="center" textRotation="90"/>
    </xf>
    <xf numFmtId="0" fontId="0" fillId="7" borderId="0" xfId="0" applyFill="1" applyAlignment="1">
      <alignment horizontal="center" textRotation="90"/>
    </xf>
    <xf numFmtId="0" fontId="0" fillId="10" borderId="0" xfId="0" applyFill="1" applyAlignment="1">
      <alignment horizontal="center" textRotation="90"/>
    </xf>
    <xf numFmtId="0" fontId="0" fillId="15" borderId="0" xfId="0" applyFill="1" applyAlignment="1">
      <alignment horizontal="center" textRotation="90"/>
    </xf>
  </cellXfs>
  <cellStyles count="1">
    <cellStyle name="Normal" xfId="0" builtinId="0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1</xdr:row>
      <xdr:rowOff>95250</xdr:rowOff>
    </xdr:from>
    <xdr:to>
      <xdr:col>23</xdr:col>
      <xdr:colOff>192329</xdr:colOff>
      <xdr:row>224</xdr:row>
      <xdr:rowOff>186385</xdr:rowOff>
    </xdr:to>
    <xdr:pic>
      <xdr:nvPicPr>
        <xdr:cNvPr id="2" name="Picture 1" descr="Tluszcs-MS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57550" y="361950"/>
          <a:ext cx="12003329" cy="42572635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238124</xdr:colOff>
      <xdr:row>0</xdr:row>
      <xdr:rowOff>28575</xdr:rowOff>
    </xdr:from>
    <xdr:to>
      <xdr:col>35</xdr:col>
      <xdr:colOff>148873</xdr:colOff>
      <xdr:row>26</xdr:row>
      <xdr:rowOff>28575</xdr:rowOff>
    </xdr:to>
    <xdr:pic>
      <xdr:nvPicPr>
        <xdr:cNvPr id="3" name="Picture 2" descr="Scan_20210112_09465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678024" y="28575"/>
          <a:ext cx="7835549" cy="5029200"/>
        </a:xfrm>
        <a:prstGeom prst="rect">
          <a:avLst/>
        </a:prstGeom>
      </xdr:spPr>
    </xdr:pic>
    <xdr:clientData/>
  </xdr:twoCellAnchor>
  <xdr:twoCellAnchor editAs="oneCell">
    <xdr:from>
      <xdr:col>22</xdr:col>
      <xdr:colOff>235724</xdr:colOff>
      <xdr:row>26</xdr:row>
      <xdr:rowOff>73799</xdr:rowOff>
    </xdr:from>
    <xdr:to>
      <xdr:col>35</xdr:col>
      <xdr:colOff>171449</xdr:colOff>
      <xdr:row>56</xdr:row>
      <xdr:rowOff>67720</xdr:rowOff>
    </xdr:to>
    <xdr:pic>
      <xdr:nvPicPr>
        <xdr:cNvPr id="4" name="Picture 3" descr="Scan_20210112_094656_0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675624" y="5102999"/>
          <a:ext cx="7860525" cy="5708921"/>
        </a:xfrm>
        <a:prstGeom prst="rect">
          <a:avLst/>
        </a:prstGeom>
      </xdr:spPr>
    </xdr:pic>
    <xdr:clientData/>
  </xdr:twoCellAnchor>
  <xdr:twoCellAnchor editAs="oneCell">
    <xdr:from>
      <xdr:col>22</xdr:col>
      <xdr:colOff>166650</xdr:colOff>
      <xdr:row>56</xdr:row>
      <xdr:rowOff>109500</xdr:rowOff>
    </xdr:from>
    <xdr:to>
      <xdr:col>35</xdr:col>
      <xdr:colOff>76200</xdr:colOff>
      <xdr:row>86</xdr:row>
      <xdr:rowOff>182038</xdr:rowOff>
    </xdr:to>
    <xdr:pic>
      <xdr:nvPicPr>
        <xdr:cNvPr id="5" name="Picture 4" descr="Scan_20210112_094656_0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06550" y="10853700"/>
          <a:ext cx="7834350" cy="5787538"/>
        </a:xfrm>
        <a:prstGeom prst="rect">
          <a:avLst/>
        </a:prstGeom>
      </xdr:spPr>
    </xdr:pic>
    <xdr:clientData/>
  </xdr:twoCellAnchor>
  <xdr:twoCellAnchor editAs="oneCell">
    <xdr:from>
      <xdr:col>21</xdr:col>
      <xdr:colOff>497625</xdr:colOff>
      <xdr:row>86</xdr:row>
      <xdr:rowOff>59475</xdr:rowOff>
    </xdr:from>
    <xdr:to>
      <xdr:col>34</xdr:col>
      <xdr:colOff>581025</xdr:colOff>
      <xdr:row>116</xdr:row>
      <xdr:rowOff>11597</xdr:rowOff>
    </xdr:to>
    <xdr:pic>
      <xdr:nvPicPr>
        <xdr:cNvPr id="6" name="Picture 5" descr="Scan_20210112_094656_0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327925" y="16518675"/>
          <a:ext cx="8008200" cy="5667122"/>
        </a:xfrm>
        <a:prstGeom prst="rect">
          <a:avLst/>
        </a:prstGeom>
      </xdr:spPr>
    </xdr:pic>
    <xdr:clientData/>
  </xdr:twoCellAnchor>
  <xdr:twoCellAnchor editAs="oneCell">
    <xdr:from>
      <xdr:col>21</xdr:col>
      <xdr:colOff>542850</xdr:colOff>
      <xdr:row>116</xdr:row>
      <xdr:rowOff>38025</xdr:rowOff>
    </xdr:from>
    <xdr:to>
      <xdr:col>34</xdr:col>
      <xdr:colOff>95250</xdr:colOff>
      <xdr:row>144</xdr:row>
      <xdr:rowOff>138873</xdr:rowOff>
    </xdr:to>
    <xdr:pic>
      <xdr:nvPicPr>
        <xdr:cNvPr id="7" name="Picture 6" descr="Scan_20210112_094656_00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73150" y="22212225"/>
          <a:ext cx="7477200" cy="5434848"/>
        </a:xfrm>
        <a:prstGeom prst="rect">
          <a:avLst/>
        </a:prstGeom>
      </xdr:spPr>
    </xdr:pic>
    <xdr:clientData/>
  </xdr:twoCellAnchor>
  <xdr:twoCellAnchor editAs="oneCell">
    <xdr:from>
      <xdr:col>21</xdr:col>
      <xdr:colOff>246421</xdr:colOff>
      <xdr:row>144</xdr:row>
      <xdr:rowOff>114300</xdr:rowOff>
    </xdr:from>
    <xdr:to>
      <xdr:col>33</xdr:col>
      <xdr:colOff>504825</xdr:colOff>
      <xdr:row>171</xdr:row>
      <xdr:rowOff>143842</xdr:rowOff>
    </xdr:to>
    <xdr:pic>
      <xdr:nvPicPr>
        <xdr:cNvPr id="8" name="Picture 7" descr="Scan_20210112_094656_00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076721" y="27622500"/>
          <a:ext cx="7573604" cy="5173042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209549</xdr:colOff>
      <xdr:row>172</xdr:row>
      <xdr:rowOff>60449</xdr:rowOff>
    </xdr:from>
    <xdr:to>
      <xdr:col>32</xdr:col>
      <xdr:colOff>384475</xdr:colOff>
      <xdr:row>223</xdr:row>
      <xdr:rowOff>180975</xdr:rowOff>
    </xdr:to>
    <xdr:pic>
      <xdr:nvPicPr>
        <xdr:cNvPr id="9" name="Picture 8" descr="log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39849" y="32902649"/>
          <a:ext cx="6880526" cy="98360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163"/>
  <sheetViews>
    <sheetView topLeftCell="A127" workbookViewId="0">
      <selection activeCell="L9" sqref="L9"/>
    </sheetView>
  </sheetViews>
  <sheetFormatPr defaultRowHeight="14.4" x14ac:dyDescent="0.3"/>
  <cols>
    <col min="1" max="1" width="7.5546875" customWidth="1"/>
    <col min="2" max="2" width="9" bestFit="1" customWidth="1"/>
    <col min="3" max="3" width="16" customWidth="1"/>
    <col min="4" max="4" width="9.109375" style="12"/>
    <col min="27" max="27" width="15" style="69" customWidth="1"/>
    <col min="31" max="31" width="11.88671875" customWidth="1"/>
    <col min="32" max="32" width="10.88671875" customWidth="1"/>
    <col min="33" max="33" width="11.44140625" customWidth="1"/>
    <col min="34" max="34" width="12.33203125" customWidth="1"/>
    <col min="46" max="46" width="11.88671875" customWidth="1"/>
  </cols>
  <sheetData>
    <row r="1" spans="1:47" ht="30" x14ac:dyDescent="0.4">
      <c r="A1" t="s">
        <v>2367</v>
      </c>
      <c r="H1" t="s">
        <v>2315</v>
      </c>
      <c r="X1" s="69" t="s">
        <v>2333</v>
      </c>
      <c r="Y1" s="69"/>
      <c r="Z1" s="69"/>
      <c r="AA1" s="70" t="s">
        <v>2336</v>
      </c>
      <c r="AE1" s="72" t="s">
        <v>2337</v>
      </c>
      <c r="AF1" s="73"/>
      <c r="AG1" s="73" t="s">
        <v>2338</v>
      </c>
      <c r="AH1" s="73" t="s">
        <v>2339</v>
      </c>
      <c r="AI1" s="73" t="s">
        <v>2340</v>
      </c>
      <c r="AJ1" s="73" t="s">
        <v>2340</v>
      </c>
      <c r="AK1" s="73" t="s">
        <v>2341</v>
      </c>
      <c r="AL1" s="73"/>
      <c r="AM1" s="73" t="s">
        <v>2342</v>
      </c>
      <c r="AN1" s="73"/>
      <c r="AO1" s="73" t="s">
        <v>2343</v>
      </c>
      <c r="AR1" s="71" t="s">
        <v>2365</v>
      </c>
      <c r="AS1" s="71"/>
      <c r="AT1" s="71"/>
      <c r="AU1" s="71"/>
    </row>
    <row r="2" spans="1:47" ht="18" x14ac:dyDescent="0.35">
      <c r="A2" s="118" t="s">
        <v>1</v>
      </c>
      <c r="B2" s="118" t="s">
        <v>0</v>
      </c>
      <c r="C2" s="118" t="s">
        <v>2311</v>
      </c>
      <c r="F2" t="s">
        <v>2313</v>
      </c>
      <c r="G2" t="s">
        <v>2314</v>
      </c>
      <c r="H2" t="s">
        <v>2314</v>
      </c>
      <c r="N2" s="74" t="s">
        <v>2366</v>
      </c>
      <c r="O2" s="75"/>
      <c r="P2" s="75"/>
      <c r="Q2" s="75"/>
      <c r="R2" s="75"/>
      <c r="S2" s="75"/>
      <c r="T2" s="75"/>
      <c r="U2" s="75"/>
      <c r="X2" t="s">
        <v>2216</v>
      </c>
      <c r="Y2" t="s">
        <v>2334</v>
      </c>
      <c r="AA2" s="69" t="s">
        <v>2329</v>
      </c>
      <c r="AD2" t="s">
        <v>2243</v>
      </c>
      <c r="AE2" s="73" t="s">
        <v>2344</v>
      </c>
      <c r="AF2" s="73" t="s">
        <v>2345</v>
      </c>
      <c r="AG2" s="73" t="s">
        <v>2346</v>
      </c>
      <c r="AH2" s="73" t="s">
        <v>2347</v>
      </c>
      <c r="AI2" s="73" t="s">
        <v>2348</v>
      </c>
      <c r="AJ2" s="73" t="s">
        <v>2349</v>
      </c>
      <c r="AK2" s="73" t="s">
        <v>2350</v>
      </c>
      <c r="AL2" s="73" t="s">
        <v>2351</v>
      </c>
      <c r="AM2" s="73" t="s">
        <v>2350</v>
      </c>
      <c r="AN2" s="73" t="s">
        <v>2351</v>
      </c>
      <c r="AO2" s="73" t="s">
        <v>2352</v>
      </c>
      <c r="AR2" t="s">
        <v>2320</v>
      </c>
      <c r="AS2" t="s">
        <v>2362</v>
      </c>
      <c r="AT2" t="s">
        <v>2363</v>
      </c>
      <c r="AU2" t="s">
        <v>2364</v>
      </c>
    </row>
    <row r="3" spans="1:47" ht="34.5" customHeight="1" x14ac:dyDescent="0.3">
      <c r="A3" s="118"/>
      <c r="B3" s="118"/>
      <c r="C3" s="118"/>
      <c r="E3" t="s">
        <v>2243</v>
      </c>
      <c r="F3" t="s">
        <v>2316</v>
      </c>
      <c r="G3" s="68" t="s">
        <v>2318</v>
      </c>
      <c r="H3" t="s">
        <v>2319</v>
      </c>
      <c r="N3" s="75" t="s">
        <v>2321</v>
      </c>
      <c r="O3" s="75" t="s">
        <v>2322</v>
      </c>
      <c r="P3" s="75" t="s">
        <v>2323</v>
      </c>
      <c r="Q3" s="75" t="s">
        <v>2324</v>
      </c>
      <c r="R3" s="75" t="s">
        <v>2325</v>
      </c>
      <c r="S3" s="75" t="s">
        <v>2326</v>
      </c>
      <c r="T3" s="75" t="s">
        <v>2327</v>
      </c>
      <c r="U3" s="75" t="s">
        <v>2328</v>
      </c>
      <c r="X3" t="s">
        <v>2331</v>
      </c>
      <c r="Y3" t="s">
        <v>2332</v>
      </c>
      <c r="Z3" t="s">
        <v>2335</v>
      </c>
      <c r="AA3" s="69" t="s">
        <v>2330</v>
      </c>
      <c r="AD3">
        <v>2807</v>
      </c>
      <c r="AE3">
        <v>11.304680791157466</v>
      </c>
      <c r="AF3">
        <v>399.44657316995659</v>
      </c>
      <c r="AG3">
        <v>180.81984704700295</v>
      </c>
      <c r="AH3">
        <v>2.8037482038489148</v>
      </c>
      <c r="AI3">
        <v>87.50031432322578</v>
      </c>
      <c r="AJ3">
        <v>2.2658299241599615</v>
      </c>
      <c r="AK3">
        <v>32476.119714160257</v>
      </c>
      <c r="AL3">
        <v>41345.364528617058</v>
      </c>
      <c r="AM3">
        <v>22354.199950960978</v>
      </c>
      <c r="AN3">
        <v>8526.0930893264758</v>
      </c>
      <c r="AO3">
        <v>0.53445441911000147</v>
      </c>
      <c r="AR3">
        <v>48.50966595250479</v>
      </c>
      <c r="AS3">
        <v>82.148292271575855</v>
      </c>
      <c r="AT3">
        <v>12.945200978111952</v>
      </c>
      <c r="AU3">
        <v>63.504329149871573</v>
      </c>
    </row>
    <row r="4" spans="1:47" x14ac:dyDescent="0.3">
      <c r="A4" s="6">
        <v>2808</v>
      </c>
      <c r="B4" s="7">
        <v>2808</v>
      </c>
      <c r="C4" s="8">
        <v>23</v>
      </c>
      <c r="E4">
        <v>2807</v>
      </c>
      <c r="F4">
        <v>12.066358617619683</v>
      </c>
      <c r="G4">
        <v>0.89661570000000002</v>
      </c>
      <c r="H4">
        <v>0.91293226862823074</v>
      </c>
      <c r="N4">
        <v>1.2018986352304932</v>
      </c>
      <c r="O4">
        <v>1.1559702769149001</v>
      </c>
      <c r="P4">
        <v>1.5734658392589771</v>
      </c>
      <c r="Q4">
        <v>1.4280640508604072</v>
      </c>
      <c r="R4">
        <v>1.6884333952756156</v>
      </c>
      <c r="S4">
        <v>1.269790861744803</v>
      </c>
      <c r="T4">
        <v>1.4236849834805574</v>
      </c>
      <c r="U4">
        <v>1.3730790565109421</v>
      </c>
      <c r="X4">
        <v>2895</v>
      </c>
      <c r="Y4">
        <v>429.88749999999999</v>
      </c>
      <c r="Z4">
        <v>0.26163749999999197</v>
      </c>
      <c r="AA4" s="69">
        <v>31.884274000000001</v>
      </c>
      <c r="AD4">
        <v>2809</v>
      </c>
      <c r="AE4">
        <v>102.04741720029199</v>
      </c>
      <c r="AF4">
        <v>397.12690665909736</v>
      </c>
      <c r="AG4">
        <v>170.63355171013035</v>
      </c>
      <c r="AH4">
        <v>2.8463100575553688</v>
      </c>
      <c r="AI4">
        <v>88.828598928948011</v>
      </c>
      <c r="AJ4">
        <v>2.1706451900483961</v>
      </c>
      <c r="AK4">
        <v>32687.199165035479</v>
      </c>
      <c r="AL4">
        <v>41790.012074310078</v>
      </c>
      <c r="AM4">
        <v>21286.844019475815</v>
      </c>
      <c r="AN4">
        <v>7831.5171558468883</v>
      </c>
      <c r="AO4">
        <v>0.46351362382254074</v>
      </c>
      <c r="AR4">
        <v>51.573537158283465</v>
      </c>
      <c r="AS4">
        <v>82.888007174558723</v>
      </c>
      <c r="AT4">
        <v>12.214956408462966</v>
      </c>
      <c r="AU4">
        <v>63.24782535839276</v>
      </c>
    </row>
    <row r="5" spans="1:47" x14ac:dyDescent="0.3">
      <c r="B5" s="7">
        <v>2808.05</v>
      </c>
      <c r="C5" s="8">
        <v>23</v>
      </c>
      <c r="E5">
        <v>2809</v>
      </c>
      <c r="F5">
        <v>11.965149083598671</v>
      </c>
      <c r="G5">
        <v>0.85016410000000009</v>
      </c>
      <c r="H5">
        <v>0.86588298558592081</v>
      </c>
      <c r="N5">
        <v>1.17490324098087</v>
      </c>
      <c r="O5">
        <v>1.16103415812125</v>
      </c>
      <c r="P5">
        <v>1.5910789745842875</v>
      </c>
      <c r="Q5">
        <v>1.3555378383096988</v>
      </c>
      <c r="R5">
        <v>1.5883851310971309</v>
      </c>
      <c r="S5">
        <v>1.3285103868540196</v>
      </c>
      <c r="T5">
        <v>1.4793682186754538</v>
      </c>
      <c r="U5">
        <v>1.4303093254850641</v>
      </c>
      <c r="X5">
        <v>2897</v>
      </c>
      <c r="Y5">
        <v>429.95100000000002</v>
      </c>
      <c r="Z5">
        <v>0.26261875000000146</v>
      </c>
      <c r="AA5" s="69">
        <v>32.790615299999999</v>
      </c>
      <c r="AD5">
        <v>2809.2</v>
      </c>
      <c r="AE5">
        <v>276.47314265008004</v>
      </c>
      <c r="AF5">
        <v>400.37426178949994</v>
      </c>
      <c r="AG5">
        <v>173.91194812827209</v>
      </c>
      <c r="AH5">
        <v>2.9116727852074757</v>
      </c>
      <c r="AI5">
        <v>90.868460856182253</v>
      </c>
      <c r="AJ5">
        <v>2.263154428194929</v>
      </c>
      <c r="AK5">
        <v>33007.882446572614</v>
      </c>
      <c r="AL5">
        <v>42469.128801277082</v>
      </c>
      <c r="AM5">
        <v>22324.111137347256</v>
      </c>
      <c r="AN5">
        <v>8506.1707240715914</v>
      </c>
      <c r="AO5">
        <v>0.5410295529108311</v>
      </c>
      <c r="AR5">
        <v>45.28090178309435</v>
      </c>
      <c r="AS5">
        <v>81.82704781115433</v>
      </c>
      <c r="AT5">
        <v>13.0346231578144</v>
      </c>
      <c r="AU5">
        <v>70.944778522583192</v>
      </c>
    </row>
    <row r="6" spans="1:47" x14ac:dyDescent="0.3">
      <c r="B6" s="7">
        <v>2808.1</v>
      </c>
      <c r="C6" s="8">
        <v>24</v>
      </c>
      <c r="E6">
        <v>2809.2</v>
      </c>
      <c r="F6">
        <v>24.518901995975497</v>
      </c>
      <c r="G6" t="s">
        <v>2213</v>
      </c>
      <c r="H6" t="s">
        <v>2317</v>
      </c>
      <c r="N6">
        <v>1.3141694271955298</v>
      </c>
      <c r="O6">
        <v>1.133579464949761</v>
      </c>
      <c r="P6">
        <v>1.4671199084687867</v>
      </c>
      <c r="Q6">
        <v>1.3899320568612052</v>
      </c>
      <c r="R6">
        <v>1.6244023662294458</v>
      </c>
      <c r="S6">
        <v>1.4557320295616487</v>
      </c>
      <c r="T6">
        <v>1.6180343669973503</v>
      </c>
      <c r="U6">
        <v>1.6052381797801059</v>
      </c>
      <c r="X6">
        <v>2899</v>
      </c>
      <c r="Y6">
        <v>430.00850000000003</v>
      </c>
      <c r="Z6">
        <v>0.26443749999999966</v>
      </c>
      <c r="AA6" s="69">
        <v>33.5897267</v>
      </c>
      <c r="AD6">
        <v>2810</v>
      </c>
      <c r="AE6">
        <v>100.38282117956965</v>
      </c>
      <c r="AF6">
        <v>419.85963846551778</v>
      </c>
      <c r="AG6">
        <v>196.48015742684771</v>
      </c>
      <c r="AH6">
        <v>2.8393162363923308</v>
      </c>
      <c r="AI6">
        <v>94.220870774099311</v>
      </c>
      <c r="AJ6">
        <v>2.4933007377804377</v>
      </c>
      <c r="AK6">
        <v>33526.117197624691</v>
      </c>
      <c r="AL6">
        <v>43575.707857580339</v>
      </c>
      <c r="AM6">
        <v>24930.048231101395</v>
      </c>
      <c r="AN6">
        <v>10304.189517878054</v>
      </c>
      <c r="AO6">
        <v>0.54163376648718053</v>
      </c>
      <c r="AR6">
        <v>48.255520462827818</v>
      </c>
      <c r="AS6">
        <v>82.332504060955628</v>
      </c>
      <c r="AT6">
        <v>12.718452013331509</v>
      </c>
      <c r="AU6">
        <v>66.683572309846426</v>
      </c>
    </row>
    <row r="7" spans="1:47" x14ac:dyDescent="0.3">
      <c r="B7" s="7">
        <v>2808.15</v>
      </c>
      <c r="C7" s="8">
        <v>24</v>
      </c>
      <c r="E7">
        <v>2810</v>
      </c>
      <c r="F7">
        <v>17.687798687633958</v>
      </c>
      <c r="G7">
        <v>0.90304739999999994</v>
      </c>
      <c r="H7">
        <v>0.92360235047505534</v>
      </c>
      <c r="N7">
        <v>1.2079548636855917</v>
      </c>
      <c r="O7">
        <v>1.1578430618936353</v>
      </c>
      <c r="P7">
        <v>1.5866827838624713</v>
      </c>
      <c r="Q7">
        <v>1.349057457372242</v>
      </c>
      <c r="R7">
        <v>1.6335022839873545</v>
      </c>
      <c r="S7">
        <v>1.3759146484613261</v>
      </c>
      <c r="T7">
        <v>1.4789754205142487</v>
      </c>
      <c r="U7">
        <v>1.4854286968423833</v>
      </c>
      <c r="X7">
        <v>2900</v>
      </c>
      <c r="Y7">
        <v>430.04300000000001</v>
      </c>
      <c r="Z7">
        <v>0.26885625000001312</v>
      </c>
      <c r="AA7" s="69">
        <v>34.081539300000003</v>
      </c>
      <c r="AD7">
        <v>2811</v>
      </c>
      <c r="AE7">
        <v>78.303913362788421</v>
      </c>
      <c r="AF7">
        <v>424.03503818506431</v>
      </c>
      <c r="AG7">
        <v>200.81944524693617</v>
      </c>
      <c r="AH7">
        <v>2.8461362989058356</v>
      </c>
      <c r="AI7">
        <v>94.447190132443396</v>
      </c>
      <c r="AJ7">
        <v>2.5544867798270201</v>
      </c>
      <c r="AK7">
        <v>33560.721433965846</v>
      </c>
      <c r="AL7">
        <v>43649.997156125362</v>
      </c>
      <c r="AM7">
        <v>25628.676060361478</v>
      </c>
      <c r="AN7">
        <v>10810.884952099294</v>
      </c>
      <c r="AO7">
        <v>0.55551425145169597</v>
      </c>
      <c r="AR7">
        <v>47.441107922246218</v>
      </c>
      <c r="AS7">
        <v>82.240906028375079</v>
      </c>
      <c r="AT7">
        <v>12.821980074966099</v>
      </c>
      <c r="AU7">
        <v>67.641974825620963</v>
      </c>
    </row>
    <row r="8" spans="1:47" x14ac:dyDescent="0.3">
      <c r="B8" s="7">
        <v>2808.2</v>
      </c>
      <c r="C8" s="8">
        <v>23</v>
      </c>
      <c r="E8">
        <v>2811</v>
      </c>
      <c r="F8">
        <v>18.970179369568712</v>
      </c>
      <c r="G8">
        <v>0.86890270000000003</v>
      </c>
      <c r="H8">
        <v>0.89006741055396477</v>
      </c>
      <c r="N8">
        <v>1.1876235416517653</v>
      </c>
      <c r="O8">
        <v>1.1489523405678137</v>
      </c>
      <c r="P8">
        <v>1.6310794187289726</v>
      </c>
      <c r="Q8">
        <v>1.3329166396039132</v>
      </c>
      <c r="R8">
        <v>1.5999842917312008</v>
      </c>
      <c r="S8">
        <v>1.3510275120549351</v>
      </c>
      <c r="T8">
        <v>1.4845440018248472</v>
      </c>
      <c r="U8">
        <v>1.4698472081392597</v>
      </c>
      <c r="X8">
        <v>2900.8</v>
      </c>
      <c r="Y8">
        <v>430.06349999999998</v>
      </c>
      <c r="Z8">
        <v>0.2680624999999992</v>
      </c>
      <c r="AA8" s="69">
        <v>34.380547900000003</v>
      </c>
      <c r="AD8">
        <v>2812</v>
      </c>
      <c r="AE8">
        <v>55.384630006826569</v>
      </c>
      <c r="AF8">
        <v>428.67437120678272</v>
      </c>
      <c r="AG8">
        <v>210.86708558653879</v>
      </c>
      <c r="AH8">
        <v>2.8565997446553824</v>
      </c>
      <c r="AI8">
        <v>94.794412804290786</v>
      </c>
      <c r="AJ8">
        <v>2.692157047083275</v>
      </c>
      <c r="AK8">
        <v>33613.720031038298</v>
      </c>
      <c r="AL8">
        <v>43763.872681598783</v>
      </c>
      <c r="AM8">
        <v>27209.116841496267</v>
      </c>
      <c r="AN8">
        <v>11994.959168232434</v>
      </c>
      <c r="AO8">
        <v>0.56728651435415633</v>
      </c>
      <c r="AR8">
        <v>47.379043590476655</v>
      </c>
      <c r="AS8">
        <v>83.051561607777202</v>
      </c>
      <c r="AT8">
        <v>11.97572229865173</v>
      </c>
      <c r="AU8">
        <v>64.804489987316543</v>
      </c>
    </row>
    <row r="9" spans="1:47" x14ac:dyDescent="0.3">
      <c r="B9" s="7">
        <v>2808.25</v>
      </c>
      <c r="C9" s="8">
        <v>22</v>
      </c>
      <c r="E9">
        <v>2812</v>
      </c>
      <c r="F9">
        <v>16.147356905257325</v>
      </c>
      <c r="G9">
        <v>0.81282290000000001</v>
      </c>
      <c r="H9">
        <v>0.83110491188890834</v>
      </c>
      <c r="N9">
        <v>1.1946503205493559</v>
      </c>
      <c r="O9">
        <v>1.1533308463116854</v>
      </c>
      <c r="P9">
        <v>1.6252701454939302</v>
      </c>
      <c r="Q9">
        <v>1.3509919200060474</v>
      </c>
      <c r="R9">
        <v>1.6282755802583422</v>
      </c>
      <c r="S9">
        <v>1.3883024638586696</v>
      </c>
      <c r="T9">
        <v>1.4673809950030852</v>
      </c>
      <c r="U9">
        <v>1.504666319619405</v>
      </c>
      <c r="X9">
        <v>2902</v>
      </c>
      <c r="Y9">
        <v>430.096</v>
      </c>
      <c r="Z9">
        <v>0.27131249999999341</v>
      </c>
      <c r="AA9" s="69">
        <v>34.821453300000002</v>
      </c>
      <c r="AD9">
        <v>2813</v>
      </c>
      <c r="AE9">
        <v>40.436318511538275</v>
      </c>
      <c r="AF9">
        <v>407.33343930687795</v>
      </c>
      <c r="AG9">
        <v>179.52897955357537</v>
      </c>
      <c r="AH9">
        <v>2.8813652976893591</v>
      </c>
      <c r="AI9">
        <v>95.616241645388214</v>
      </c>
      <c r="AJ9">
        <v>2.3119321580972749</v>
      </c>
      <c r="AK9">
        <v>33738.721215421945</v>
      </c>
      <c r="AL9">
        <v>44032.919876772918</v>
      </c>
      <c r="AM9">
        <v>22873.445985621591</v>
      </c>
      <c r="AN9">
        <v>8873.0038521771512</v>
      </c>
      <c r="AO9">
        <v>0.47665887554178982</v>
      </c>
      <c r="AR9">
        <v>49.765209239077208</v>
      </c>
      <c r="AS9">
        <v>82.914506558753516</v>
      </c>
      <c r="AT9">
        <v>12.18910931674502</v>
      </c>
      <c r="AU9">
        <v>65.035724418247185</v>
      </c>
    </row>
    <row r="10" spans="1:47" x14ac:dyDescent="0.3">
      <c r="B10" s="7">
        <v>2808.3</v>
      </c>
      <c r="C10" s="8">
        <v>23</v>
      </c>
      <c r="E10">
        <v>2813</v>
      </c>
      <c r="F10">
        <v>14.046335673776449</v>
      </c>
      <c r="G10">
        <v>0.86087010000000008</v>
      </c>
      <c r="H10">
        <v>0.87817403558796381</v>
      </c>
      <c r="N10">
        <v>1.195492569256293</v>
      </c>
      <c r="O10">
        <v>1.161277458153833</v>
      </c>
      <c r="P10">
        <v>1.608066917971239</v>
      </c>
      <c r="Q10">
        <v>1.3279022649777947</v>
      </c>
      <c r="R10">
        <v>1.5749475610481887</v>
      </c>
      <c r="S10">
        <v>1.3955971557105387</v>
      </c>
      <c r="T10">
        <v>1.5181363479310337</v>
      </c>
      <c r="U10">
        <v>1.5022219129367462</v>
      </c>
      <c r="X10">
        <v>2903</v>
      </c>
      <c r="Y10">
        <v>430.125</v>
      </c>
      <c r="Z10">
        <v>0.27703124999999318</v>
      </c>
      <c r="AA10" s="69">
        <v>35.138424100000002</v>
      </c>
      <c r="AD10">
        <v>2815.11</v>
      </c>
      <c r="AE10">
        <v>98.30450555565551</v>
      </c>
      <c r="AF10">
        <v>392.48757363737894</v>
      </c>
      <c r="AG10">
        <v>166.15810678895386</v>
      </c>
      <c r="AH10">
        <v>2.8404599467309173</v>
      </c>
      <c r="AI10">
        <v>94.258824061103326</v>
      </c>
      <c r="AJ10">
        <v>2.1093682611036697</v>
      </c>
      <c r="AK10">
        <v>33531.923560117713</v>
      </c>
      <c r="AL10">
        <v>43588.16962719104</v>
      </c>
      <c r="AM10">
        <v>20603.155675787595</v>
      </c>
      <c r="AN10">
        <v>7399.8303984220975</v>
      </c>
      <c r="AO10">
        <v>0.53880971969583158</v>
      </c>
      <c r="AR10">
        <v>47.858673775062904</v>
      </c>
      <c r="AS10">
        <v>82.220603559657178</v>
      </c>
      <c r="AT10">
        <v>12.930473344665824</v>
      </c>
      <c r="AU10">
        <v>68.867290364540438</v>
      </c>
    </row>
    <row r="11" spans="1:47" x14ac:dyDescent="0.3">
      <c r="B11" s="7">
        <v>2808.35</v>
      </c>
      <c r="C11" s="8">
        <v>22</v>
      </c>
      <c r="E11">
        <v>2815.11</v>
      </c>
      <c r="F11">
        <v>20.724546001184255</v>
      </c>
      <c r="G11" t="s">
        <v>2213</v>
      </c>
      <c r="H11" t="s">
        <v>2317</v>
      </c>
      <c r="N11">
        <v>1.2136185765089731</v>
      </c>
      <c r="O11">
        <v>1.1881541162669493</v>
      </c>
      <c r="P11">
        <v>1.6940562731308062</v>
      </c>
      <c r="Q11">
        <v>1.3422321455351087</v>
      </c>
      <c r="R11">
        <v>1.5703244273073427</v>
      </c>
      <c r="S11">
        <v>1.3705351697228696</v>
      </c>
      <c r="T11">
        <v>1.5456915213246498</v>
      </c>
      <c r="U11">
        <v>1.4418743652011887</v>
      </c>
      <c r="X11">
        <v>2905</v>
      </c>
      <c r="Y11">
        <v>430.18450000000001</v>
      </c>
      <c r="Z11">
        <v>0.27731250000000784</v>
      </c>
      <c r="AA11" s="69">
        <v>35.470551999999998</v>
      </c>
      <c r="AD11">
        <v>2816</v>
      </c>
      <c r="AE11">
        <v>71.605357996498697</v>
      </c>
      <c r="AF11">
        <v>421.71537167420507</v>
      </c>
      <c r="AG11">
        <v>194.89424052415416</v>
      </c>
      <c r="AH11">
        <v>2.846887859197865</v>
      </c>
      <c r="AI11">
        <v>94.47213017407968</v>
      </c>
      <c r="AJ11">
        <v>2.4797709478189378</v>
      </c>
      <c r="AK11">
        <v>33564.53187455795</v>
      </c>
      <c r="AL11">
        <v>43658.180561660898</v>
      </c>
      <c r="AM11">
        <v>24775.885603928666</v>
      </c>
      <c r="AN11">
        <v>10193.771724520255</v>
      </c>
      <c r="AO11">
        <v>0.51887252979417331</v>
      </c>
      <c r="AR11">
        <v>48.423730770375997</v>
      </c>
      <c r="AS11">
        <v>82.468413819644809</v>
      </c>
      <c r="AT11">
        <v>12.611432014941446</v>
      </c>
      <c r="AU11">
        <v>68.428400806112194</v>
      </c>
    </row>
    <row r="12" spans="1:47" x14ac:dyDescent="0.3">
      <c r="B12" s="7">
        <v>2808.4</v>
      </c>
      <c r="C12" s="8">
        <v>24</v>
      </c>
      <c r="E12">
        <v>2816</v>
      </c>
      <c r="F12">
        <v>18.652153038482087</v>
      </c>
      <c r="G12">
        <v>0.87912360000000001</v>
      </c>
      <c r="H12">
        <v>0.90015685028781289</v>
      </c>
      <c r="N12">
        <v>1.2249255023660139</v>
      </c>
      <c r="O12">
        <v>1.1790966039300601</v>
      </c>
      <c r="P12">
        <v>1.6168108704676061</v>
      </c>
      <c r="Q12">
        <v>1.3265441297731371</v>
      </c>
      <c r="R12">
        <v>1.6387136527247173</v>
      </c>
      <c r="S12">
        <v>1.4209555975107884</v>
      </c>
      <c r="T12">
        <v>1.4949841912030319</v>
      </c>
      <c r="U12">
        <v>1.506402860434193</v>
      </c>
      <c r="X12">
        <v>2906</v>
      </c>
      <c r="Y12">
        <v>430.21050000000002</v>
      </c>
      <c r="Z12">
        <v>0.27657499999999402</v>
      </c>
      <c r="AA12" s="69">
        <v>35.470323200000003</v>
      </c>
      <c r="AD12">
        <v>2817</v>
      </c>
      <c r="AE12">
        <v>66.176681542253959</v>
      </c>
      <c r="AF12">
        <v>388.31217391783241</v>
      </c>
      <c r="AG12">
        <v>162.96603567265899</v>
      </c>
      <c r="AH12">
        <v>2.8531002887162114</v>
      </c>
      <c r="AI12">
        <v>94.678285624937473</v>
      </c>
      <c r="AJ12">
        <v>2.0780516650210346</v>
      </c>
      <c r="AK12">
        <v>33596.007204486501</v>
      </c>
      <c r="AL12">
        <v>43725.800969344222</v>
      </c>
      <c r="AM12">
        <v>20254.81256368331</v>
      </c>
      <c r="AN12">
        <v>7183.8880346143587</v>
      </c>
      <c r="AO12">
        <v>0.43658413729615758</v>
      </c>
      <c r="AR12">
        <v>50.719726249309851</v>
      </c>
      <c r="AS12">
        <v>83.081138723170525</v>
      </c>
      <c r="AT12">
        <v>12.209849092770371</v>
      </c>
    </row>
    <row r="13" spans="1:47" x14ac:dyDescent="0.3">
      <c r="B13" s="7">
        <v>2808.45</v>
      </c>
      <c r="C13" s="8">
        <v>24</v>
      </c>
      <c r="E13">
        <v>2817</v>
      </c>
      <c r="F13">
        <v>12.623761072576533</v>
      </c>
      <c r="G13">
        <v>0.85972119999999996</v>
      </c>
      <c r="H13">
        <v>0.87600412727292443</v>
      </c>
      <c r="N13">
        <v>1.2260569074173131</v>
      </c>
      <c r="O13">
        <v>1.2155239850636557</v>
      </c>
      <c r="P13">
        <v>1.6057832332122799</v>
      </c>
      <c r="Q13">
        <v>1.3613145087927383</v>
      </c>
      <c r="R13">
        <v>1.6189330154535815</v>
      </c>
      <c r="S13">
        <v>1.2993016296909481</v>
      </c>
      <c r="T13">
        <v>1.5146480993517883</v>
      </c>
      <c r="U13">
        <v>1.3361538374157473</v>
      </c>
      <c r="X13">
        <v>2908</v>
      </c>
      <c r="Y13">
        <v>430.26299999999998</v>
      </c>
      <c r="Z13">
        <v>0.28650625000000218</v>
      </c>
      <c r="AA13" s="69">
        <v>35.110719699999997</v>
      </c>
      <c r="AD13">
        <v>2818</v>
      </c>
      <c r="AE13">
        <v>72.035603945297112</v>
      </c>
      <c r="AF13">
        <v>454.65463612840603</v>
      </c>
      <c r="AG13">
        <v>214.88634503554152</v>
      </c>
      <c r="AH13">
        <v>2.8479000746335448</v>
      </c>
      <c r="AI13">
        <v>94.505719887877092</v>
      </c>
      <c r="AJ13">
        <v>2.7351161144922678</v>
      </c>
      <c r="AK13">
        <v>33569.662941059447</v>
      </c>
      <c r="AL13">
        <v>43669.20113501529</v>
      </c>
      <c r="AM13">
        <v>27704.631362527478</v>
      </c>
      <c r="AN13">
        <v>12376.903964552619</v>
      </c>
      <c r="AO13">
        <v>0.34943252847055473</v>
      </c>
      <c r="AR13">
        <v>52.736052010449839</v>
      </c>
      <c r="AS13">
        <v>82.490453621306287</v>
      </c>
      <c r="AT13">
        <v>12.882715993379737</v>
      </c>
      <c r="AU13">
        <v>65.379090940297985</v>
      </c>
    </row>
    <row r="14" spans="1:47" x14ac:dyDescent="0.3">
      <c r="B14" s="7">
        <v>2808.5</v>
      </c>
      <c r="C14" s="8">
        <v>23</v>
      </c>
      <c r="E14">
        <v>2818</v>
      </c>
      <c r="F14">
        <v>11.729366603137629</v>
      </c>
      <c r="G14">
        <v>0.75743369999999999</v>
      </c>
      <c r="H14">
        <v>0.77194094211689479</v>
      </c>
      <c r="N14">
        <v>1.3466727206564355</v>
      </c>
      <c r="O14">
        <v>1.3033424233631106</v>
      </c>
      <c r="P14">
        <v>1.745084286409939</v>
      </c>
      <c r="Q14">
        <v>1.3635695230617495</v>
      </c>
      <c r="R14">
        <v>1.7251158422098456</v>
      </c>
      <c r="S14">
        <v>1.3372033034973532</v>
      </c>
      <c r="T14">
        <v>1.5612548302047582</v>
      </c>
      <c r="U14">
        <v>1.2824750421754754</v>
      </c>
      <c r="X14">
        <v>2909</v>
      </c>
      <c r="Y14">
        <v>430.29599999999999</v>
      </c>
      <c r="Z14">
        <v>0.29301875000000166</v>
      </c>
      <c r="AA14" s="69">
        <v>34.523657700000001</v>
      </c>
      <c r="AD14">
        <v>2819</v>
      </c>
      <c r="AE14">
        <v>34.864845554306157</v>
      </c>
      <c r="AF14">
        <v>604.5050927299111</v>
      </c>
      <c r="AG14">
        <v>363.09792063162718</v>
      </c>
      <c r="AH14">
        <v>2.8865027461012764</v>
      </c>
      <c r="AI14">
        <v>95.786724544307177</v>
      </c>
      <c r="AJ14">
        <v>4.6842270644697575</v>
      </c>
      <c r="AK14">
        <v>33764.575092981497</v>
      </c>
      <c r="AL14">
        <v>44088.647789633484</v>
      </c>
      <c r="AM14">
        <v>51159.612989072026</v>
      </c>
      <c r="AN14">
        <v>35913.945498995519</v>
      </c>
      <c r="AO14">
        <v>0.36404727918307012</v>
      </c>
      <c r="AR14">
        <v>52.117471825553231</v>
      </c>
      <c r="AS14">
        <v>82.571748213620268</v>
      </c>
      <c r="AT14">
        <v>13.009228609581758</v>
      </c>
      <c r="AU14">
        <v>67.165323621446291</v>
      </c>
    </row>
    <row r="15" spans="1:47" x14ac:dyDescent="0.3">
      <c r="B15" s="7">
        <v>2808.55</v>
      </c>
      <c r="C15" s="8">
        <v>23</v>
      </c>
      <c r="E15">
        <v>2819</v>
      </c>
      <c r="F15">
        <v>9.0531793337517783</v>
      </c>
      <c r="G15">
        <v>0.75432710000000003</v>
      </c>
      <c r="H15">
        <v>0.76706090300489294</v>
      </c>
      <c r="N15">
        <v>1.5992855377304762</v>
      </c>
      <c r="O15">
        <v>1.4917080341198536</v>
      </c>
      <c r="P15">
        <v>1.7668593365095706</v>
      </c>
      <c r="Q15">
        <v>1.487472184329506</v>
      </c>
      <c r="R15">
        <v>1.8282098091929984</v>
      </c>
      <c r="S15">
        <v>1.3081692082893708</v>
      </c>
      <c r="T15">
        <v>1.7495645518239802</v>
      </c>
      <c r="U15">
        <v>1.0962007798842022</v>
      </c>
      <c r="X15">
        <v>2910</v>
      </c>
      <c r="Y15">
        <v>430.32299999999998</v>
      </c>
      <c r="Z15">
        <v>0.29930000000000234</v>
      </c>
      <c r="AA15" s="69">
        <v>34.0038579</v>
      </c>
      <c r="AD15">
        <v>2821</v>
      </c>
      <c r="AE15">
        <v>39.928577432814109</v>
      </c>
      <c r="AF15">
        <v>364.18764220489663</v>
      </c>
      <c r="AG15">
        <v>138.84150395972321</v>
      </c>
      <c r="AH15">
        <v>2.8281603101384079</v>
      </c>
      <c r="AI15">
        <v>93.850668585113198</v>
      </c>
      <c r="AJ15">
        <v>1.7549531809540846</v>
      </c>
      <c r="AK15">
        <v>33469.410986394505</v>
      </c>
      <c r="AL15">
        <v>43454.077371658721</v>
      </c>
      <c r="AM15">
        <v>16705.624279582811</v>
      </c>
      <c r="AN15">
        <v>5140.9781589114436</v>
      </c>
      <c r="AO15">
        <v>0.41895535806301187</v>
      </c>
      <c r="AR15">
        <v>50.629186461164622</v>
      </c>
      <c r="AS15">
        <v>82.616178390812308</v>
      </c>
      <c r="AT15">
        <v>12.431823796648825</v>
      </c>
      <c r="AU15">
        <v>63.772939881738843</v>
      </c>
    </row>
    <row r="16" spans="1:47" x14ac:dyDescent="0.3">
      <c r="B16" s="7">
        <v>2808.6</v>
      </c>
      <c r="C16" s="8">
        <v>24</v>
      </c>
      <c r="E16">
        <v>2821</v>
      </c>
      <c r="F16">
        <v>12.475949505335445</v>
      </c>
      <c r="G16">
        <v>0.84488489999999994</v>
      </c>
      <c r="H16">
        <v>0.86089549640199559</v>
      </c>
      <c r="N16">
        <v>1.382503839431056</v>
      </c>
      <c r="O16">
        <v>1.2992655049430752</v>
      </c>
      <c r="P16">
        <v>1.5173702152320685</v>
      </c>
      <c r="Q16">
        <v>1.4259969174927865</v>
      </c>
      <c r="R16">
        <v>1.7640840071556998</v>
      </c>
      <c r="S16">
        <v>1.2019826618652398</v>
      </c>
      <c r="T16">
        <v>1.5673900265782916</v>
      </c>
      <c r="U16">
        <v>1.1564059244360358</v>
      </c>
      <c r="X16">
        <v>2910.9</v>
      </c>
      <c r="Y16">
        <v>430.34899999999999</v>
      </c>
      <c r="Z16">
        <v>0.30351249999999652</v>
      </c>
      <c r="AA16" s="69">
        <v>33.6195995</v>
      </c>
      <c r="AD16">
        <v>2821.2</v>
      </c>
      <c r="AE16">
        <v>246.08674091763191</v>
      </c>
      <c r="AF16">
        <v>412.98815335112948</v>
      </c>
      <c r="AG16">
        <v>185.21491457464126</v>
      </c>
      <c r="AH16">
        <v>2.9068583137548467</v>
      </c>
      <c r="AI16">
        <v>102.20621253595621</v>
      </c>
      <c r="AJ16">
        <v>2.4062570635345728</v>
      </c>
      <c r="AK16">
        <v>34719.641869030638</v>
      </c>
      <c r="AL16">
        <v>46166.70500981441</v>
      </c>
      <c r="AM16">
        <v>23940.317443500659</v>
      </c>
      <c r="AN16">
        <v>9604.1117123226468</v>
      </c>
      <c r="AO16">
        <v>0.39043962588730491</v>
      </c>
      <c r="AR16">
        <v>48.807416669132891</v>
      </c>
      <c r="AS16">
        <v>82.66164478707617</v>
      </c>
      <c r="AT16">
        <v>12.241369132303692</v>
      </c>
      <c r="AU16">
        <v>65.478412361904191</v>
      </c>
    </row>
    <row r="17" spans="1:47" x14ac:dyDescent="0.3">
      <c r="B17" s="7">
        <v>2808.65</v>
      </c>
      <c r="C17" s="8">
        <v>24</v>
      </c>
      <c r="E17">
        <v>2821.2</v>
      </c>
      <c r="F17">
        <v>17.352929707044968</v>
      </c>
      <c r="G17" t="s">
        <v>2213</v>
      </c>
      <c r="H17" t="s">
        <v>2317</v>
      </c>
      <c r="N17">
        <v>1.3380644465877156</v>
      </c>
      <c r="O17">
        <v>1.1335863570315816</v>
      </c>
      <c r="P17">
        <v>1.3970494927315709</v>
      </c>
      <c r="Q17">
        <v>1.4664354242205941</v>
      </c>
      <c r="R17">
        <v>1.7615638922065531</v>
      </c>
      <c r="S17">
        <v>1.4055765076567142</v>
      </c>
      <c r="T17">
        <v>1.5191778765533646</v>
      </c>
      <c r="U17">
        <v>1.5499221772320109</v>
      </c>
      <c r="X17">
        <v>2911</v>
      </c>
      <c r="Y17">
        <v>430.35250000000002</v>
      </c>
      <c r="Z17">
        <v>0.30401249999999891</v>
      </c>
      <c r="AA17" s="69">
        <v>33.583963099999998</v>
      </c>
      <c r="AD17">
        <v>2822</v>
      </c>
      <c r="AE17">
        <v>308.1838657747121</v>
      </c>
      <c r="AF17">
        <v>833.22421070062978</v>
      </c>
      <c r="AG17">
        <v>586.24484318391978</v>
      </c>
      <c r="AH17">
        <v>2.8759421342532123</v>
      </c>
      <c r="AI17">
        <v>97.938316215253124</v>
      </c>
      <c r="AJ17">
        <v>7.5353144678140831</v>
      </c>
      <c r="AK17">
        <v>34088.636650001245</v>
      </c>
      <c r="AL17">
        <v>44789.51601549</v>
      </c>
      <c r="AM17">
        <v>87962.097061330205</v>
      </c>
      <c r="AN17">
        <v>92057.830302734947</v>
      </c>
      <c r="AO17">
        <v>0.22743926987996954</v>
      </c>
      <c r="AR17">
        <v>52.104399018280603</v>
      </c>
      <c r="AS17">
        <v>82.320984972309773</v>
      </c>
      <c r="AT17">
        <v>13.011800799026851</v>
      </c>
      <c r="AU17">
        <v>68.132927394542065</v>
      </c>
    </row>
    <row r="18" spans="1:47" x14ac:dyDescent="0.3">
      <c r="B18" s="7">
        <v>2808.7</v>
      </c>
      <c r="C18" s="8">
        <v>23</v>
      </c>
      <c r="E18">
        <v>2822</v>
      </c>
      <c r="F18">
        <v>12.894219132806448</v>
      </c>
      <c r="G18">
        <v>0.81158420000000009</v>
      </c>
      <c r="H18">
        <v>0.82750353806824339</v>
      </c>
      <c r="N18">
        <v>2.308096220550369</v>
      </c>
      <c r="O18">
        <v>1.7861466945536701</v>
      </c>
      <c r="P18">
        <v>1.6596568440656629</v>
      </c>
      <c r="Q18">
        <v>1.6829732490830021</v>
      </c>
      <c r="R18">
        <v>3.7353946402450084</v>
      </c>
      <c r="S18">
        <v>1.5541380479223907</v>
      </c>
      <c r="T18">
        <v>1.2357977899754005</v>
      </c>
      <c r="U18">
        <v>1.0876332642926798</v>
      </c>
      <c r="X18">
        <v>2912</v>
      </c>
      <c r="Y18">
        <v>430.38249999999999</v>
      </c>
      <c r="Z18">
        <v>0.30927499999999952</v>
      </c>
      <c r="AA18" s="69">
        <v>33.447392399999998</v>
      </c>
      <c r="AD18">
        <v>2824</v>
      </c>
      <c r="AE18">
        <v>227.3813248078672</v>
      </c>
      <c r="AF18">
        <v>285.31898083568331</v>
      </c>
      <c r="AG18">
        <v>209.68462243557602</v>
      </c>
      <c r="AH18">
        <v>2.8345936083926908</v>
      </c>
      <c r="AI18">
        <v>96.530219385859198</v>
      </c>
      <c r="AJ18">
        <v>2.6564374097527215</v>
      </c>
      <c r="AK18">
        <v>33877.021213866152</v>
      </c>
      <c r="AL18">
        <v>44331.348094920548</v>
      </c>
      <c r="AM18">
        <v>26797.947373694129</v>
      </c>
      <c r="AN18">
        <v>11681.891910957502</v>
      </c>
      <c r="AO18">
        <v>2.4999036135641086</v>
      </c>
      <c r="AR18">
        <v>39.380842358053314</v>
      </c>
      <c r="AS18">
        <v>83.627126408878212</v>
      </c>
      <c r="AT18">
        <v>11.510716513751506</v>
      </c>
      <c r="AU18">
        <v>30.243885664729198</v>
      </c>
    </row>
    <row r="19" spans="1:47" x14ac:dyDescent="0.3">
      <c r="B19" s="7">
        <v>2808.75</v>
      </c>
      <c r="C19" s="8">
        <v>22</v>
      </c>
      <c r="E19">
        <v>2824</v>
      </c>
      <c r="F19">
        <v>76.151675050943211</v>
      </c>
      <c r="G19">
        <v>0.42522939999999998</v>
      </c>
      <c r="H19">
        <v>0.58547520826684907</v>
      </c>
      <c r="N19">
        <v>1.1962969874732283</v>
      </c>
      <c r="O19">
        <v>1.1458312984103154</v>
      </c>
      <c r="P19">
        <v>1.5474998727222755</v>
      </c>
      <c r="Q19">
        <v>1.3488260015042768</v>
      </c>
      <c r="R19">
        <v>1.6561770917831113</v>
      </c>
      <c r="S19">
        <v>1.2937702595151854</v>
      </c>
      <c r="T19">
        <v>1.4446486349901673</v>
      </c>
      <c r="U19">
        <v>1.4113882441836281</v>
      </c>
      <c r="X19">
        <v>2913</v>
      </c>
      <c r="Y19">
        <v>430.41500000000002</v>
      </c>
      <c r="Z19">
        <v>0.31228124999999807</v>
      </c>
      <c r="AA19" s="69">
        <v>33.494833100000001</v>
      </c>
      <c r="AD19">
        <v>2825</v>
      </c>
      <c r="AE19">
        <v>254.02170727461154</v>
      </c>
      <c r="AF19">
        <v>325.21724482246174</v>
      </c>
      <c r="AG19">
        <v>240.20848707135525</v>
      </c>
      <c r="AH19">
        <v>2.8182581353376648</v>
      </c>
      <c r="AI19">
        <v>95.973925604237493</v>
      </c>
      <c r="AJ19">
        <v>3.0255986616494543</v>
      </c>
      <c r="AK19">
        <v>33792.934099141065</v>
      </c>
      <c r="AL19">
        <v>44149.807458242576</v>
      </c>
      <c r="AM19">
        <v>31083.141402694404</v>
      </c>
      <c r="AN19">
        <v>15114.939472758993</v>
      </c>
      <c r="AO19">
        <v>2.1765612723930001</v>
      </c>
      <c r="AR19">
        <v>36.56875755354632</v>
      </c>
      <c r="AS19">
        <v>82.655859661715994</v>
      </c>
      <c r="AT19">
        <v>12.66021915748842</v>
      </c>
      <c r="AU19">
        <v>34.496881370930026</v>
      </c>
    </row>
    <row r="20" spans="1:47" x14ac:dyDescent="0.3">
      <c r="B20" s="7">
        <v>2808.8</v>
      </c>
      <c r="C20" s="8">
        <v>20</v>
      </c>
      <c r="E20">
        <v>2825</v>
      </c>
      <c r="F20">
        <v>73.551629609892686</v>
      </c>
      <c r="G20">
        <v>0.42522939999999998</v>
      </c>
      <c r="H20">
        <v>0.56533754375116507</v>
      </c>
      <c r="N20">
        <v>1.1495860849328352</v>
      </c>
      <c r="O20">
        <v>1.1624198537746628</v>
      </c>
      <c r="P20">
        <v>1.6693087263715307</v>
      </c>
      <c r="Q20">
        <v>1.3666501439377123</v>
      </c>
      <c r="R20">
        <v>1.6251498876127</v>
      </c>
      <c r="S20">
        <v>1.3374032657117771</v>
      </c>
      <c r="T20">
        <v>1.414744687484236</v>
      </c>
      <c r="U20">
        <v>1.4381671791918602</v>
      </c>
      <c r="X20">
        <v>2914</v>
      </c>
      <c r="Y20">
        <v>430.44349999999997</v>
      </c>
      <c r="Z20">
        <v>0.31378750000000366</v>
      </c>
      <c r="AA20" s="69">
        <v>33.558872600000001</v>
      </c>
      <c r="AD20">
        <v>2826</v>
      </c>
      <c r="AE20">
        <v>41.914666587599982</v>
      </c>
      <c r="AF20">
        <v>361.40404239186552</v>
      </c>
      <c r="AG20">
        <v>146.7106306819185</v>
      </c>
      <c r="AH20">
        <v>2.8052097079420615</v>
      </c>
      <c r="AI20">
        <v>95.529569998760678</v>
      </c>
      <c r="AJ20">
        <v>1.8393700869336649</v>
      </c>
      <c r="AK20">
        <v>33725.567310881037</v>
      </c>
      <c r="AL20">
        <v>44004.577366509424</v>
      </c>
      <c r="AM20">
        <v>17624.743130332117</v>
      </c>
      <c r="AN20">
        <v>5642.1529684743509</v>
      </c>
      <c r="AO20">
        <v>0.39754016213993293</v>
      </c>
      <c r="AR20">
        <v>50.266577294064909</v>
      </c>
      <c r="AS20">
        <v>83.295588216544047</v>
      </c>
      <c r="AT20">
        <v>11.889059420248755</v>
      </c>
      <c r="AU20">
        <v>60.60078710801865</v>
      </c>
    </row>
    <row r="21" spans="1:47" x14ac:dyDescent="0.3">
      <c r="B21" s="7">
        <v>2808.85</v>
      </c>
      <c r="C21" s="8">
        <v>6</v>
      </c>
      <c r="E21">
        <v>2826</v>
      </c>
      <c r="F21">
        <v>12.414986552161118</v>
      </c>
      <c r="G21">
        <v>0.40894069999999999</v>
      </c>
      <c r="H21">
        <v>0.41993172531735856</v>
      </c>
      <c r="N21">
        <v>1.2371657209866656</v>
      </c>
      <c r="O21">
        <v>1.1866894283319049</v>
      </c>
      <c r="P21">
        <v>1.512329620843561</v>
      </c>
      <c r="Q21">
        <v>1.4462067215850634</v>
      </c>
      <c r="R21">
        <v>1.7439586360059671</v>
      </c>
      <c r="S21">
        <v>1.3065436442964045</v>
      </c>
      <c r="T21">
        <v>1.4188016796316176</v>
      </c>
      <c r="U21">
        <v>1.3762485081427065</v>
      </c>
      <c r="X21">
        <v>2915.4</v>
      </c>
      <c r="Y21">
        <v>430.48500000000001</v>
      </c>
      <c r="Z21">
        <v>0.31904375000000584</v>
      </c>
      <c r="AA21" s="69">
        <v>33.3829955</v>
      </c>
      <c r="AD21">
        <v>2827</v>
      </c>
      <c r="AE21">
        <v>105.55883445218979</v>
      </c>
      <c r="AF21">
        <v>382.74497429177035</v>
      </c>
      <c r="AG21">
        <v>204.43472090213496</v>
      </c>
      <c r="AH21">
        <v>2.7774668146688342</v>
      </c>
      <c r="AI21">
        <v>94.584804030851217</v>
      </c>
      <c r="AJ21">
        <v>2.5377318977833698</v>
      </c>
      <c r="AK21">
        <v>33581.739500154865</v>
      </c>
      <c r="AL21">
        <v>43695.143659356145</v>
      </c>
      <c r="AM21">
        <v>25437.131898875072</v>
      </c>
      <c r="AN21">
        <v>10670.937157655704</v>
      </c>
      <c r="AO21">
        <v>0.56014400276313325</v>
      </c>
      <c r="AR21">
        <v>38.383463493502468</v>
      </c>
      <c r="AS21">
        <v>83.775070428082259</v>
      </c>
      <c r="AT21">
        <v>10.807852749474767</v>
      </c>
      <c r="AU21">
        <v>61.989956570244416</v>
      </c>
    </row>
    <row r="22" spans="1:47" x14ac:dyDescent="0.3">
      <c r="B22" s="7">
        <v>2808.9</v>
      </c>
      <c r="C22" s="8">
        <v>4</v>
      </c>
      <c r="E22">
        <v>2827</v>
      </c>
      <c r="F22">
        <v>20.189560754517984</v>
      </c>
      <c r="G22">
        <v>0.82751929999999996</v>
      </c>
      <c r="H22">
        <v>0.84917027355668695</v>
      </c>
      <c r="N22">
        <v>1.4754107014907023</v>
      </c>
      <c r="O22">
        <v>1.342790135348602</v>
      </c>
      <c r="P22">
        <v>1.4832893951847219</v>
      </c>
      <c r="Q22">
        <v>1.385963558142594</v>
      </c>
      <c r="R22">
        <v>1.9209844725040497</v>
      </c>
      <c r="S22">
        <v>1.5564379954886927</v>
      </c>
      <c r="T22">
        <v>1.5360985188677436</v>
      </c>
      <c r="U22">
        <v>1.4488842620636184</v>
      </c>
      <c r="X22">
        <v>2915.45</v>
      </c>
      <c r="Y22">
        <v>430.48599999999999</v>
      </c>
      <c r="Z22">
        <v>0.31953749999999559</v>
      </c>
      <c r="AA22" s="69">
        <v>33.364967300000004</v>
      </c>
      <c r="AD22">
        <v>2828</v>
      </c>
      <c r="AE22">
        <v>56.251188066139434</v>
      </c>
      <c r="AF22">
        <v>386.45644070914506</v>
      </c>
      <c r="AG22">
        <v>174.38523860786913</v>
      </c>
      <c r="AH22">
        <v>2.7963191988645608</v>
      </c>
      <c r="AI22">
        <v>95.22680956454461</v>
      </c>
      <c r="AJ22">
        <v>2.1794086314558325</v>
      </c>
      <c r="AK22">
        <v>33679.56477580715</v>
      </c>
      <c r="AL22">
        <v>43905.513037005563</v>
      </c>
      <c r="AM22">
        <v>21384.843675678883</v>
      </c>
      <c r="AN22">
        <v>7894.244256439044</v>
      </c>
      <c r="AO22">
        <v>0.3759311563461451</v>
      </c>
      <c r="AR22">
        <v>51.644760896976258</v>
      </c>
      <c r="AS22">
        <v>83.425701641752326</v>
      </c>
      <c r="AT22">
        <v>11.529948430644803</v>
      </c>
      <c r="AU22">
        <v>57.951311924593711</v>
      </c>
    </row>
    <row r="23" spans="1:47" x14ac:dyDescent="0.3">
      <c r="B23" s="7">
        <v>2808.95</v>
      </c>
      <c r="C23" s="8">
        <v>22</v>
      </c>
      <c r="E23">
        <v>2828</v>
      </c>
      <c r="F23">
        <v>9.4841573078018016</v>
      </c>
      <c r="G23">
        <v>0.79629220000000001</v>
      </c>
      <c r="H23">
        <v>0.80976261114199399</v>
      </c>
      <c r="N23">
        <v>1.2244577184862231</v>
      </c>
      <c r="O23">
        <v>1.1645689080092176</v>
      </c>
      <c r="P23">
        <v>1.5561297066003636</v>
      </c>
      <c r="Q23">
        <v>1.4117439231132491</v>
      </c>
      <c r="R23">
        <v>1.6924931955228888</v>
      </c>
      <c r="S23">
        <v>1.3013787816372369</v>
      </c>
      <c r="T23">
        <v>1.4469277888091383</v>
      </c>
      <c r="U23">
        <v>1.3968460482320126</v>
      </c>
      <c r="X23">
        <v>2916</v>
      </c>
      <c r="Y23">
        <v>430.50400000000002</v>
      </c>
      <c r="Z23">
        <v>0.32383124999999779</v>
      </c>
      <c r="AA23" s="69">
        <v>32.841561800000001</v>
      </c>
      <c r="AD23">
        <v>2829</v>
      </c>
      <c r="AE23">
        <v>105.73827365920022</v>
      </c>
      <c r="AF23">
        <v>356.76470937014705</v>
      </c>
      <c r="AG23">
        <v>153.87124089922003</v>
      </c>
      <c r="AH23">
        <v>2.8222028717291101</v>
      </c>
      <c r="AI23">
        <v>96.108261005318695</v>
      </c>
      <c r="AJ23">
        <v>1.9408317482908795</v>
      </c>
      <c r="AK23">
        <v>33813.265084109218</v>
      </c>
      <c r="AL23">
        <v>44193.674291175477</v>
      </c>
      <c r="AM23">
        <v>18737.264700844891</v>
      </c>
      <c r="AN23">
        <v>6275.0330544874669</v>
      </c>
      <c r="AO23">
        <v>0.53341918186795323</v>
      </c>
      <c r="AR23">
        <v>44.436247640273962</v>
      </c>
      <c r="AS23">
        <v>83.781121795371234</v>
      </c>
      <c r="AT23">
        <v>11.27838994716592</v>
      </c>
      <c r="AU23">
        <v>63.679169312742999</v>
      </c>
    </row>
    <row r="24" spans="1:47" x14ac:dyDescent="0.3">
      <c r="A24" s="6">
        <v>2809</v>
      </c>
      <c r="B24" s="7">
        <v>2809</v>
      </c>
      <c r="C24" s="8">
        <v>23</v>
      </c>
      <c r="E24">
        <v>2829</v>
      </c>
      <c r="F24">
        <v>17.829912580711202</v>
      </c>
      <c r="G24">
        <v>0.81617450000000002</v>
      </c>
      <c r="H24">
        <v>0.83578490387942261</v>
      </c>
      <c r="N24">
        <v>1.2052105512349616</v>
      </c>
      <c r="O24">
        <v>1.1626433530736007</v>
      </c>
      <c r="P24">
        <v>1.5142766340810156</v>
      </c>
      <c r="Q24">
        <v>1.3745509803671854</v>
      </c>
      <c r="R24">
        <v>1.6303054301004478</v>
      </c>
      <c r="S24">
        <v>1.3801410505082223</v>
      </c>
      <c r="T24">
        <v>1.4785089088008561</v>
      </c>
      <c r="U24">
        <v>1.4838396560514859</v>
      </c>
      <c r="X24">
        <v>2917</v>
      </c>
      <c r="Y24">
        <v>430.53</v>
      </c>
      <c r="Z24">
        <v>0.32905000000000939</v>
      </c>
      <c r="AA24" s="69">
        <v>31.489961099999999</v>
      </c>
      <c r="AD24">
        <v>2830</v>
      </c>
      <c r="AE24">
        <v>89.111377379921464</v>
      </c>
      <c r="AF24">
        <v>387.84824061566059</v>
      </c>
      <c r="AG24">
        <v>172.99094080517165</v>
      </c>
      <c r="AH24">
        <v>2.8103560957334328</v>
      </c>
      <c r="AI24">
        <v>95.704826847246807</v>
      </c>
      <c r="AJ24">
        <v>2.172835833760014</v>
      </c>
      <c r="AK24">
        <v>33752.158513508839</v>
      </c>
      <c r="AL24">
        <v>44061.880441152469</v>
      </c>
      <c r="AM24">
        <v>21311.336327291552</v>
      </c>
      <c r="AN24">
        <v>7847.1741616767513</v>
      </c>
      <c r="AO24">
        <v>0.38170906197692744</v>
      </c>
      <c r="AR24">
        <v>52.410915324138678</v>
      </c>
      <c r="AS24">
        <v>83.438134301608869</v>
      </c>
      <c r="AT24">
        <v>11.501486166152061</v>
      </c>
      <c r="AU24">
        <v>58.546325763097151</v>
      </c>
    </row>
    <row r="25" spans="1:47" x14ac:dyDescent="0.3">
      <c r="B25" s="7">
        <v>2809.05</v>
      </c>
      <c r="C25" s="8">
        <v>22</v>
      </c>
      <c r="E25">
        <v>2830</v>
      </c>
      <c r="F25">
        <v>10.046671705288077</v>
      </c>
      <c r="G25">
        <v>0.84786650000000008</v>
      </c>
      <c r="H25">
        <v>0.86227339391514202</v>
      </c>
      <c r="N25">
        <v>1.2428381837086884</v>
      </c>
      <c r="O25">
        <v>1.1740895557328208</v>
      </c>
      <c r="P25">
        <v>1.5420527859925086</v>
      </c>
      <c r="Q25">
        <v>1.4206229287993419</v>
      </c>
      <c r="R25">
        <v>1.7291442738531158</v>
      </c>
      <c r="S25">
        <v>1.2908124852783325</v>
      </c>
      <c r="T25">
        <v>1.4375182019245001</v>
      </c>
      <c r="U25">
        <v>1.3742696191440207</v>
      </c>
      <c r="X25">
        <v>2918</v>
      </c>
      <c r="Y25">
        <v>430.56049999999999</v>
      </c>
      <c r="Z25">
        <v>0.32900624999999195</v>
      </c>
      <c r="AA25" s="69">
        <v>29.1812307</v>
      </c>
      <c r="AD25">
        <v>2831</v>
      </c>
      <c r="AE25">
        <v>155.45573978109769</v>
      </c>
      <c r="AF25">
        <v>397.59083996126924</v>
      </c>
      <c r="AG25">
        <v>190.43628087625166</v>
      </c>
      <c r="AH25">
        <v>2.765932447704972</v>
      </c>
      <c r="AI25">
        <v>94.192008756706102</v>
      </c>
      <c r="AJ25">
        <v>2.3541463747608207</v>
      </c>
      <c r="AK25">
        <v>33521.700789459792</v>
      </c>
      <c r="AL25">
        <v>43566.230185858898</v>
      </c>
      <c r="AM25">
        <v>23350.175411763634</v>
      </c>
      <c r="AN25">
        <v>9196.6626497031557</v>
      </c>
      <c r="AO25">
        <v>0.49634442748729135</v>
      </c>
      <c r="AR25">
        <v>47.528737872550089</v>
      </c>
      <c r="AS25">
        <v>83.426055069644917</v>
      </c>
      <c r="AT25">
        <v>11.22641393218653</v>
      </c>
      <c r="AU25">
        <v>64.714280475563484</v>
      </c>
    </row>
    <row r="26" spans="1:47" x14ac:dyDescent="0.3">
      <c r="B26" s="7">
        <v>2809.1</v>
      </c>
      <c r="C26" s="8">
        <v>22</v>
      </c>
      <c r="E26">
        <v>2831</v>
      </c>
      <c r="F26">
        <v>14.525110644674244</v>
      </c>
      <c r="G26">
        <v>0.82762650000000004</v>
      </c>
      <c r="H26">
        <v>0.84488825308187798</v>
      </c>
      <c r="N26">
        <v>1.2861496530511758</v>
      </c>
      <c r="O26">
        <v>1.1943522012869954</v>
      </c>
      <c r="P26">
        <v>1.551419014771833</v>
      </c>
      <c r="Q26">
        <v>1.3524240251365021</v>
      </c>
      <c r="R26">
        <v>1.6380434780763835</v>
      </c>
      <c r="S26">
        <v>1.4178691944228743</v>
      </c>
      <c r="T26">
        <v>1.5703486143866585</v>
      </c>
      <c r="U26">
        <v>1.4839311981162513</v>
      </c>
      <c r="X26">
        <v>2918.7</v>
      </c>
      <c r="Y26">
        <v>430.58850000000001</v>
      </c>
      <c r="Z26">
        <v>0.3343312500000053</v>
      </c>
      <c r="AA26" s="69">
        <v>26.561837499999999</v>
      </c>
      <c r="AD26">
        <v>2832.3</v>
      </c>
      <c r="AE26">
        <v>227.36207281870838</v>
      </c>
      <c r="AF26">
        <v>390.56345724156586</v>
      </c>
      <c r="AG26">
        <v>187.37006437620946</v>
      </c>
      <c r="AH26">
        <v>2.8225612921581922</v>
      </c>
      <c r="AI26">
        <v>92.998635449379307</v>
      </c>
      <c r="AJ26">
        <v>2.3636642663667899</v>
      </c>
      <c r="AK26">
        <v>33338.413416654628</v>
      </c>
      <c r="AL26">
        <v>43173.610503547716</v>
      </c>
      <c r="AM26">
        <v>23457.828140300539</v>
      </c>
      <c r="AN26">
        <v>9270.429669595489</v>
      </c>
      <c r="AO26">
        <v>0.5785344114250125</v>
      </c>
      <c r="AR26">
        <v>41.245981098344537</v>
      </c>
      <c r="AS26">
        <v>82.95446895515957</v>
      </c>
      <c r="AT26">
        <v>12.03030800421763</v>
      </c>
      <c r="AU26">
        <v>69.741244365060368</v>
      </c>
    </row>
    <row r="27" spans="1:47" x14ac:dyDescent="0.3">
      <c r="B27" s="7">
        <v>2809.15</v>
      </c>
      <c r="C27" s="8">
        <v>23</v>
      </c>
      <c r="E27">
        <v>2832.3</v>
      </c>
      <c r="F27">
        <v>28.230611299897447</v>
      </c>
      <c r="G27">
        <v>0.85404749999999996</v>
      </c>
      <c r="H27">
        <v>0.88349087136276039</v>
      </c>
      <c r="N27">
        <v>1.335152122246988</v>
      </c>
      <c r="O27">
        <v>1.1688395526770161</v>
      </c>
      <c r="P27">
        <v>1.4110540980598119</v>
      </c>
      <c r="Q27">
        <v>1.4561082854717047</v>
      </c>
      <c r="R27">
        <v>1.6956359287007405</v>
      </c>
      <c r="S27">
        <v>1.4259798610977403</v>
      </c>
      <c r="T27">
        <v>1.5748098983371168</v>
      </c>
      <c r="U27">
        <v>1.5249953017843538</v>
      </c>
      <c r="X27">
        <v>2919</v>
      </c>
      <c r="Y27">
        <v>430.601</v>
      </c>
      <c r="Z27">
        <v>0.33728125000000375</v>
      </c>
      <c r="AA27" s="69">
        <v>25.308059799999999</v>
      </c>
      <c r="AD27">
        <v>2833</v>
      </c>
      <c r="AE27">
        <v>161.22924445266318</v>
      </c>
      <c r="AF27">
        <v>404.08590619167506</v>
      </c>
      <c r="AG27">
        <v>198.57022811207693</v>
      </c>
      <c r="AH27">
        <v>2.7656808011810954</v>
      </c>
      <c r="AI27">
        <v>88.159027430645565</v>
      </c>
      <c r="AJ27">
        <v>2.4544737501693312</v>
      </c>
      <c r="AK27">
        <v>32581.023257163815</v>
      </c>
      <c r="AL27">
        <v>41566.113694277061</v>
      </c>
      <c r="AM27">
        <v>24487.957715374672</v>
      </c>
      <c r="AN27">
        <v>9988.8988595863902</v>
      </c>
      <c r="AO27">
        <v>0.40542490176490198</v>
      </c>
      <c r="AR27">
        <v>50.032162156702306</v>
      </c>
      <c r="AS27">
        <v>83.766098999729252</v>
      </c>
      <c r="AT27">
        <v>10.669469811709618</v>
      </c>
      <c r="AU27">
        <v>60.692218215529891</v>
      </c>
    </row>
    <row r="28" spans="1:47" x14ac:dyDescent="0.3">
      <c r="B28" s="7">
        <v>2809.2</v>
      </c>
      <c r="C28" s="8">
        <v>24</v>
      </c>
      <c r="E28">
        <v>2833</v>
      </c>
      <c r="F28">
        <v>10.103832081015616</v>
      </c>
      <c r="G28" t="s">
        <v>2213</v>
      </c>
      <c r="H28" t="s">
        <v>2317</v>
      </c>
      <c r="N28">
        <v>1.3562678955503802</v>
      </c>
      <c r="O28">
        <v>1.2105610666974012</v>
      </c>
      <c r="P28">
        <v>1.5912176439580195</v>
      </c>
      <c r="Q28">
        <v>1.3796504121048896</v>
      </c>
      <c r="R28">
        <v>1.7335977067948853</v>
      </c>
      <c r="S28">
        <v>1.4717724980965319</v>
      </c>
      <c r="T28">
        <v>1.5646858440507272</v>
      </c>
      <c r="U28">
        <v>1.5197214524994558</v>
      </c>
      <c r="X28">
        <v>2920</v>
      </c>
      <c r="Y28">
        <v>430.63350000000003</v>
      </c>
      <c r="Z28">
        <v>0.34567499999999995</v>
      </c>
      <c r="AA28" s="69">
        <v>22.365904499999999</v>
      </c>
      <c r="AD28">
        <v>2834</v>
      </c>
      <c r="AE28">
        <v>190.64399903011213</v>
      </c>
      <c r="AF28">
        <v>418.00390525683036</v>
      </c>
      <c r="AG28">
        <v>200.19661963658643</v>
      </c>
      <c r="AH28">
        <v>2.6991447521490386</v>
      </c>
      <c r="AI28">
        <v>86.038119851853793</v>
      </c>
      <c r="AJ28">
        <v>2.4150443921514801</v>
      </c>
      <c r="AK28">
        <v>32241.637581820887</v>
      </c>
      <c r="AL28">
        <v>40853.62019779894</v>
      </c>
      <c r="AM28">
        <v>24040.00948533159</v>
      </c>
      <c r="AN28">
        <v>9673.6803756255249</v>
      </c>
      <c r="AO28">
        <v>0.3520996312546929</v>
      </c>
      <c r="AR28">
        <v>48.186251332021456</v>
      </c>
      <c r="AS28">
        <v>82.763269964182541</v>
      </c>
      <c r="AT28">
        <v>12.327535898646834</v>
      </c>
      <c r="AU28">
        <v>67.792269817131839</v>
      </c>
    </row>
    <row r="29" spans="1:47" x14ac:dyDescent="0.3">
      <c r="B29" s="7">
        <v>2809.25</v>
      </c>
      <c r="C29" s="8">
        <v>24</v>
      </c>
      <c r="E29">
        <v>2834</v>
      </c>
      <c r="F29">
        <v>16.630196052793476</v>
      </c>
      <c r="G29">
        <v>0.75782349999999998</v>
      </c>
      <c r="H29">
        <v>0.77580999118695482</v>
      </c>
      <c r="N29">
        <v>1.3971295285482508</v>
      </c>
      <c r="O29">
        <v>1.3525375080315767</v>
      </c>
      <c r="P29">
        <v>1.814177348985345</v>
      </c>
      <c r="Q29">
        <v>1.4464663357337275</v>
      </c>
      <c r="R29">
        <v>1.5783847938435613</v>
      </c>
      <c r="S29">
        <v>1.5622550594353872</v>
      </c>
      <c r="T29">
        <v>1.7703281658537375</v>
      </c>
      <c r="U29">
        <v>1.4438186096120027</v>
      </c>
      <c r="X29">
        <v>2921</v>
      </c>
      <c r="Y29">
        <v>430.7</v>
      </c>
      <c r="Z29">
        <v>0.35858749999999873</v>
      </c>
      <c r="AA29" s="69">
        <v>17.4278266</v>
      </c>
      <c r="AD29">
        <v>2835</v>
      </c>
      <c r="AE29">
        <v>229.2439912421469</v>
      </c>
      <c r="AF29">
        <v>1163.0807885448098</v>
      </c>
      <c r="AG29">
        <v>1085.6436610387411</v>
      </c>
      <c r="AH29">
        <v>2.7341874851241847</v>
      </c>
      <c r="AI29">
        <v>87.155144367582935</v>
      </c>
      <c r="AJ29">
        <v>13.266543769947146</v>
      </c>
      <c r="AK29">
        <v>32420.969784920038</v>
      </c>
      <c r="AL29">
        <v>41229.498182250252</v>
      </c>
      <c r="AM29">
        <v>167626.96635844436</v>
      </c>
      <c r="AN29">
        <v>282137.25234091841</v>
      </c>
      <c r="AO29">
        <v>3.7477321994042629</v>
      </c>
      <c r="AR29">
        <v>24.698098124351713</v>
      </c>
      <c r="AS29">
        <v>85.403959906203056</v>
      </c>
      <c r="AT29">
        <v>9.40124362015165</v>
      </c>
      <c r="AU29">
        <v>42.181943424763077</v>
      </c>
    </row>
    <row r="30" spans="1:47" x14ac:dyDescent="0.3">
      <c r="B30" s="7">
        <v>2809.3</v>
      </c>
      <c r="C30" s="8">
        <v>23</v>
      </c>
      <c r="E30">
        <v>2835</v>
      </c>
      <c r="F30">
        <v>60.629555392296488</v>
      </c>
      <c r="G30">
        <v>0.84015459999999997</v>
      </c>
      <c r="H30">
        <v>0.93017727578667198</v>
      </c>
      <c r="N30">
        <v>1.2097690334571718</v>
      </c>
      <c r="O30">
        <v>1.216953682715447</v>
      </c>
      <c r="P30">
        <v>1.7347904259387157</v>
      </c>
      <c r="Q30">
        <v>1.3816967795922899</v>
      </c>
      <c r="R30">
        <v>1.5580902549888325</v>
      </c>
      <c r="S30">
        <v>1.383244321957783</v>
      </c>
      <c r="T30">
        <v>1.5528869776107324</v>
      </c>
      <c r="U30">
        <v>1.4208062533564176</v>
      </c>
      <c r="X30">
        <v>2921.5</v>
      </c>
      <c r="Y30">
        <v>430.73700000000002</v>
      </c>
      <c r="Z30">
        <v>0.30651874999999507</v>
      </c>
      <c r="AA30" s="69">
        <v>15.188316199999999</v>
      </c>
      <c r="AD30">
        <v>2836</v>
      </c>
      <c r="AE30">
        <v>268.53283319208032</v>
      </c>
      <c r="AF30">
        <v>396.66297335692559</v>
      </c>
      <c r="AG30">
        <v>213.92774125265771</v>
      </c>
      <c r="AH30">
        <v>2.6540609475383397</v>
      </c>
      <c r="AI30">
        <v>84.601025460608383</v>
      </c>
      <c r="AJ30">
        <v>2.53758266953158</v>
      </c>
      <c r="AK30">
        <v>32008.956753238766</v>
      </c>
      <c r="AL30">
        <v>40367.950006308056</v>
      </c>
      <c r="AM30">
        <v>25435.426694185793</v>
      </c>
      <c r="AN30">
        <v>10669.694760205537</v>
      </c>
      <c r="AO30">
        <v>0.58114227588048184</v>
      </c>
      <c r="AR30">
        <v>41.573077746042713</v>
      </c>
      <c r="AS30">
        <v>83.541137795810101</v>
      </c>
      <c r="AT30">
        <v>11.049537610512283</v>
      </c>
      <c r="AU30">
        <v>63.656038694725702</v>
      </c>
    </row>
    <row r="31" spans="1:47" x14ac:dyDescent="0.3">
      <c r="B31" s="7">
        <v>2809.35</v>
      </c>
      <c r="C31" s="8">
        <v>23</v>
      </c>
      <c r="E31">
        <v>2836</v>
      </c>
      <c r="F31">
        <v>15.243077196237005</v>
      </c>
      <c r="G31">
        <v>0.40640169999999998</v>
      </c>
      <c r="H31">
        <v>0.41921767900229506</v>
      </c>
      <c r="N31">
        <v>1.3067438589052884</v>
      </c>
      <c r="O31">
        <v>1.2047551885150483</v>
      </c>
      <c r="P31">
        <v>1.6759298537799427</v>
      </c>
      <c r="Q31">
        <v>1.4610054794577223</v>
      </c>
      <c r="R31">
        <v>1.7917544984335998</v>
      </c>
      <c r="S31">
        <v>1.280476402956604</v>
      </c>
      <c r="T31">
        <v>1.4586193142505617</v>
      </c>
      <c r="U31">
        <v>1.3285649391297578</v>
      </c>
      <c r="X31">
        <v>2923</v>
      </c>
      <c r="Y31">
        <v>430.8535</v>
      </c>
      <c r="Z31">
        <v>0.24779999999999802</v>
      </c>
      <c r="AA31" s="69">
        <v>11.9092362</v>
      </c>
      <c r="AD31">
        <v>2837</v>
      </c>
      <c r="AE31">
        <v>1993.4718928840539</v>
      </c>
      <c r="AF31">
        <v>652.290222853611</v>
      </c>
      <c r="AG31">
        <v>343.8528176336718</v>
      </c>
      <c r="AH31">
        <v>2.6618142402419358</v>
      </c>
      <c r="AI31">
        <v>84.848169940854362</v>
      </c>
      <c r="AJ31">
        <v>4.090651990438019</v>
      </c>
      <c r="AK31">
        <v>32049.131586682455</v>
      </c>
      <c r="AL31">
        <v>40451.642510397069</v>
      </c>
      <c r="AM31">
        <v>43837.268807008979</v>
      </c>
      <c r="AN31">
        <v>27463.078407595011</v>
      </c>
      <c r="AO31">
        <v>4.4314635986124999E-2</v>
      </c>
      <c r="AR31">
        <v>61.40236039064127</v>
      </c>
      <c r="AS31">
        <v>77.770096233012353</v>
      </c>
      <c r="AT31">
        <v>17.875218323763058</v>
      </c>
      <c r="AU31">
        <v>73.407931365338484</v>
      </c>
    </row>
    <row r="32" spans="1:47" x14ac:dyDescent="0.3">
      <c r="B32" s="7">
        <v>2809.4</v>
      </c>
      <c r="C32" s="8">
        <v>24</v>
      </c>
      <c r="E32">
        <v>2837</v>
      </c>
      <c r="F32">
        <v>14.93716263151086</v>
      </c>
      <c r="G32">
        <v>0.75863409999999998</v>
      </c>
      <c r="H32">
        <v>0.77538444124706019</v>
      </c>
      <c r="N32">
        <v>3.7984079495570127</v>
      </c>
      <c r="O32">
        <v>2.6662681345061641</v>
      </c>
      <c r="P32">
        <v>3.992917512312105</v>
      </c>
      <c r="Q32">
        <v>1.7600240936083564</v>
      </c>
      <c r="R32">
        <v>4.1560943207968304</v>
      </c>
      <c r="S32">
        <v>1.2124269549929885</v>
      </c>
      <c r="T32">
        <v>1.8278737951398369</v>
      </c>
      <c r="U32">
        <v>0.56841008378999247</v>
      </c>
      <c r="X32">
        <v>2923.2</v>
      </c>
      <c r="Y32">
        <v>430.87549999999999</v>
      </c>
      <c r="Z32">
        <v>0.26310000000000855</v>
      </c>
      <c r="AA32" s="69">
        <v>11.710843499999999</v>
      </c>
      <c r="AD32">
        <v>2839</v>
      </c>
      <c r="AE32">
        <v>286.55773498062081</v>
      </c>
      <c r="AF32">
        <v>517.74956522377659</v>
      </c>
      <c r="AG32">
        <v>327.9671447962051</v>
      </c>
      <c r="AH32">
        <v>2.6911944497829197</v>
      </c>
      <c r="AI32">
        <v>85.784695478340666</v>
      </c>
      <c r="AJ32">
        <v>3.9447330580047049</v>
      </c>
      <c r="AK32">
        <v>32200.767265211081</v>
      </c>
      <c r="AL32">
        <v>40768.146587773226</v>
      </c>
      <c r="AM32">
        <v>42059.110764551457</v>
      </c>
      <c r="AN32">
        <v>25557.295054782095</v>
      </c>
      <c r="AO32">
        <v>0.54215474673434527</v>
      </c>
      <c r="AR32">
        <v>48.271388464507183</v>
      </c>
      <c r="AS32">
        <v>83.532817803442583</v>
      </c>
      <c r="AT32">
        <v>10.762190409736268</v>
      </c>
      <c r="AU32">
        <v>59.221132586076763</v>
      </c>
    </row>
    <row r="33" spans="1:47" x14ac:dyDescent="0.3">
      <c r="B33" s="7">
        <v>2809.45</v>
      </c>
      <c r="C33" s="8">
        <v>23</v>
      </c>
      <c r="E33">
        <v>2839</v>
      </c>
      <c r="F33">
        <v>4.6941357068266347</v>
      </c>
      <c r="G33">
        <v>0.87392550000000002</v>
      </c>
      <c r="H33">
        <v>0.88529189345919101</v>
      </c>
      <c r="N33">
        <v>1.2715314354585177</v>
      </c>
      <c r="O33">
        <v>1.0732092489910159</v>
      </c>
      <c r="P33">
        <v>1.4388793306994254</v>
      </c>
      <c r="Q33">
        <v>1.3988394035135998</v>
      </c>
      <c r="R33">
        <v>1.6568801057212286</v>
      </c>
      <c r="S33">
        <v>1.2564646518504674</v>
      </c>
      <c r="T33">
        <v>1.5348502659521386</v>
      </c>
      <c r="U33">
        <v>1.4634432346624624</v>
      </c>
      <c r="X33">
        <v>2923.98</v>
      </c>
      <c r="Y33">
        <v>430.96</v>
      </c>
      <c r="Z33">
        <v>0.34395625000000507</v>
      </c>
      <c r="AA33" s="69">
        <v>12.334156699999999</v>
      </c>
      <c r="AD33">
        <v>2840.02</v>
      </c>
      <c r="AE33">
        <v>130.85753775071231</v>
      </c>
      <c r="AF33">
        <v>449.08743650234379</v>
      </c>
      <c r="AG33">
        <v>289.0998727532978</v>
      </c>
      <c r="AH33">
        <v>2.6094398018913387</v>
      </c>
      <c r="AI33">
        <v>80.380715945548431</v>
      </c>
      <c r="AJ33">
        <v>3.3716104025612026</v>
      </c>
      <c r="AK33">
        <v>31312.32414455081</v>
      </c>
      <c r="AL33">
        <v>38927.617814902267</v>
      </c>
      <c r="AM33">
        <v>35166.943123063931</v>
      </c>
      <c r="AN33">
        <v>18729.148043579939</v>
      </c>
      <c r="AO33">
        <v>1.1124419515244164</v>
      </c>
      <c r="AR33">
        <v>36.754080273151651</v>
      </c>
      <c r="AS33">
        <v>83.281390252945883</v>
      </c>
      <c r="AT33">
        <v>10.771348904607841</v>
      </c>
      <c r="AU33">
        <v>63.883925633819395</v>
      </c>
    </row>
    <row r="34" spans="1:47" x14ac:dyDescent="0.3">
      <c r="B34" s="7">
        <v>2809.5</v>
      </c>
      <c r="C34" s="8">
        <v>23</v>
      </c>
      <c r="E34">
        <v>2840.02</v>
      </c>
      <c r="F34">
        <v>19.428343389655101</v>
      </c>
      <c r="G34">
        <v>0.74611109999999992</v>
      </c>
      <c r="H34">
        <v>0.7661257712010332</v>
      </c>
      <c r="N34">
        <v>1.3346303925244414</v>
      </c>
      <c r="O34">
        <v>1.1459194626699416</v>
      </c>
      <c r="P34">
        <v>1.5075498553446423</v>
      </c>
      <c r="Q34">
        <v>1.4942698213544225</v>
      </c>
      <c r="R34">
        <v>1.7796400563198433</v>
      </c>
      <c r="S34">
        <v>1.179748269533462</v>
      </c>
      <c r="T34">
        <v>1.4998880113817539</v>
      </c>
      <c r="U34">
        <v>1.2869013791605179</v>
      </c>
      <c r="X34">
        <v>2924.7</v>
      </c>
      <c r="Y34">
        <v>431.02249999999998</v>
      </c>
      <c r="Z34">
        <v>0.32850625000000377</v>
      </c>
      <c r="AA34" s="69">
        <v>13.714199600000001</v>
      </c>
      <c r="AD34">
        <v>2842</v>
      </c>
      <c r="AE34">
        <v>135.94815732775231</v>
      </c>
      <c r="AF34">
        <v>370.6827084353024</v>
      </c>
      <c r="AG34">
        <v>182.37528091260842</v>
      </c>
      <c r="AH34">
        <v>2.6410954457237032</v>
      </c>
      <c r="AI34">
        <v>89.083363048482639</v>
      </c>
      <c r="AJ34">
        <v>2.152743429407153</v>
      </c>
      <c r="AK34">
        <v>32727.478010515897</v>
      </c>
      <c r="AL34">
        <v>41875.074129707435</v>
      </c>
      <c r="AM34">
        <v>21086.82483738603</v>
      </c>
      <c r="AN34">
        <v>7704.1494560484534</v>
      </c>
      <c r="AO34">
        <v>0.53017997144915097</v>
      </c>
      <c r="AR34">
        <v>45.764538258249864</v>
      </c>
      <c r="AS34">
        <v>83.440182673256757</v>
      </c>
      <c r="AT34">
        <v>11.150417227048163</v>
      </c>
      <c r="AU34">
        <v>61.328898601001946</v>
      </c>
    </row>
    <row r="35" spans="1:47" x14ac:dyDescent="0.3">
      <c r="B35" s="7">
        <v>2809.55</v>
      </c>
      <c r="C35" s="8">
        <v>22</v>
      </c>
      <c r="E35">
        <v>2842</v>
      </c>
      <c r="F35">
        <v>11.066101931078908</v>
      </c>
      <c r="G35">
        <v>0.8507441</v>
      </c>
      <c r="H35">
        <v>0.86585973391817517</v>
      </c>
      <c r="N35">
        <v>1.4219195413672716</v>
      </c>
      <c r="O35">
        <v>1.2911465345849313</v>
      </c>
      <c r="P35">
        <v>1.6410659559816474</v>
      </c>
      <c r="Q35">
        <v>1.5353515866122398</v>
      </c>
      <c r="R35">
        <v>1.8547928878587028</v>
      </c>
      <c r="S35">
        <v>1.3621612277490027</v>
      </c>
      <c r="T35">
        <v>1.5332380781434103</v>
      </c>
      <c r="U35">
        <v>1.3187515816968256</v>
      </c>
      <c r="X35">
        <v>2925</v>
      </c>
      <c r="Y35">
        <v>431.04450000000003</v>
      </c>
      <c r="Z35">
        <v>0.32189375000000098</v>
      </c>
      <c r="AA35" s="69">
        <v>14.285711299999999</v>
      </c>
      <c r="AD35">
        <v>2843</v>
      </c>
      <c r="AE35">
        <v>129.50257499762216</v>
      </c>
      <c r="AF35">
        <v>394.34330684606635</v>
      </c>
      <c r="AG35">
        <v>201.61090060873985</v>
      </c>
      <c r="AH35">
        <v>2.6712841268728722</v>
      </c>
      <c r="AI35">
        <v>91.850749938309718</v>
      </c>
      <c r="AJ35">
        <v>2.4070011366031059</v>
      </c>
      <c r="AK35">
        <v>33160.843104183063</v>
      </c>
      <c r="AL35">
        <v>42794.575391682949</v>
      </c>
      <c r="AM35">
        <v>23948.756962976415</v>
      </c>
      <c r="AN35">
        <v>9609.9928555523311</v>
      </c>
      <c r="AO35">
        <v>0.54362245057191516</v>
      </c>
      <c r="AR35">
        <v>45.827828790637</v>
      </c>
      <c r="AS35">
        <v>83.379814395881525</v>
      </c>
      <c r="AT35">
        <v>11.213489970500556</v>
      </c>
      <c r="AU35">
        <v>62.71774633898788</v>
      </c>
    </row>
    <row r="36" spans="1:47" x14ac:dyDescent="0.3">
      <c r="B36" s="7">
        <v>2809.6</v>
      </c>
      <c r="C36" s="8">
        <v>23</v>
      </c>
      <c r="E36">
        <v>2843</v>
      </c>
      <c r="F36">
        <v>12.724368086425335</v>
      </c>
      <c r="G36">
        <v>0.82785260000000005</v>
      </c>
      <c r="H36">
        <v>0.84384056119902451</v>
      </c>
      <c r="N36">
        <v>1.3094562734651494</v>
      </c>
      <c r="O36">
        <v>1.2310685981313909</v>
      </c>
      <c r="P36">
        <v>1.650477613825146</v>
      </c>
      <c r="Q36">
        <v>1.4370367955414278</v>
      </c>
      <c r="R36">
        <v>1.7293610448005248</v>
      </c>
      <c r="S36">
        <v>1.3798483412339624</v>
      </c>
      <c r="T36">
        <v>1.5143816005363877</v>
      </c>
      <c r="U36">
        <v>1.4010676814927301</v>
      </c>
      <c r="X36">
        <v>2926</v>
      </c>
      <c r="Y36">
        <v>431.0985</v>
      </c>
      <c r="Z36">
        <v>0.313506249999989</v>
      </c>
      <c r="AA36" s="69">
        <v>15.665956</v>
      </c>
      <c r="AD36">
        <v>2843.3</v>
      </c>
      <c r="AE36">
        <v>207.9153235201486</v>
      </c>
      <c r="AF36">
        <v>392.43218191736287</v>
      </c>
      <c r="AG36">
        <v>175.31020970236509</v>
      </c>
      <c r="AH36">
        <v>2.8443476506556218</v>
      </c>
      <c r="AI36">
        <v>99.663903459545352</v>
      </c>
      <c r="AJ36">
        <v>2.2285998061618657</v>
      </c>
      <c r="AK36">
        <v>34345.614728832057</v>
      </c>
      <c r="AL36">
        <v>45348.393233939751</v>
      </c>
      <c r="AM36">
        <v>21935.956730588539</v>
      </c>
      <c r="AN36">
        <v>8250.9420151306804</v>
      </c>
      <c r="AO36">
        <v>0.36114814820526303</v>
      </c>
      <c r="AR36">
        <v>47.25928837056194</v>
      </c>
      <c r="AS36">
        <v>83.142222818668145</v>
      </c>
      <c r="AT36">
        <v>11.686819238136797</v>
      </c>
      <c r="AU36">
        <v>65.90934683200868</v>
      </c>
    </row>
    <row r="37" spans="1:47" x14ac:dyDescent="0.3">
      <c r="B37" s="7">
        <v>2809.65</v>
      </c>
      <c r="C37" s="8">
        <v>23</v>
      </c>
      <c r="E37">
        <v>2843.3</v>
      </c>
      <c r="F37">
        <v>19.117212903995693</v>
      </c>
      <c r="G37">
        <v>0.83822269999999999</v>
      </c>
      <c r="H37">
        <v>0.8591276472233349</v>
      </c>
      <c r="N37">
        <v>1.4032858074220036</v>
      </c>
      <c r="O37">
        <v>1.1806402608238213</v>
      </c>
      <c r="P37">
        <v>1.4950818525894309</v>
      </c>
      <c r="Q37">
        <v>1.4188163717232478</v>
      </c>
      <c r="R37">
        <v>1.7783472699451199</v>
      </c>
      <c r="S37">
        <v>1.4627964794275496</v>
      </c>
      <c r="T37">
        <v>1.5781909766873701</v>
      </c>
      <c r="U37">
        <v>1.548732209088447</v>
      </c>
      <c r="X37">
        <v>2927</v>
      </c>
      <c r="Y37">
        <v>431.15600000000001</v>
      </c>
      <c r="Z37">
        <v>0.29820624999999268</v>
      </c>
      <c r="AA37" s="69">
        <v>16.6292969</v>
      </c>
      <c r="AD37">
        <v>2845</v>
      </c>
      <c r="AE37">
        <v>190.40390089331839</v>
      </c>
      <c r="AF37">
        <v>376.71384136353635</v>
      </c>
      <c r="AG37">
        <v>199.71469277823653</v>
      </c>
      <c r="AH37">
        <v>2.6558888916308669</v>
      </c>
      <c r="AI37">
        <v>90.162442674296145</v>
      </c>
      <c r="AJ37">
        <v>2.3706209672851828</v>
      </c>
      <c r="AK37">
        <v>32897.359266085507</v>
      </c>
      <c r="AL37">
        <v>42234.584407697315</v>
      </c>
      <c r="AM37">
        <v>23536.550768448556</v>
      </c>
      <c r="AN37">
        <v>9324.5310636180711</v>
      </c>
      <c r="AO37">
        <v>0.89510259958269112</v>
      </c>
      <c r="AR37">
        <v>39.508356028323846</v>
      </c>
      <c r="AS37">
        <v>83.354801258289839</v>
      </c>
      <c r="AT37">
        <v>11.189671254644441</v>
      </c>
      <c r="AU37">
        <v>66.126991613648883</v>
      </c>
    </row>
    <row r="38" spans="1:47" x14ac:dyDescent="0.3">
      <c r="B38" s="7">
        <v>2809.7</v>
      </c>
      <c r="C38" s="8">
        <v>23</v>
      </c>
      <c r="E38">
        <v>2845</v>
      </c>
      <c r="F38">
        <v>20.276444527817127</v>
      </c>
      <c r="G38" t="s">
        <v>2213</v>
      </c>
      <c r="N38">
        <v>1.3358725544790642</v>
      </c>
      <c r="O38">
        <v>1.2100670776636551</v>
      </c>
      <c r="P38">
        <v>1.6768271551093636</v>
      </c>
      <c r="Q38">
        <v>1.4404900214457717</v>
      </c>
      <c r="R38">
        <v>1.7835793893559078</v>
      </c>
      <c r="S38">
        <v>1.4117286461407326</v>
      </c>
      <c r="T38">
        <v>1.4979681447894269</v>
      </c>
      <c r="U38">
        <v>1.4583165183561944</v>
      </c>
      <c r="X38">
        <v>2927.92</v>
      </c>
      <c r="Y38">
        <v>431.20600000000002</v>
      </c>
      <c r="Z38">
        <v>0.28903124999999363</v>
      </c>
      <c r="AA38" s="69">
        <v>16.695283199999999</v>
      </c>
      <c r="AD38">
        <v>2846</v>
      </c>
      <c r="AE38">
        <v>191.82270390349885</v>
      </c>
      <c r="AF38">
        <v>378.56957457222376</v>
      </c>
      <c r="AG38">
        <v>195.99823056849783</v>
      </c>
      <c r="AH38">
        <v>2.6901738983015293</v>
      </c>
      <c r="AI38">
        <v>82.326734193412491</v>
      </c>
      <c r="AJ38">
        <v>2.3565394114568932</v>
      </c>
      <c r="AK38">
        <v>31636.073928705864</v>
      </c>
      <c r="AL38">
        <v>39594.42408069488</v>
      </c>
      <c r="AM38">
        <v>23377.236283773702</v>
      </c>
      <c r="AN38">
        <v>9215.182079314749</v>
      </c>
      <c r="AO38">
        <v>0.87990210510291911</v>
      </c>
      <c r="AR38">
        <v>40.290631662900168</v>
      </c>
      <c r="AS38">
        <v>83.465031535129768</v>
      </c>
      <c r="AT38">
        <v>11.169861900615068</v>
      </c>
      <c r="AU38">
        <v>67.029705829200282</v>
      </c>
    </row>
    <row r="39" spans="1:47" x14ac:dyDescent="0.3">
      <c r="B39" s="7">
        <v>2809.75</v>
      </c>
      <c r="C39" s="8">
        <v>23</v>
      </c>
      <c r="E39">
        <v>2846</v>
      </c>
      <c r="F39">
        <v>21.912265520707056</v>
      </c>
      <c r="G39">
        <v>0.77907369999999998</v>
      </c>
      <c r="H39">
        <v>0.80156584622418436</v>
      </c>
      <c r="N39">
        <v>1.3374401621768617</v>
      </c>
      <c r="O39">
        <v>1.2100802098204673</v>
      </c>
      <c r="P39">
        <v>1.6557004833398254</v>
      </c>
      <c r="Q39">
        <v>1.4304511050082416</v>
      </c>
      <c r="R39">
        <v>1.7562093521099389</v>
      </c>
      <c r="S39">
        <v>1.4114419655742663</v>
      </c>
      <c r="T39">
        <v>1.5230987815547605</v>
      </c>
      <c r="U39">
        <v>1.4580045542845399</v>
      </c>
      <c r="X39">
        <v>2928</v>
      </c>
      <c r="Y39">
        <v>431.21050000000002</v>
      </c>
      <c r="Z39">
        <v>0.28803125000000307</v>
      </c>
      <c r="AA39" s="69">
        <v>16.681258</v>
      </c>
      <c r="AD39">
        <v>2848</v>
      </c>
      <c r="AE39">
        <v>136.0246000272079</v>
      </c>
      <c r="AF39">
        <v>371.61057503964611</v>
      </c>
      <c r="AG39">
        <v>171.33931617739023</v>
      </c>
      <c r="AH39">
        <v>2.7517166921689924</v>
      </c>
      <c r="AI39">
        <v>106.82752210998167</v>
      </c>
      <c r="AJ39">
        <v>2.1071863763851022</v>
      </c>
      <c r="AK39">
        <v>35386.186054555859</v>
      </c>
      <c r="AL39">
        <v>47639.263644162216</v>
      </c>
      <c r="AM39">
        <v>20578.862374703542</v>
      </c>
      <c r="AN39">
        <v>7384.6827166646935</v>
      </c>
      <c r="AO39">
        <v>0.47668768381601268</v>
      </c>
      <c r="AR39">
        <v>46.794926194286106</v>
      </c>
      <c r="AS39">
        <v>83.715625445114838</v>
      </c>
      <c r="AT39">
        <v>10.871604473977465</v>
      </c>
      <c r="AU39">
        <v>63.178072163900914</v>
      </c>
    </row>
    <row r="40" spans="1:47" x14ac:dyDescent="0.3">
      <c r="B40" s="7">
        <v>2809.8</v>
      </c>
      <c r="C40" s="8">
        <v>23</v>
      </c>
      <c r="E40">
        <v>2848</v>
      </c>
      <c r="F40">
        <v>14.02082750026652</v>
      </c>
      <c r="G40">
        <v>0.85859419999999997</v>
      </c>
      <c r="H40">
        <v>0.87585329965598335</v>
      </c>
      <c r="N40">
        <v>1.290743975288859</v>
      </c>
      <c r="O40">
        <v>1.1856693964244525</v>
      </c>
      <c r="P40">
        <v>1.62606935648858</v>
      </c>
      <c r="Q40">
        <v>1.3451400803815758</v>
      </c>
      <c r="R40">
        <v>1.6963834876336552</v>
      </c>
      <c r="S40">
        <v>1.4057302584619085</v>
      </c>
      <c r="T40">
        <v>1.5217596548164507</v>
      </c>
      <c r="U40">
        <v>1.4820006558121088</v>
      </c>
      <c r="X40">
        <v>2928.8</v>
      </c>
      <c r="Y40">
        <v>431.26650000000001</v>
      </c>
      <c r="Z40">
        <v>0.28133750000000646</v>
      </c>
      <c r="AA40" s="69">
        <v>16.472141199999999</v>
      </c>
      <c r="AD40">
        <v>2849</v>
      </c>
      <c r="AE40">
        <v>94.764306767855203</v>
      </c>
      <c r="AF40">
        <v>413.82850553728377</v>
      </c>
      <c r="AG40">
        <v>209.78782036256314</v>
      </c>
      <c r="AH40">
        <v>2.7522649705009603</v>
      </c>
      <c r="AI40">
        <v>99.910606095843406</v>
      </c>
      <c r="AJ40">
        <v>2.580552598954009</v>
      </c>
      <c r="AK40">
        <v>34382.146401047823</v>
      </c>
      <c r="AL40">
        <v>45428.064259711762</v>
      </c>
      <c r="AM40">
        <v>25927.013620519145</v>
      </c>
      <c r="AN40">
        <v>11030.397847460947</v>
      </c>
      <c r="AO40">
        <v>0.43897047238739778</v>
      </c>
      <c r="AR40">
        <v>48.192042857147577</v>
      </c>
      <c r="AS40">
        <v>83.599717384387262</v>
      </c>
      <c r="AT40">
        <v>11.023482193208309</v>
      </c>
      <c r="AU40">
        <v>62.298400130586295</v>
      </c>
    </row>
    <row r="41" spans="1:47" x14ac:dyDescent="0.3">
      <c r="B41" s="7">
        <v>2809.85</v>
      </c>
      <c r="C41" s="8">
        <v>23</v>
      </c>
      <c r="E41">
        <v>2849</v>
      </c>
      <c r="F41">
        <v>12.038665965395358</v>
      </c>
      <c r="G41">
        <v>0.87344060000000001</v>
      </c>
      <c r="H41">
        <v>0.88947452123977777</v>
      </c>
      <c r="N41">
        <v>1.2458226271830852</v>
      </c>
      <c r="O41">
        <v>1.1568019136232477</v>
      </c>
      <c r="P41">
        <v>1.6670008482452396</v>
      </c>
      <c r="Q41">
        <v>1.3745279477035102</v>
      </c>
      <c r="R41">
        <v>1.7716079520344297</v>
      </c>
      <c r="S41">
        <v>1.34039330623554</v>
      </c>
      <c r="T41">
        <v>1.4064315140970576</v>
      </c>
      <c r="U41">
        <v>1.4483824871507829</v>
      </c>
      <c r="X41">
        <v>2929</v>
      </c>
      <c r="Y41">
        <v>431.27800000000002</v>
      </c>
      <c r="Z41">
        <v>0.28233124999999859</v>
      </c>
      <c r="AA41" s="69">
        <v>16.4413646</v>
      </c>
      <c r="AD41">
        <v>2851</v>
      </c>
      <c r="AE41">
        <v>111.05392614339814</v>
      </c>
      <c r="AF41">
        <v>361.8679756940374</v>
      </c>
      <c r="AG41">
        <v>151.76343079926482</v>
      </c>
      <c r="AH41">
        <v>2.7635359089209839</v>
      </c>
      <c r="AI41">
        <v>112.83681988541046</v>
      </c>
      <c r="AJ41">
        <v>1.8744525452554746</v>
      </c>
      <c r="AK41">
        <v>36228.792578936991</v>
      </c>
      <c r="AL41">
        <v>49526.780198248249</v>
      </c>
      <c r="AM41">
        <v>18008.472335758732</v>
      </c>
      <c r="AN41">
        <v>5857.2183065907975</v>
      </c>
      <c r="AO41">
        <v>0.43935656612812957</v>
      </c>
      <c r="AR41">
        <v>47.967841017206112</v>
      </c>
      <c r="AS41">
        <v>83.498818301560021</v>
      </c>
      <c r="AT41">
        <v>11.227471206092876</v>
      </c>
      <c r="AU41">
        <v>64.811045767011024</v>
      </c>
    </row>
    <row r="42" spans="1:47" x14ac:dyDescent="0.3">
      <c r="B42" s="7">
        <v>2809.9</v>
      </c>
      <c r="C42" s="8">
        <v>23</v>
      </c>
      <c r="E42">
        <v>2851</v>
      </c>
      <c r="F42">
        <v>13.742973148472272</v>
      </c>
      <c r="G42">
        <v>0.85670830000000009</v>
      </c>
      <c r="H42">
        <v>0.87374627309118413</v>
      </c>
      <c r="N42">
        <v>1.2694314661183712</v>
      </c>
      <c r="O42">
        <v>1.202409966076732</v>
      </c>
      <c r="P42">
        <v>1.657810108901663</v>
      </c>
      <c r="Q42">
        <v>1.3739146055580107</v>
      </c>
      <c r="R42">
        <v>1.6501902397789179</v>
      </c>
      <c r="S42">
        <v>1.3726602788642737</v>
      </c>
      <c r="T42">
        <v>1.5385274200730232</v>
      </c>
      <c r="U42">
        <v>1.4269886286611551</v>
      </c>
      <c r="X42">
        <v>2930</v>
      </c>
      <c r="Y42">
        <v>431.33800000000002</v>
      </c>
      <c r="Z42">
        <v>0.27458125000001132</v>
      </c>
      <c r="AA42" s="69">
        <v>16.469733099999999</v>
      </c>
      <c r="AD42">
        <v>2852</v>
      </c>
      <c r="AE42">
        <v>1408.0296328494749</v>
      </c>
      <c r="AF42">
        <v>111.34399252124227</v>
      </c>
      <c r="AG42">
        <v>-106.95495740062752</v>
      </c>
      <c r="AH42">
        <v>2.7731039878698907</v>
      </c>
      <c r="AI42">
        <v>13.574407729681223</v>
      </c>
      <c r="AJ42">
        <v>-1.3255901753505839</v>
      </c>
      <c r="AK42">
        <v>14573.705278447118</v>
      </c>
      <c r="AL42">
        <v>11011.12852205458</v>
      </c>
      <c r="AO42">
        <v>5.493801270262718E-2</v>
      </c>
      <c r="AR42">
        <v>39.731181142678274</v>
      </c>
      <c r="AS42">
        <v>78.184473792952531</v>
      </c>
      <c r="AT42">
        <v>19.83536041953009</v>
      </c>
      <c r="AU42">
        <v>65.871279593098265</v>
      </c>
    </row>
    <row r="43" spans="1:47" x14ac:dyDescent="0.3">
      <c r="B43" s="7">
        <v>2809.95</v>
      </c>
      <c r="C43" s="8">
        <v>23</v>
      </c>
      <c r="E43">
        <v>2852</v>
      </c>
      <c r="F43">
        <v>57.504110582721296</v>
      </c>
      <c r="G43">
        <v>0.82534010000000002</v>
      </c>
      <c r="H43">
        <v>0.90511307283277942</v>
      </c>
      <c r="N43">
        <v>4.6845894990576964</v>
      </c>
      <c r="O43">
        <v>4.5528945455682672</v>
      </c>
      <c r="P43">
        <v>20.204290514625118</v>
      </c>
      <c r="Q43">
        <v>2.2516316528222173</v>
      </c>
      <c r="R43">
        <v>6.0262731379807422</v>
      </c>
      <c r="S43">
        <v>2.7809212425260292</v>
      </c>
      <c r="T43">
        <v>1.5547219290585919</v>
      </c>
      <c r="U43">
        <v>0.76350363891937278</v>
      </c>
      <c r="X43">
        <v>2931</v>
      </c>
      <c r="Y43">
        <v>431.39600000000002</v>
      </c>
      <c r="Z43">
        <v>0.27168125000000032</v>
      </c>
      <c r="AA43" s="69">
        <v>16.522635999999999</v>
      </c>
      <c r="AD43">
        <v>2853.2</v>
      </c>
      <c r="AE43">
        <v>324.49413295708928</v>
      </c>
      <c r="AF43">
        <v>405.51325464794161</v>
      </c>
      <c r="AG43">
        <v>200.18960847028714</v>
      </c>
      <c r="AH43">
        <v>2.8173213127487644</v>
      </c>
      <c r="AI43">
        <v>112.53740656908712</v>
      </c>
      <c r="AJ43">
        <v>2.5206939152655581</v>
      </c>
      <c r="AK43">
        <v>36187.423928138633</v>
      </c>
      <c r="AL43">
        <v>49433.436291286052</v>
      </c>
      <c r="AM43">
        <v>25242.532777414708</v>
      </c>
      <c r="AN43">
        <v>10529.550305961577</v>
      </c>
      <c r="AO43">
        <v>0.44495281509627238</v>
      </c>
      <c r="AR43">
        <v>48.021323096814037</v>
      </c>
      <c r="AS43">
        <v>83.789531989481233</v>
      </c>
      <c r="AT43">
        <v>10.869866493429724</v>
      </c>
      <c r="AU43">
        <v>60.293968630222103</v>
      </c>
    </row>
    <row r="44" spans="1:47" x14ac:dyDescent="0.3">
      <c r="A44" s="6">
        <v>2810</v>
      </c>
      <c r="B44" s="7">
        <v>2810</v>
      </c>
      <c r="E44">
        <v>2853.2</v>
      </c>
      <c r="F44">
        <v>14.123609649745298</v>
      </c>
      <c r="G44">
        <v>0.11907229999999999</v>
      </c>
      <c r="H44">
        <v>0.12779396712322016</v>
      </c>
      <c r="N44">
        <v>1.3876829075479578</v>
      </c>
      <c r="O44">
        <v>1.2046904471918045</v>
      </c>
      <c r="P44">
        <v>1.3412378639305156</v>
      </c>
      <c r="Q44">
        <v>1.4071203585131007</v>
      </c>
      <c r="R44">
        <v>1.7354638958175062</v>
      </c>
      <c r="S44">
        <v>1.408168330083458</v>
      </c>
      <c r="T44">
        <v>1.5992068874406367</v>
      </c>
      <c r="U44">
        <v>1.4611308794781792</v>
      </c>
      <c r="X44">
        <v>2931.1</v>
      </c>
      <c r="Y44">
        <v>431.40199999999999</v>
      </c>
      <c r="Z44">
        <v>0.26993124999999907</v>
      </c>
      <c r="AA44" s="69">
        <v>16.512399599999998</v>
      </c>
      <c r="AD44">
        <v>2854</v>
      </c>
      <c r="AE44">
        <v>119.22439213606651</v>
      </c>
      <c r="AF44">
        <v>400.3744397743003</v>
      </c>
      <c r="AG44">
        <v>186.99213286868886</v>
      </c>
      <c r="AH44">
        <v>2.7643159141880851</v>
      </c>
      <c r="AI44">
        <v>109.77155867015746</v>
      </c>
      <c r="AJ44">
        <v>2.3102193199838674</v>
      </c>
      <c r="AK44">
        <v>35802.275263292424</v>
      </c>
      <c r="AL44">
        <v>48567.727138417846</v>
      </c>
      <c r="AM44">
        <v>22854.128297364583</v>
      </c>
      <c r="AN44">
        <v>8859.9925907446868</v>
      </c>
      <c r="AO44">
        <v>0.50029133779810619</v>
      </c>
      <c r="AR44">
        <v>45.674992867510994</v>
      </c>
      <c r="AS44">
        <v>83.102821859482006</v>
      </c>
      <c r="AT44">
        <v>11.722563819030906</v>
      </c>
      <c r="AU44">
        <v>68.799790316751213</v>
      </c>
    </row>
    <row r="45" spans="1:47" x14ac:dyDescent="0.3">
      <c r="B45" s="7">
        <v>2810.05</v>
      </c>
      <c r="E45">
        <v>2854</v>
      </c>
      <c r="F45">
        <v>18.982710870307915</v>
      </c>
      <c r="G45" t="s">
        <v>2213</v>
      </c>
      <c r="N45">
        <v>1.2887172749233209</v>
      </c>
      <c r="O45">
        <v>1.221148266714466</v>
      </c>
      <c r="P45">
        <v>1.6661117797517702</v>
      </c>
      <c r="Q45">
        <v>1.3394237934738857</v>
      </c>
      <c r="R45">
        <v>1.6474693984932149</v>
      </c>
      <c r="S45">
        <v>1.4303871062079114</v>
      </c>
      <c r="T45">
        <v>1.5644809865384925</v>
      </c>
      <c r="U45">
        <v>1.4641824678427546</v>
      </c>
      <c r="X45">
        <v>2932.7</v>
      </c>
      <c r="Y45">
        <v>431.5025</v>
      </c>
      <c r="Z45">
        <v>0.27580625000000225</v>
      </c>
      <c r="AA45" s="69">
        <v>15.8295002</v>
      </c>
      <c r="AD45">
        <v>2855</v>
      </c>
      <c r="AE45">
        <v>141.93124502723595</v>
      </c>
      <c r="AF45">
        <v>385.06464080262953</v>
      </c>
      <c r="AG45">
        <v>171.5184457964761</v>
      </c>
      <c r="AH45">
        <v>2.7579161386642514</v>
      </c>
      <c r="AI45">
        <v>107.1703710557275</v>
      </c>
      <c r="AJ45">
        <v>2.1141416934336097</v>
      </c>
      <c r="AK45">
        <v>35434.97541487046</v>
      </c>
      <c r="AL45">
        <v>47747.766502961771</v>
      </c>
      <c r="AM45">
        <v>20656.315765370451</v>
      </c>
      <c r="AN45">
        <v>7433.0234067268366</v>
      </c>
      <c r="AO45">
        <v>0.47118467421844434</v>
      </c>
      <c r="AR45">
        <v>46.470587754188649</v>
      </c>
      <c r="AS45">
        <v>83.125608862544652</v>
      </c>
      <c r="AT45">
        <v>11.700696178190698</v>
      </c>
      <c r="AU45">
        <v>67.599200045423686</v>
      </c>
    </row>
    <row r="46" spans="1:47" x14ac:dyDescent="0.3">
      <c r="B46" s="7">
        <v>2810.1</v>
      </c>
      <c r="E46">
        <v>2855</v>
      </c>
      <c r="F46">
        <v>17.699030056984416</v>
      </c>
      <c r="G46">
        <v>0.84548539999999994</v>
      </c>
      <c r="H46">
        <v>0.86534983345289196</v>
      </c>
      <c r="N46">
        <v>1.2722427970224439</v>
      </c>
      <c r="O46">
        <v>1.2150921298054707</v>
      </c>
      <c r="P46">
        <v>1.7079837908857778</v>
      </c>
      <c r="Q46">
        <v>1.3260132255766259</v>
      </c>
      <c r="R46">
        <v>1.6371714886552902</v>
      </c>
      <c r="S46">
        <v>1.4314987706298921</v>
      </c>
      <c r="T46">
        <v>1.5541961313624089</v>
      </c>
      <c r="U46">
        <v>1.4726236960927677</v>
      </c>
      <c r="X46">
        <v>2933</v>
      </c>
      <c r="Y46">
        <v>431.51949999999999</v>
      </c>
      <c r="Z46">
        <v>0.27957500000000834</v>
      </c>
      <c r="AA46" s="69">
        <v>15.631181700000001</v>
      </c>
      <c r="AD46">
        <v>2857</v>
      </c>
      <c r="AE46">
        <v>353.35245968901154</v>
      </c>
      <c r="AF46">
        <v>469.03656849573304</v>
      </c>
      <c r="AG46">
        <v>253.35982818253433</v>
      </c>
      <c r="AH46">
        <v>2.7793602742389267</v>
      </c>
      <c r="AI46">
        <v>157.3553929033597</v>
      </c>
      <c r="AJ46">
        <v>3.1472033425401165</v>
      </c>
      <c r="AK46">
        <v>41798.346477148778</v>
      </c>
      <c r="AL46">
        <v>62717.098537670725</v>
      </c>
      <c r="AM46">
        <v>32511.295566497956</v>
      </c>
      <c r="AN46">
        <v>16341.46964550041</v>
      </c>
      <c r="AO46">
        <v>0.39421128603392191</v>
      </c>
      <c r="AR46">
        <v>49.346541480436954</v>
      </c>
      <c r="AS46">
        <v>83.184575380684947</v>
      </c>
      <c r="AT46">
        <v>11.514335873168001</v>
      </c>
      <c r="AU46">
        <v>64.384023997886004</v>
      </c>
    </row>
    <row r="47" spans="1:47" x14ac:dyDescent="0.3">
      <c r="B47" s="7">
        <v>2810.15</v>
      </c>
      <c r="E47">
        <v>2857</v>
      </c>
      <c r="F47">
        <v>12.420776572935022</v>
      </c>
      <c r="G47">
        <v>0.79580589999999995</v>
      </c>
      <c r="H47">
        <v>0.81121791762626927</v>
      </c>
      <c r="N47">
        <v>1.2740410369758697</v>
      </c>
      <c r="O47">
        <v>1.1930264921918863</v>
      </c>
      <c r="P47">
        <v>1.6345128517039851</v>
      </c>
      <c r="Q47">
        <v>1.2924762578419502</v>
      </c>
      <c r="R47">
        <v>1.6272436545467903</v>
      </c>
      <c r="S47">
        <v>1.4466934296695499</v>
      </c>
      <c r="T47">
        <v>1.5658884684121968</v>
      </c>
      <c r="U47">
        <v>1.5157809142733436</v>
      </c>
      <c r="X47">
        <v>2933.48</v>
      </c>
      <c r="Y47">
        <v>431.548</v>
      </c>
      <c r="Z47">
        <v>0.28753125000000068</v>
      </c>
      <c r="AA47" s="69">
        <v>15.233548499999999</v>
      </c>
      <c r="AD47">
        <v>2858</v>
      </c>
      <c r="AE47">
        <v>106.87358852434556</v>
      </c>
      <c r="AF47">
        <v>402.69410628515953</v>
      </c>
      <c r="AG47">
        <v>208.9783714445814</v>
      </c>
      <c r="AH47">
        <v>2.7442331591930138</v>
      </c>
      <c r="AI47">
        <v>103.85417474762868</v>
      </c>
      <c r="AJ47">
        <v>2.5630940964439946</v>
      </c>
      <c r="AK47">
        <v>34959.265736593574</v>
      </c>
      <c r="AL47">
        <v>46693.992684648852</v>
      </c>
      <c r="AM47">
        <v>25727.144592955141</v>
      </c>
      <c r="AN47">
        <v>10883.129818058927</v>
      </c>
      <c r="AO47">
        <v>0.68842597175694886</v>
      </c>
      <c r="AR47">
        <v>41.348706822207738</v>
      </c>
      <c r="AS47">
        <v>82.678362443620856</v>
      </c>
      <c r="AT47">
        <v>12.162335467363798</v>
      </c>
      <c r="AU47">
        <v>66.811464456554219</v>
      </c>
    </row>
    <row r="48" spans="1:47" x14ac:dyDescent="0.3">
      <c r="B48" s="7">
        <v>2810.2</v>
      </c>
      <c r="E48">
        <v>2858</v>
      </c>
      <c r="F48">
        <v>24.795555550126728</v>
      </c>
      <c r="G48">
        <v>0.8795174</v>
      </c>
      <c r="H48">
        <v>0.90591742452061197</v>
      </c>
      <c r="N48">
        <v>1.2395432232457244</v>
      </c>
      <c r="O48">
        <v>1.184577331328883</v>
      </c>
      <c r="P48">
        <v>1.655402478318696</v>
      </c>
      <c r="Q48">
        <v>1.3039747834761832</v>
      </c>
      <c r="R48">
        <v>1.6682368339014315</v>
      </c>
      <c r="S48">
        <v>1.3195808920954784</v>
      </c>
      <c r="T48">
        <v>1.4860518579329764</v>
      </c>
      <c r="U48">
        <v>1.3924596322208294</v>
      </c>
      <c r="X48">
        <v>2934</v>
      </c>
      <c r="Y48">
        <v>431.58199999999999</v>
      </c>
      <c r="Z48">
        <v>0.29412500000000819</v>
      </c>
      <c r="AA48" s="69">
        <v>14.638708100000001</v>
      </c>
      <c r="AD48">
        <v>2860</v>
      </c>
      <c r="AE48">
        <v>125.55620792021529</v>
      </c>
      <c r="AF48">
        <v>334.49591086589868</v>
      </c>
      <c r="AG48">
        <v>143.07460943290775</v>
      </c>
      <c r="AH48">
        <v>2.7368991715326185</v>
      </c>
      <c r="AI48">
        <v>110.33517794533398</v>
      </c>
      <c r="AJ48">
        <v>1.7501028391253304</v>
      </c>
      <c r="AK48">
        <v>35881.20502907662</v>
      </c>
      <c r="AL48">
        <v>48744.648142316539</v>
      </c>
      <c r="AM48">
        <v>16652.999501575603</v>
      </c>
      <c r="AN48">
        <v>5112.8831481537482</v>
      </c>
      <c r="AO48">
        <v>0.75417340213609141</v>
      </c>
      <c r="AR48">
        <v>41.278913200840776</v>
      </c>
      <c r="AS48">
        <v>82.667849306848979</v>
      </c>
      <c r="AT48">
        <v>12.182377823251565</v>
      </c>
      <c r="AU48">
        <v>66.10427357853969</v>
      </c>
    </row>
    <row r="49" spans="1:47" x14ac:dyDescent="0.3">
      <c r="B49" s="7">
        <v>2810.25</v>
      </c>
      <c r="E49">
        <v>2860</v>
      </c>
      <c r="F49">
        <v>23.482401907846807</v>
      </c>
      <c r="G49">
        <v>0.83817869999999994</v>
      </c>
      <c r="H49">
        <v>0.862820009608532</v>
      </c>
      <c r="N49">
        <v>1.214586295573868</v>
      </c>
      <c r="O49">
        <v>1.1629202388447539</v>
      </c>
      <c r="P49">
        <v>1.7689741953450944</v>
      </c>
      <c r="Q49">
        <v>1.3248524611056469</v>
      </c>
      <c r="R49">
        <v>1.6644938790444048</v>
      </c>
      <c r="S49">
        <v>1.3107856073549775</v>
      </c>
      <c r="T49">
        <v>1.4594061424499425</v>
      </c>
      <c r="U49">
        <v>1.4089375646444946</v>
      </c>
      <c r="X49">
        <v>2934.32</v>
      </c>
      <c r="Y49">
        <v>431.60700000000003</v>
      </c>
      <c r="Z49">
        <v>0.3008000000000095</v>
      </c>
      <c r="AA49" s="69">
        <v>14.136923100000001</v>
      </c>
      <c r="AD49">
        <v>2861</v>
      </c>
      <c r="AE49">
        <v>130.28947163263803</v>
      </c>
      <c r="AF49">
        <v>404.08590619167506</v>
      </c>
      <c r="AG49">
        <v>219.05624067982001</v>
      </c>
      <c r="AH49">
        <v>2.7260808322055339</v>
      </c>
      <c r="AI49">
        <v>111.3295471467146</v>
      </c>
      <c r="AJ49">
        <v>2.6689261789735395</v>
      </c>
      <c r="AK49">
        <v>36019.898962999847</v>
      </c>
      <c r="AL49">
        <v>49056.144696423667</v>
      </c>
      <c r="AM49">
        <v>26941.618382565524</v>
      </c>
      <c r="AN49">
        <v>11790.884685029483</v>
      </c>
      <c r="AO49">
        <v>0.83170765775063626</v>
      </c>
      <c r="AR49">
        <v>39.696309870228234</v>
      </c>
      <c r="AS49">
        <v>82.881472273900215</v>
      </c>
      <c r="AT49">
        <v>11.973602193164849</v>
      </c>
      <c r="AU49">
        <v>65.765371524491243</v>
      </c>
    </row>
    <row r="50" spans="1:47" x14ac:dyDescent="0.3">
      <c r="B50" s="7">
        <v>2810.3</v>
      </c>
      <c r="E50">
        <v>2861</v>
      </c>
      <c r="F50">
        <v>24.516526215002653</v>
      </c>
      <c r="G50">
        <v>0.82754610000000006</v>
      </c>
      <c r="H50">
        <v>0.85299515623528588</v>
      </c>
      <c r="N50">
        <v>1.2433884427252948</v>
      </c>
      <c r="O50">
        <v>1.1876524835076852</v>
      </c>
      <c r="P50">
        <v>1.671948468630108</v>
      </c>
      <c r="Q50">
        <v>1.3284919998919318</v>
      </c>
      <c r="R50">
        <v>1.7202763752375665</v>
      </c>
      <c r="S50">
        <v>1.2926322745250551</v>
      </c>
      <c r="T50">
        <v>1.4455682361545952</v>
      </c>
      <c r="U50">
        <v>1.3604908553587538</v>
      </c>
      <c r="X50">
        <v>2935</v>
      </c>
      <c r="Y50">
        <v>431.64749999999998</v>
      </c>
      <c r="Z50">
        <v>0.30762500000000159</v>
      </c>
      <c r="AA50" s="69">
        <v>13.256687700000001</v>
      </c>
      <c r="AD50">
        <v>2861.3</v>
      </c>
      <c r="AE50">
        <v>803.94829884018998</v>
      </c>
      <c r="AF50">
        <v>430.74103777120069</v>
      </c>
      <c r="AG50">
        <v>212.79973735916522</v>
      </c>
      <c r="AH50">
        <v>2.8483685264738314</v>
      </c>
      <c r="AI50">
        <v>100.56462374859989</v>
      </c>
      <c r="AJ50">
        <v>2.7090028885333477</v>
      </c>
      <c r="AK50">
        <v>34478.745061203335</v>
      </c>
      <c r="AL50">
        <v>45638.999526932654</v>
      </c>
      <c r="AM50">
        <v>27403.295484300223</v>
      </c>
      <c r="AN50">
        <v>12144.027635606295</v>
      </c>
      <c r="AO50">
        <v>0.46160529381882043</v>
      </c>
      <c r="AR50">
        <v>42.105083892325574</v>
      </c>
      <c r="AS50">
        <v>81.834724463893238</v>
      </c>
      <c r="AT50">
        <v>12.939263136197233</v>
      </c>
      <c r="AU50">
        <v>73.096313351310798</v>
      </c>
    </row>
    <row r="51" spans="1:47" x14ac:dyDescent="0.3">
      <c r="B51" s="7">
        <v>2810.35</v>
      </c>
      <c r="E51">
        <v>2861.3</v>
      </c>
      <c r="F51">
        <v>28.14317630213208</v>
      </c>
      <c r="G51">
        <v>0.88297140000000007</v>
      </c>
      <c r="H51">
        <v>0.91272719705645322</v>
      </c>
      <c r="N51">
        <v>1.2549353109443449</v>
      </c>
      <c r="O51">
        <v>1.145508692713014</v>
      </c>
      <c r="P51">
        <v>1.5561443216544348</v>
      </c>
      <c r="Q51">
        <v>1.2020438254602928</v>
      </c>
      <c r="R51">
        <v>1.5778241656869461</v>
      </c>
      <c r="S51">
        <v>1.3798715089384594</v>
      </c>
      <c r="T51">
        <v>1.5907163018991746</v>
      </c>
      <c r="U51">
        <v>1.5057409840234193</v>
      </c>
      <c r="X51">
        <v>2936</v>
      </c>
      <c r="Y51">
        <v>431.75200000000001</v>
      </c>
      <c r="Z51">
        <v>0.24176250000000721</v>
      </c>
      <c r="AA51" s="69">
        <v>12.1121344</v>
      </c>
      <c r="AD51">
        <v>2862</v>
      </c>
      <c r="AE51">
        <v>138.4836439965311</v>
      </c>
      <c r="AF51">
        <v>434.70550413501672</v>
      </c>
      <c r="AG51">
        <v>224.10929493861835</v>
      </c>
      <c r="AH51">
        <v>2.7485491047454258</v>
      </c>
      <c r="AI51">
        <v>122.41903799181421</v>
      </c>
      <c r="AJ51">
        <v>2.7529959456894049</v>
      </c>
      <c r="AK51">
        <v>37521.056091775215</v>
      </c>
      <c r="AL51">
        <v>52477.454803937035</v>
      </c>
      <c r="AM51">
        <v>27911.189918884094</v>
      </c>
      <c r="AN51">
        <v>12537.617962529317</v>
      </c>
      <c r="AO51">
        <v>0.53101569252012015</v>
      </c>
      <c r="AR51">
        <v>44.591382379635249</v>
      </c>
      <c r="AS51">
        <v>82.170623019701594</v>
      </c>
      <c r="AT51">
        <v>12.718009282287404</v>
      </c>
      <c r="AU51">
        <v>66.872451125344028</v>
      </c>
    </row>
    <row r="52" spans="1:47" x14ac:dyDescent="0.3">
      <c r="B52" s="7">
        <v>2810.4</v>
      </c>
      <c r="C52" s="9">
        <v>21.1</v>
      </c>
      <c r="E52">
        <v>2862</v>
      </c>
      <c r="F52">
        <v>19.73205439038632</v>
      </c>
      <c r="G52" t="s">
        <v>2213</v>
      </c>
      <c r="N52">
        <v>1.250319327395182</v>
      </c>
      <c r="O52">
        <v>1.2204812902209512</v>
      </c>
      <c r="P52">
        <v>1.7938869649808857</v>
      </c>
      <c r="Q52">
        <v>1.3179535437900054</v>
      </c>
      <c r="R52">
        <v>1.6409598067298454</v>
      </c>
      <c r="S52">
        <v>1.3292563219392828</v>
      </c>
      <c r="T52">
        <v>1.5238878152498523</v>
      </c>
      <c r="U52">
        <v>1.3614058779412335</v>
      </c>
      <c r="X52">
        <v>2936.4</v>
      </c>
      <c r="Y52">
        <v>431.77749999999997</v>
      </c>
      <c r="Z52">
        <v>0.2250937499999992</v>
      </c>
      <c r="AA52" s="69">
        <v>11.870961599999999</v>
      </c>
      <c r="AD52">
        <v>2863</v>
      </c>
      <c r="AE52">
        <v>38.467065556895022</v>
      </c>
      <c r="AF52">
        <v>339.59917718978897</v>
      </c>
      <c r="AG52">
        <v>127.85575128959698</v>
      </c>
      <c r="AH52">
        <v>2.7933590172673934</v>
      </c>
      <c r="AI52">
        <v>180.6747488002506</v>
      </c>
      <c r="AJ52">
        <v>1.5962070616769701</v>
      </c>
      <c r="AK52">
        <v>44357.382174694714</v>
      </c>
      <c r="AL52">
        <v>69182.650463449449</v>
      </c>
      <c r="AM52">
        <v>14994.145461078053</v>
      </c>
      <c r="AN52">
        <v>4261.0503997018341</v>
      </c>
      <c r="AO52">
        <v>0.41936594319871628</v>
      </c>
      <c r="AR52">
        <v>49.315377708433132</v>
      </c>
      <c r="AS52">
        <v>83.321215272029264</v>
      </c>
      <c r="AT52">
        <v>11.824578064878919</v>
      </c>
      <c r="AU52">
        <v>59.797250621978918</v>
      </c>
    </row>
    <row r="53" spans="1:47" x14ac:dyDescent="0.3">
      <c r="B53" s="7">
        <v>2810.45</v>
      </c>
      <c r="C53" s="9">
        <v>20.7</v>
      </c>
      <c r="E53">
        <v>2863</v>
      </c>
      <c r="F53">
        <v>12.317740192003868</v>
      </c>
      <c r="G53">
        <v>0.82004819999999989</v>
      </c>
      <c r="H53">
        <v>0.83566617580904134</v>
      </c>
      <c r="N53">
        <v>1.127312155899129</v>
      </c>
      <c r="O53">
        <v>1.1258819967157196</v>
      </c>
      <c r="P53">
        <v>1.5256109920898957</v>
      </c>
      <c r="Q53">
        <v>1.3653849025658611</v>
      </c>
      <c r="R53">
        <v>1.6426925039662128</v>
      </c>
      <c r="S53">
        <v>1.2388013245286558</v>
      </c>
      <c r="T53">
        <v>1.3725175626932984</v>
      </c>
      <c r="U53">
        <v>1.3753676319347079</v>
      </c>
      <c r="X53">
        <v>2937</v>
      </c>
      <c r="Y53">
        <v>431.82150000000001</v>
      </c>
      <c r="Z53">
        <v>0.21329374999999118</v>
      </c>
      <c r="AA53" s="69">
        <v>11.285220799999999</v>
      </c>
      <c r="AD53">
        <v>2864</v>
      </c>
      <c r="AE53">
        <v>39.183647087602935</v>
      </c>
      <c r="AF53">
        <v>388.77610722000423</v>
      </c>
      <c r="AG53">
        <v>170.9688215997603</v>
      </c>
      <c r="AH53">
        <v>2.7963538247321429</v>
      </c>
      <c r="AI53">
        <v>131.35393844319489</v>
      </c>
      <c r="AJ53">
        <v>2.1367378477276162</v>
      </c>
      <c r="AK53">
        <v>38675.018717206243</v>
      </c>
      <c r="AL53">
        <v>55168.934999078308</v>
      </c>
      <c r="AM53">
        <v>20908.18897071512</v>
      </c>
      <c r="AN53">
        <v>7591.1480316666102</v>
      </c>
      <c r="AO53">
        <v>0.42597649542940902</v>
      </c>
      <c r="AR53">
        <v>52.683285265670115</v>
      </c>
      <c r="AS53">
        <v>83.097703216452572</v>
      </c>
      <c r="AT53">
        <v>11.799487984275787</v>
      </c>
      <c r="AU53">
        <v>59.064652054307977</v>
      </c>
    </row>
    <row r="54" spans="1:47" x14ac:dyDescent="0.3">
      <c r="B54" s="7">
        <v>2810.5</v>
      </c>
      <c r="C54" s="9">
        <v>20.7</v>
      </c>
      <c r="E54">
        <v>2864</v>
      </c>
      <c r="F54">
        <v>9.5499256250767619</v>
      </c>
      <c r="G54">
        <v>0.8686754000000001</v>
      </c>
      <c r="H54">
        <v>0.88298829130302081</v>
      </c>
      <c r="N54">
        <v>1.2683840804202542</v>
      </c>
      <c r="O54">
        <v>1.1929748596260361</v>
      </c>
      <c r="P54">
        <v>1.4335801833997461</v>
      </c>
      <c r="Q54">
        <v>1.3992442610857443</v>
      </c>
      <c r="R54">
        <v>1.7432761657097329</v>
      </c>
      <c r="S54">
        <v>1.3343628555185745</v>
      </c>
      <c r="T54">
        <v>1.4551728582876162</v>
      </c>
      <c r="U54">
        <v>1.3981464537493058</v>
      </c>
      <c r="X54">
        <v>2937.49</v>
      </c>
      <c r="Y54">
        <v>431.86250000000001</v>
      </c>
      <c r="Z54">
        <v>0.21950624999999491</v>
      </c>
      <c r="AA54" s="69">
        <v>10.612697900000001</v>
      </c>
      <c r="AD54">
        <v>2866</v>
      </c>
      <c r="AE54">
        <v>88.237639294990799</v>
      </c>
      <c r="AF54">
        <v>392.95150693955082</v>
      </c>
      <c r="AG54">
        <v>175.6358856209327</v>
      </c>
      <c r="AH54">
        <v>2.8026022293143642</v>
      </c>
      <c r="AI54">
        <v>123.67741959054733</v>
      </c>
      <c r="AJ54">
        <v>2.1999708189291676</v>
      </c>
      <c r="AK54">
        <v>37686.419551207407</v>
      </c>
      <c r="AL54">
        <v>52859.882695750144</v>
      </c>
      <c r="AM54">
        <v>21615.002449382198</v>
      </c>
      <c r="AN54">
        <v>8042.3968990208496</v>
      </c>
      <c r="AO54">
        <v>0.42290327606969808</v>
      </c>
      <c r="AR54">
        <v>47.803553560262223</v>
      </c>
      <c r="AS54">
        <v>82.688911145809286</v>
      </c>
      <c r="AT54">
        <v>12.302561625183126</v>
      </c>
      <c r="AU54">
        <v>64.246146517583512</v>
      </c>
    </row>
    <row r="55" spans="1:47" x14ac:dyDescent="0.3">
      <c r="B55" s="7">
        <v>2810.55</v>
      </c>
      <c r="C55" s="9">
        <v>20.399999999999999</v>
      </c>
      <c r="E55">
        <v>2866</v>
      </c>
      <c r="F55">
        <v>16.595754311830817</v>
      </c>
      <c r="G55">
        <v>0.8872835</v>
      </c>
      <c r="H55">
        <v>0.90679634528598652</v>
      </c>
      <c r="N55">
        <v>1.2594574637139222</v>
      </c>
      <c r="O55">
        <v>1.1917402460168443</v>
      </c>
      <c r="P55">
        <v>1.653796807872957</v>
      </c>
      <c r="Q55">
        <v>1.3739801285939182</v>
      </c>
      <c r="R55">
        <v>1.6911859853312252</v>
      </c>
      <c r="S55">
        <v>1.3244953871104335</v>
      </c>
      <c r="T55">
        <v>1.4894369686575337</v>
      </c>
      <c r="U55">
        <v>1.389245046830986</v>
      </c>
      <c r="X55">
        <v>2938</v>
      </c>
      <c r="Y55">
        <v>431.899</v>
      </c>
      <c r="Z55">
        <v>0.24510000000000787</v>
      </c>
      <c r="AA55" s="69">
        <v>9.9390219000000002</v>
      </c>
      <c r="AD55">
        <v>2867</v>
      </c>
      <c r="AE55">
        <v>91.980179651660023</v>
      </c>
      <c r="AF55">
        <v>406.86950600470618</v>
      </c>
      <c r="AG55">
        <v>201.02605172402417</v>
      </c>
      <c r="AH55">
        <v>2.7470064903770464</v>
      </c>
      <c r="AI55">
        <v>100.70012966826997</v>
      </c>
      <c r="AJ55">
        <v>2.4680515733809014</v>
      </c>
      <c r="AK55">
        <v>34498.71451779412</v>
      </c>
      <c r="AL55">
        <v>45682.653390561951</v>
      </c>
      <c r="AM55">
        <v>24642.446533094149</v>
      </c>
      <c r="AN55">
        <v>10098.604797128008</v>
      </c>
      <c r="AO55">
        <v>0.51258036901374782</v>
      </c>
      <c r="AR55">
        <v>44.664132170053776</v>
      </c>
      <c r="AS55">
        <v>82.5135148555526</v>
      </c>
      <c r="AT55">
        <v>12.387572620134433</v>
      </c>
      <c r="AU55">
        <v>65.683593979834171</v>
      </c>
    </row>
    <row r="56" spans="1:47" x14ac:dyDescent="0.3">
      <c r="B56" s="7">
        <v>2810.6</v>
      </c>
      <c r="C56" s="9">
        <v>22.3</v>
      </c>
      <c r="E56">
        <v>2867</v>
      </c>
      <c r="F56">
        <v>20.738128759336398</v>
      </c>
      <c r="G56">
        <v>0.89199399999999995</v>
      </c>
      <c r="H56">
        <v>0.91491693273205332</v>
      </c>
      <c r="N56">
        <v>1.2295203646156563</v>
      </c>
      <c r="O56">
        <v>1.2290027290789665</v>
      </c>
      <c r="P56">
        <v>1.7095635790746067</v>
      </c>
      <c r="Q56">
        <v>1.3189391034065261</v>
      </c>
      <c r="R56">
        <v>1.6344985556125877</v>
      </c>
      <c r="S56">
        <v>1.3378006692795716</v>
      </c>
      <c r="T56">
        <v>1.504461855158812</v>
      </c>
      <c r="U56">
        <v>1.3606567317004048</v>
      </c>
      <c r="X56">
        <v>2939</v>
      </c>
      <c r="Y56">
        <v>432.02600000000001</v>
      </c>
      <c r="Z56">
        <v>0.26630624999999952</v>
      </c>
      <c r="AA56" s="69">
        <v>7.4101122999999998</v>
      </c>
      <c r="AD56">
        <v>2869</v>
      </c>
      <c r="AE56">
        <v>120.63242510782038</v>
      </c>
      <c r="AF56">
        <v>389.24004052217606</v>
      </c>
      <c r="AG56">
        <v>175.20218121439683</v>
      </c>
      <c r="AH56">
        <v>2.7686208838539015</v>
      </c>
      <c r="AI56">
        <v>122.14395738925121</v>
      </c>
      <c r="AJ56">
        <v>2.1679297311816863</v>
      </c>
      <c r="AK56">
        <v>37484.778965441204</v>
      </c>
      <c r="AL56">
        <v>52393.705012790153</v>
      </c>
      <c r="AM56">
        <v>21256.488863323309</v>
      </c>
      <c r="AN56">
        <v>7812.1306660017299</v>
      </c>
      <c r="AO56">
        <v>0.42649658441787769</v>
      </c>
      <c r="AR56">
        <v>45.897234574773414</v>
      </c>
      <c r="AS56">
        <v>81.963920536371589</v>
      </c>
      <c r="AT56">
        <v>12.882905393065467</v>
      </c>
      <c r="AU56">
        <v>65.977619076604626</v>
      </c>
    </row>
    <row r="57" spans="1:47" x14ac:dyDescent="0.3">
      <c r="B57" s="7">
        <v>2810.65</v>
      </c>
      <c r="C57" s="9">
        <v>23.3</v>
      </c>
      <c r="E57">
        <v>2869</v>
      </c>
      <c r="F57">
        <v>20.508093100916771</v>
      </c>
      <c r="G57">
        <v>0.92561529999999992</v>
      </c>
      <c r="H57">
        <v>0.94876578567946857</v>
      </c>
      <c r="N57">
        <v>1.2045555728826329</v>
      </c>
      <c r="O57">
        <v>1.1697160548002998</v>
      </c>
      <c r="P57">
        <v>1.5836025912979357</v>
      </c>
      <c r="Q57">
        <v>1.279339891978007</v>
      </c>
      <c r="R57">
        <v>1.6180968092960843</v>
      </c>
      <c r="S57">
        <v>1.2870609214736823</v>
      </c>
      <c r="T57">
        <v>1.4888547656263498</v>
      </c>
      <c r="U57">
        <v>1.3753988801297339</v>
      </c>
      <c r="X57">
        <v>2940</v>
      </c>
      <c r="Y57">
        <v>432.24849999999998</v>
      </c>
      <c r="Z57">
        <v>0.22480000000000189</v>
      </c>
      <c r="AA57" s="69">
        <v>5.4255275000000003</v>
      </c>
      <c r="AD57">
        <v>2870</v>
      </c>
      <c r="AE57">
        <v>262.93121641394021</v>
      </c>
      <c r="AF57">
        <v>303.87631292255702</v>
      </c>
      <c r="AG57">
        <v>109.83280188089498</v>
      </c>
      <c r="AH57">
        <v>2.7264819429443232</v>
      </c>
      <c r="AI57">
        <v>49.188228741293756</v>
      </c>
      <c r="AJ57">
        <v>1.3383721495566492</v>
      </c>
      <c r="AK57">
        <v>25351.304348890364</v>
      </c>
      <c r="AL57">
        <v>27467.645937187102</v>
      </c>
      <c r="AM57">
        <v>12265.850171413435</v>
      </c>
      <c r="AN57">
        <v>3006.2302714592338</v>
      </c>
      <c r="AO57">
        <v>0.66533566868383376</v>
      </c>
      <c r="AR57">
        <v>39.997244708164864</v>
      </c>
      <c r="AS57">
        <v>82.564247548503147</v>
      </c>
      <c r="AT57">
        <v>13.225584777062345</v>
      </c>
      <c r="AU57">
        <v>70.540118859886789</v>
      </c>
    </row>
    <row r="58" spans="1:47" x14ac:dyDescent="0.3">
      <c r="B58" s="7">
        <v>2810.7</v>
      </c>
      <c r="C58" s="9">
        <v>23.3</v>
      </c>
      <c r="E58">
        <v>2870</v>
      </c>
      <c r="F58">
        <v>33.644447285436428</v>
      </c>
      <c r="G58">
        <v>1.0190349999999999</v>
      </c>
      <c r="H58">
        <v>1.0570058591949905</v>
      </c>
      <c r="N58">
        <v>1.2580550093088907</v>
      </c>
      <c r="O58">
        <v>1.2687259630423315</v>
      </c>
      <c r="P58">
        <v>1.7442261713265732</v>
      </c>
      <c r="Q58">
        <v>1.4845733733930868</v>
      </c>
      <c r="R58">
        <v>1.6899341075451644</v>
      </c>
      <c r="S58">
        <v>1.2015848308249149</v>
      </c>
      <c r="T58">
        <v>1.4888805471076849</v>
      </c>
      <c r="U58">
        <v>1.1838498480235085</v>
      </c>
      <c r="X58">
        <v>2940.7</v>
      </c>
      <c r="Y58">
        <v>432.404</v>
      </c>
      <c r="Z58">
        <v>0.25176874999999654</v>
      </c>
      <c r="AA58" s="69">
        <v>5.2271684</v>
      </c>
      <c r="AD58">
        <v>2871.3</v>
      </c>
      <c r="AE58">
        <v>698.96144670237345</v>
      </c>
      <c r="AF58">
        <v>439.15029881228702</v>
      </c>
      <c r="AG58">
        <v>260.20902057924741</v>
      </c>
      <c r="AH58">
        <v>2.7429264415808747</v>
      </c>
      <c r="AI58">
        <v>130.84290618668948</v>
      </c>
      <c r="AJ58">
        <v>3.1899120655816842</v>
      </c>
      <c r="AK58">
        <v>38610.246843525747</v>
      </c>
      <c r="AL58">
        <v>55016.458293342163</v>
      </c>
      <c r="AM58">
        <v>33014.72855353776</v>
      </c>
      <c r="AN58">
        <v>16783.473544770604</v>
      </c>
      <c r="AO58">
        <v>0.76422191457868771</v>
      </c>
      <c r="AR58">
        <v>35.966248005935306</v>
      </c>
      <c r="AS58">
        <v>82.058585100142395</v>
      </c>
      <c r="AT58">
        <v>12.787519253056205</v>
      </c>
      <c r="AU58">
        <v>72.424148109328783</v>
      </c>
    </row>
    <row r="59" spans="1:47" x14ac:dyDescent="0.3">
      <c r="B59" s="7">
        <v>2810.75</v>
      </c>
      <c r="C59" s="9">
        <v>24.3</v>
      </c>
      <c r="E59">
        <v>2871.3</v>
      </c>
      <c r="F59">
        <v>38.315843510666753</v>
      </c>
      <c r="G59">
        <v>0.89893880000000004</v>
      </c>
      <c r="H59">
        <v>0.94121587030453913</v>
      </c>
      <c r="N59">
        <v>1.1958802507551591</v>
      </c>
      <c r="O59">
        <v>1.1326815887524955</v>
      </c>
      <c r="P59">
        <v>1.5268472858959894</v>
      </c>
      <c r="Q59">
        <v>1.2934344374425637</v>
      </c>
      <c r="R59">
        <v>1.5817387366750801</v>
      </c>
      <c r="S59">
        <v>1.3360815779799813</v>
      </c>
      <c r="T59">
        <v>1.5121084450001887</v>
      </c>
      <c r="U59">
        <v>1.4744673075461401</v>
      </c>
      <c r="X59">
        <v>2941</v>
      </c>
      <c r="Y59">
        <v>432.4735</v>
      </c>
      <c r="Z59">
        <v>0.27733750000000157</v>
      </c>
      <c r="AA59" s="69">
        <v>5.7769000000000004</v>
      </c>
      <c r="AD59">
        <v>2872</v>
      </c>
      <c r="AE59">
        <v>127.30226037163948</v>
      </c>
      <c r="AF59">
        <v>475.06770142396704</v>
      </c>
      <c r="AG59">
        <v>277.7464283714661</v>
      </c>
      <c r="AH59">
        <v>2.7388509385480027</v>
      </c>
      <c r="AI59">
        <v>133.90509587516203</v>
      </c>
      <c r="AJ59">
        <v>3.3998447160892975</v>
      </c>
      <c r="AK59">
        <v>38996.241839882583</v>
      </c>
      <c r="AL59">
        <v>55927.569271259548</v>
      </c>
      <c r="AM59">
        <v>35502.861075217086</v>
      </c>
      <c r="AN59">
        <v>19040.966176720405</v>
      </c>
      <c r="AO59">
        <v>0.59788314995309344</v>
      </c>
      <c r="AR59">
        <v>41.013360511170525</v>
      </c>
      <c r="AS59">
        <v>81.900318612773447</v>
      </c>
      <c r="AT59">
        <v>13.03265703494141</v>
      </c>
      <c r="AU59">
        <v>68.061221694347878</v>
      </c>
    </row>
    <row r="60" spans="1:47" x14ac:dyDescent="0.3">
      <c r="B60" s="7">
        <v>2810.8</v>
      </c>
      <c r="C60" s="9">
        <v>23.2</v>
      </c>
      <c r="E60">
        <v>2872</v>
      </c>
      <c r="F60">
        <v>26.1462763641319</v>
      </c>
      <c r="G60" t="s">
        <v>2213</v>
      </c>
      <c r="N60">
        <v>1.2058297334114134</v>
      </c>
      <c r="O60">
        <v>1.1800232672640971</v>
      </c>
      <c r="P60">
        <v>1.7946685391610144</v>
      </c>
      <c r="Q60">
        <v>1.2609243562198018</v>
      </c>
      <c r="R60">
        <v>1.6613697695502507</v>
      </c>
      <c r="S60">
        <v>1.3032664979121489</v>
      </c>
      <c r="T60">
        <v>1.4516090945098192</v>
      </c>
      <c r="U60">
        <v>1.3805516955332935</v>
      </c>
      <c r="X60">
        <v>2942</v>
      </c>
      <c r="Y60">
        <v>432.67450000000002</v>
      </c>
      <c r="Z60">
        <v>0.25632500000000391</v>
      </c>
      <c r="AA60" s="69">
        <v>8.6083236999999997</v>
      </c>
      <c r="AD60">
        <v>2873</v>
      </c>
      <c r="AE60">
        <v>278.92267773867752</v>
      </c>
      <c r="AF60">
        <v>421.25143837203331</v>
      </c>
      <c r="AG60">
        <v>196.72474062956968</v>
      </c>
      <c r="AH60">
        <v>2.7907613212722531</v>
      </c>
      <c r="AI60">
        <v>77.132420072448696</v>
      </c>
      <c r="AJ60">
        <v>2.4537136494148033</v>
      </c>
      <c r="AK60">
        <v>30761.810456142895</v>
      </c>
      <c r="AL60">
        <v>37804.042265550903</v>
      </c>
      <c r="AM60">
        <v>24479.312799440049</v>
      </c>
      <c r="AN60">
        <v>9982.7749372889866</v>
      </c>
      <c r="AO60">
        <v>0.47164896000988987</v>
      </c>
      <c r="AR60">
        <v>47.058979230282191</v>
      </c>
      <c r="AS60">
        <v>81.992299920476242</v>
      </c>
      <c r="AT60">
        <v>12.937954310130205</v>
      </c>
      <c r="AU60">
        <v>69.619663114339531</v>
      </c>
    </row>
    <row r="61" spans="1:47" x14ac:dyDescent="0.3">
      <c r="B61" s="7">
        <v>2810.85</v>
      </c>
      <c r="C61" s="9">
        <v>22.2</v>
      </c>
      <c r="E61">
        <v>2873</v>
      </c>
      <c r="F61">
        <v>21.692586556526138</v>
      </c>
      <c r="G61">
        <v>0.8219784</v>
      </c>
      <c r="H61">
        <v>0.84483023077478092</v>
      </c>
      <c r="N61">
        <v>1.2606100214478175</v>
      </c>
      <c r="O61">
        <v>1.2214486746635396</v>
      </c>
      <c r="P61">
        <v>1.8701924089641306</v>
      </c>
      <c r="Q61">
        <v>1.2853512179010989</v>
      </c>
      <c r="R61">
        <v>1.6123214593528514</v>
      </c>
      <c r="S61">
        <v>1.3669141657978641</v>
      </c>
      <c r="T61">
        <v>1.5637204530587803</v>
      </c>
      <c r="U61">
        <v>1.398865742531501</v>
      </c>
      <c r="X61">
        <v>2942.4</v>
      </c>
      <c r="Y61">
        <v>432.709</v>
      </c>
      <c r="Z61">
        <v>0.25178749999999184</v>
      </c>
      <c r="AA61" s="69">
        <v>9.2733215999999992</v>
      </c>
      <c r="AD61">
        <v>2875</v>
      </c>
      <c r="AE61">
        <v>161.67744046550592</v>
      </c>
      <c r="AF61">
        <v>406.86950600470618</v>
      </c>
      <c r="AG61">
        <v>180.21226295519725</v>
      </c>
      <c r="AH61">
        <v>2.8340677063890878</v>
      </c>
      <c r="AI61">
        <v>97.267413410091706</v>
      </c>
      <c r="AJ61">
        <v>2.2826365332493737</v>
      </c>
      <c r="AK61">
        <v>33988.028035955213</v>
      </c>
      <c r="AL61">
        <v>44571.456957091992</v>
      </c>
      <c r="AM61">
        <v>22543.321811291407</v>
      </c>
      <c r="AN61">
        <v>8651.766548824422</v>
      </c>
      <c r="AO61">
        <v>0.50604586022013509</v>
      </c>
      <c r="AR61">
        <v>46.686627858442357</v>
      </c>
      <c r="AS61">
        <v>81.901028376617532</v>
      </c>
      <c r="AT61">
        <v>13.14542393999711</v>
      </c>
      <c r="AU61">
        <v>68.6069424146241</v>
      </c>
    </row>
    <row r="62" spans="1:47" x14ac:dyDescent="0.3">
      <c r="B62" s="7">
        <v>2810.9</v>
      </c>
      <c r="C62" s="9">
        <v>22.2</v>
      </c>
      <c r="E62">
        <v>2875</v>
      </c>
      <c r="F62">
        <v>22.318632675071829</v>
      </c>
      <c r="G62">
        <v>0.87956610000000002</v>
      </c>
      <c r="H62">
        <v>0.9037028676944393</v>
      </c>
      <c r="N62">
        <v>1.2840428405304412</v>
      </c>
      <c r="O62">
        <v>1.2220494051328883</v>
      </c>
      <c r="P62">
        <v>1.5845306910245713</v>
      </c>
      <c r="Q62">
        <v>1.305296571230238</v>
      </c>
      <c r="R62">
        <v>1.6484542841544314</v>
      </c>
      <c r="S62">
        <v>1.3857296208780654</v>
      </c>
      <c r="T62">
        <v>1.5578749776358962</v>
      </c>
      <c r="U62">
        <v>1.4174238936839241</v>
      </c>
      <c r="X62">
        <v>2943</v>
      </c>
      <c r="Y62">
        <v>432.75749999999999</v>
      </c>
      <c r="Z62">
        <v>0.24502499999999827</v>
      </c>
      <c r="AA62" s="69">
        <v>10.2643562</v>
      </c>
      <c r="AD62">
        <v>2876</v>
      </c>
      <c r="AE62">
        <v>287.05798617919174</v>
      </c>
      <c r="AF62">
        <v>391.55970703303529</v>
      </c>
      <c r="AG62">
        <v>156.87194705697107</v>
      </c>
      <c r="AH62">
        <v>2.8370299812074071</v>
      </c>
      <c r="AI62">
        <v>96.126378189219935</v>
      </c>
      <c r="AJ62">
        <v>1.98907617048157</v>
      </c>
      <c r="AK62">
        <v>33816.005788576404</v>
      </c>
      <c r="AL62">
        <v>44199.589043489337</v>
      </c>
      <c r="AM62">
        <v>19269.152441272319</v>
      </c>
      <c r="AN62">
        <v>6587.6391320547573</v>
      </c>
      <c r="AO62">
        <v>0.47897666151934071</v>
      </c>
      <c r="AR62">
        <v>48.854006542865854</v>
      </c>
      <c r="AS62">
        <v>81.924094010051391</v>
      </c>
      <c r="AT62">
        <v>13.059704031358882</v>
      </c>
      <c r="AU62">
        <v>69.032174732719966</v>
      </c>
    </row>
    <row r="63" spans="1:47" x14ac:dyDescent="0.3">
      <c r="B63" s="7">
        <v>2810.95</v>
      </c>
      <c r="C63" s="9">
        <v>24.2</v>
      </c>
      <c r="E63">
        <v>2876</v>
      </c>
      <c r="F63">
        <v>19.971888638583778</v>
      </c>
      <c r="G63">
        <v>0.93247500000000005</v>
      </c>
      <c r="H63">
        <v>0.95525725991173227</v>
      </c>
      <c r="N63">
        <v>1.26370639731978</v>
      </c>
      <c r="O63">
        <v>1.2295056854112614</v>
      </c>
      <c r="P63">
        <v>1.7476917050378684</v>
      </c>
      <c r="Q63">
        <v>1.2753782822536948</v>
      </c>
      <c r="R63">
        <v>1.6232942595768718</v>
      </c>
      <c r="S63">
        <v>1.384034839589956</v>
      </c>
      <c r="T63">
        <v>1.556965275844908</v>
      </c>
      <c r="U63">
        <v>1.4071049609736106</v>
      </c>
      <c r="X63">
        <v>2943.9</v>
      </c>
      <c r="Y63">
        <v>432.83</v>
      </c>
      <c r="Z63">
        <v>0.23508749999999168</v>
      </c>
      <c r="AA63" s="69">
        <v>11.503346000000001</v>
      </c>
      <c r="AD63">
        <v>2877</v>
      </c>
      <c r="AE63">
        <v>231.41988629399793</v>
      </c>
      <c r="AF63">
        <v>388.77610722000423</v>
      </c>
      <c r="AG63">
        <v>166.54384288512779</v>
      </c>
      <c r="AH63">
        <v>2.8283912322750422</v>
      </c>
      <c r="AI63">
        <v>119.14935246455713</v>
      </c>
      <c r="AJ63">
        <v>2.1052819451367837</v>
      </c>
      <c r="AK63">
        <v>37086.805373322888</v>
      </c>
      <c r="AL63">
        <v>51478.406785101783</v>
      </c>
      <c r="AM63">
        <v>20557.661143616955</v>
      </c>
      <c r="AN63">
        <v>7371.4738058448265</v>
      </c>
      <c r="AO63">
        <v>0.56262863415331688</v>
      </c>
      <c r="AR63">
        <v>47.257525323293173</v>
      </c>
      <c r="AS63">
        <v>82.145017746124537</v>
      </c>
      <c r="AT63">
        <v>12.85447629374028</v>
      </c>
      <c r="AU63">
        <v>66.155914829192326</v>
      </c>
    </row>
    <row r="64" spans="1:47" x14ac:dyDescent="0.3">
      <c r="A64" s="6">
        <v>2811</v>
      </c>
      <c r="B64" s="7">
        <v>2811</v>
      </c>
      <c r="C64" s="8">
        <v>21</v>
      </c>
      <c r="E64">
        <v>2877</v>
      </c>
      <c r="F64">
        <v>18.964565486045643</v>
      </c>
      <c r="G64">
        <v>0.87821519999999997</v>
      </c>
      <c r="H64">
        <v>0.89949027344186272</v>
      </c>
      <c r="N64">
        <v>1.229610750936452</v>
      </c>
      <c r="O64">
        <v>1.1754832057384026</v>
      </c>
      <c r="P64">
        <v>1.5877523898686141</v>
      </c>
      <c r="Q64">
        <v>1.3119935929608257</v>
      </c>
      <c r="R64">
        <v>1.6941497092404658</v>
      </c>
      <c r="S64">
        <v>1.3690632069655582</v>
      </c>
      <c r="T64">
        <v>1.4515963308670288</v>
      </c>
      <c r="U64">
        <v>1.4558515173612738</v>
      </c>
      <c r="X64">
        <v>2944</v>
      </c>
      <c r="Y64">
        <v>432.84100000000001</v>
      </c>
      <c r="Z64">
        <v>0.2368312499999945</v>
      </c>
      <c r="AA64" s="69">
        <v>11.6453872</v>
      </c>
      <c r="AD64">
        <v>2879</v>
      </c>
      <c r="AE64">
        <v>316.54627458578989</v>
      </c>
      <c r="AF64">
        <v>350.73357644191316</v>
      </c>
      <c r="AG64">
        <v>127.51798350378502</v>
      </c>
      <c r="AH64">
        <v>2.770928557612188</v>
      </c>
      <c r="AI64">
        <v>80.735738087047963</v>
      </c>
      <c r="AJ64">
        <v>1.5792066611240165</v>
      </c>
      <c r="AK64">
        <v>31371.718006717449</v>
      </c>
      <c r="AL64">
        <v>39049.612819778718</v>
      </c>
      <c r="AM64">
        <v>14812.229166799607</v>
      </c>
      <c r="AN64">
        <v>4171.6624000010861</v>
      </c>
      <c r="AO64">
        <v>0.48042931261705429</v>
      </c>
      <c r="AR64">
        <v>48.134237708528104</v>
      </c>
      <c r="AS64">
        <v>81.839765788340813</v>
      </c>
      <c r="AT64">
        <v>13.060962060726439</v>
      </c>
      <c r="AU64">
        <v>66.034246504776164</v>
      </c>
    </row>
    <row r="65" spans="2:47" x14ac:dyDescent="0.3">
      <c r="B65" s="7">
        <v>2811.05</v>
      </c>
      <c r="C65" s="8">
        <v>22</v>
      </c>
      <c r="E65">
        <v>2879</v>
      </c>
      <c r="F65">
        <v>16.300937710150986</v>
      </c>
      <c r="G65">
        <v>0.90262529999999996</v>
      </c>
      <c r="H65">
        <v>0.92209561516588889</v>
      </c>
      <c r="N65">
        <v>1.2296284638212669</v>
      </c>
      <c r="O65">
        <v>1.2076247963424946</v>
      </c>
      <c r="P65">
        <v>1.7018593718683221</v>
      </c>
      <c r="Q65">
        <v>1.2932354237409887</v>
      </c>
      <c r="R65">
        <v>1.6055096602129149</v>
      </c>
      <c r="S65">
        <v>1.3349999700417219</v>
      </c>
      <c r="T65">
        <v>1.5317609034606485</v>
      </c>
      <c r="U65">
        <v>1.3818447315807505</v>
      </c>
      <c r="X65">
        <v>2944.3</v>
      </c>
      <c r="Y65">
        <v>432.863</v>
      </c>
      <c r="Z65">
        <v>0.24028125000000955</v>
      </c>
      <c r="AA65" s="69">
        <v>11.8802269</v>
      </c>
      <c r="AD65">
        <v>2881</v>
      </c>
      <c r="AE65">
        <v>85.7118702341686</v>
      </c>
      <c r="AF65">
        <v>416.61210535031489</v>
      </c>
      <c r="AG65">
        <v>194.21595291489652</v>
      </c>
      <c r="AH65">
        <v>2.8263732099106624</v>
      </c>
      <c r="AI65">
        <v>123.82570409888577</v>
      </c>
      <c r="AJ65">
        <v>2.4533336187665657</v>
      </c>
      <c r="AK65">
        <v>37705.842285446619</v>
      </c>
      <c r="AL65">
        <v>52904.872534877024</v>
      </c>
      <c r="AM65">
        <v>24474.990706433604</v>
      </c>
      <c r="AN65">
        <v>9979.7138320997747</v>
      </c>
      <c r="AO65">
        <v>0.53730373460821279</v>
      </c>
      <c r="AR65">
        <v>49.059637441486863</v>
      </c>
      <c r="AS65">
        <v>82.56457982317157</v>
      </c>
      <c r="AT65">
        <v>12.293071210149847</v>
      </c>
      <c r="AU65">
        <v>65.148421397020812</v>
      </c>
    </row>
    <row r="66" spans="2:47" x14ac:dyDescent="0.3">
      <c r="B66" s="7">
        <v>2811.1</v>
      </c>
      <c r="C66" s="8">
        <v>22</v>
      </c>
      <c r="E66">
        <v>2881</v>
      </c>
      <c r="F66">
        <v>15.720358807228864</v>
      </c>
      <c r="G66">
        <v>0.85256120000000002</v>
      </c>
      <c r="H66">
        <v>0.87099612901504753</v>
      </c>
      <c r="N66">
        <v>1.3080104529919392</v>
      </c>
      <c r="O66">
        <v>1.2281115439881412</v>
      </c>
      <c r="P66">
        <v>1.493748599548701</v>
      </c>
      <c r="Q66">
        <v>1.30946351958213</v>
      </c>
      <c r="R66">
        <v>1.6846851857251566</v>
      </c>
      <c r="S66">
        <v>1.406082222549526</v>
      </c>
      <c r="T66">
        <v>1.5528247818347363</v>
      </c>
      <c r="U66">
        <v>1.4311426244551928</v>
      </c>
      <c r="X66">
        <v>2945</v>
      </c>
      <c r="Y66">
        <v>432.92200000000003</v>
      </c>
      <c r="Z66">
        <v>0.23551874999999711</v>
      </c>
      <c r="AA66" s="69">
        <v>12.111663699999999</v>
      </c>
      <c r="AD66">
        <v>2882</v>
      </c>
      <c r="AE66">
        <v>97.229107044358898</v>
      </c>
      <c r="AF66">
        <v>377.17777466570823</v>
      </c>
      <c r="AG66">
        <v>148.71776251023789</v>
      </c>
      <c r="AH66">
        <v>2.8392284986495775</v>
      </c>
      <c r="AI66">
        <v>109.13449561564801</v>
      </c>
      <c r="AJ66">
        <v>1.8871455204805248</v>
      </c>
      <c r="AK66">
        <v>35712.781743214786</v>
      </c>
      <c r="AL66">
        <v>48367.434520880604</v>
      </c>
      <c r="AM66">
        <v>18147.555998578046</v>
      </c>
      <c r="AN66">
        <v>5936.0106743364076</v>
      </c>
      <c r="AO66">
        <v>0.48872712856603884</v>
      </c>
      <c r="AR66">
        <v>50.033086422962683</v>
      </c>
      <c r="AS66">
        <v>82.395241917235239</v>
      </c>
      <c r="AT66">
        <v>12.498640602036168</v>
      </c>
      <c r="AU66">
        <v>65.586924626354914</v>
      </c>
    </row>
    <row r="67" spans="2:47" x14ac:dyDescent="0.3">
      <c r="B67" s="7">
        <v>2811.15</v>
      </c>
      <c r="C67" s="8">
        <v>22</v>
      </c>
      <c r="E67">
        <v>2882</v>
      </c>
      <c r="F67">
        <v>15.983374102880934</v>
      </c>
      <c r="G67">
        <v>0.92104909999999995</v>
      </c>
      <c r="H67">
        <v>0.94049653159513757</v>
      </c>
      <c r="N67">
        <v>1.2828075969262451</v>
      </c>
      <c r="O67">
        <v>1.20000733298095</v>
      </c>
      <c r="P67">
        <v>1.5497096145489067</v>
      </c>
      <c r="Q67">
        <v>1.3078542829180515</v>
      </c>
      <c r="R67">
        <v>1.6604006569121639</v>
      </c>
      <c r="S67">
        <v>1.421843253573035</v>
      </c>
      <c r="T67">
        <v>1.545178377984834</v>
      </c>
      <c r="U67">
        <v>1.4810776718766172</v>
      </c>
      <c r="X67">
        <v>2946</v>
      </c>
      <c r="Y67">
        <v>432.99599999999998</v>
      </c>
      <c r="Z67">
        <v>0.24677499999999952</v>
      </c>
      <c r="AA67" s="69">
        <v>11.4662671</v>
      </c>
      <c r="AD67">
        <v>2884</v>
      </c>
      <c r="AE67">
        <v>59.529438785757861</v>
      </c>
      <c r="AF67">
        <v>394.34330684606635</v>
      </c>
      <c r="AG67">
        <v>164.89996608734435</v>
      </c>
      <c r="AH67">
        <v>2.8283838935077457</v>
      </c>
      <c r="AI67">
        <v>117.53983187453626</v>
      </c>
      <c r="AJ67">
        <v>2.0844962778099045</v>
      </c>
      <c r="AK67">
        <v>36870.546771960857</v>
      </c>
      <c r="AL67">
        <v>50983.705433771967</v>
      </c>
      <c r="AM67">
        <v>20326.438078190513</v>
      </c>
      <c r="AN67">
        <v>7228.0679300377187</v>
      </c>
      <c r="AO67">
        <v>0.44916203857525494</v>
      </c>
      <c r="AR67">
        <v>48.687039776146278</v>
      </c>
      <c r="AS67">
        <v>82.036907234242648</v>
      </c>
      <c r="AT67">
        <v>12.886710341417398</v>
      </c>
      <c r="AU67">
        <v>67.095895477866947</v>
      </c>
    </row>
    <row r="68" spans="2:47" x14ac:dyDescent="0.3">
      <c r="B68" s="7">
        <v>2811.2</v>
      </c>
      <c r="C68" s="8">
        <v>22</v>
      </c>
      <c r="E68">
        <v>2884</v>
      </c>
      <c r="F68">
        <v>18.406215979266513</v>
      </c>
      <c r="G68">
        <v>0.93143430000000005</v>
      </c>
      <c r="H68">
        <v>0.95291083223473505</v>
      </c>
      <c r="N68">
        <v>1.215239142961599</v>
      </c>
      <c r="O68">
        <v>1.1549286621632868</v>
      </c>
      <c r="P68">
        <v>1.561891158345194</v>
      </c>
      <c r="Q68">
        <v>1.3207171158932229</v>
      </c>
      <c r="R68">
        <v>1.6506412999938236</v>
      </c>
      <c r="S68">
        <v>1.358313612875192</v>
      </c>
      <c r="T68">
        <v>1.4724448527564966</v>
      </c>
      <c r="U68">
        <v>1.4701271790360482</v>
      </c>
      <c r="X68">
        <v>2947</v>
      </c>
      <c r="Y68">
        <v>433.0795</v>
      </c>
      <c r="Z68">
        <v>0.2705187499999937</v>
      </c>
      <c r="AA68" s="69">
        <v>10.0035586</v>
      </c>
      <c r="AD68">
        <v>2884.7</v>
      </c>
      <c r="AE68">
        <v>284.897669813059</v>
      </c>
      <c r="AF68">
        <v>461.57499492185065</v>
      </c>
      <c r="AG68">
        <v>231.50763719365682</v>
      </c>
      <c r="AH68">
        <v>2.8998427061569987</v>
      </c>
      <c r="AI68">
        <v>135.80010449183209</v>
      </c>
      <c r="AJ68">
        <v>3.0004194089765339</v>
      </c>
      <c r="AK68">
        <v>39232.595878397042</v>
      </c>
      <c r="AL68">
        <v>56488.374004434903</v>
      </c>
      <c r="AM68">
        <v>30788.422768469074</v>
      </c>
      <c r="AN68">
        <v>14866.89564376976</v>
      </c>
      <c r="AO68">
        <v>0.49639854296192476</v>
      </c>
      <c r="AR68">
        <v>46.938811749032766</v>
      </c>
      <c r="AS68">
        <v>82.014508095558568</v>
      </c>
      <c r="AT68">
        <v>12.639276125417231</v>
      </c>
      <c r="AU68">
        <v>69.286587689871908</v>
      </c>
    </row>
    <row r="69" spans="2:47" x14ac:dyDescent="0.3">
      <c r="B69" s="7">
        <v>2811.25</v>
      </c>
      <c r="C69" s="8">
        <v>21</v>
      </c>
      <c r="E69">
        <v>2884.7</v>
      </c>
      <c r="F69">
        <v>20.632426069231904</v>
      </c>
      <c r="G69">
        <v>0.942272</v>
      </c>
      <c r="H69">
        <v>0.96573848776630589</v>
      </c>
      <c r="N69">
        <v>1.2773308071698335</v>
      </c>
      <c r="O69">
        <v>1.1184717415666472</v>
      </c>
      <c r="P69">
        <v>1.3250046084110629</v>
      </c>
      <c r="Q69">
        <v>1.3154470614988347</v>
      </c>
      <c r="R69">
        <v>1.5567115653939185</v>
      </c>
      <c r="S69">
        <v>1.4628468030323434</v>
      </c>
      <c r="T69">
        <v>1.6410629118010192</v>
      </c>
      <c r="U69">
        <v>1.6348723314450135</v>
      </c>
      <c r="X69">
        <v>2947.1</v>
      </c>
      <c r="Y69">
        <v>433.08749999999998</v>
      </c>
      <c r="Z69">
        <v>0.2718312500000053</v>
      </c>
      <c r="AA69" s="69">
        <v>9.8385660000000001</v>
      </c>
      <c r="AD69">
        <v>2885</v>
      </c>
      <c r="AE69">
        <v>75.464224018543632</v>
      </c>
      <c r="AF69">
        <v>394.40430214284686</v>
      </c>
      <c r="AG69">
        <v>152.42997409693783</v>
      </c>
      <c r="AH69">
        <v>2.8906240712077711</v>
      </c>
      <c r="AI69">
        <v>121.77162412029266</v>
      </c>
      <c r="AJ69">
        <v>1.969265139157917</v>
      </c>
      <c r="AK69">
        <v>37435.602081429977</v>
      </c>
      <c r="AL69">
        <v>52280.258934853082</v>
      </c>
      <c r="AM69">
        <v>19050.517599917112</v>
      </c>
      <c r="AN69">
        <v>6458.3607769756563</v>
      </c>
      <c r="AO69">
        <v>0.46272351190356381</v>
      </c>
      <c r="AR69">
        <v>49.439237990331478</v>
      </c>
      <c r="AS69">
        <v>82.303837251176247</v>
      </c>
      <c r="AT69">
        <v>12.868635150318218</v>
      </c>
      <c r="AU69">
        <v>70.490523519907839</v>
      </c>
    </row>
    <row r="70" spans="2:47" x14ac:dyDescent="0.3">
      <c r="B70" s="7">
        <v>2811.3</v>
      </c>
      <c r="C70" s="8">
        <v>23</v>
      </c>
      <c r="E70">
        <v>2885</v>
      </c>
      <c r="F70">
        <v>19.012300478629395</v>
      </c>
      <c r="G70" t="s">
        <v>2213</v>
      </c>
      <c r="N70">
        <v>1.1530060784421303</v>
      </c>
      <c r="O70">
        <v>1.1612977457909124</v>
      </c>
      <c r="P70">
        <v>1.4987089920721659</v>
      </c>
      <c r="Q70">
        <v>1.2773994324943911</v>
      </c>
      <c r="R70">
        <v>1.4502669937831301</v>
      </c>
      <c r="S70">
        <v>1.4241413552794575</v>
      </c>
      <c r="T70">
        <v>1.5900604280242598</v>
      </c>
      <c r="U70">
        <v>1.5329201322843491</v>
      </c>
      <c r="X70">
        <v>2948</v>
      </c>
      <c r="Y70">
        <v>433.16399999999999</v>
      </c>
      <c r="Z70">
        <v>0.29753749999999002</v>
      </c>
      <c r="AA70" s="69">
        <v>8.1687212999999996</v>
      </c>
      <c r="AD70">
        <v>2887</v>
      </c>
      <c r="AE70">
        <v>57.665798830312156</v>
      </c>
      <c r="AF70">
        <v>416.68435286485862</v>
      </c>
      <c r="AG70">
        <v>180.91449476884466</v>
      </c>
      <c r="AH70">
        <v>2.8887662391885431</v>
      </c>
      <c r="AI70">
        <v>123.00538275626069</v>
      </c>
      <c r="AJ70">
        <v>2.3357586495019045</v>
      </c>
      <c r="AK70">
        <v>37598.227396508177</v>
      </c>
      <c r="AL70">
        <v>52655.788782655683</v>
      </c>
      <c r="AM70">
        <v>23142.372565975478</v>
      </c>
      <c r="AN70">
        <v>9054.9774307315674</v>
      </c>
      <c r="AO70">
        <v>0.48848035632386655</v>
      </c>
      <c r="AR70">
        <v>49.26023262731983</v>
      </c>
      <c r="AS70">
        <v>82.410776883077403</v>
      </c>
      <c r="AT70">
        <v>12.541713695187896</v>
      </c>
      <c r="AU70">
        <v>68.510755229323621</v>
      </c>
    </row>
    <row r="71" spans="2:47" x14ac:dyDescent="0.3">
      <c r="B71" s="7">
        <v>2811.35</v>
      </c>
      <c r="C71" s="8">
        <v>23</v>
      </c>
      <c r="E71">
        <v>2887</v>
      </c>
      <c r="F71">
        <v>17.995235565576042</v>
      </c>
      <c r="G71">
        <v>0.93926409999999994</v>
      </c>
      <c r="H71">
        <v>0.9605049586042288</v>
      </c>
      <c r="N71">
        <v>1.1836994588923477</v>
      </c>
      <c r="O71">
        <v>1.1378529646820861</v>
      </c>
      <c r="P71">
        <v>1.44832621413684</v>
      </c>
      <c r="Q71">
        <v>1.2747084426324915</v>
      </c>
      <c r="R71">
        <v>1.5867606940827199</v>
      </c>
      <c r="S71">
        <v>1.3676896306820607</v>
      </c>
      <c r="T71">
        <v>1.4919697258780722</v>
      </c>
      <c r="U71">
        <v>1.5024894177168473</v>
      </c>
      <c r="X71">
        <v>2948.48</v>
      </c>
      <c r="Y71">
        <v>433.30849999999998</v>
      </c>
      <c r="Z71">
        <v>0.2263499999999965</v>
      </c>
      <c r="AA71" s="69">
        <v>5.5291423999999996</v>
      </c>
      <c r="AD71">
        <v>2888</v>
      </c>
      <c r="AE71">
        <v>51.814811765571335</v>
      </c>
      <c r="AF71">
        <v>436.59418542495428</v>
      </c>
      <c r="AG71">
        <v>201.15087837893481</v>
      </c>
      <c r="AH71">
        <v>2.8936334028174615</v>
      </c>
      <c r="AI71">
        <v>135.50556004846004</v>
      </c>
      <c r="AJ71">
        <v>2.6014030472978749</v>
      </c>
      <c r="AK71">
        <v>39195.982912375308</v>
      </c>
      <c r="AL71">
        <v>56401.356856723454</v>
      </c>
      <c r="AM71">
        <v>26165.962515036874</v>
      </c>
      <c r="AN71">
        <v>11207.561647535735</v>
      </c>
      <c r="AO71">
        <v>0.51296746271592775</v>
      </c>
      <c r="AR71">
        <v>47.918669198586848</v>
      </c>
      <c r="AS71">
        <v>82.243305585489978</v>
      </c>
      <c r="AT71">
        <v>12.674995039945987</v>
      </c>
      <c r="AU71">
        <v>69.671758402054635</v>
      </c>
    </row>
    <row r="72" spans="2:47" x14ac:dyDescent="0.3">
      <c r="B72" s="7">
        <v>2811.4</v>
      </c>
      <c r="C72" s="8">
        <v>23</v>
      </c>
      <c r="E72">
        <v>2888</v>
      </c>
      <c r="F72">
        <v>18.930977277323976</v>
      </c>
      <c r="G72">
        <v>0.92550100000000002</v>
      </c>
      <c r="H72">
        <v>0.94733205861067216</v>
      </c>
      <c r="N72">
        <v>1.1686224135903309</v>
      </c>
      <c r="O72">
        <v>1.1329814412436996</v>
      </c>
      <c r="P72">
        <v>1.4346625216906017</v>
      </c>
      <c r="Q72">
        <v>1.2605121347277448</v>
      </c>
      <c r="R72">
        <v>1.5310949627153929</v>
      </c>
      <c r="S72">
        <v>1.3719476930440846</v>
      </c>
      <c r="T72">
        <v>1.5265185269995036</v>
      </c>
      <c r="U72">
        <v>1.5136475796307687</v>
      </c>
      <c r="X72">
        <v>2949.4</v>
      </c>
      <c r="Y72">
        <v>433.53399999999999</v>
      </c>
      <c r="Z72">
        <v>0.28506874999999354</v>
      </c>
      <c r="AA72" s="69">
        <v>3.1301404000000002</v>
      </c>
      <c r="AD72">
        <v>2890</v>
      </c>
      <c r="AE72">
        <v>97.154891596915604</v>
      </c>
      <c r="AF72">
        <v>403.41113115812817</v>
      </c>
      <c r="AG72">
        <v>174.98867168698999</v>
      </c>
      <c r="AH72">
        <v>2.8616374443518704</v>
      </c>
      <c r="AI72">
        <v>112.00655349778583</v>
      </c>
      <c r="AJ72">
        <v>2.2380343430734504</v>
      </c>
      <c r="AK72">
        <v>36113.923737713776</v>
      </c>
      <c r="AL72">
        <v>49267.762376828628</v>
      </c>
      <c r="AM72">
        <v>22041.852462037587</v>
      </c>
      <c r="AN72">
        <v>8320.2458314656833</v>
      </c>
      <c r="AO72">
        <v>0.53952654449022641</v>
      </c>
      <c r="AR72">
        <v>43.593983916783706</v>
      </c>
      <c r="AS72">
        <v>81.969825003325468</v>
      </c>
      <c r="AT72">
        <v>13.032462602066154</v>
      </c>
      <c r="AU72">
        <v>74.21793822215605</v>
      </c>
    </row>
    <row r="73" spans="2:47" x14ac:dyDescent="0.3">
      <c r="B73" s="7">
        <v>2811.45</v>
      </c>
      <c r="C73" s="8">
        <v>23</v>
      </c>
      <c r="E73">
        <v>2890</v>
      </c>
      <c r="F73">
        <v>26.973718154743388</v>
      </c>
      <c r="G73">
        <v>0.90262460000000011</v>
      </c>
      <c r="H73">
        <v>0.93145877280046463</v>
      </c>
      <c r="N73">
        <v>1.1530470228531393</v>
      </c>
      <c r="O73">
        <v>1.1518926828376834</v>
      </c>
      <c r="P73">
        <v>1.576992255568894</v>
      </c>
      <c r="Q73">
        <v>1.2454214054691857</v>
      </c>
      <c r="R73">
        <v>1.5181504601707443</v>
      </c>
      <c r="S73">
        <v>1.3958827309999364</v>
      </c>
      <c r="T73">
        <v>1.5190154771925013</v>
      </c>
      <c r="U73">
        <v>1.5147708113324241</v>
      </c>
      <c r="X73">
        <v>2950.31</v>
      </c>
      <c r="Y73">
        <v>434.00900000000001</v>
      </c>
      <c r="Z73">
        <v>0.23453125000000341</v>
      </c>
      <c r="AA73" s="69">
        <v>2.0459982999999999</v>
      </c>
      <c r="AD73">
        <v>2891</v>
      </c>
      <c r="AE73">
        <v>232.74745062167506</v>
      </c>
      <c r="AF73">
        <v>401.51495662859526</v>
      </c>
      <c r="AG73">
        <v>171.94956848247637</v>
      </c>
      <c r="AH73">
        <v>2.8593941082946173</v>
      </c>
      <c r="AI73">
        <v>97.547420636473859</v>
      </c>
      <c r="AJ73">
        <v>2.197441440682407</v>
      </c>
      <c r="AK73">
        <v>34030.065874085944</v>
      </c>
      <c r="AL73">
        <v>44662.518699596701</v>
      </c>
      <c r="AM73">
        <v>21586.674050178801</v>
      </c>
      <c r="AN73">
        <v>8024.0989331826358</v>
      </c>
      <c r="AO73">
        <v>0.52694737479668208</v>
      </c>
      <c r="AR73">
        <v>44.409697427468515</v>
      </c>
      <c r="AS73">
        <v>81.89662478036314</v>
      </c>
      <c r="AT73">
        <v>13.05626236995897</v>
      </c>
      <c r="AU73">
        <v>73.326136236570974</v>
      </c>
    </row>
    <row r="74" spans="2:47" x14ac:dyDescent="0.3">
      <c r="B74" s="7">
        <v>2811.5</v>
      </c>
      <c r="C74" s="8">
        <v>23</v>
      </c>
      <c r="E74">
        <v>2891</v>
      </c>
      <c r="F74">
        <v>24.743905694389667</v>
      </c>
      <c r="G74">
        <v>0.84767919999999997</v>
      </c>
      <c r="H74">
        <v>0.8736074309555667</v>
      </c>
      <c r="N74">
        <v>1.1690987215471504</v>
      </c>
      <c r="O74">
        <v>1.1339258436155797</v>
      </c>
      <c r="P74">
        <v>1.5804738256665887</v>
      </c>
      <c r="Q74">
        <v>1.2543559431140965</v>
      </c>
      <c r="R74">
        <v>1.5273059352435916</v>
      </c>
      <c r="S74">
        <v>1.4035644755887724</v>
      </c>
      <c r="T74">
        <v>1.5309293240724422</v>
      </c>
      <c r="U74">
        <v>1.5472401518707746</v>
      </c>
      <c r="X74">
        <v>2950.46</v>
      </c>
      <c r="Y74">
        <v>434.08850000000001</v>
      </c>
      <c r="Z74">
        <v>0.24127500000000168</v>
      </c>
      <c r="AA74" s="69">
        <v>2.0357737</v>
      </c>
      <c r="AD74">
        <v>2893</v>
      </c>
      <c r="AE74">
        <v>179.93659227843568</v>
      </c>
      <c r="AF74">
        <v>401.04091299621206</v>
      </c>
      <c r="AG74">
        <v>170.33259617511254</v>
      </c>
      <c r="AH74">
        <v>2.876671110225109</v>
      </c>
      <c r="AI74">
        <v>114.28537817230207</v>
      </c>
      <c r="AJ74">
        <v>2.1899297320840696</v>
      </c>
      <c r="AK74">
        <v>36428.05536622167</v>
      </c>
      <c r="AL74">
        <v>49977.367392622989</v>
      </c>
      <c r="AM74">
        <v>21502.571731134834</v>
      </c>
      <c r="AN74">
        <v>7969.8795200875711</v>
      </c>
      <c r="AO74">
        <v>0.5349651955122755</v>
      </c>
      <c r="AR74">
        <v>43.992991588676539</v>
      </c>
      <c r="AS74">
        <v>81.940939274430576</v>
      </c>
      <c r="AT74">
        <v>12.978565151624283</v>
      </c>
      <c r="AU74">
        <v>74.509765716302468</v>
      </c>
    </row>
    <row r="75" spans="2:47" x14ac:dyDescent="0.3">
      <c r="B75" s="7">
        <v>2811.55</v>
      </c>
      <c r="C75" s="8">
        <v>22</v>
      </c>
      <c r="E75">
        <v>2893</v>
      </c>
      <c r="F75">
        <v>26.334561927478294</v>
      </c>
      <c r="G75">
        <v>0.84341899999999992</v>
      </c>
      <c r="H75">
        <v>0.8708123138085585</v>
      </c>
      <c r="N75">
        <v>1.1641468209168004</v>
      </c>
      <c r="O75">
        <v>1.1443888271783533</v>
      </c>
      <c r="P75">
        <v>1.5894882697923858</v>
      </c>
      <c r="Q75">
        <v>1.2113890703815438</v>
      </c>
      <c r="R75">
        <v>1.4728857024521818</v>
      </c>
      <c r="S75">
        <v>1.4763123184507976</v>
      </c>
      <c r="T75">
        <v>1.5807700746617779</v>
      </c>
      <c r="U75">
        <v>1.6125554131925235</v>
      </c>
      <c r="X75">
        <v>2951.59</v>
      </c>
      <c r="Y75">
        <v>434.76100000000002</v>
      </c>
      <c r="Z75">
        <v>0.25355625000000259</v>
      </c>
      <c r="AA75" s="69">
        <v>1.89777</v>
      </c>
      <c r="AD75">
        <v>2894</v>
      </c>
      <c r="AE75">
        <v>87.290722761424831</v>
      </c>
      <c r="AF75">
        <v>470.72532695654678</v>
      </c>
      <c r="AG75">
        <v>234.46564228554109</v>
      </c>
      <c r="AH75">
        <v>2.8889490475930382</v>
      </c>
      <c r="AI75">
        <v>107.1386633665186</v>
      </c>
      <c r="AJ75">
        <v>3.027340676471685</v>
      </c>
      <c r="AK75">
        <v>35430.466966777705</v>
      </c>
      <c r="AL75">
        <v>47737.736064872501</v>
      </c>
      <c r="AM75">
        <v>31103.544109196842</v>
      </c>
      <c r="AN75">
        <v>15132.17539933706</v>
      </c>
      <c r="AO75">
        <v>0.55362723045770246</v>
      </c>
      <c r="AR75">
        <v>45.899619955869618</v>
      </c>
      <c r="AS75">
        <v>81.980723154708372</v>
      </c>
      <c r="AT75">
        <v>12.939102618918454</v>
      </c>
      <c r="AU75">
        <v>73.991078813786601</v>
      </c>
    </row>
    <row r="76" spans="2:47" x14ac:dyDescent="0.3">
      <c r="B76" s="7">
        <v>2811.6</v>
      </c>
      <c r="C76" s="8">
        <v>23</v>
      </c>
      <c r="E76">
        <v>2894</v>
      </c>
      <c r="F76">
        <v>25.135859221068124</v>
      </c>
      <c r="G76">
        <v>0.83316749999999995</v>
      </c>
      <c r="H76">
        <v>0.85927114322527021</v>
      </c>
      <c r="N76">
        <v>1.1521507326866094</v>
      </c>
      <c r="O76">
        <v>1.1257995614217577</v>
      </c>
      <c r="P76">
        <v>1.5673649251710284</v>
      </c>
      <c r="Q76">
        <v>1.1797287077796981</v>
      </c>
      <c r="R76">
        <v>1.4736076287317326</v>
      </c>
      <c r="S76">
        <v>1.4274661989104598</v>
      </c>
      <c r="T76">
        <v>1.5637143975404273</v>
      </c>
      <c r="U76">
        <v>1.584947098739907</v>
      </c>
      <c r="X76">
        <v>2953</v>
      </c>
      <c r="Y76">
        <v>435.60050000000001</v>
      </c>
      <c r="Z76">
        <v>0.33476874999999495</v>
      </c>
      <c r="AA76" s="69">
        <v>3.6507518000000001</v>
      </c>
      <c r="AD76">
        <v>2894.8</v>
      </c>
      <c r="AE76">
        <v>199.36701520284453</v>
      </c>
      <c r="AF76">
        <v>415.32405919587569</v>
      </c>
      <c r="AG76">
        <v>197.54662442324778</v>
      </c>
      <c r="AH76">
        <v>2.8283124383135232</v>
      </c>
      <c r="AI76">
        <v>131.29406857316155</v>
      </c>
      <c r="AJ76">
        <v>2.4971187677765805</v>
      </c>
      <c r="AK76">
        <v>38667.437819625033</v>
      </c>
      <c r="AL76">
        <v>55151.080532799031</v>
      </c>
      <c r="AM76">
        <v>24973.573270269484</v>
      </c>
      <c r="AN76">
        <v>10335.455310541001</v>
      </c>
      <c r="AO76">
        <v>0.49228756623497494</v>
      </c>
      <c r="AR76">
        <v>49.991680276968886</v>
      </c>
      <c r="AS76">
        <v>82.749392401793642</v>
      </c>
      <c r="AT76">
        <v>11.868773112648269</v>
      </c>
      <c r="AU76">
        <v>62.679599409280449</v>
      </c>
    </row>
    <row r="77" spans="2:47" x14ac:dyDescent="0.3">
      <c r="B77" s="7">
        <v>2811.65</v>
      </c>
      <c r="C77" s="8">
        <v>23</v>
      </c>
      <c r="E77">
        <v>2894.8</v>
      </c>
      <c r="F77">
        <v>13.382466770866209</v>
      </c>
      <c r="G77">
        <v>0.84723039999999994</v>
      </c>
      <c r="H77">
        <v>0.86390241043650717</v>
      </c>
      <c r="N77">
        <v>1.3060871522791553</v>
      </c>
      <c r="O77">
        <v>1.1733370976581787</v>
      </c>
      <c r="P77">
        <v>1.426937930567646</v>
      </c>
      <c r="Q77">
        <v>1.3230725416865645</v>
      </c>
      <c r="R77">
        <v>1.6128653851974364</v>
      </c>
      <c r="S77">
        <v>1.4548600314355518</v>
      </c>
      <c r="T77">
        <v>1.6195860662224735</v>
      </c>
      <c r="U77">
        <v>1.5499169359973941</v>
      </c>
      <c r="X77">
        <v>2953.3</v>
      </c>
      <c r="Y77">
        <v>435.65750000000003</v>
      </c>
      <c r="Z77">
        <v>0.32209374999999341</v>
      </c>
      <c r="AA77" s="69">
        <v>3.9167407000000001</v>
      </c>
      <c r="AD77">
        <v>2895</v>
      </c>
      <c r="AE77">
        <v>56.473277280714342</v>
      </c>
      <c r="AF77">
        <v>376.39064411228406</v>
      </c>
      <c r="AG77">
        <v>119.72151881662336</v>
      </c>
      <c r="AH77">
        <v>2.8902082145469805</v>
      </c>
      <c r="AI77">
        <v>95.745975432457641</v>
      </c>
      <c r="AJ77">
        <v>1.1032600224462707</v>
      </c>
      <c r="AK77">
        <v>33758.397842200757</v>
      </c>
      <c r="AL77">
        <v>44075.330227053761</v>
      </c>
      <c r="AM77">
        <v>9841.3071129908094</v>
      </c>
      <c r="AN77">
        <v>2050.7003486115627</v>
      </c>
      <c r="AO77">
        <v>0.35776358352794063</v>
      </c>
      <c r="AR77">
        <v>51.703230519841739</v>
      </c>
      <c r="AS77">
        <v>81.964280326566183</v>
      </c>
      <c r="AT77">
        <v>13.185258234507284</v>
      </c>
      <c r="AU77">
        <v>72.411748708219065</v>
      </c>
    </row>
    <row r="78" spans="2:47" x14ac:dyDescent="0.3">
      <c r="B78" s="7">
        <v>2811.7</v>
      </c>
      <c r="C78" s="8">
        <v>23</v>
      </c>
      <c r="E78">
        <v>2895</v>
      </c>
      <c r="F78">
        <v>19.584914424549652</v>
      </c>
      <c r="G78" t="s">
        <v>2213</v>
      </c>
      <c r="N78">
        <v>1.2202519504672569</v>
      </c>
      <c r="O78">
        <v>1.231980021708271</v>
      </c>
      <c r="P78">
        <v>1.6721178166552177</v>
      </c>
      <c r="Q78">
        <v>1.2174250574450367</v>
      </c>
      <c r="R78">
        <v>1.4256015978175196</v>
      </c>
      <c r="S78">
        <v>1.4748655428341855</v>
      </c>
      <c r="T78">
        <v>1.7119115920399686</v>
      </c>
      <c r="U78">
        <v>1.4964381694975946</v>
      </c>
      <c r="X78">
        <v>2953.51</v>
      </c>
      <c r="Y78">
        <v>435.69600000000003</v>
      </c>
      <c r="Z78">
        <v>0.31881249999999284</v>
      </c>
      <c r="AA78" s="69">
        <v>4.1038728000000004</v>
      </c>
      <c r="AD78">
        <v>2897</v>
      </c>
      <c r="AE78">
        <v>13.352540714408633</v>
      </c>
      <c r="AF78">
        <v>401.98900026097846</v>
      </c>
      <c r="AG78">
        <v>177.15860233977955</v>
      </c>
      <c r="AH78">
        <v>2.8659061575576974</v>
      </c>
      <c r="AI78">
        <v>82.575423880955839</v>
      </c>
      <c r="AJ78">
        <v>1.6648448882143785</v>
      </c>
      <c r="AK78">
        <v>31677.131614205769</v>
      </c>
      <c r="AL78">
        <v>39679.306792797477</v>
      </c>
      <c r="AM78">
        <v>15731.354062936754</v>
      </c>
      <c r="AN78">
        <v>4631.4830440165124</v>
      </c>
      <c r="AO78">
        <v>0.5665934696814221</v>
      </c>
      <c r="AR78">
        <v>43.648425199385883</v>
      </c>
      <c r="AS78">
        <v>82.274816619015837</v>
      </c>
      <c r="AT78">
        <v>12.670994144867743</v>
      </c>
      <c r="AU78">
        <v>72.31299277671441</v>
      </c>
    </row>
    <row r="79" spans="2:47" x14ac:dyDescent="0.3">
      <c r="B79" s="7">
        <v>2811.75</v>
      </c>
      <c r="C79" s="8">
        <v>23</v>
      </c>
      <c r="E79">
        <v>2897</v>
      </c>
      <c r="F79">
        <v>25.898009559341574</v>
      </c>
      <c r="G79">
        <v>0.85386309999999999</v>
      </c>
      <c r="H79">
        <v>0.88097322638662379</v>
      </c>
      <c r="N79">
        <v>1.1688083120320993</v>
      </c>
      <c r="O79">
        <v>1.1459686203256227</v>
      </c>
      <c r="P79">
        <v>1.5838894569260555</v>
      </c>
      <c r="Q79">
        <v>1.2493928606049916</v>
      </c>
      <c r="R79">
        <v>1.5901386761900869</v>
      </c>
      <c r="S79">
        <v>1.4147978229407303</v>
      </c>
      <c r="T79">
        <v>1.4700709183836977</v>
      </c>
      <c r="U79">
        <v>1.5432335993400947</v>
      </c>
      <c r="X79">
        <v>2954</v>
      </c>
      <c r="Y79">
        <v>435.78300000000002</v>
      </c>
      <c r="Z79">
        <v>0.30803124999999909</v>
      </c>
      <c r="AA79" s="69">
        <v>4.5300107000000001</v>
      </c>
      <c r="AD79">
        <v>2899</v>
      </c>
      <c r="AE79">
        <v>34.891028246351084</v>
      </c>
      <c r="AF79">
        <v>409.09965474672697</v>
      </c>
      <c r="AG79">
        <v>169.41118405077927</v>
      </c>
      <c r="AH79">
        <v>2.855728918760144</v>
      </c>
      <c r="AI79">
        <v>98.623124085314686</v>
      </c>
      <c r="AJ79">
        <v>1.6250455081852735</v>
      </c>
      <c r="AK79">
        <v>34190.926145449528</v>
      </c>
      <c r="AL79">
        <v>45011.648259755471</v>
      </c>
      <c r="AM79">
        <v>15303.356709452202</v>
      </c>
      <c r="AN79">
        <v>4414.8275558329551</v>
      </c>
      <c r="AO79">
        <v>0.43524782746805835</v>
      </c>
      <c r="AR79">
        <v>51.145573591367317</v>
      </c>
      <c r="AS79">
        <v>82.569137381805945</v>
      </c>
      <c r="AT79">
        <v>12.307139807049692</v>
      </c>
      <c r="AU79">
        <v>69.010895205558498</v>
      </c>
    </row>
    <row r="80" spans="2:47" x14ac:dyDescent="0.3">
      <c r="B80" s="7">
        <v>2811.8</v>
      </c>
      <c r="C80" s="8">
        <v>23</v>
      </c>
      <c r="E80">
        <v>2899</v>
      </c>
      <c r="F80">
        <v>17.311899789888727</v>
      </c>
      <c r="G80">
        <v>0.87021320000000002</v>
      </c>
      <c r="H80">
        <v>0.89007487207198954</v>
      </c>
      <c r="N80">
        <v>1.2189011393252536</v>
      </c>
      <c r="O80">
        <v>1.1975833901954269</v>
      </c>
      <c r="P80">
        <v>1.6700774314952964</v>
      </c>
      <c r="Q80">
        <v>1.2610464805734871</v>
      </c>
      <c r="R80">
        <v>1.5184979425374583</v>
      </c>
      <c r="S80">
        <v>1.4009277946491971</v>
      </c>
      <c r="T80">
        <v>1.6054037416585907</v>
      </c>
      <c r="U80">
        <v>1.4622445147855088</v>
      </c>
      <c r="X80">
        <v>2956</v>
      </c>
      <c r="Y80">
        <v>436.15600000000001</v>
      </c>
      <c r="Z80">
        <v>0.27680000000000859</v>
      </c>
      <c r="AA80" s="69">
        <v>5.7799873000000002</v>
      </c>
      <c r="AD80">
        <v>2900</v>
      </c>
      <c r="AE80">
        <v>12.076081392759193</v>
      </c>
      <c r="AF80">
        <v>430.90566183635542</v>
      </c>
      <c r="AG80">
        <v>207.3814681151344</v>
      </c>
      <c r="AH80">
        <v>2.825259479264612</v>
      </c>
      <c r="AI80">
        <v>110.07635029931203</v>
      </c>
      <c r="AJ80">
        <v>1.9968593995448281</v>
      </c>
      <c r="AK80">
        <v>35844.987171992449</v>
      </c>
      <c r="AL80">
        <v>48663.434348482762</v>
      </c>
      <c r="AM80">
        <v>19355.131892567533</v>
      </c>
      <c r="AN80">
        <v>6638.7761348681024</v>
      </c>
      <c r="AO80">
        <v>0.53413690174006678</v>
      </c>
      <c r="AR80">
        <v>50.919195105289099</v>
      </c>
      <c r="AS80">
        <v>83.040911379673375</v>
      </c>
      <c r="AT80">
        <v>11.895450886626399</v>
      </c>
      <c r="AU80">
        <v>64.211748218253476</v>
      </c>
    </row>
    <row r="81" spans="1:47" x14ac:dyDescent="0.3">
      <c r="B81" s="7">
        <v>2811.85</v>
      </c>
      <c r="C81" s="8">
        <v>24</v>
      </c>
      <c r="E81">
        <v>2900</v>
      </c>
      <c r="F81">
        <v>14.440092414723528</v>
      </c>
      <c r="G81">
        <v>0.79011900000000002</v>
      </c>
      <c r="H81">
        <v>0.80688090592266914</v>
      </c>
      <c r="N81">
        <v>1.2231981684078053</v>
      </c>
      <c r="O81">
        <v>1.1905020347083679</v>
      </c>
      <c r="P81">
        <v>1.5190917044002674</v>
      </c>
      <c r="Q81">
        <v>1.2959253907392463</v>
      </c>
      <c r="R81">
        <v>1.6340556359645584</v>
      </c>
      <c r="S81">
        <v>1.3446231710423022</v>
      </c>
      <c r="T81">
        <v>1.4971316049294363</v>
      </c>
      <c r="U81">
        <v>1.4118236800952724</v>
      </c>
      <c r="X81">
        <v>2957</v>
      </c>
      <c r="Y81">
        <v>436.34300000000002</v>
      </c>
      <c r="Z81">
        <v>0.2952312500000005</v>
      </c>
      <c r="AA81" s="69">
        <v>6.2430411000000001</v>
      </c>
      <c r="AD81">
        <v>2900.8</v>
      </c>
      <c r="AE81">
        <v>250.48707498697672</v>
      </c>
      <c r="AF81">
        <v>418.59432737852035</v>
      </c>
      <c r="AG81">
        <v>205.73286178811875</v>
      </c>
      <c r="AH81">
        <v>2.7664087328822751</v>
      </c>
      <c r="AI81">
        <v>80.440559361936465</v>
      </c>
      <c r="AJ81">
        <v>1.9567385789653777</v>
      </c>
      <c r="AK81">
        <v>31322.346184856109</v>
      </c>
      <c r="AL81">
        <v>38948.192529263608</v>
      </c>
      <c r="AM81">
        <v>18912.432921850272</v>
      </c>
      <c r="AN81">
        <v>6377.2722703783529</v>
      </c>
      <c r="AO81">
        <v>0.56608994130404733</v>
      </c>
      <c r="AR81">
        <v>43.381696901211313</v>
      </c>
      <c r="AS81">
        <v>81.896988618171505</v>
      </c>
      <c r="AT81">
        <v>13.08680786265977</v>
      </c>
      <c r="AU81">
        <v>70.970247573285334</v>
      </c>
    </row>
    <row r="82" spans="1:47" x14ac:dyDescent="0.3">
      <c r="B82" s="7">
        <v>2811.9</v>
      </c>
      <c r="C82" s="8">
        <v>23</v>
      </c>
      <c r="E82">
        <v>2900.8</v>
      </c>
      <c r="F82">
        <v>26.965040475367154</v>
      </c>
      <c r="G82">
        <v>0.81522630000000007</v>
      </c>
      <c r="H82">
        <v>0.84285508378156426</v>
      </c>
      <c r="N82">
        <v>1.37490870120844</v>
      </c>
      <c r="O82">
        <v>1.2253804331774165</v>
      </c>
      <c r="P82">
        <v>1.5700859795635187</v>
      </c>
      <c r="Q82">
        <v>1.4118637758832326</v>
      </c>
      <c r="R82">
        <v>1.8790938269709518</v>
      </c>
      <c r="S82">
        <v>1.389047775374197</v>
      </c>
      <c r="T82">
        <v>1.463374187572906</v>
      </c>
      <c r="U82">
        <v>1.4169556426778318</v>
      </c>
      <c r="X82">
        <v>2958</v>
      </c>
      <c r="Y82">
        <v>436.51949999999999</v>
      </c>
      <c r="Z82">
        <v>0.31933750000000316</v>
      </c>
      <c r="AA82" s="69">
        <v>6.7928163000000001</v>
      </c>
      <c r="AD82">
        <v>2902</v>
      </c>
      <c r="AE82">
        <v>81.625126833022023</v>
      </c>
      <c r="AF82">
        <v>388.24173492186486</v>
      </c>
      <c r="AG82">
        <v>149.04309080090883</v>
      </c>
      <c r="AH82">
        <v>2.7936131912171707</v>
      </c>
      <c r="AI82">
        <v>103.08896465518032</v>
      </c>
      <c r="AJ82">
        <v>1.4498564792924509</v>
      </c>
      <c r="AK82">
        <v>34848.271088349458</v>
      </c>
      <c r="AL82">
        <v>46449.457527288869</v>
      </c>
      <c r="AM82">
        <v>13437.253662164772</v>
      </c>
      <c r="AN82">
        <v>3522.277164512464</v>
      </c>
      <c r="AO82">
        <v>0.35687400469294883</v>
      </c>
      <c r="AR82">
        <v>51.303899850960661</v>
      </c>
      <c r="AS82">
        <v>81.989480237962269</v>
      </c>
      <c r="AT82">
        <v>12.957589908571487</v>
      </c>
      <c r="AU82">
        <v>67.960111285646164</v>
      </c>
    </row>
    <row r="83" spans="1:47" x14ac:dyDescent="0.3">
      <c r="B83" s="7">
        <v>2811.95</v>
      </c>
      <c r="C83" s="8">
        <v>24</v>
      </c>
      <c r="E83">
        <v>2902</v>
      </c>
      <c r="F83">
        <v>15.799090874978914</v>
      </c>
      <c r="G83">
        <v>0.86917300000000008</v>
      </c>
      <c r="H83">
        <v>0.88786415748723424</v>
      </c>
      <c r="N83">
        <v>1.2654224381744614</v>
      </c>
      <c r="O83">
        <v>1.1569478061302287</v>
      </c>
      <c r="P83">
        <v>1.7561047224650443</v>
      </c>
      <c r="Q83">
        <v>1.367292128936765</v>
      </c>
      <c r="R83">
        <v>1.7912596300503381</v>
      </c>
      <c r="S83">
        <v>1.3645262362572472</v>
      </c>
      <c r="T83">
        <v>1.4128855660515283</v>
      </c>
      <c r="U83">
        <v>1.4742737626398736</v>
      </c>
      <c r="X83">
        <v>2959.91</v>
      </c>
      <c r="Y83">
        <v>436.76150000000001</v>
      </c>
      <c r="Z83">
        <v>0.32581749999999943</v>
      </c>
      <c r="AA83" s="69">
        <v>7.5349851000000001</v>
      </c>
      <c r="AD83">
        <v>2903</v>
      </c>
      <c r="AE83">
        <v>28.553492091651606</v>
      </c>
      <c r="AF83">
        <v>394.87834577523006</v>
      </c>
      <c r="AG83">
        <v>176.25241780392622</v>
      </c>
      <c r="AH83">
        <v>2.787883651265143</v>
      </c>
      <c r="AI83">
        <v>97.812079899265285</v>
      </c>
      <c r="AJ83">
        <v>1.7266010814048187</v>
      </c>
      <c r="AK83">
        <v>34069.736320235832</v>
      </c>
      <c r="AL83">
        <v>44748.51943799216</v>
      </c>
      <c r="AM83">
        <v>16398.302356139946</v>
      </c>
      <c r="AN83">
        <v>4977.8313323757884</v>
      </c>
      <c r="AO83">
        <v>0.50508358295357814</v>
      </c>
      <c r="AR83">
        <v>46.439171183256164</v>
      </c>
      <c r="AS83">
        <v>82.457841137104836</v>
      </c>
      <c r="AT83">
        <v>12.367197359150412</v>
      </c>
      <c r="AU83">
        <v>67.880254368545636</v>
      </c>
    </row>
    <row r="84" spans="1:47" x14ac:dyDescent="0.3">
      <c r="A84" s="6">
        <v>2812</v>
      </c>
      <c r="B84" s="7">
        <v>2812</v>
      </c>
      <c r="C84" s="9">
        <v>22.7</v>
      </c>
      <c r="E84">
        <v>2903</v>
      </c>
      <c r="F84">
        <v>19.307072493928615</v>
      </c>
      <c r="G84">
        <v>0.7761538</v>
      </c>
      <c r="H84">
        <v>0.79644367277857819</v>
      </c>
      <c r="N84">
        <v>1.1782944385321088</v>
      </c>
      <c r="O84">
        <v>1.1483278778535952</v>
      </c>
      <c r="P84">
        <v>1.6261562833682464</v>
      </c>
      <c r="Q84">
        <v>1.2864241955835654</v>
      </c>
      <c r="R84">
        <v>1.6026480368530753</v>
      </c>
      <c r="S84">
        <v>1.3364733600853458</v>
      </c>
      <c r="T84">
        <v>1.4704344452894125</v>
      </c>
      <c r="U84">
        <v>1.4548037475405373</v>
      </c>
      <c r="X84">
        <v>2960.2</v>
      </c>
      <c r="Y84">
        <v>436.79399999999998</v>
      </c>
      <c r="Z84">
        <v>0.32512249999999199</v>
      </c>
      <c r="AA84" s="69">
        <v>7.6242634999999996</v>
      </c>
      <c r="AD84">
        <v>2905</v>
      </c>
      <c r="AE84">
        <v>92.400938946081169</v>
      </c>
      <c r="AF84">
        <v>438.01631632210393</v>
      </c>
      <c r="AG84">
        <v>206.81817292601264</v>
      </c>
      <c r="AH84">
        <v>2.8109104714150557</v>
      </c>
      <c r="AI84">
        <v>106.2153705403085</v>
      </c>
      <c r="AJ84">
        <v>2.0620712045169793</v>
      </c>
      <c r="AK84">
        <v>35298.850951566186</v>
      </c>
      <c r="AL84">
        <v>47445.281929484227</v>
      </c>
      <c r="AM84">
        <v>20077.33981959851</v>
      </c>
      <c r="AN84">
        <v>7074.9152549282253</v>
      </c>
      <c r="AO84">
        <v>0.54447573793262904</v>
      </c>
      <c r="AR84">
        <v>48.781265270276947</v>
      </c>
      <c r="AS84">
        <v>81.932658914732244</v>
      </c>
      <c r="AT84">
        <v>12.761324132855805</v>
      </c>
      <c r="AU84">
        <v>69.116293522015098</v>
      </c>
    </row>
    <row r="85" spans="1:47" x14ac:dyDescent="0.3">
      <c r="B85" s="7">
        <v>2812.05</v>
      </c>
      <c r="C85" s="9">
        <v>23</v>
      </c>
      <c r="E85">
        <v>2905</v>
      </c>
      <c r="F85">
        <v>16.125156088722399</v>
      </c>
      <c r="G85">
        <v>0.79705400000000004</v>
      </c>
      <c r="H85">
        <v>0.81513136254222884</v>
      </c>
      <c r="N85">
        <v>1.1626480363861256</v>
      </c>
      <c r="O85">
        <v>1.1001501599128427</v>
      </c>
      <c r="P85">
        <v>1.8143712316628302</v>
      </c>
      <c r="Q85">
        <v>1.240049188635572</v>
      </c>
      <c r="R85">
        <v>1.5720719148921503</v>
      </c>
      <c r="S85">
        <v>1.3235779492594484</v>
      </c>
      <c r="T85">
        <v>1.4791283087909974</v>
      </c>
      <c r="U85">
        <v>1.5038605609123237</v>
      </c>
      <c r="X85">
        <v>2962</v>
      </c>
      <c r="Y85">
        <v>437.01949999999999</v>
      </c>
      <c r="Z85">
        <v>0.33551250000000721</v>
      </c>
      <c r="AA85" s="69">
        <v>8.0921216999999999</v>
      </c>
      <c r="AD85">
        <v>2906</v>
      </c>
      <c r="AE85">
        <v>22.238821900206858</v>
      </c>
      <c r="AF85">
        <v>435.64609816018776</v>
      </c>
      <c r="AG85">
        <v>201.18244426415171</v>
      </c>
      <c r="AH85">
        <v>2.8144298574990509</v>
      </c>
      <c r="AI85">
        <v>92.536423753083611</v>
      </c>
      <c r="AJ85">
        <v>2.0083789250916291</v>
      </c>
      <c r="AK85">
        <v>33267.063400862949</v>
      </c>
      <c r="AL85">
        <v>43021.150961691616</v>
      </c>
      <c r="AM85">
        <v>19482.471393343458</v>
      </c>
      <c r="AN85">
        <v>6714.8203480816492</v>
      </c>
      <c r="AO85">
        <v>0.40637724651879026</v>
      </c>
      <c r="AR85">
        <v>48.926485354485067</v>
      </c>
      <c r="AS85">
        <v>82.200254523568859</v>
      </c>
      <c r="AT85">
        <v>12.791309495812081</v>
      </c>
      <c r="AU85">
        <v>70.25409782656611</v>
      </c>
    </row>
    <row r="86" spans="1:47" x14ac:dyDescent="0.3">
      <c r="B86" s="7">
        <v>2812.1</v>
      </c>
      <c r="C86" s="9">
        <v>22.6</v>
      </c>
      <c r="E86">
        <v>2906</v>
      </c>
      <c r="F86">
        <v>20.059946042465889</v>
      </c>
      <c r="G86">
        <v>0.76151740000000001</v>
      </c>
      <c r="H86">
        <v>0.78223531187899098</v>
      </c>
      <c r="N86">
        <v>1.2458609727696144</v>
      </c>
      <c r="O86">
        <v>1.203169474602932</v>
      </c>
      <c r="P86">
        <v>1.6479062258857302</v>
      </c>
      <c r="Q86">
        <v>1.3197833042413647</v>
      </c>
      <c r="R86">
        <v>1.8720451461970926</v>
      </c>
      <c r="S86">
        <v>1.4054796994979415</v>
      </c>
      <c r="T86">
        <v>1.3310159483071009</v>
      </c>
      <c r="U86">
        <v>1.4601846717830167</v>
      </c>
      <c r="X86">
        <v>2963</v>
      </c>
      <c r="Y86">
        <v>437.14800000000002</v>
      </c>
      <c r="Z86">
        <v>0.3468625000000003</v>
      </c>
      <c r="AA86" s="69">
        <v>7.8427997999999999</v>
      </c>
      <c r="AD86">
        <v>2908</v>
      </c>
      <c r="AE86">
        <v>11.701713887292499</v>
      </c>
      <c r="AF86">
        <v>461.71849794126541</v>
      </c>
      <c r="AG86">
        <v>226.76501747023767</v>
      </c>
      <c r="AH86">
        <v>2.8463759926320389</v>
      </c>
      <c r="AI86">
        <v>127.32952448419489</v>
      </c>
      <c r="AJ86">
        <v>2.2662512531032664</v>
      </c>
      <c r="AK86">
        <v>38160.980108974145</v>
      </c>
      <c r="AL86">
        <v>53963.445767405501</v>
      </c>
      <c r="AM86">
        <v>22358.938699038328</v>
      </c>
      <c r="AN86">
        <v>8529.2325049499523</v>
      </c>
      <c r="AO86">
        <v>0.47661331113811151</v>
      </c>
      <c r="AR86">
        <v>51.364970850622186</v>
      </c>
      <c r="AS86">
        <v>82.780323262081254</v>
      </c>
      <c r="AT86">
        <v>12.051988693843223</v>
      </c>
      <c r="AU86">
        <v>67.062986130219628</v>
      </c>
    </row>
    <row r="87" spans="1:47" x14ac:dyDescent="0.3">
      <c r="B87" s="7">
        <v>2812.15</v>
      </c>
      <c r="C87" s="9">
        <v>22.6</v>
      </c>
      <c r="E87">
        <v>2908</v>
      </c>
      <c r="F87">
        <v>15.359570848590732</v>
      </c>
      <c r="G87">
        <v>0.79649100000000006</v>
      </c>
      <c r="H87">
        <v>0.81399478483073273</v>
      </c>
      <c r="N87">
        <v>1.2404471282382958</v>
      </c>
      <c r="O87">
        <v>1.1802426964797987</v>
      </c>
      <c r="P87">
        <v>1.5622011038800849</v>
      </c>
      <c r="Q87">
        <v>1.2521489997926851</v>
      </c>
      <c r="R87">
        <v>1.5989263696840235</v>
      </c>
      <c r="S87">
        <v>1.4207383049586728</v>
      </c>
      <c r="T87">
        <v>1.5516000633392897</v>
      </c>
      <c r="U87">
        <v>1.5047099096611425</v>
      </c>
      <c r="X87">
        <v>2964</v>
      </c>
      <c r="Y87">
        <v>437.26</v>
      </c>
      <c r="Z87">
        <v>0.36002999999999474</v>
      </c>
      <c r="AA87" s="69">
        <v>7.3505361999999996</v>
      </c>
      <c r="AD87">
        <v>2909</v>
      </c>
      <c r="AE87">
        <v>5.7323737236058605</v>
      </c>
      <c r="AF87">
        <v>420.0026582915412</v>
      </c>
      <c r="AG87">
        <v>198.27449534528981</v>
      </c>
      <c r="AH87">
        <v>2.8120024029303052</v>
      </c>
      <c r="AI87">
        <v>86.41098685986691</v>
      </c>
      <c r="AJ87">
        <v>1.9248608640374525</v>
      </c>
      <c r="AK87">
        <v>32301.646123514696</v>
      </c>
      <c r="AL87">
        <v>40979.246176063447</v>
      </c>
      <c r="AM87">
        <v>18561.593208845723</v>
      </c>
      <c r="AN87">
        <v>6173.2049865837389</v>
      </c>
      <c r="AO87">
        <v>0.59413319272878495</v>
      </c>
      <c r="AR87">
        <v>44.750190597770647</v>
      </c>
      <c r="AS87">
        <v>82.457126076928247</v>
      </c>
      <c r="AT87">
        <v>12.46336887844055</v>
      </c>
      <c r="AU87">
        <v>71.961288010587083</v>
      </c>
    </row>
    <row r="88" spans="1:47" x14ac:dyDescent="0.3">
      <c r="B88" s="7">
        <v>2812.2</v>
      </c>
      <c r="C88" s="9">
        <v>22.6</v>
      </c>
      <c r="E88">
        <v>2909</v>
      </c>
      <c r="F88">
        <v>24.158771661767894</v>
      </c>
      <c r="G88">
        <v>0.77764029999999995</v>
      </c>
      <c r="H88">
        <v>0.80210089428048148</v>
      </c>
      <c r="N88">
        <v>1.233026097919798</v>
      </c>
      <c r="O88">
        <v>1.1812440913929094</v>
      </c>
      <c r="P88">
        <v>1.5493845814244145</v>
      </c>
      <c r="Q88">
        <v>1.2561142592175158</v>
      </c>
      <c r="R88">
        <v>1.5765038250139494</v>
      </c>
      <c r="S88">
        <v>1.4116206492369221</v>
      </c>
      <c r="T88">
        <v>1.5642538614314971</v>
      </c>
      <c r="U88">
        <v>1.4937859367113906</v>
      </c>
      <c r="X88">
        <v>2965</v>
      </c>
      <c r="Y88">
        <v>437.36950000000002</v>
      </c>
      <c r="Z88">
        <v>0.38405500000000359</v>
      </c>
      <c r="AA88" s="69">
        <v>6.7599229999999997</v>
      </c>
      <c r="AD88">
        <v>2910</v>
      </c>
      <c r="AE88">
        <v>-23.393069709230645</v>
      </c>
      <c r="AF88">
        <v>499.16794489954049</v>
      </c>
      <c r="AG88">
        <v>263.72463785352102</v>
      </c>
      <c r="AH88">
        <v>2.8363889769151478</v>
      </c>
      <c r="AI88">
        <v>117.15643856390552</v>
      </c>
      <c r="AJ88">
        <v>2.5435758103631967</v>
      </c>
      <c r="AK88">
        <v>36818.784690752946</v>
      </c>
      <c r="AL88">
        <v>50865.576888365125</v>
      </c>
      <c r="AM88">
        <v>25503.920280551127</v>
      </c>
      <c r="AN88">
        <v>10719.646861445241</v>
      </c>
      <c r="AO88">
        <v>0.38592402132751857</v>
      </c>
      <c r="AR88">
        <v>50.866151068632554</v>
      </c>
      <c r="AS88">
        <v>82.568705986375761</v>
      </c>
      <c r="AT88">
        <v>12.109620605001908</v>
      </c>
      <c r="AU88">
        <v>67.698881394369437</v>
      </c>
    </row>
    <row r="89" spans="1:47" x14ac:dyDescent="0.3">
      <c r="B89" s="7">
        <v>2812.25</v>
      </c>
      <c r="C89" s="9">
        <v>21.6</v>
      </c>
      <c r="E89">
        <v>2910</v>
      </c>
      <c r="F89">
        <v>16.974665098209606</v>
      </c>
      <c r="G89">
        <v>0.79628690000000002</v>
      </c>
      <c r="H89">
        <v>0.8149963332738025</v>
      </c>
      <c r="N89">
        <v>1.2402108096278019</v>
      </c>
      <c r="O89">
        <v>1.1839338534352666</v>
      </c>
      <c r="P89">
        <v>1.4655182014838062</v>
      </c>
      <c r="Q89">
        <v>1.2301623583136332</v>
      </c>
      <c r="R89">
        <v>1.5304289978002521</v>
      </c>
      <c r="S89">
        <v>1.4615437993879323</v>
      </c>
      <c r="T89">
        <v>1.6207361614428468</v>
      </c>
      <c r="U89">
        <v>1.5431011993904484</v>
      </c>
      <c r="X89">
        <v>2965.3</v>
      </c>
      <c r="Y89">
        <v>437.39699999999999</v>
      </c>
      <c r="Z89">
        <v>0.38988750000000039</v>
      </c>
      <c r="AA89" s="69">
        <v>6.6098888000000002</v>
      </c>
      <c r="AD89">
        <v>2910.9</v>
      </c>
      <c r="AE89">
        <v>329.83707142565163</v>
      </c>
      <c r="AF89">
        <v>391.96500074841367</v>
      </c>
      <c r="AG89">
        <v>213.51531943359666</v>
      </c>
      <c r="AH89">
        <v>2.685593985389322</v>
      </c>
      <c r="AI89">
        <v>94.180785993858166</v>
      </c>
      <c r="AJ89">
        <v>1.9277998033616452</v>
      </c>
      <c r="AK89">
        <v>33519.98329645893</v>
      </c>
      <c r="AL89">
        <v>43562.544642194887</v>
      </c>
      <c r="AM89">
        <v>18593.904757452598</v>
      </c>
      <c r="AN89">
        <v>6191.8813345821081</v>
      </c>
      <c r="AO89">
        <v>1.3041205276797838</v>
      </c>
      <c r="AR89">
        <v>39.597245599394007</v>
      </c>
      <c r="AS89">
        <v>82.513298127664228</v>
      </c>
      <c r="AT89">
        <v>12.3007417643308</v>
      </c>
      <c r="AU89">
        <v>67.82782196257503</v>
      </c>
    </row>
    <row r="90" spans="1:47" x14ac:dyDescent="0.3">
      <c r="B90" s="7">
        <v>2812.3</v>
      </c>
      <c r="C90" s="9">
        <v>23.5</v>
      </c>
      <c r="E90">
        <v>2910.9</v>
      </c>
      <c r="F90">
        <v>31.838022142695216</v>
      </c>
      <c r="G90">
        <v>0.79956099999999997</v>
      </c>
      <c r="H90">
        <v>0.83212368167879081</v>
      </c>
      <c r="N90">
        <v>1.2756997455406787</v>
      </c>
      <c r="O90">
        <v>1.2209768043087228</v>
      </c>
      <c r="P90">
        <v>1.5597764775727334</v>
      </c>
      <c r="Q90">
        <v>1.3740593387809881</v>
      </c>
      <c r="R90">
        <v>1.6780304607528866</v>
      </c>
      <c r="S90">
        <v>1.3459540798291725</v>
      </c>
      <c r="T90">
        <v>1.5204726915008524</v>
      </c>
      <c r="U90">
        <v>1.3779480444257988</v>
      </c>
      <c r="X90">
        <v>2966</v>
      </c>
      <c r="Y90">
        <v>437.48149999999998</v>
      </c>
      <c r="Z90">
        <v>0.41137000000000512</v>
      </c>
      <c r="AA90" s="69">
        <v>6.1585016000000001</v>
      </c>
      <c r="AD90">
        <v>2911</v>
      </c>
      <c r="AE90">
        <v>39.581733378441697</v>
      </c>
      <c r="AF90">
        <v>402.46304389336177</v>
      </c>
      <c r="AG90">
        <v>198.20536212181509</v>
      </c>
      <c r="AH90">
        <v>2.7259232321808304</v>
      </c>
      <c r="AI90">
        <v>107.03687494250092</v>
      </c>
      <c r="AJ90">
        <v>1.8145166786963915</v>
      </c>
      <c r="AK90">
        <v>35415.988748038151</v>
      </c>
      <c r="AL90">
        <v>47705.530406454032</v>
      </c>
      <c r="AM90">
        <v>17353.516758761249</v>
      </c>
      <c r="AN90">
        <v>5492.2046275012335</v>
      </c>
      <c r="AO90">
        <v>0.65913318984178626</v>
      </c>
      <c r="AR90">
        <v>42.330658780643766</v>
      </c>
      <c r="AS90">
        <v>82.380293705516479</v>
      </c>
      <c r="AT90">
        <v>12.55754252551821</v>
      </c>
      <c r="AU90">
        <v>70.2847292558112</v>
      </c>
    </row>
    <row r="91" spans="1:47" x14ac:dyDescent="0.3">
      <c r="B91" s="7">
        <v>2812.35</v>
      </c>
      <c r="C91" s="9">
        <v>22.5</v>
      </c>
      <c r="E91">
        <v>2911</v>
      </c>
      <c r="F91">
        <v>24.928989515924098</v>
      </c>
      <c r="G91">
        <v>0.90091600000000005</v>
      </c>
      <c r="H91">
        <v>0.92772726735115907</v>
      </c>
      <c r="N91">
        <v>1.230767943363815</v>
      </c>
      <c r="O91">
        <v>1.1811339377046526</v>
      </c>
      <c r="P91">
        <v>1.5233107952499154</v>
      </c>
      <c r="Q91">
        <v>1.3619609141687177</v>
      </c>
      <c r="R91">
        <v>1.6612802303545979</v>
      </c>
      <c r="S91">
        <v>1.3490105590775978</v>
      </c>
      <c r="T91">
        <v>1.4817102146590999</v>
      </c>
      <c r="U91">
        <v>1.4276646746125876</v>
      </c>
      <c r="X91">
        <v>2967</v>
      </c>
      <c r="Y91">
        <v>437.60449999999997</v>
      </c>
      <c r="Z91">
        <v>0.43712999999999624</v>
      </c>
      <c r="AA91" s="69">
        <v>5.4786798000000001</v>
      </c>
      <c r="AD91">
        <v>2912</v>
      </c>
      <c r="AE91">
        <v>2.1053528077565034</v>
      </c>
      <c r="AF91">
        <v>463.59515468863361</v>
      </c>
      <c r="AG91">
        <v>252.97900282997622</v>
      </c>
      <c r="AH91">
        <v>2.7306835217711733</v>
      </c>
      <c r="AI91">
        <v>111.05571844154285</v>
      </c>
      <c r="AJ91">
        <v>2.3105645787407281</v>
      </c>
      <c r="AK91">
        <v>35981.776214947393</v>
      </c>
      <c r="AL91">
        <v>48970.445782380608</v>
      </c>
      <c r="AM91">
        <v>22858.022024793754</v>
      </c>
      <c r="AN91">
        <v>8862.6145252683673</v>
      </c>
      <c r="AO91">
        <v>0.42052076972057878</v>
      </c>
      <c r="AR91">
        <v>48.035588372421962</v>
      </c>
      <c r="AS91">
        <v>82.459874375818885</v>
      </c>
      <c r="AT91">
        <v>11.997152001937314</v>
      </c>
      <c r="AU91">
        <v>64.879259427496919</v>
      </c>
    </row>
    <row r="92" spans="1:47" x14ac:dyDescent="0.3">
      <c r="B92" s="7">
        <v>2812.4</v>
      </c>
      <c r="C92" s="9">
        <v>22.5</v>
      </c>
      <c r="E92">
        <v>2912</v>
      </c>
      <c r="F92">
        <v>15.294334604094512</v>
      </c>
      <c r="G92">
        <v>0.80392949999999996</v>
      </c>
      <c r="H92">
        <v>0.82147327132151593</v>
      </c>
      <c r="N92">
        <v>1.2953622173420318</v>
      </c>
      <c r="O92">
        <v>1.1923807180848311</v>
      </c>
      <c r="P92">
        <v>1.4290361979027042</v>
      </c>
      <c r="Q92">
        <v>1.3364596556560338</v>
      </c>
      <c r="R92">
        <v>1.5790925781386342</v>
      </c>
      <c r="S92">
        <v>1.2797412377054305</v>
      </c>
      <c r="T92">
        <v>1.640641258499167</v>
      </c>
      <c r="U92">
        <v>1.3415820323739756</v>
      </c>
      <c r="X92">
        <v>2968</v>
      </c>
      <c r="Y92">
        <v>438.05200000000002</v>
      </c>
      <c r="Z92">
        <v>0.43905000000000882</v>
      </c>
      <c r="AA92" s="69">
        <v>2.9967890000000001</v>
      </c>
      <c r="AD92">
        <v>2913</v>
      </c>
      <c r="AE92">
        <v>37.612438291328885</v>
      </c>
      <c r="AF92">
        <v>377.81277500943378</v>
      </c>
      <c r="AG92">
        <v>164.08511278804713</v>
      </c>
      <c r="AH92">
        <v>2.7368947641678272</v>
      </c>
      <c r="AI92">
        <v>90.391804595914252</v>
      </c>
      <c r="AJ92">
        <v>1.5041983112763495</v>
      </c>
      <c r="AK92">
        <v>32933.318512518083</v>
      </c>
      <c r="AL92">
        <v>42310.83832762867</v>
      </c>
      <c r="AM92">
        <v>14012.893145060114</v>
      </c>
      <c r="AN92">
        <v>3788.4720855911805</v>
      </c>
      <c r="AO92">
        <v>0.57574696996640162</v>
      </c>
      <c r="AR92">
        <v>47.779298121594998</v>
      </c>
      <c r="AS92">
        <v>82.502029156737819</v>
      </c>
      <c r="AT92">
        <v>12.308247801830246</v>
      </c>
      <c r="AU92">
        <v>65.015323824584513</v>
      </c>
    </row>
    <row r="93" spans="1:47" x14ac:dyDescent="0.3">
      <c r="B93" s="7">
        <v>2812.45</v>
      </c>
      <c r="C93" s="9">
        <v>22.4</v>
      </c>
      <c r="E93">
        <v>2913</v>
      </c>
      <c r="F93">
        <v>14.637470167364112</v>
      </c>
      <c r="G93">
        <v>0.96164509999999992</v>
      </c>
      <c r="H93">
        <v>0.98055827270739071</v>
      </c>
      <c r="N93">
        <v>1.2128228898148827</v>
      </c>
      <c r="O93">
        <v>1.1612781735601341</v>
      </c>
      <c r="P93">
        <v>1.5715732024798348</v>
      </c>
      <c r="Q93">
        <v>1.3647697170886139</v>
      </c>
      <c r="R93">
        <v>1.687091273461804</v>
      </c>
      <c r="S93">
        <v>1.2446365087202729</v>
      </c>
      <c r="T93">
        <v>1.4377679606228382</v>
      </c>
      <c r="U93">
        <v>1.3397269244549166</v>
      </c>
      <c r="X93">
        <v>2968.42</v>
      </c>
      <c r="Y93">
        <v>438.83499999999998</v>
      </c>
      <c r="Z93">
        <v>0.26077499999999532</v>
      </c>
      <c r="AA93" s="69">
        <v>0.78627829999999999</v>
      </c>
      <c r="AD93">
        <v>2914</v>
      </c>
      <c r="AE93">
        <v>82.104532935565601</v>
      </c>
      <c r="AF93">
        <v>412.8920038057928</v>
      </c>
      <c r="AG93">
        <v>222.02291508401973</v>
      </c>
      <c r="AH93">
        <v>2.5990925411357324</v>
      </c>
      <c r="AI93">
        <v>106.57263365142335</v>
      </c>
      <c r="AJ93">
        <v>1.9365419346477484</v>
      </c>
      <c r="AK93">
        <v>35349.856102968079</v>
      </c>
      <c r="AL93">
        <v>47558.532560019128</v>
      </c>
      <c r="AM93">
        <v>18690.059011987883</v>
      </c>
      <c r="AN93">
        <v>6247.6008238178174</v>
      </c>
      <c r="AO93">
        <v>0.69687064184606762</v>
      </c>
      <c r="AR93">
        <v>46.253654149872098</v>
      </c>
      <c r="AS93">
        <v>82.367410644270691</v>
      </c>
      <c r="AT93">
        <v>11.826374916238189</v>
      </c>
      <c r="AU93">
        <v>62.860623120731596</v>
      </c>
    </row>
    <row r="94" spans="1:47" x14ac:dyDescent="0.3">
      <c r="B94" s="7">
        <v>2812.5</v>
      </c>
      <c r="C94" s="9">
        <v>21.4</v>
      </c>
      <c r="E94">
        <v>2914</v>
      </c>
      <c r="F94">
        <v>10.831750660164985</v>
      </c>
      <c r="G94">
        <v>0.77801450000000005</v>
      </c>
      <c r="H94">
        <v>0.79215754518458203</v>
      </c>
      <c r="N94">
        <v>1.2492598990346109</v>
      </c>
      <c r="O94">
        <v>1.1824401065063215</v>
      </c>
      <c r="P94">
        <v>1.4929965901565991</v>
      </c>
      <c r="Q94">
        <v>1.3861397090986352</v>
      </c>
      <c r="R94">
        <v>1.7215021362304341</v>
      </c>
      <c r="S94">
        <v>1.2848564126023594</v>
      </c>
      <c r="T94">
        <v>1.451360265831688</v>
      </c>
      <c r="U94">
        <v>1.358267963777295</v>
      </c>
      <c r="X94">
        <v>2968.8</v>
      </c>
      <c r="Y94">
        <v>439.27350000000001</v>
      </c>
      <c r="Z94">
        <v>0.23678750000000548</v>
      </c>
      <c r="AA94" s="69">
        <v>0.98616910000000002</v>
      </c>
      <c r="AD94">
        <v>2915.4</v>
      </c>
      <c r="AE94">
        <v>106.33260146725542</v>
      </c>
      <c r="AF94">
        <v>374.49446958275121</v>
      </c>
      <c r="AG94">
        <v>186.72761583592566</v>
      </c>
      <c r="AH94">
        <v>2.5991206927918111</v>
      </c>
      <c r="AI94">
        <v>105.12428335928584</v>
      </c>
      <c r="AJ94">
        <v>1.6201689428495225</v>
      </c>
      <c r="AK94">
        <v>35142.472262670242</v>
      </c>
      <c r="AL94">
        <v>47098.726477980628</v>
      </c>
      <c r="AM94">
        <v>15251.014897158708</v>
      </c>
      <c r="AN94">
        <v>4388.6343671289769</v>
      </c>
      <c r="AO94">
        <v>0.82623386711613456</v>
      </c>
      <c r="AR94">
        <v>43.7062169753356</v>
      </c>
      <c r="AS94">
        <v>82.285745723077667</v>
      </c>
      <c r="AT94">
        <v>11.928224616154012</v>
      </c>
      <c r="AU94">
        <v>64.538954832569033</v>
      </c>
    </row>
    <row r="95" spans="1:47" x14ac:dyDescent="0.3">
      <c r="B95" s="7">
        <v>2812.55</v>
      </c>
      <c r="C95" s="9">
        <v>22.3</v>
      </c>
      <c r="E95">
        <v>2915.4</v>
      </c>
      <c r="F95">
        <v>12.674954030651556</v>
      </c>
      <c r="G95">
        <v>0.85716490000000001</v>
      </c>
      <c r="H95">
        <v>0.87345424555919216</v>
      </c>
      <c r="N95">
        <v>1.174971604493948</v>
      </c>
      <c r="O95">
        <v>1.1569293767207929</v>
      </c>
      <c r="P95">
        <v>1.5778304558703988</v>
      </c>
      <c r="Q95">
        <v>1.3223728476931089</v>
      </c>
      <c r="R95">
        <v>1.6199893866560331</v>
      </c>
      <c r="S95">
        <v>1.2986543714885641</v>
      </c>
      <c r="T95">
        <v>1.4505917312449967</v>
      </c>
      <c r="U95">
        <v>1.4031262383204812</v>
      </c>
      <c r="X95">
        <v>2969.15</v>
      </c>
      <c r="Y95">
        <v>439.62099999999998</v>
      </c>
      <c r="Z95">
        <v>0.27831249999999841</v>
      </c>
      <c r="AA95" s="69">
        <v>1.1836093000000001</v>
      </c>
      <c r="AD95">
        <v>2915.45</v>
      </c>
      <c r="AE95">
        <v>14.524698360388072</v>
      </c>
      <c r="AF95">
        <v>396.0724977496244</v>
      </c>
      <c r="AG95">
        <v>190.72174968743346</v>
      </c>
      <c r="AH95">
        <v>2.7216481382623967</v>
      </c>
      <c r="AI95">
        <v>122.91631063878253</v>
      </c>
      <c r="AJ95">
        <v>1.7319003645604749</v>
      </c>
      <c r="AK95">
        <v>37586.517767406272</v>
      </c>
      <c r="AL95">
        <v>52628.713827624611</v>
      </c>
      <c r="AM95">
        <v>16455.690485926792</v>
      </c>
      <c r="AN95">
        <v>5008.1271807992798</v>
      </c>
      <c r="AO95">
        <v>0.73744687650360108</v>
      </c>
      <c r="AR95">
        <v>47.437800682551547</v>
      </c>
      <c r="AS95">
        <v>82.601012260754075</v>
      </c>
      <c r="AT95">
        <v>11.786431643899892</v>
      </c>
      <c r="AU95">
        <v>64.030762538309446</v>
      </c>
    </row>
    <row r="96" spans="1:47" x14ac:dyDescent="0.3">
      <c r="B96" s="7">
        <v>2812.6</v>
      </c>
      <c r="C96" s="9">
        <v>23.3</v>
      </c>
      <c r="E96">
        <v>2915.45</v>
      </c>
      <c r="F96">
        <v>13.728977077513395</v>
      </c>
      <c r="G96">
        <v>0.79354600000000008</v>
      </c>
      <c r="H96">
        <v>0.80984183526464326</v>
      </c>
      <c r="N96">
        <v>1.2760977077639806</v>
      </c>
      <c r="O96">
        <v>1.177655696758042</v>
      </c>
      <c r="P96">
        <v>1.5039223441812626</v>
      </c>
      <c r="Q96">
        <v>1.3812613590098883</v>
      </c>
      <c r="R96">
        <v>1.6491870731991751</v>
      </c>
      <c r="S96">
        <v>1.2280928931494208</v>
      </c>
      <c r="T96">
        <v>1.5475475505499114</v>
      </c>
      <c r="U96">
        <v>1.3035355925019372</v>
      </c>
      <c r="X96">
        <v>2969.35</v>
      </c>
      <c r="Y96">
        <v>439.77</v>
      </c>
      <c r="Z96">
        <v>0.26255499999999188</v>
      </c>
      <c r="AA96" s="69">
        <v>1.2772231999999999</v>
      </c>
      <c r="AD96">
        <v>2916</v>
      </c>
      <c r="AE96">
        <v>4069.7772515393854</v>
      </c>
      <c r="AF96">
        <v>427.11331277728965</v>
      </c>
      <c r="AG96">
        <v>232.32561145558282</v>
      </c>
      <c r="AH96">
        <v>2.6084265521504753</v>
      </c>
      <c r="AI96">
        <v>127.74521871828463</v>
      </c>
      <c r="AJ96">
        <v>1.9902127461475509</v>
      </c>
      <c r="AK96">
        <v>38214.501731984332</v>
      </c>
      <c r="AL96">
        <v>54088.470967181362</v>
      </c>
      <c r="AM96">
        <v>19281.704985809181</v>
      </c>
      <c r="AN96">
        <v>6595.094404360877</v>
      </c>
      <c r="AO96">
        <v>0.74345099929645053</v>
      </c>
      <c r="AR96">
        <v>49.312819462779487</v>
      </c>
      <c r="AS96">
        <v>82.467400428463918</v>
      </c>
      <c r="AT96">
        <v>11.845888594434298</v>
      </c>
      <c r="AU96">
        <v>60.740251421700378</v>
      </c>
    </row>
    <row r="97" spans="1:47" x14ac:dyDescent="0.3">
      <c r="B97" s="7">
        <v>2812.65</v>
      </c>
      <c r="C97" s="9">
        <v>23.3</v>
      </c>
      <c r="E97">
        <v>2916</v>
      </c>
      <c r="F97">
        <v>6.6128264473258387</v>
      </c>
      <c r="G97">
        <v>0.9638968</v>
      </c>
      <c r="H97">
        <v>0.97737647618744461</v>
      </c>
      <c r="N97">
        <v>1.29275266617909</v>
      </c>
      <c r="O97">
        <v>1.2072880426565</v>
      </c>
      <c r="P97">
        <v>1.4698461305714967</v>
      </c>
      <c r="Q97">
        <v>1.4080840938490662</v>
      </c>
      <c r="R97">
        <v>1.6887508527191639</v>
      </c>
      <c r="S97">
        <v>1.3289324836776188</v>
      </c>
      <c r="T97">
        <v>1.5310164481605415</v>
      </c>
      <c r="U97">
        <v>1.3759480305477205</v>
      </c>
      <c r="X97">
        <v>2969.5</v>
      </c>
      <c r="Y97">
        <v>439.87900000000002</v>
      </c>
      <c r="Z97">
        <v>0.25002500000000794</v>
      </c>
      <c r="AA97" s="69">
        <v>1.3477372999999999</v>
      </c>
      <c r="AD97">
        <v>2917</v>
      </c>
      <c r="AE97">
        <v>99.95447847120829</v>
      </c>
      <c r="AF97">
        <v>421.89883282107411</v>
      </c>
      <c r="AG97">
        <v>226.62130492437552</v>
      </c>
      <c r="AH97">
        <v>2.6111342535011657</v>
      </c>
      <c r="AI97">
        <v>118.78474980109675</v>
      </c>
      <c r="AJ97">
        <v>1.863382712847466</v>
      </c>
      <c r="AK97">
        <v>37037.963172222509</v>
      </c>
      <c r="AL97">
        <v>51366.51337567361</v>
      </c>
      <c r="AM97">
        <v>17887.281873139182</v>
      </c>
      <c r="AN97">
        <v>5788.9271322158202</v>
      </c>
      <c r="AO97">
        <v>0.74809339573593581</v>
      </c>
      <c r="AR97">
        <v>49.246105189523881</v>
      </c>
      <c r="AS97">
        <v>82.403264275522417</v>
      </c>
      <c r="AT97">
        <v>11.919127707118427</v>
      </c>
      <c r="AU97">
        <v>60.611061348224226</v>
      </c>
    </row>
    <row r="98" spans="1:47" x14ac:dyDescent="0.3">
      <c r="B98" s="7">
        <v>2812.7</v>
      </c>
      <c r="C98" s="9">
        <v>22.2</v>
      </c>
      <c r="E98">
        <v>2917</v>
      </c>
      <c r="F98">
        <v>6.4743134850603639</v>
      </c>
      <c r="G98">
        <v>0.79949409999999999</v>
      </c>
      <c r="H98">
        <v>0.8111299245738175</v>
      </c>
      <c r="N98">
        <v>1.3276518169870926</v>
      </c>
      <c r="O98">
        <v>1.2189398654209862</v>
      </c>
      <c r="P98">
        <v>1.4693539088214722</v>
      </c>
      <c r="Q98">
        <v>1.444284463162008</v>
      </c>
      <c r="R98">
        <v>1.7414784071665086</v>
      </c>
      <c r="S98">
        <v>1.3245175751778664</v>
      </c>
      <c r="T98">
        <v>1.5247410608406713</v>
      </c>
      <c r="U98">
        <v>1.3582679637772952</v>
      </c>
      <c r="X98">
        <v>2969.88</v>
      </c>
      <c r="Y98">
        <v>440.15449999999998</v>
      </c>
      <c r="Z98">
        <v>0.25104500000000485</v>
      </c>
      <c r="AA98" s="69">
        <v>1.5400528</v>
      </c>
      <c r="AD98">
        <v>2918</v>
      </c>
      <c r="AE98">
        <v>17.324116874606489</v>
      </c>
      <c r="AF98">
        <v>329.45618519905832</v>
      </c>
      <c r="AG98">
        <v>125.91541969190274</v>
      </c>
      <c r="AH98">
        <v>2.7144067682634549</v>
      </c>
      <c r="AI98">
        <v>97.27774821816061</v>
      </c>
      <c r="AJ98">
        <v>0.99737264115327906</v>
      </c>
      <c r="AK98">
        <v>33989.580838811911</v>
      </c>
      <c r="AL98">
        <v>44574.819311879408</v>
      </c>
      <c r="AM98">
        <v>8771.9771977318596</v>
      </c>
      <c r="AN98">
        <v>1679.3365986151261</v>
      </c>
      <c r="AO98">
        <v>0.69448670384650901</v>
      </c>
      <c r="AR98">
        <v>46.044816084720068</v>
      </c>
      <c r="AS98">
        <v>82.679908390665901</v>
      </c>
      <c r="AT98">
        <v>11.872354037879116</v>
      </c>
      <c r="AU98">
        <v>64.755582273984004</v>
      </c>
    </row>
    <row r="99" spans="1:47" x14ac:dyDescent="0.3">
      <c r="B99" s="7">
        <v>2812.75</v>
      </c>
      <c r="C99" s="9">
        <v>21.2</v>
      </c>
      <c r="E99">
        <v>2918</v>
      </c>
      <c r="F99">
        <v>17.036035219951376</v>
      </c>
      <c r="G99">
        <v>0.76355099999999998</v>
      </c>
      <c r="H99">
        <v>0.78191268479711051</v>
      </c>
      <c r="N99">
        <v>1.3258182647953465</v>
      </c>
      <c r="O99">
        <v>1.2412347238098764</v>
      </c>
      <c r="P99">
        <v>1.5599713933324055</v>
      </c>
      <c r="Q99">
        <v>1.3838225400471276</v>
      </c>
      <c r="R99">
        <v>1.67010445365677</v>
      </c>
      <c r="S99">
        <v>1.2376847553795773</v>
      </c>
      <c r="T99">
        <v>1.5877069986759293</v>
      </c>
      <c r="U99">
        <v>1.2464249626176638</v>
      </c>
      <c r="X99">
        <v>2970</v>
      </c>
      <c r="Y99">
        <v>440.23849999999999</v>
      </c>
      <c r="Z99">
        <v>0.26406249999999432</v>
      </c>
      <c r="AA99" s="69">
        <v>1.6197128999999999</v>
      </c>
      <c r="AD99">
        <v>2918.7</v>
      </c>
      <c r="AE99">
        <v>344.10427569169576</v>
      </c>
      <c r="AF99">
        <v>427.00358841960667</v>
      </c>
      <c r="AG99">
        <v>207.09590033468061</v>
      </c>
      <c r="AH99">
        <v>2.7851983355419931</v>
      </c>
      <c r="AI99">
        <v>108.57663298121952</v>
      </c>
      <c r="AJ99">
        <v>1.5320951723323062</v>
      </c>
      <c r="AK99">
        <v>35634.169300151625</v>
      </c>
      <c r="AL99">
        <v>48191.763908111432</v>
      </c>
      <c r="AM99">
        <v>14309.542480858316</v>
      </c>
      <c r="AN99">
        <v>3928.8529417218897</v>
      </c>
      <c r="AO99">
        <v>0.62636592923924916</v>
      </c>
      <c r="AR99">
        <v>50.822425099922526</v>
      </c>
      <c r="AS99">
        <v>82.667336406429357</v>
      </c>
      <c r="AT99">
        <v>11.994625755591439</v>
      </c>
      <c r="AU99">
        <v>62.670030775032373</v>
      </c>
    </row>
    <row r="100" spans="1:47" x14ac:dyDescent="0.3">
      <c r="B100" s="7">
        <v>2812.8</v>
      </c>
      <c r="C100" s="9">
        <v>22.2</v>
      </c>
      <c r="E100">
        <v>2918.7</v>
      </c>
      <c r="F100">
        <v>13.776272590456173</v>
      </c>
      <c r="G100">
        <v>0.89405290000000004</v>
      </c>
      <c r="H100">
        <v>0.91154779036085654</v>
      </c>
      <c r="N100">
        <v>1.3542670383831603</v>
      </c>
      <c r="O100">
        <v>1.2647504520577209</v>
      </c>
      <c r="P100">
        <v>1.5616523299803045</v>
      </c>
      <c r="Q100">
        <v>1.3211169660905833</v>
      </c>
      <c r="R100">
        <v>1.6509964447957488</v>
      </c>
      <c r="S100">
        <v>1.5065656503696185</v>
      </c>
      <c r="T100">
        <v>1.6405450691938974</v>
      </c>
      <c r="U100">
        <v>1.4889949712198856</v>
      </c>
      <c r="X100">
        <v>2970.49</v>
      </c>
      <c r="Y100">
        <v>440.54050000000001</v>
      </c>
      <c r="Z100">
        <v>0.29438000000000386</v>
      </c>
      <c r="AA100" s="69">
        <v>1.9901479</v>
      </c>
      <c r="AD100">
        <v>2919</v>
      </c>
      <c r="AE100">
        <v>4331.7705515514272</v>
      </c>
      <c r="AF100">
        <v>375.44255684751772</v>
      </c>
      <c r="AG100">
        <v>195.18637725056524</v>
      </c>
      <c r="AH100">
        <v>2.5957683026756238</v>
      </c>
      <c r="AI100">
        <v>53.556776590454646</v>
      </c>
      <c r="AJ100">
        <v>1.2822546429956323</v>
      </c>
      <c r="AK100">
        <v>26296.031120517058</v>
      </c>
      <c r="AL100">
        <v>29178.183118995214</v>
      </c>
      <c r="AM100">
        <v>11681.286602246257</v>
      </c>
      <c r="AN100">
        <v>2761.7799665959428</v>
      </c>
      <c r="AO100">
        <v>1.010643848014287</v>
      </c>
      <c r="AR100">
        <v>40.998277351903361</v>
      </c>
      <c r="AS100">
        <v>82.443786423058285</v>
      </c>
      <c r="AT100">
        <v>11.839171915775271</v>
      </c>
      <c r="AU100">
        <v>65.794641706006573</v>
      </c>
    </row>
    <row r="101" spans="1:47" x14ac:dyDescent="0.3">
      <c r="B101" s="7">
        <v>2812.85</v>
      </c>
      <c r="C101" s="9">
        <v>22.2</v>
      </c>
      <c r="E101">
        <v>2919</v>
      </c>
      <c r="F101">
        <v>17.597351684778079</v>
      </c>
      <c r="G101">
        <v>0.77921800000000008</v>
      </c>
      <c r="H101">
        <v>0.79819869925080544</v>
      </c>
      <c r="N101">
        <v>1.2504824377307162</v>
      </c>
      <c r="O101">
        <v>1.1720913067565761</v>
      </c>
      <c r="P101">
        <v>1.6229911186502821</v>
      </c>
      <c r="Q101">
        <v>1.3858891932986845</v>
      </c>
      <c r="R101">
        <v>1.7119620078523186</v>
      </c>
      <c r="S101">
        <v>1.3106781461950276</v>
      </c>
      <c r="T101">
        <v>1.4608763886056848</v>
      </c>
      <c r="U101">
        <v>1.3977986811261645</v>
      </c>
      <c r="X101">
        <v>2971</v>
      </c>
      <c r="Y101">
        <v>440.76949999999999</v>
      </c>
      <c r="Z101">
        <v>0.26427499999999782</v>
      </c>
      <c r="AA101" s="69">
        <v>2.6431539000000002</v>
      </c>
      <c r="AD101">
        <v>2920</v>
      </c>
      <c r="AE101">
        <v>117.43026178724301</v>
      </c>
      <c r="AF101">
        <v>408.15156748196046</v>
      </c>
      <c r="AG101">
        <v>221.36436688511836</v>
      </c>
      <c r="AH101">
        <v>2.6052209190064084</v>
      </c>
      <c r="AI101">
        <v>84.039075577773701</v>
      </c>
      <c r="AJ101">
        <v>1.2898485997189169</v>
      </c>
      <c r="AK101">
        <v>31917.358715362232</v>
      </c>
      <c r="AL101">
        <v>40177.388013612392</v>
      </c>
      <c r="AM101">
        <v>11760.1851608901</v>
      </c>
      <c r="AN101">
        <v>2794.2592567464067</v>
      </c>
      <c r="AO101">
        <v>0.87667620456868423</v>
      </c>
      <c r="AR101">
        <v>45.159443686567769</v>
      </c>
      <c r="AS101">
        <v>82.595912404730612</v>
      </c>
      <c r="AT101">
        <v>11.653334606419492</v>
      </c>
      <c r="AU101">
        <v>62.241135880202556</v>
      </c>
    </row>
    <row r="102" spans="1:47" x14ac:dyDescent="0.3">
      <c r="B102" s="7">
        <v>2812.9</v>
      </c>
      <c r="C102" s="9">
        <v>21.1</v>
      </c>
      <c r="E102">
        <v>2920</v>
      </c>
      <c r="F102">
        <v>10.933392753906164</v>
      </c>
      <c r="G102">
        <v>0.83743000000000001</v>
      </c>
      <c r="H102">
        <v>0.85230717291355929</v>
      </c>
      <c r="N102">
        <v>1.2364016008545524</v>
      </c>
      <c r="O102">
        <v>1.1643149123708973</v>
      </c>
      <c r="P102">
        <v>1.5567958271964657</v>
      </c>
      <c r="Q102">
        <v>1.40287607488113</v>
      </c>
      <c r="R102">
        <v>1.7112708615857573</v>
      </c>
      <c r="S102">
        <v>1.2922827422512753</v>
      </c>
      <c r="T102">
        <v>1.4450098211908253</v>
      </c>
      <c r="U102">
        <v>1.3873853290470579</v>
      </c>
      <c r="X102">
        <v>2971.2</v>
      </c>
      <c r="Y102">
        <v>440.85899999999998</v>
      </c>
      <c r="Z102">
        <v>0.26360499999999831</v>
      </c>
      <c r="AA102" s="69">
        <v>3.0232524000000001</v>
      </c>
      <c r="AD102">
        <v>2921</v>
      </c>
      <c r="AE102">
        <v>76.388103988037415</v>
      </c>
      <c r="AF102">
        <v>388.36857044785825</v>
      </c>
      <c r="AG102">
        <v>186.63778749573797</v>
      </c>
      <c r="AH102">
        <v>2.7031943805264871</v>
      </c>
      <c r="AI102">
        <v>45.812398532029007</v>
      </c>
      <c r="AJ102">
        <v>0.87926560259861386</v>
      </c>
      <c r="AK102">
        <v>24587.97160642959</v>
      </c>
      <c r="AL102">
        <v>26115.476321280421</v>
      </c>
      <c r="AM102">
        <v>7597.9581190367689</v>
      </c>
      <c r="AN102">
        <v>1308.4519102841341</v>
      </c>
      <c r="AO102">
        <v>0.74547609049266261</v>
      </c>
      <c r="AR102">
        <v>44.442116638779218</v>
      </c>
      <c r="AS102">
        <v>82.562234771358845</v>
      </c>
      <c r="AT102">
        <v>11.929985728626461</v>
      </c>
      <c r="AU102">
        <v>65.492091747050878</v>
      </c>
    </row>
    <row r="103" spans="1:47" x14ac:dyDescent="0.3">
      <c r="B103" s="7">
        <v>2812.95</v>
      </c>
      <c r="C103" s="9">
        <v>23.1</v>
      </c>
      <c r="E103">
        <v>2921</v>
      </c>
      <c r="F103">
        <v>17.590283811609037</v>
      </c>
      <c r="G103">
        <v>0.80070390000000002</v>
      </c>
      <c r="H103">
        <v>0.81993986671991792</v>
      </c>
      <c r="N103">
        <v>1.2789057100436756</v>
      </c>
      <c r="O103">
        <v>1.202047986187611</v>
      </c>
      <c r="P103">
        <v>1.6835592833276649</v>
      </c>
      <c r="Q103">
        <v>1.3978088030744165</v>
      </c>
      <c r="R103">
        <v>1.7227419604358887</v>
      </c>
      <c r="S103">
        <v>1.1869651183191041</v>
      </c>
      <c r="T103">
        <v>1.4847327567502755</v>
      </c>
      <c r="U103">
        <v>1.2343154474261642</v>
      </c>
      <c r="X103">
        <v>2971.52</v>
      </c>
      <c r="Y103">
        <v>440.99549999999999</v>
      </c>
      <c r="Z103">
        <v>0.27808749999999804</v>
      </c>
      <c r="AA103" s="69">
        <v>3.6829481999999998</v>
      </c>
      <c r="AD103">
        <v>2921.5</v>
      </c>
      <c r="AE103">
        <v>147.14510472598238</v>
      </c>
      <c r="AF103">
        <v>432.69783449524164</v>
      </c>
      <c r="AG103">
        <v>215.04491687316218</v>
      </c>
      <c r="AH103">
        <v>2.7333953388155687</v>
      </c>
      <c r="AI103">
        <v>53.59947559501218</v>
      </c>
      <c r="AJ103">
        <v>0.89277343858956093</v>
      </c>
      <c r="AK103">
        <v>26305.043995144431</v>
      </c>
      <c r="AL103">
        <v>29194.697782253541</v>
      </c>
      <c r="AM103">
        <v>7731.1666946539453</v>
      </c>
      <c r="AN103">
        <v>1348.5519969455904</v>
      </c>
      <c r="AO103">
        <v>0.6170973647132264</v>
      </c>
      <c r="AR103">
        <v>50.799482335052957</v>
      </c>
      <c r="AS103">
        <v>82.52412209869037</v>
      </c>
      <c r="AT103">
        <v>11.697706319317479</v>
      </c>
      <c r="AU103">
        <v>64.776918586399816</v>
      </c>
    </row>
    <row r="104" spans="1:47" x14ac:dyDescent="0.3">
      <c r="A104" s="6">
        <v>2813</v>
      </c>
      <c r="B104" s="7">
        <v>2813</v>
      </c>
      <c r="C104" s="8">
        <v>21</v>
      </c>
      <c r="E104">
        <v>2921.5</v>
      </c>
      <c r="F104">
        <v>11.308062789025165</v>
      </c>
      <c r="G104">
        <v>0.90829819999999994</v>
      </c>
      <c r="H104">
        <v>0.92422566584202148</v>
      </c>
      <c r="N104">
        <v>1.2936612000245735</v>
      </c>
      <c r="O104">
        <v>1.1982274975341958</v>
      </c>
      <c r="P104">
        <v>1.5820615920771965</v>
      </c>
      <c r="Q104">
        <v>1.2093323553228694</v>
      </c>
      <c r="R104">
        <v>1.5802570336766575</v>
      </c>
      <c r="S104">
        <v>1.2697887071836162</v>
      </c>
      <c r="T104">
        <v>1.6372794709411487</v>
      </c>
      <c r="U104">
        <v>1.3246531958629357</v>
      </c>
      <c r="X104">
        <v>2971.8</v>
      </c>
      <c r="Y104">
        <v>441.07299999999998</v>
      </c>
      <c r="Z104">
        <v>0.27380500000001007</v>
      </c>
      <c r="AA104" s="69">
        <v>4.0818943000000001</v>
      </c>
      <c r="AD104">
        <v>2923</v>
      </c>
      <c r="AE104">
        <v>90.067238386604458</v>
      </c>
      <c r="AF104">
        <v>381.60512406849966</v>
      </c>
      <c r="AG104">
        <v>191.06258639672106</v>
      </c>
      <c r="AH104">
        <v>2.6118989689515026</v>
      </c>
      <c r="AI104">
        <v>32.983458240618354</v>
      </c>
      <c r="AJ104">
        <v>0.59431396496318145</v>
      </c>
      <c r="AK104">
        <v>21348.499766617751</v>
      </c>
      <c r="AL104">
        <v>20681.893328408554</v>
      </c>
      <c r="AM104">
        <v>4861.5881661518533</v>
      </c>
      <c r="AN104">
        <v>602.49237065695104</v>
      </c>
      <c r="AO104">
        <v>0.77700019818090038</v>
      </c>
      <c r="AR104">
        <v>45.506463894030524</v>
      </c>
      <c r="AS104">
        <v>82.805255815293805</v>
      </c>
      <c r="AT104">
        <v>11.487475498152955</v>
      </c>
      <c r="AU104">
        <v>62.322182713462183</v>
      </c>
    </row>
    <row r="105" spans="1:47" x14ac:dyDescent="0.3">
      <c r="B105" s="7">
        <v>2813.05</v>
      </c>
      <c r="C105" s="8">
        <v>21</v>
      </c>
      <c r="E105">
        <v>2923</v>
      </c>
      <c r="F105">
        <v>10.494768504113896</v>
      </c>
      <c r="G105">
        <v>0.83441370000000004</v>
      </c>
      <c r="H105">
        <v>0.84896570275464744</v>
      </c>
      <c r="N105">
        <v>1.2342940491494401</v>
      </c>
      <c r="O105">
        <v>1.1599902901229964</v>
      </c>
      <c r="P105">
        <v>1.6297962654180813</v>
      </c>
      <c r="Q105">
        <v>1.4064580452311306</v>
      </c>
      <c r="R105">
        <v>1.7662820758522007</v>
      </c>
      <c r="S105">
        <v>1.2549105468364983</v>
      </c>
      <c r="T105">
        <v>1.3976182694985619</v>
      </c>
      <c r="U105">
        <v>1.3522856155798482</v>
      </c>
      <c r="X105">
        <v>2972</v>
      </c>
      <c r="Y105">
        <v>441.10699999999997</v>
      </c>
      <c r="Z105">
        <v>0.26760499999998899</v>
      </c>
      <c r="AA105" s="69">
        <v>4.2590154</v>
      </c>
      <c r="AD105">
        <v>2923.2</v>
      </c>
      <c r="AE105">
        <v>218.88993751945065</v>
      </c>
      <c r="AF105">
        <v>446.62519751547495</v>
      </c>
      <c r="AG105">
        <v>245.39819232300911</v>
      </c>
      <c r="AH105">
        <v>2.7690875463820608</v>
      </c>
      <c r="AI105">
        <v>48.976616974716023</v>
      </c>
      <c r="AJ105">
        <v>0.79578586892760583</v>
      </c>
      <c r="AK105">
        <v>25304.349466883745</v>
      </c>
      <c r="AL105">
        <v>27383.694187982117</v>
      </c>
      <c r="AM105">
        <v>6781.217813016382</v>
      </c>
      <c r="AN105">
        <v>1073.9313525439161</v>
      </c>
      <c r="AO105">
        <v>0.70761062749899339</v>
      </c>
      <c r="AR105">
        <v>51.152969221277388</v>
      </c>
      <c r="AS105">
        <v>84.132130495902686</v>
      </c>
      <c r="AT105">
        <v>10.427645015309901</v>
      </c>
      <c r="AU105">
        <v>57.770199181719526</v>
      </c>
    </row>
    <row r="106" spans="1:47" x14ac:dyDescent="0.3">
      <c r="B106" s="7">
        <v>2813.1</v>
      </c>
      <c r="C106" s="8">
        <v>22</v>
      </c>
      <c r="E106">
        <v>2923.2</v>
      </c>
      <c r="F106">
        <v>12.894622169883808</v>
      </c>
      <c r="G106">
        <v>0.85771220000000004</v>
      </c>
      <c r="H106">
        <v>0.87416138355754425</v>
      </c>
      <c r="N106">
        <v>1.2472958159312295</v>
      </c>
      <c r="O106">
        <v>1.2158974676075289</v>
      </c>
      <c r="P106">
        <v>1.5358780924435951</v>
      </c>
      <c r="Q106">
        <v>1.2434156895131063</v>
      </c>
      <c r="R106">
        <v>1.5332664701769534</v>
      </c>
      <c r="S106">
        <v>1.3989304933622027</v>
      </c>
      <c r="T106">
        <v>1.6269785326842503</v>
      </c>
      <c r="U106">
        <v>1.4381665915823685</v>
      </c>
      <c r="X106">
        <v>2972.5</v>
      </c>
      <c r="Y106">
        <v>441.19549999999998</v>
      </c>
      <c r="Z106">
        <v>0.26609249999999918</v>
      </c>
      <c r="AA106" s="69">
        <v>4.7178640999999999</v>
      </c>
      <c r="AD106">
        <v>2923.98</v>
      </c>
      <c r="AE106">
        <v>47.927376771837942</v>
      </c>
      <c r="AF106">
        <v>411.48035235315672</v>
      </c>
      <c r="AG106">
        <v>208.10413071464066</v>
      </c>
      <c r="AH106">
        <v>2.7038026965527164</v>
      </c>
      <c r="AI106">
        <v>43.672262236050251</v>
      </c>
      <c r="AJ106">
        <v>0.6940090906532197</v>
      </c>
      <c r="AK106">
        <v>24087.318005112473</v>
      </c>
      <c r="AL106">
        <v>25243.294805037</v>
      </c>
      <c r="AM106">
        <v>5801.7135376037841</v>
      </c>
      <c r="AN106">
        <v>819.03604530611574</v>
      </c>
      <c r="AO106">
        <v>0.4900008994821457</v>
      </c>
      <c r="AR106">
        <v>54.282402193715967</v>
      </c>
      <c r="AS106">
        <v>84.10878127431198</v>
      </c>
      <c r="AT106">
        <v>10.712863505764197</v>
      </c>
      <c r="AU106">
        <v>55.820606566356936</v>
      </c>
    </row>
    <row r="107" spans="1:47" x14ac:dyDescent="0.3">
      <c r="B107" s="7">
        <v>2813.15</v>
      </c>
      <c r="C107" s="8">
        <v>23</v>
      </c>
      <c r="E107">
        <v>2923.98</v>
      </c>
      <c r="F107">
        <v>8.1655109463397171</v>
      </c>
      <c r="G107">
        <v>0.80568700000000004</v>
      </c>
      <c r="H107">
        <v>0.81842588274723438</v>
      </c>
      <c r="N107">
        <v>1.3115955993103223</v>
      </c>
      <c r="O107">
        <v>1.2576726257803348</v>
      </c>
      <c r="P107">
        <v>1.5491222660874835</v>
      </c>
      <c r="Q107">
        <v>1.4681905851649253</v>
      </c>
      <c r="R107">
        <v>1.701147077501822</v>
      </c>
      <c r="S107">
        <v>1.0103190672937472</v>
      </c>
      <c r="T107">
        <v>1.5420131705912623</v>
      </c>
      <c r="U107">
        <v>1.0041554600376283</v>
      </c>
      <c r="X107">
        <v>2973</v>
      </c>
      <c r="Y107">
        <v>441.291</v>
      </c>
      <c r="Z107">
        <v>0.2612724999999898</v>
      </c>
      <c r="AA107" s="69">
        <v>5.1588510999999997</v>
      </c>
      <c r="AD107">
        <v>2924.7</v>
      </c>
      <c r="AE107">
        <v>206.53813330659398</v>
      </c>
      <c r="AF107">
        <v>478.96752067510897</v>
      </c>
      <c r="AG107">
        <v>283.40474991616594</v>
      </c>
      <c r="AH107">
        <v>2.7239911486702901</v>
      </c>
      <c r="AI107">
        <v>57.232334866573581</v>
      </c>
      <c r="AJ107">
        <v>1.0587252792632635</v>
      </c>
      <c r="AK107">
        <v>27057.385510332766</v>
      </c>
      <c r="AL107">
        <v>30586.194037609108</v>
      </c>
      <c r="AM107">
        <v>9389.7264996960621</v>
      </c>
      <c r="AN107">
        <v>1890.0395849070849</v>
      </c>
      <c r="AO107">
        <v>0.62550875730865607</v>
      </c>
      <c r="AR107">
        <v>51.562923614873988</v>
      </c>
      <c r="AS107">
        <v>84.374541925731478</v>
      </c>
      <c r="AT107">
        <v>9.7761195740147713</v>
      </c>
      <c r="AU107">
        <v>57.681946151660121</v>
      </c>
    </row>
    <row r="108" spans="1:47" x14ac:dyDescent="0.3">
      <c r="B108" s="7">
        <v>2813.2</v>
      </c>
      <c r="C108" s="8">
        <v>22</v>
      </c>
      <c r="E108">
        <v>2924.7</v>
      </c>
      <c r="F108">
        <v>8.9447954083005605</v>
      </c>
      <c r="G108">
        <v>0.99028059999999996</v>
      </c>
      <c r="H108">
        <v>1.0055374815966049</v>
      </c>
      <c r="N108">
        <v>1.1701773631101375</v>
      </c>
      <c r="O108">
        <v>1.1354975642213048</v>
      </c>
      <c r="P108">
        <v>1.4979733622704783</v>
      </c>
      <c r="Q108">
        <v>1.1822767997559569</v>
      </c>
      <c r="R108">
        <v>1.4564663726360545</v>
      </c>
      <c r="S108">
        <v>1.2104324331396004</v>
      </c>
      <c r="T108">
        <v>1.6068717892775468</v>
      </c>
      <c r="U108">
        <v>1.3324912259605814</v>
      </c>
      <c r="X108">
        <v>2973.31</v>
      </c>
      <c r="Y108">
        <v>441.36</v>
      </c>
      <c r="Z108">
        <v>0.26633249999999009</v>
      </c>
      <c r="AA108" s="69">
        <v>5.4333685000000003</v>
      </c>
      <c r="AD108">
        <v>2925</v>
      </c>
      <c r="AE108">
        <v>81.089055297905645</v>
      </c>
      <c r="AF108">
        <v>404.35921842289468</v>
      </c>
      <c r="AG108">
        <v>217.40874230105536</v>
      </c>
      <c r="AH108">
        <v>2.6008699757557374</v>
      </c>
      <c r="AI108">
        <v>52.372485499787807</v>
      </c>
      <c r="AJ108">
        <v>0.80778821734027184</v>
      </c>
      <c r="AK108">
        <v>26044.400770179684</v>
      </c>
      <c r="AL108">
        <v>28718.599786748924</v>
      </c>
      <c r="AM108">
        <v>6897.936087221552</v>
      </c>
      <c r="AN108">
        <v>1106.2392870269227</v>
      </c>
      <c r="AO108">
        <v>0.70687964187654928</v>
      </c>
      <c r="AR108">
        <v>52.988824254358754</v>
      </c>
      <c r="AS108">
        <v>83.589738848840696</v>
      </c>
      <c r="AT108">
        <v>10.49304085976223</v>
      </c>
      <c r="AU108">
        <v>54.334624170429827</v>
      </c>
    </row>
    <row r="109" spans="1:47" x14ac:dyDescent="0.3">
      <c r="B109" s="7">
        <v>2813.25</v>
      </c>
      <c r="C109" s="8">
        <v>22</v>
      </c>
      <c r="E109">
        <v>2925</v>
      </c>
      <c r="F109">
        <v>2.3929517917617313</v>
      </c>
      <c r="G109">
        <v>0.73772689999999996</v>
      </c>
      <c r="H109">
        <v>0.74637845299144978</v>
      </c>
      <c r="N109">
        <v>1.2214173485337909</v>
      </c>
      <c r="O109">
        <v>1.141082458336856</v>
      </c>
      <c r="P109">
        <v>1.553239681017331</v>
      </c>
      <c r="Q109">
        <v>1.3760643967665898</v>
      </c>
      <c r="R109">
        <v>1.74330732677707</v>
      </c>
      <c r="S109">
        <v>1.2457985710846864</v>
      </c>
      <c r="T109">
        <v>1.4012645157545223</v>
      </c>
      <c r="U109">
        <v>1.3647113777610511</v>
      </c>
      <c r="X109">
        <v>2973.5</v>
      </c>
      <c r="Y109">
        <v>441.39350000000002</v>
      </c>
      <c r="Z109">
        <v>0.27105000000000246</v>
      </c>
      <c r="AA109" s="69">
        <v>5.5570322000000001</v>
      </c>
      <c r="AD109">
        <v>2926</v>
      </c>
      <c r="AE109">
        <v>81.004118574727045</v>
      </c>
      <c r="AF109">
        <v>420.0026582915412</v>
      </c>
      <c r="AG109">
        <v>238.60355001960801</v>
      </c>
      <c r="AH109">
        <v>2.5702811659213056</v>
      </c>
      <c r="AI109">
        <v>59.017224723160929</v>
      </c>
      <c r="AJ109">
        <v>0.96075894651702198</v>
      </c>
      <c r="AK109">
        <v>27417.059635562662</v>
      </c>
      <c r="AL109">
        <v>31260.429158689523</v>
      </c>
      <c r="AM109">
        <v>8405.8272115223899</v>
      </c>
      <c r="AN109">
        <v>1559.468424652958</v>
      </c>
      <c r="AO109">
        <v>0.82245941935494826</v>
      </c>
      <c r="AR109">
        <v>47.064317686857081</v>
      </c>
      <c r="AS109">
        <v>83.207166738397774</v>
      </c>
      <c r="AT109">
        <v>11.050695822367835</v>
      </c>
      <c r="AU109">
        <v>57.156509760137865</v>
      </c>
    </row>
    <row r="110" spans="1:47" x14ac:dyDescent="0.3">
      <c r="B110" s="7">
        <v>2813.3</v>
      </c>
      <c r="C110" s="8">
        <v>22</v>
      </c>
      <c r="E110">
        <v>2926</v>
      </c>
      <c r="F110">
        <v>6.0066750114177685</v>
      </c>
      <c r="G110">
        <v>0.73089420000000005</v>
      </c>
      <c r="H110">
        <v>0.74152040037785205</v>
      </c>
      <c r="N110">
        <v>1.1377407490977018</v>
      </c>
      <c r="O110">
        <v>1.1082397145386205</v>
      </c>
      <c r="P110">
        <v>1.5869776372829116</v>
      </c>
      <c r="Q110">
        <v>1.3883490323265479</v>
      </c>
      <c r="R110">
        <v>1.7086075413486095</v>
      </c>
      <c r="S110">
        <v>1.203390153796275</v>
      </c>
      <c r="T110">
        <v>1.3317754037298459</v>
      </c>
      <c r="U110">
        <v>1.3573215907278544</v>
      </c>
      <c r="X110">
        <v>2973.9</v>
      </c>
      <c r="Y110">
        <v>441.4615</v>
      </c>
      <c r="Z110">
        <v>0.27751750000000186</v>
      </c>
      <c r="AA110" s="69">
        <v>5.7951696999999998</v>
      </c>
      <c r="AD110">
        <v>2927</v>
      </c>
      <c r="AE110">
        <v>30.402400324613097</v>
      </c>
      <c r="AF110">
        <v>429.1540679277968</v>
      </c>
      <c r="AG110">
        <v>237.62500483133022</v>
      </c>
      <c r="AH110">
        <v>2.7297528385335084</v>
      </c>
      <c r="AI110">
        <v>72.442965737204972</v>
      </c>
      <c r="AJ110">
        <v>1.0786718676817704</v>
      </c>
      <c r="AK110">
        <v>29943.211318465728</v>
      </c>
      <c r="AL110">
        <v>36157.410286223792</v>
      </c>
      <c r="AM110">
        <v>9591.6618959556545</v>
      </c>
      <c r="AN110">
        <v>1961.1956327171358</v>
      </c>
      <c r="AO110">
        <v>1.0012521374760406</v>
      </c>
      <c r="AR110">
        <v>37.655746674150329</v>
      </c>
      <c r="AS110">
        <v>83.152265934096619</v>
      </c>
      <c r="AT110">
        <v>11.439065486126056</v>
      </c>
      <c r="AU110">
        <v>68.534515729206262</v>
      </c>
    </row>
    <row r="111" spans="1:47" x14ac:dyDescent="0.3">
      <c r="B111" s="7">
        <v>2813.35</v>
      </c>
      <c r="C111" s="8">
        <v>21</v>
      </c>
      <c r="E111">
        <v>2927</v>
      </c>
      <c r="F111">
        <v>20.65681982374084</v>
      </c>
      <c r="G111">
        <v>0.79736360000000006</v>
      </c>
      <c r="H111">
        <v>0.8190246647609648</v>
      </c>
      <c r="N111">
        <v>1.1778666225618699</v>
      </c>
      <c r="O111">
        <v>1.1312589484503204</v>
      </c>
      <c r="P111">
        <v>1.5373451854700062</v>
      </c>
      <c r="Q111">
        <v>1.3798179124109113</v>
      </c>
      <c r="R111">
        <v>1.5587346990186544</v>
      </c>
      <c r="S111">
        <v>1.1369277501141013</v>
      </c>
      <c r="T111">
        <v>1.5113112235243487</v>
      </c>
      <c r="U111">
        <v>1.2562638196934781</v>
      </c>
      <c r="X111">
        <v>2974.4</v>
      </c>
      <c r="Y111">
        <v>441.55099999999999</v>
      </c>
      <c r="Z111">
        <v>0.29275499999999965</v>
      </c>
      <c r="AA111" s="69">
        <v>6.0970445</v>
      </c>
      <c r="AD111">
        <v>2927.92</v>
      </c>
      <c r="AE111">
        <v>179.40832531329897</v>
      </c>
      <c r="AF111">
        <v>481.50981112455213</v>
      </c>
      <c r="AG111">
        <v>294.88055564114222</v>
      </c>
      <c r="AH111">
        <v>2.7102795616727988</v>
      </c>
      <c r="AI111">
        <v>74.468478349742313</v>
      </c>
      <c r="AJ111">
        <v>1.3343016301785333</v>
      </c>
      <c r="AK111">
        <v>30300.386365903953</v>
      </c>
      <c r="AL111">
        <v>36872.319698465741</v>
      </c>
      <c r="AM111">
        <v>12223.331186109239</v>
      </c>
      <c r="AN111">
        <v>2988.1538419567382</v>
      </c>
      <c r="AO111">
        <v>1.4581847457902222</v>
      </c>
      <c r="AR111">
        <v>34.945257747093144</v>
      </c>
      <c r="AS111">
        <v>82.747735516425081</v>
      </c>
      <c r="AT111">
        <v>11.620118212659513</v>
      </c>
      <c r="AU111">
        <v>73.904732654186105</v>
      </c>
    </row>
    <row r="112" spans="1:47" x14ac:dyDescent="0.3">
      <c r="B112" s="7">
        <v>2813.4</v>
      </c>
      <c r="C112" s="8">
        <v>22</v>
      </c>
      <c r="E112">
        <v>2927.92</v>
      </c>
      <c r="F112">
        <v>25.033166393986964</v>
      </c>
      <c r="G112">
        <v>1.05982</v>
      </c>
      <c r="H112">
        <v>1.088850160625555</v>
      </c>
      <c r="N112">
        <v>1.2802995083456676</v>
      </c>
      <c r="O112">
        <v>1.235987156117295</v>
      </c>
      <c r="P112">
        <v>1.6764850309719221</v>
      </c>
      <c r="Q112">
        <v>1.2532992146222337</v>
      </c>
      <c r="R112">
        <v>1.6508755446311763</v>
      </c>
      <c r="S112">
        <v>1.2487640080842979</v>
      </c>
      <c r="T112">
        <v>1.5510551507160408</v>
      </c>
      <c r="U112">
        <v>1.2629217078670338</v>
      </c>
      <c r="X112">
        <v>2975</v>
      </c>
      <c r="Y112">
        <v>441.64949999999999</v>
      </c>
      <c r="Z112">
        <v>0.27952500000000668</v>
      </c>
      <c r="AA112" s="69">
        <v>6.4400690000000003</v>
      </c>
      <c r="AD112">
        <v>2928</v>
      </c>
      <c r="AE112">
        <v>134.20251667914761</v>
      </c>
      <c r="AF112">
        <v>399.61878209906234</v>
      </c>
      <c r="AG112">
        <v>245.51934160666761</v>
      </c>
      <c r="AH112">
        <v>2.5194779761425381</v>
      </c>
      <c r="AI112">
        <v>55.073297462598404</v>
      </c>
      <c r="AJ112">
        <v>1.0318702146930814</v>
      </c>
      <c r="AK112">
        <v>26613.663689491961</v>
      </c>
      <c r="AL112">
        <v>29762.414923161214</v>
      </c>
      <c r="AM112">
        <v>9118.6928481976247</v>
      </c>
      <c r="AN112">
        <v>1796.2949609890682</v>
      </c>
      <c r="AO112">
        <v>1.6619647361884682</v>
      </c>
      <c r="AR112">
        <v>34.119511881478942</v>
      </c>
      <c r="AS112">
        <v>82.88667810939215</v>
      </c>
      <c r="AT112">
        <v>11.400506271802929</v>
      </c>
      <c r="AU112">
        <v>62.722919950725228</v>
      </c>
    </row>
    <row r="113" spans="1:47" x14ac:dyDescent="0.3">
      <c r="B113" s="7">
        <v>2813.45</v>
      </c>
      <c r="C113" s="8">
        <v>21</v>
      </c>
      <c r="E113">
        <v>2928</v>
      </c>
      <c r="F113">
        <v>15.279475120733641</v>
      </c>
      <c r="G113">
        <v>0.7354657</v>
      </c>
      <c r="H113">
        <v>0.75219045816697261</v>
      </c>
      <c r="N113">
        <v>1.1691610605091702</v>
      </c>
      <c r="O113">
        <v>1.1289717986677448</v>
      </c>
      <c r="P113">
        <v>1.6426904673730305</v>
      </c>
      <c r="Q113">
        <v>1.4748762212447479</v>
      </c>
      <c r="R113">
        <v>1.8014564581543304</v>
      </c>
      <c r="S113">
        <v>1.1861742988526829</v>
      </c>
      <c r="T113">
        <v>1.2980175626415371</v>
      </c>
      <c r="U113">
        <v>1.3133347310495718</v>
      </c>
      <c r="X113">
        <v>2976.71</v>
      </c>
      <c r="Y113">
        <v>441.88799999999998</v>
      </c>
      <c r="Z113">
        <v>0.25900750000000983</v>
      </c>
      <c r="AA113" s="69">
        <v>6.6058579999999996</v>
      </c>
      <c r="AD113">
        <v>2928.8</v>
      </c>
      <c r="AE113">
        <v>216.16373727800197</v>
      </c>
      <c r="AF113">
        <v>516.23519168891187</v>
      </c>
      <c r="AG113">
        <v>309.92835167481212</v>
      </c>
      <c r="AH113">
        <v>2.7666164576257808</v>
      </c>
      <c r="AI113">
        <v>84.443446149886938</v>
      </c>
      <c r="AJ113">
        <v>1.412408488581848</v>
      </c>
      <c r="AK113">
        <v>31983.306346762507</v>
      </c>
      <c r="AL113">
        <v>40314.550654480678</v>
      </c>
      <c r="AM113">
        <v>13042.317358249256</v>
      </c>
      <c r="AN113">
        <v>3344.424772534649</v>
      </c>
      <c r="AO113">
        <v>0.70252506559662276</v>
      </c>
      <c r="AR113">
        <v>50.129246051246191</v>
      </c>
      <c r="AS113">
        <v>83.682174606057117</v>
      </c>
      <c r="AT113">
        <v>10.874047421701007</v>
      </c>
      <c r="AU113">
        <v>58.723965179892403</v>
      </c>
    </row>
    <row r="114" spans="1:47" x14ac:dyDescent="0.3">
      <c r="B114" s="7">
        <v>2813.5</v>
      </c>
      <c r="C114" s="8">
        <v>22</v>
      </c>
      <c r="E114">
        <v>2928.8</v>
      </c>
      <c r="F114">
        <v>11.708393943224202</v>
      </c>
      <c r="G114">
        <v>0.74045819999999996</v>
      </c>
      <c r="H114">
        <v>0.75475913557314889</v>
      </c>
      <c r="N114">
        <v>1.1826887404340978</v>
      </c>
      <c r="O114">
        <v>1.1738928770047259</v>
      </c>
      <c r="P114">
        <v>1.5513681629420324</v>
      </c>
      <c r="Q114">
        <v>1.2269545866889799</v>
      </c>
      <c r="R114">
        <v>1.4987945468518902</v>
      </c>
      <c r="S114">
        <v>1.3792073098009028</v>
      </c>
      <c r="T114">
        <v>1.5781866072548103</v>
      </c>
      <c r="U114">
        <v>1.468625605472677</v>
      </c>
      <c r="X114">
        <v>2977</v>
      </c>
      <c r="Y114">
        <v>441.93</v>
      </c>
      <c r="Z114">
        <v>0.2630424999999974</v>
      </c>
      <c r="AA114" s="69">
        <v>6.516769</v>
      </c>
      <c r="AD114">
        <v>2929</v>
      </c>
      <c r="AE114">
        <v>59.243238297889036</v>
      </c>
      <c r="AF114">
        <v>474.51767601561261</v>
      </c>
      <c r="AG114">
        <v>300.62924189355249</v>
      </c>
      <c r="AH114">
        <v>2.5560047518542595</v>
      </c>
      <c r="AI114">
        <v>59.763047050192824</v>
      </c>
      <c r="AJ114">
        <v>1.2633705204357049</v>
      </c>
      <c r="AK114">
        <v>27565.51272085452</v>
      </c>
      <c r="AL114">
        <v>31540.403121306292</v>
      </c>
      <c r="AM114">
        <v>11485.371368583812</v>
      </c>
      <c r="AN114">
        <v>2681.8276424144433</v>
      </c>
      <c r="AO114">
        <v>0.83935530039839013</v>
      </c>
      <c r="AR114">
        <v>48.690621175419622</v>
      </c>
      <c r="AS114">
        <v>83.596397847899937</v>
      </c>
      <c r="AT114">
        <v>10.527205529121403</v>
      </c>
      <c r="AU114">
        <v>53.381237646146815</v>
      </c>
    </row>
    <row r="115" spans="1:47" x14ac:dyDescent="0.3">
      <c r="B115" s="7">
        <v>2813.55</v>
      </c>
      <c r="C115" s="8">
        <v>23</v>
      </c>
      <c r="E115">
        <v>2929</v>
      </c>
      <c r="F115">
        <v>3.4603089782887948</v>
      </c>
      <c r="G115">
        <v>0.77394400000000008</v>
      </c>
      <c r="H115">
        <v>0.78355946251710007</v>
      </c>
      <c r="N115">
        <v>1.1457937432306684</v>
      </c>
      <c r="O115">
        <v>1.1081939343923142</v>
      </c>
      <c r="P115">
        <v>1.5379780887355505</v>
      </c>
      <c r="Q115">
        <v>1.4355152874220292</v>
      </c>
      <c r="R115">
        <v>1.7110193547090327</v>
      </c>
      <c r="S115">
        <v>1.2060113434410042</v>
      </c>
      <c r="T115">
        <v>1.3393112591943954</v>
      </c>
      <c r="U115">
        <v>1.3603342632694622</v>
      </c>
      <c r="X115">
        <v>2978</v>
      </c>
      <c r="Y115">
        <v>442.0675</v>
      </c>
      <c r="Z115">
        <v>0.27855000000000985</v>
      </c>
      <c r="AA115" s="69">
        <v>6.1228442999999997</v>
      </c>
      <c r="AD115">
        <v>2930</v>
      </c>
      <c r="AE115">
        <v>38.925474093276989</v>
      </c>
      <c r="AF115">
        <v>454.98488299842438</v>
      </c>
      <c r="AG115">
        <v>263.12673216467869</v>
      </c>
      <c r="AH115">
        <v>2.7154193764126466</v>
      </c>
      <c r="AI115">
        <v>64.077494529798429</v>
      </c>
      <c r="AJ115">
        <v>1.176761486233358</v>
      </c>
      <c r="AK115">
        <v>28404.253147137752</v>
      </c>
      <c r="AL115">
        <v>33140.642264537957</v>
      </c>
      <c r="AM115">
        <v>10592.167223292678</v>
      </c>
      <c r="AN115">
        <v>2330.0386405459799</v>
      </c>
      <c r="AO115">
        <v>0.79124028117831069</v>
      </c>
      <c r="AR115">
        <v>41.997060190295372</v>
      </c>
      <c r="AS115">
        <v>83.514393059942151</v>
      </c>
      <c r="AT115">
        <v>10.891055588216311</v>
      </c>
      <c r="AU115">
        <v>62.381544829833999</v>
      </c>
    </row>
    <row r="116" spans="1:47" x14ac:dyDescent="0.3">
      <c r="B116" s="7">
        <v>2813.6</v>
      </c>
      <c r="C116" s="8">
        <v>22</v>
      </c>
      <c r="E116">
        <v>2930</v>
      </c>
      <c r="F116">
        <v>16.63925001051394</v>
      </c>
      <c r="G116">
        <v>0.70811489999999999</v>
      </c>
      <c r="H116">
        <v>0.7255118818008095</v>
      </c>
      <c r="N116">
        <v>1.2865406338378791</v>
      </c>
      <c r="O116">
        <v>1.234017087912556</v>
      </c>
      <c r="P116">
        <v>1.5652127875049981</v>
      </c>
      <c r="Q116">
        <v>1.3760319057352493</v>
      </c>
      <c r="R116">
        <v>1.6091840400710569</v>
      </c>
      <c r="S116">
        <v>1.2939831261805295</v>
      </c>
      <c r="T116">
        <v>1.598997506563723</v>
      </c>
      <c r="U116">
        <v>1.3107427146424397</v>
      </c>
      <c r="X116">
        <v>2979.4</v>
      </c>
      <c r="Y116">
        <v>442.315</v>
      </c>
      <c r="Z116">
        <v>0.27987749999999778</v>
      </c>
      <c r="AA116" s="69">
        <v>5.4182635000000001</v>
      </c>
      <c r="AD116">
        <v>2931</v>
      </c>
      <c r="AE116">
        <v>125.82740760141905</v>
      </c>
      <c r="AF116">
        <v>454.60784345551696</v>
      </c>
      <c r="AG116">
        <v>277.61717435850926</v>
      </c>
      <c r="AH116">
        <v>2.6133960907399798</v>
      </c>
      <c r="AI116">
        <v>35.826201203451163</v>
      </c>
      <c r="AJ116">
        <v>1.1987562983222408</v>
      </c>
      <c r="AK116">
        <v>22121.080035502051</v>
      </c>
      <c r="AL116">
        <v>21932.217294937127</v>
      </c>
      <c r="AM116">
        <v>10818.155713569604</v>
      </c>
      <c r="AN116">
        <v>2417.0586346008704</v>
      </c>
      <c r="AO116">
        <v>1.0827384828488416</v>
      </c>
      <c r="AR116">
        <v>39.859107130834531</v>
      </c>
      <c r="AS116">
        <v>82.983003284120485</v>
      </c>
      <c r="AT116">
        <v>11.188301764087427</v>
      </c>
      <c r="AU116">
        <v>62.545986961941523</v>
      </c>
    </row>
    <row r="117" spans="1:47" x14ac:dyDescent="0.3">
      <c r="B117" s="7">
        <v>2813.65</v>
      </c>
      <c r="C117" s="8">
        <v>23</v>
      </c>
      <c r="E117">
        <v>2931</v>
      </c>
      <c r="F117">
        <v>11.875825265095784</v>
      </c>
      <c r="G117">
        <v>0.91707510000000003</v>
      </c>
      <c r="H117">
        <v>0.93349212644223734</v>
      </c>
      <c r="N117">
        <v>1.123470431012719</v>
      </c>
      <c r="O117">
        <v>1.0962098297395138</v>
      </c>
      <c r="P117">
        <v>1.7049176921938398</v>
      </c>
      <c r="Q117">
        <v>1.2850230032416696</v>
      </c>
      <c r="R117">
        <v>1.6225509216314127</v>
      </c>
      <c r="S117">
        <v>1.2300267853253011</v>
      </c>
      <c r="T117">
        <v>1.3848199351218053</v>
      </c>
      <c r="U117">
        <v>1.4025904894704164</v>
      </c>
      <c r="X117">
        <v>2980</v>
      </c>
      <c r="Y117">
        <v>442.44799999999998</v>
      </c>
      <c r="Z117">
        <v>0.28006749999998704</v>
      </c>
      <c r="AA117" s="69">
        <v>5.0613713000000002</v>
      </c>
      <c r="AD117">
        <v>2931.1</v>
      </c>
      <c r="AE117">
        <v>143.74322102273601</v>
      </c>
      <c r="AF117">
        <v>487.61130820321591</v>
      </c>
      <c r="AG117">
        <v>294.16009560030795</v>
      </c>
      <c r="AH117">
        <v>2.706899840496221</v>
      </c>
      <c r="AI117">
        <v>70.672569223033435</v>
      </c>
      <c r="AJ117">
        <v>1.3148194940955551</v>
      </c>
      <c r="AK117">
        <v>29626.331523639303</v>
      </c>
      <c r="AL117">
        <v>35527.784405306469</v>
      </c>
      <c r="AM117">
        <v>12020.080974051361</v>
      </c>
      <c r="AN117">
        <v>2902.3845016361579</v>
      </c>
      <c r="AO117">
        <v>1.0453480640869932</v>
      </c>
      <c r="AR117">
        <v>39.83993273842971</v>
      </c>
      <c r="AS117">
        <v>83.048695529168114</v>
      </c>
      <c r="AT117">
        <v>11.278024406676636</v>
      </c>
      <c r="AU117">
        <v>67.005346182838451</v>
      </c>
    </row>
    <row r="118" spans="1:47" x14ac:dyDescent="0.3">
      <c r="B118" s="7">
        <v>2813.7</v>
      </c>
      <c r="C118" s="8">
        <v>21</v>
      </c>
      <c r="E118">
        <v>2931.1</v>
      </c>
      <c r="F118">
        <v>16.415205858996071</v>
      </c>
      <c r="G118">
        <v>0.69762990000000002</v>
      </c>
      <c r="H118">
        <v>0.71473526104090057</v>
      </c>
      <c r="N118">
        <v>1.1521635367977321</v>
      </c>
      <c r="O118">
        <v>1.1392010463696012</v>
      </c>
      <c r="P118">
        <v>1.6725927889992298</v>
      </c>
      <c r="Q118">
        <v>1.1785914505068955</v>
      </c>
      <c r="R118">
        <v>1.4580892494914508</v>
      </c>
      <c r="S118">
        <v>1.2043753733513012</v>
      </c>
      <c r="T118">
        <v>1.5803745034120253</v>
      </c>
      <c r="U118">
        <v>1.3215131968907039</v>
      </c>
      <c r="X118">
        <v>2981</v>
      </c>
      <c r="Y118">
        <v>442.66199999999998</v>
      </c>
      <c r="Z118">
        <v>0.31245499999999993</v>
      </c>
      <c r="AA118" s="69">
        <v>4.5101445</v>
      </c>
      <c r="AD118">
        <v>2932.7</v>
      </c>
      <c r="AE118">
        <v>148.97059909015309</v>
      </c>
      <c r="AF118">
        <v>479.79506051087105</v>
      </c>
      <c r="AG118">
        <v>282.00923374596368</v>
      </c>
      <c r="AH118">
        <v>2.7654590048866399</v>
      </c>
      <c r="AI118">
        <v>66.473064934781547</v>
      </c>
      <c r="AJ118">
        <v>1.2345189366535767</v>
      </c>
      <c r="AK118">
        <v>28856.101210723729</v>
      </c>
      <c r="AL118">
        <v>34015.624571969449</v>
      </c>
      <c r="AM118">
        <v>11186.840394731709</v>
      </c>
      <c r="AN118">
        <v>2561.9199585417218</v>
      </c>
      <c r="AO118">
        <v>1.1772397911409196</v>
      </c>
      <c r="AR118">
        <v>36.920067685681666</v>
      </c>
      <c r="AS118">
        <v>82.870966601281935</v>
      </c>
      <c r="AT118">
        <v>11.993807729724933</v>
      </c>
      <c r="AU118">
        <v>69.711899321998089</v>
      </c>
    </row>
    <row r="119" spans="1:47" x14ac:dyDescent="0.3">
      <c r="B119" s="7">
        <v>2813.75</v>
      </c>
      <c r="C119" s="8">
        <v>22</v>
      </c>
      <c r="E119">
        <v>2932.7</v>
      </c>
      <c r="F119">
        <v>22.025364076034396</v>
      </c>
      <c r="G119">
        <v>0.76929939999999997</v>
      </c>
      <c r="H119">
        <v>0.79176350793760131</v>
      </c>
      <c r="N119">
        <v>1.1950778786447966</v>
      </c>
      <c r="O119">
        <v>1.1941543527585101</v>
      </c>
      <c r="P119">
        <v>1.6319512659796542</v>
      </c>
      <c r="Q119">
        <v>1.2711665382715727</v>
      </c>
      <c r="R119">
        <v>1.5836862271048093</v>
      </c>
      <c r="S119">
        <v>1.3804536478838461</v>
      </c>
      <c r="T119">
        <v>1.5092356783698992</v>
      </c>
      <c r="U119">
        <v>1.4450117406252618</v>
      </c>
      <c r="X119">
        <v>2982.2</v>
      </c>
      <c r="Y119">
        <v>442.95100000000002</v>
      </c>
      <c r="Z119">
        <v>0.35140749999999343</v>
      </c>
      <c r="AA119" s="69">
        <v>4.1908748999999998</v>
      </c>
      <c r="AD119">
        <v>2933</v>
      </c>
      <c r="AE119">
        <v>17.972858324163838</v>
      </c>
      <c r="AF119">
        <v>422.35648501447366</v>
      </c>
      <c r="AG119">
        <v>246.95272104468557</v>
      </c>
      <c r="AH119">
        <v>2.7151765853006893</v>
      </c>
      <c r="AI119">
        <v>79.848955561557617</v>
      </c>
      <c r="AJ119">
        <v>1.0481023796516673</v>
      </c>
      <c r="AK119">
        <v>31223.082252614036</v>
      </c>
      <c r="AL119">
        <v>38744.598101134237</v>
      </c>
      <c r="AM119">
        <v>9282.3988623120331</v>
      </c>
      <c r="AN119">
        <v>1852.6754211514497</v>
      </c>
      <c r="AO119">
        <v>1.5726189771680024</v>
      </c>
      <c r="AR119">
        <v>33.700306555421108</v>
      </c>
      <c r="AS119">
        <v>83.225304482744477</v>
      </c>
      <c r="AT119">
        <v>11.301836129081829</v>
      </c>
      <c r="AU119">
        <v>67.53370649158532</v>
      </c>
    </row>
    <row r="120" spans="1:47" x14ac:dyDescent="0.3">
      <c r="B120" s="7">
        <v>2813.8</v>
      </c>
      <c r="C120" s="8">
        <v>21</v>
      </c>
      <c r="E120">
        <v>2933</v>
      </c>
      <c r="F120">
        <v>22.295110977069005</v>
      </c>
      <c r="G120">
        <v>0.742201</v>
      </c>
      <c r="H120">
        <v>0.76454918132311878</v>
      </c>
      <c r="N120">
        <v>1.3153833547927072</v>
      </c>
      <c r="O120">
        <v>1.2227277819649798</v>
      </c>
      <c r="P120">
        <v>1.512132088358574</v>
      </c>
      <c r="Q120">
        <v>1.3922124429016149</v>
      </c>
      <c r="R120">
        <v>1.6720322722797643</v>
      </c>
      <c r="S120">
        <v>1.2167892441430788</v>
      </c>
      <c r="T120">
        <v>1.5733946965021466</v>
      </c>
      <c r="U120">
        <v>1.243929006613846</v>
      </c>
      <c r="X120">
        <v>2983</v>
      </c>
      <c r="Y120">
        <v>443.18799999999999</v>
      </c>
      <c r="Z120">
        <v>0.33784499999998729</v>
      </c>
      <c r="AA120" s="69">
        <v>4.4892491000000003</v>
      </c>
      <c r="AD120">
        <v>2933.48</v>
      </c>
      <c r="AE120">
        <v>48.276068819896238</v>
      </c>
      <c r="AF120">
        <v>451.28953802883444</v>
      </c>
      <c r="AG120">
        <v>277.72765495676879</v>
      </c>
      <c r="AH120">
        <v>2.6145945964118855</v>
      </c>
      <c r="AI120">
        <v>57.222800987110837</v>
      </c>
      <c r="AJ120">
        <v>1.1061768517158419</v>
      </c>
      <c r="AK120">
        <v>27055.447290211418</v>
      </c>
      <c r="AL120">
        <v>30582.576421559468</v>
      </c>
      <c r="AM120">
        <v>9870.973937992705</v>
      </c>
      <c r="AN120">
        <v>2061.4492175436162</v>
      </c>
      <c r="AO120">
        <v>1.4369484915720314</v>
      </c>
      <c r="AR120">
        <v>38.724481045045628</v>
      </c>
      <c r="AS120">
        <v>82.560241657478485</v>
      </c>
      <c r="AT120">
        <v>11.650785363333741</v>
      </c>
      <c r="AU120">
        <v>62.554817748546874</v>
      </c>
    </row>
    <row r="121" spans="1:47" x14ac:dyDescent="0.3">
      <c r="B121" s="7">
        <v>2813.85</v>
      </c>
      <c r="C121" s="8">
        <v>22</v>
      </c>
      <c r="E121">
        <v>2933.48</v>
      </c>
      <c r="F121">
        <v>14.416886296190325</v>
      </c>
      <c r="G121">
        <v>0.91983779999999993</v>
      </c>
      <c r="H121">
        <v>0.93809877300244071</v>
      </c>
      <c r="N121">
        <v>1.1566925389778238</v>
      </c>
      <c r="O121">
        <v>1.0903779798112447</v>
      </c>
      <c r="P121">
        <v>1.6249544482263552</v>
      </c>
      <c r="Q121">
        <v>1.3760855734677873</v>
      </c>
      <c r="R121">
        <v>1.7247453619759983</v>
      </c>
      <c r="S121">
        <v>1.2065129253757476</v>
      </c>
      <c r="T121">
        <v>1.3412907951265682</v>
      </c>
      <c r="U121">
        <v>1.3831361093524275</v>
      </c>
      <c r="X121">
        <v>2984</v>
      </c>
      <c r="Y121">
        <v>443.48450000000003</v>
      </c>
      <c r="Z121">
        <v>0.41768249999999796</v>
      </c>
      <c r="AA121" s="69">
        <v>6.2954808</v>
      </c>
      <c r="AD121">
        <v>2934</v>
      </c>
      <c r="AE121">
        <v>133.54675664496585</v>
      </c>
      <c r="AF121">
        <v>449.47695146156718</v>
      </c>
      <c r="AG121">
        <v>259.59914496887251</v>
      </c>
      <c r="AH121">
        <v>2.7316426822548836</v>
      </c>
      <c r="AI121">
        <v>71.857067030649418</v>
      </c>
      <c r="AJ121">
        <v>1.0380777884659067</v>
      </c>
      <c r="AK121">
        <v>29838.836124563237</v>
      </c>
      <c r="AL121">
        <v>35949.539830342947</v>
      </c>
      <c r="AM121">
        <v>9181.2557356160851</v>
      </c>
      <c r="AN121">
        <v>1817.7543779734237</v>
      </c>
      <c r="AO121">
        <v>1.2075715514946757</v>
      </c>
      <c r="AR121">
        <v>41.088391535761858</v>
      </c>
      <c r="AS121">
        <v>82.533035800430994</v>
      </c>
      <c r="AT121">
        <v>11.672864335783519</v>
      </c>
      <c r="AU121">
        <v>64.520439019703232</v>
      </c>
    </row>
    <row r="122" spans="1:47" x14ac:dyDescent="0.3">
      <c r="B122" s="7">
        <v>2813.9</v>
      </c>
      <c r="C122" s="8">
        <v>22</v>
      </c>
      <c r="E122">
        <v>2934</v>
      </c>
      <c r="F122">
        <v>10.378999019044446</v>
      </c>
      <c r="G122">
        <v>0.72765329999999995</v>
      </c>
      <c r="H122">
        <v>0.74093764901661463</v>
      </c>
      <c r="N122">
        <v>1.1638582146332785</v>
      </c>
      <c r="O122">
        <v>1.124283250374893</v>
      </c>
      <c r="P122">
        <v>1.6589467722016791</v>
      </c>
      <c r="Q122">
        <v>1.1768566509130476</v>
      </c>
      <c r="R122">
        <v>1.5018314967864597</v>
      </c>
      <c r="S122">
        <v>1.1764457009277038</v>
      </c>
      <c r="T122">
        <v>1.5499185056694327</v>
      </c>
      <c r="U122">
        <v>1.3079952277766937</v>
      </c>
      <c r="X122">
        <v>2986.23</v>
      </c>
      <c r="Y122">
        <v>443.81200000000001</v>
      </c>
      <c r="Z122">
        <v>0.40753750000000366</v>
      </c>
      <c r="AA122" s="69">
        <v>16.071382199999999</v>
      </c>
      <c r="AD122">
        <v>2934.32</v>
      </c>
      <c r="AE122">
        <v>157.97312694782761</v>
      </c>
      <c r="AF122">
        <v>470.3237331470018</v>
      </c>
      <c r="AG122">
        <v>257.38121448838524</v>
      </c>
      <c r="AH122">
        <v>2.7536685266607885</v>
      </c>
      <c r="AI122">
        <v>71.636100334790839</v>
      </c>
      <c r="AJ122">
        <v>1.001943892267106</v>
      </c>
      <c r="AK122">
        <v>29799.345979248705</v>
      </c>
      <c r="AL122">
        <v>35871.015746342702</v>
      </c>
      <c r="AM122">
        <v>8817.8250613517775</v>
      </c>
      <c r="AN122">
        <v>1694.610669174916</v>
      </c>
      <c r="AO122">
        <v>1.1142777662039471</v>
      </c>
      <c r="AR122">
        <v>43.4535084171793</v>
      </c>
      <c r="AS122">
        <v>81.931461379731516</v>
      </c>
      <c r="AT122">
        <v>12.450754813013784</v>
      </c>
      <c r="AU122">
        <v>70.236577072044042</v>
      </c>
    </row>
    <row r="123" spans="1:47" x14ac:dyDescent="0.3">
      <c r="B123" s="7">
        <v>2813.95</v>
      </c>
      <c r="C123" s="8">
        <v>23</v>
      </c>
      <c r="E123">
        <v>2934.32</v>
      </c>
      <c r="F123">
        <v>18.858926900982784</v>
      </c>
      <c r="G123">
        <v>0.82068700000000006</v>
      </c>
      <c r="H123">
        <v>0.84116731997008387</v>
      </c>
      <c r="N123">
        <v>1.3679354791082348</v>
      </c>
      <c r="O123">
        <v>1.2816858638063606</v>
      </c>
      <c r="P123">
        <v>1.5921072429532537</v>
      </c>
      <c r="Q123">
        <v>1.1676611906906322</v>
      </c>
      <c r="R123">
        <v>1.554047505702423</v>
      </c>
      <c r="S123">
        <v>1.3790162348931587</v>
      </c>
      <c r="T123">
        <v>1.7604809043336593</v>
      </c>
      <c r="U123">
        <v>1.3449241676873787</v>
      </c>
      <c r="X123">
        <v>2987</v>
      </c>
      <c r="Y123">
        <v>443.85250000000002</v>
      </c>
      <c r="Z123">
        <v>0.39907999999999788</v>
      </c>
      <c r="AA123" s="69">
        <v>18.441217399999999</v>
      </c>
      <c r="AD123">
        <v>2935</v>
      </c>
      <c r="AE123">
        <v>167.52256950966012</v>
      </c>
      <c r="AF123">
        <v>487.61130820321591</v>
      </c>
      <c r="AG123">
        <v>283.27744971920401</v>
      </c>
      <c r="AH123">
        <v>2.7406387967843173</v>
      </c>
      <c r="AI123">
        <v>53.27192196982984</v>
      </c>
      <c r="AJ123">
        <v>1.0291977559237659</v>
      </c>
      <c r="AK123">
        <v>26235.799138045666</v>
      </c>
      <c r="AL123">
        <v>29067.912196795045</v>
      </c>
      <c r="AM123">
        <v>9091.7747374902738</v>
      </c>
      <c r="AN123">
        <v>1787.095184550205</v>
      </c>
      <c r="AO123">
        <v>1.235397880666804</v>
      </c>
      <c r="AR123">
        <v>42.175891182448545</v>
      </c>
      <c r="AS123">
        <v>82.076521653479759</v>
      </c>
      <c r="AT123">
        <v>12.221100276950313</v>
      </c>
      <c r="AU123">
        <v>68.355509056462921</v>
      </c>
    </row>
    <row r="124" spans="1:47" x14ac:dyDescent="0.3">
      <c r="A124" s="6">
        <v>2814</v>
      </c>
      <c r="B124" s="7">
        <v>2814</v>
      </c>
      <c r="C124" s="8">
        <v>22</v>
      </c>
      <c r="E124">
        <v>2935</v>
      </c>
      <c r="F124">
        <v>17.482656951514617</v>
      </c>
      <c r="G124">
        <v>0.83656019999999998</v>
      </c>
      <c r="H124">
        <v>0.85614743633512835</v>
      </c>
      <c r="N124">
        <v>1.1812337618220987</v>
      </c>
      <c r="O124">
        <v>1.1466414208666904</v>
      </c>
      <c r="P124">
        <v>1.6658961365010454</v>
      </c>
      <c r="Q124">
        <v>1.1621260097314723</v>
      </c>
      <c r="R124">
        <v>1.463460541323512</v>
      </c>
      <c r="S124">
        <v>1.1977096182095832</v>
      </c>
      <c r="T124">
        <v>1.6143021673188733</v>
      </c>
      <c r="U124">
        <v>1.3056714989681484</v>
      </c>
      <c r="X124">
        <v>2987.4</v>
      </c>
      <c r="Y124">
        <v>443.87049999999999</v>
      </c>
      <c r="Z124">
        <v>0.39778750000000684</v>
      </c>
      <c r="AA124" s="69">
        <v>19.518422999999999</v>
      </c>
      <c r="AD124">
        <v>2936</v>
      </c>
      <c r="AE124">
        <v>4.9047968712253009</v>
      </c>
      <c r="AF124">
        <v>450.45316105620901</v>
      </c>
      <c r="AG124">
        <v>257.11411540470715</v>
      </c>
      <c r="AH124">
        <v>2.739980119295077</v>
      </c>
      <c r="AI124">
        <v>51.45752441573994</v>
      </c>
      <c r="AJ124">
        <v>0.85328480655522265</v>
      </c>
      <c r="AK124">
        <v>25847.766524965118</v>
      </c>
      <c r="AL124">
        <v>28361.468307043346</v>
      </c>
      <c r="AM124">
        <v>7342.5544282859328</v>
      </c>
      <c r="AN124">
        <v>1233.0087120677122</v>
      </c>
      <c r="AO124">
        <v>1.2357552677509429</v>
      </c>
      <c r="AR124">
        <v>40.53291697564962</v>
      </c>
      <c r="AS124">
        <v>82.461387542466895</v>
      </c>
      <c r="AT124">
        <v>12.009245585462462</v>
      </c>
      <c r="AU124">
        <v>65.207752946632922</v>
      </c>
    </row>
    <row r="125" spans="1:47" x14ac:dyDescent="0.3">
      <c r="B125" s="7">
        <v>2814.05</v>
      </c>
      <c r="C125" s="8">
        <v>23</v>
      </c>
      <c r="E125">
        <v>2936</v>
      </c>
      <c r="F125">
        <v>18.492066768537427</v>
      </c>
      <c r="G125">
        <v>0.90725100000000003</v>
      </c>
      <c r="H125">
        <v>0.92850043068987309</v>
      </c>
      <c r="N125">
        <v>1.1712750314756437</v>
      </c>
      <c r="O125">
        <v>1.1343630223944714</v>
      </c>
      <c r="P125">
        <v>1.6380870300294983</v>
      </c>
      <c r="Q125">
        <v>1.3023223661645711</v>
      </c>
      <c r="R125">
        <v>1.6043471578320858</v>
      </c>
      <c r="S125">
        <v>1.183512128883994</v>
      </c>
      <c r="T125">
        <v>1.4601266636808934</v>
      </c>
      <c r="U125">
        <v>1.304159366886114</v>
      </c>
      <c r="X125">
        <v>2989</v>
      </c>
      <c r="Y125">
        <v>443.94499999999999</v>
      </c>
      <c r="Z125">
        <v>0.39248249999999985</v>
      </c>
      <c r="AA125" s="69">
        <v>23.586147799999999</v>
      </c>
      <c r="AD125">
        <v>2936.4</v>
      </c>
      <c r="AE125">
        <v>272.88690771110635</v>
      </c>
      <c r="AF125">
        <v>450.82982803601811</v>
      </c>
      <c r="AG125">
        <v>237.47676552739392</v>
      </c>
      <c r="AH125">
        <v>2.7929170345119991</v>
      </c>
      <c r="AI125">
        <v>55.931078792824771</v>
      </c>
      <c r="AJ125">
        <v>0.78734497514129864</v>
      </c>
      <c r="AK125">
        <v>26791.120288196948</v>
      </c>
      <c r="AL125">
        <v>30090.802428653908</v>
      </c>
      <c r="AM125">
        <v>6699.2805990204724</v>
      </c>
      <c r="AN125">
        <v>1051.4940489783678</v>
      </c>
      <c r="AO125">
        <v>1.005697089277932</v>
      </c>
      <c r="AR125">
        <v>44.713493616224206</v>
      </c>
      <c r="AS125">
        <v>82.203233380709349</v>
      </c>
      <c r="AT125">
        <v>12.379476515627081</v>
      </c>
      <c r="AU125">
        <v>65.178149732895946</v>
      </c>
    </row>
    <row r="126" spans="1:47" x14ac:dyDescent="0.3">
      <c r="B126" s="7">
        <v>2814.1</v>
      </c>
      <c r="C126" s="8">
        <v>23</v>
      </c>
      <c r="E126">
        <v>2936.4</v>
      </c>
      <c r="F126">
        <v>18.442017610870334</v>
      </c>
      <c r="G126">
        <v>0.86917300000000008</v>
      </c>
      <c r="H126">
        <v>0.88991513873233696</v>
      </c>
      <c r="N126">
        <v>1.1632793858797208</v>
      </c>
      <c r="O126">
        <v>1.1268183426228944</v>
      </c>
      <c r="P126">
        <v>1.6624147921284063</v>
      </c>
      <c r="Q126">
        <v>1.2315888109291779</v>
      </c>
      <c r="R126">
        <v>1.5666978316142395</v>
      </c>
      <c r="S126">
        <v>1.3458102854591065</v>
      </c>
      <c r="T126">
        <v>1.4850079733386004</v>
      </c>
      <c r="U126">
        <v>1.4929317292688731</v>
      </c>
      <c r="X126">
        <v>2990</v>
      </c>
      <c r="Y126">
        <v>443.99299999999999</v>
      </c>
      <c r="Z126">
        <v>0.3863449999999915</v>
      </c>
      <c r="AA126" s="69">
        <v>25.380161999999999</v>
      </c>
      <c r="AD126">
        <v>2937</v>
      </c>
      <c r="AE126">
        <v>159.8871042214526</v>
      </c>
      <c r="AF126">
        <v>468.79835887733589</v>
      </c>
      <c r="AG126">
        <v>264.13964529239547</v>
      </c>
      <c r="AH126">
        <v>2.7428326838164412</v>
      </c>
      <c r="AI126">
        <v>54.644431645803408</v>
      </c>
      <c r="AJ126">
        <v>0.81760392346533717</v>
      </c>
      <c r="AK126">
        <v>26524.349555266417</v>
      </c>
      <c r="AL126">
        <v>29597.675091467674</v>
      </c>
      <c r="AM126">
        <v>6993.5709024988246</v>
      </c>
      <c r="AN126">
        <v>1133.0134734285643</v>
      </c>
      <c r="AO126">
        <v>1.2500441498175345</v>
      </c>
      <c r="AR126">
        <v>42.237584342088518</v>
      </c>
      <c r="AS126">
        <v>82.099939120136597</v>
      </c>
      <c r="AT126">
        <v>12.155332008595854</v>
      </c>
      <c r="AU126">
        <v>68.486394506450537</v>
      </c>
    </row>
    <row r="127" spans="1:47" x14ac:dyDescent="0.3">
      <c r="B127" s="7">
        <v>2814.15</v>
      </c>
      <c r="C127" s="8">
        <v>23</v>
      </c>
      <c r="E127">
        <v>2937</v>
      </c>
      <c r="F127">
        <v>17.822484084444046</v>
      </c>
      <c r="G127">
        <v>0.83743000000000001</v>
      </c>
      <c r="H127">
        <v>0.85729325300759318</v>
      </c>
      <c r="N127">
        <v>1.1989424200976595</v>
      </c>
      <c r="O127">
        <v>1.1509443107918622</v>
      </c>
      <c r="P127">
        <v>1.6523106003139201</v>
      </c>
      <c r="Q127">
        <v>1.1940238585852141</v>
      </c>
      <c r="R127">
        <v>1.4851374513552518</v>
      </c>
      <c r="S127">
        <v>1.2460546858058821</v>
      </c>
      <c r="T127">
        <v>1.6145878201422672</v>
      </c>
      <c r="U127">
        <v>1.3532960219297914</v>
      </c>
      <c r="X127">
        <v>2992</v>
      </c>
      <c r="Y127">
        <v>444.06</v>
      </c>
      <c r="Z127">
        <v>0.36307499999999493</v>
      </c>
      <c r="AA127" s="69">
        <v>26.5430262</v>
      </c>
      <c r="AD127">
        <v>2937.49</v>
      </c>
      <c r="AE127">
        <v>161.91918407326119</v>
      </c>
      <c r="AF127">
        <v>495.74663764143435</v>
      </c>
      <c r="AG127">
        <v>298.72201892831316</v>
      </c>
      <c r="AH127">
        <v>2.6999711352913653</v>
      </c>
      <c r="AI127">
        <v>51.372776833879094</v>
      </c>
      <c r="AJ127">
        <v>0.85595741577607654</v>
      </c>
      <c r="AK127">
        <v>25829.452918370094</v>
      </c>
      <c r="AL127">
        <v>28328.296490134089</v>
      </c>
      <c r="AM127">
        <v>7368.7778040896774</v>
      </c>
      <c r="AN127">
        <v>1240.6671252530559</v>
      </c>
      <c r="AO127">
        <v>1.9943725453322008</v>
      </c>
      <c r="AR127">
        <v>38.737082799544027</v>
      </c>
      <c r="AS127">
        <v>81.429084996142308</v>
      </c>
      <c r="AT127">
        <v>13.242122319179169</v>
      </c>
      <c r="AU127">
        <v>71.346514931012138</v>
      </c>
    </row>
    <row r="128" spans="1:47" x14ac:dyDescent="0.3">
      <c r="B128" s="7">
        <v>2814.2</v>
      </c>
      <c r="C128" s="8">
        <v>23</v>
      </c>
      <c r="E128">
        <v>2937.49</v>
      </c>
      <c r="F128">
        <v>25.346270142567768</v>
      </c>
      <c r="G128">
        <v>0.83743000000000001</v>
      </c>
      <c r="H128">
        <v>0.86379001780643261</v>
      </c>
      <c r="N128">
        <v>1.1552127747716658</v>
      </c>
      <c r="O128">
        <v>1.130725118863626</v>
      </c>
      <c r="P128">
        <v>1.7589096196931764</v>
      </c>
      <c r="Q128">
        <v>1.2616811379285136</v>
      </c>
      <c r="R128">
        <v>1.9100772283376046</v>
      </c>
      <c r="S128">
        <v>1.1586090507942675</v>
      </c>
      <c r="T128">
        <v>1.2095979760745912</v>
      </c>
      <c r="U128">
        <v>1.2808252769234763</v>
      </c>
      <c r="X128">
        <v>2993</v>
      </c>
      <c r="Y128">
        <v>444.09</v>
      </c>
      <c r="Z128">
        <v>0.36017999999999972</v>
      </c>
      <c r="AA128" s="69">
        <v>26.941871299999999</v>
      </c>
      <c r="AD128">
        <v>2938</v>
      </c>
      <c r="AE128">
        <v>165.51098591100117</v>
      </c>
      <c r="AF128">
        <v>435.74858303457358</v>
      </c>
      <c r="AG128">
        <v>238.56153677098814</v>
      </c>
      <c r="AH128">
        <v>2.7141813385215272</v>
      </c>
      <c r="AI128">
        <v>29.941942947004652</v>
      </c>
      <c r="AJ128">
        <v>0.64355094366196075</v>
      </c>
      <c r="AK128">
        <v>20478.606015143545</v>
      </c>
      <c r="AL128">
        <v>19308.955636726561</v>
      </c>
      <c r="AM128">
        <v>5323.3441254348973</v>
      </c>
      <c r="AN128">
        <v>705.33300146750582</v>
      </c>
      <c r="AO128">
        <v>2.1122500616426843</v>
      </c>
      <c r="AR128">
        <v>39.943983666600403</v>
      </c>
      <c r="AS128">
        <v>81.641525046475294</v>
      </c>
      <c r="AT128">
        <v>12.716684947713949</v>
      </c>
      <c r="AU128">
        <v>69.574144870243842</v>
      </c>
    </row>
    <row r="129" spans="1:47" x14ac:dyDescent="0.3">
      <c r="B129" s="7">
        <v>2814.25</v>
      </c>
      <c r="C129" s="8">
        <v>24</v>
      </c>
      <c r="E129">
        <v>2938</v>
      </c>
      <c r="F129">
        <v>19.478846488632804</v>
      </c>
      <c r="G129">
        <v>0.7934909</v>
      </c>
      <c r="H129">
        <v>0.8141345120311958</v>
      </c>
      <c r="N129">
        <v>1.151682712816672</v>
      </c>
      <c r="O129">
        <v>1.1222712488255415</v>
      </c>
      <c r="P129">
        <v>1.7773773324928392</v>
      </c>
      <c r="Q129">
        <v>1.1968122817843772</v>
      </c>
      <c r="R129">
        <v>1.6026365547087111</v>
      </c>
      <c r="S129">
        <v>1.161608193335828</v>
      </c>
      <c r="T129">
        <v>1.4372350480000093</v>
      </c>
      <c r="U129">
        <v>1.293813989433763</v>
      </c>
      <c r="X129">
        <v>2995.08</v>
      </c>
      <c r="Y129">
        <v>444.15600000000001</v>
      </c>
      <c r="Z129">
        <v>0.35910499999999956</v>
      </c>
      <c r="AA129" s="69">
        <v>27.434851200000001</v>
      </c>
      <c r="AD129">
        <v>2939</v>
      </c>
      <c r="AE129">
        <v>19.450296915254398</v>
      </c>
      <c r="AF129">
        <v>412.83986893582136</v>
      </c>
      <c r="AG129">
        <v>218.84264780976119</v>
      </c>
      <c r="AH129">
        <v>2.7118675342936518</v>
      </c>
      <c r="AI129">
        <v>28.483344794846602</v>
      </c>
      <c r="AJ129">
        <v>0.43976961803379727</v>
      </c>
      <c r="AK129">
        <v>20043.526031679114</v>
      </c>
      <c r="AL129">
        <v>18636.296047784559</v>
      </c>
      <c r="AM129">
        <v>3448.8694352558587</v>
      </c>
      <c r="AN129">
        <v>331.88371305483219</v>
      </c>
      <c r="AO129">
        <v>2.0063108120014852</v>
      </c>
      <c r="AR129">
        <v>39.670966477388269</v>
      </c>
      <c r="AS129">
        <v>81.694313878837107</v>
      </c>
      <c r="AT129">
        <v>12.888075032608235</v>
      </c>
      <c r="AU129">
        <v>66.850869421750332</v>
      </c>
    </row>
    <row r="130" spans="1:47" x14ac:dyDescent="0.3">
      <c r="B130" s="7">
        <v>2814.3</v>
      </c>
      <c r="C130" s="8">
        <v>21</v>
      </c>
      <c r="E130">
        <v>2939</v>
      </c>
      <c r="F130">
        <v>20.109742681547065</v>
      </c>
      <c r="G130">
        <v>1.067285</v>
      </c>
      <c r="H130">
        <v>1.0918709706743406</v>
      </c>
      <c r="N130">
        <v>1.1259566903817717</v>
      </c>
      <c r="O130">
        <v>1.0970601650962766</v>
      </c>
      <c r="P130">
        <v>1.7730367930817923</v>
      </c>
      <c r="Q130">
        <v>1.3305644644192471</v>
      </c>
      <c r="R130">
        <v>1.625185847928676</v>
      </c>
      <c r="S130">
        <v>1.1250424825272383</v>
      </c>
      <c r="T130">
        <v>1.3856343775289706</v>
      </c>
      <c r="U130">
        <v>1.281883298566066</v>
      </c>
      <c r="X130">
        <v>2997.3</v>
      </c>
      <c r="Y130">
        <v>444.23450000000003</v>
      </c>
      <c r="Z130">
        <v>0.36016250000000127</v>
      </c>
      <c r="AA130" s="69">
        <v>26.862704000000001</v>
      </c>
      <c r="AD130">
        <v>2940</v>
      </c>
      <c r="AE130">
        <v>293.20346092822808</v>
      </c>
      <c r="AF130">
        <v>368.12365707938301</v>
      </c>
      <c r="AG130">
        <v>185.71751790804328</v>
      </c>
      <c r="AH130">
        <v>2.6748444101141557</v>
      </c>
      <c r="AI130">
        <v>17.563769607421499</v>
      </c>
      <c r="AJ130">
        <v>0.26952146894361795</v>
      </c>
      <c r="AK130">
        <v>16281.170509168462</v>
      </c>
      <c r="AL130">
        <v>13221.434854130572</v>
      </c>
      <c r="AM130">
        <v>1973.6786174710394</v>
      </c>
      <c r="AN130">
        <v>125.88525461419745</v>
      </c>
      <c r="AO130">
        <v>0.48085120267902048</v>
      </c>
      <c r="AR130">
        <v>39.501607963940295</v>
      </c>
      <c r="AS130">
        <v>80.910223786908801</v>
      </c>
      <c r="AT130">
        <v>13.658033777279341</v>
      </c>
      <c r="AU130">
        <v>62.987662277144096</v>
      </c>
    </row>
    <row r="131" spans="1:47" x14ac:dyDescent="0.3">
      <c r="B131" s="7">
        <v>2814.35</v>
      </c>
      <c r="C131" s="8">
        <v>21</v>
      </c>
      <c r="E131">
        <v>2940</v>
      </c>
      <c r="F131">
        <v>1.9398740775670358</v>
      </c>
      <c r="G131">
        <v>0.83743000000000001</v>
      </c>
      <c r="H131">
        <v>0.84685226389338264</v>
      </c>
      <c r="N131">
        <v>1.1832891764123195</v>
      </c>
      <c r="O131">
        <v>1.1655840254894159</v>
      </c>
      <c r="P131">
        <v>2.0381593257577508</v>
      </c>
      <c r="Q131">
        <v>1.1696864183593971</v>
      </c>
      <c r="R131">
        <v>1.6138322125587143</v>
      </c>
      <c r="S131">
        <v>1.2319644922804736</v>
      </c>
      <c r="T131">
        <v>1.4664339541670526</v>
      </c>
      <c r="U131">
        <v>1.3211879896037366</v>
      </c>
      <c r="X131">
        <v>2999</v>
      </c>
      <c r="Y131">
        <v>444.303</v>
      </c>
      <c r="Z131">
        <v>0.36556749999999738</v>
      </c>
      <c r="AA131" s="69">
        <v>25.225138699999999</v>
      </c>
      <c r="AD131">
        <v>2940.7</v>
      </c>
      <c r="AE131">
        <v>192.33780547290576</v>
      </c>
      <c r="AF131">
        <v>393.54656157381555</v>
      </c>
      <c r="AG131">
        <v>199.28321121858644</v>
      </c>
      <c r="AH131">
        <v>2.7376808549040006</v>
      </c>
      <c r="AI131">
        <v>23.247186851673803</v>
      </c>
      <c r="AJ131">
        <v>0.28518062947948092</v>
      </c>
      <c r="AK131">
        <v>18367.044352152516</v>
      </c>
      <c r="AL131">
        <v>16133.29178508244</v>
      </c>
      <c r="AM131">
        <v>2104.9259709967314</v>
      </c>
      <c r="AN131">
        <v>140.77892550581615</v>
      </c>
      <c r="AO131">
        <v>2.5810634914324404</v>
      </c>
      <c r="AR131">
        <v>38.506783177569169</v>
      </c>
      <c r="AS131">
        <v>81.758532058494723</v>
      </c>
      <c r="AT131">
        <v>12.458205624035646</v>
      </c>
      <c r="AU131">
        <v>70.719954152709107</v>
      </c>
    </row>
    <row r="132" spans="1:47" x14ac:dyDescent="0.3">
      <c r="B132" s="7">
        <v>2814.4</v>
      </c>
      <c r="C132" s="8">
        <v>22</v>
      </c>
      <c r="E132">
        <v>2940.7</v>
      </c>
      <c r="F132">
        <v>24.556760122433879</v>
      </c>
      <c r="G132">
        <v>0.86917300000000008</v>
      </c>
      <c r="H132">
        <v>0.8952111779023344</v>
      </c>
      <c r="N132">
        <v>1.2141771235896699</v>
      </c>
      <c r="O132">
        <v>1.1870802239528135</v>
      </c>
      <c r="P132">
        <v>1.8849839864498814</v>
      </c>
      <c r="Q132">
        <v>1.1386611984754502</v>
      </c>
      <c r="R132">
        <v>1.5165604849213272</v>
      </c>
      <c r="S132">
        <v>1.2680733061552993</v>
      </c>
      <c r="T132">
        <v>1.6012247921027114</v>
      </c>
      <c r="U132">
        <v>1.3352860242385198</v>
      </c>
      <c r="X132">
        <v>3002</v>
      </c>
      <c r="Y132">
        <v>444.42649999999998</v>
      </c>
      <c r="Z132">
        <v>0.36512500000000614</v>
      </c>
      <c r="AA132" s="69">
        <v>21.946615000000001</v>
      </c>
      <c r="AD132">
        <v>2941</v>
      </c>
      <c r="AE132">
        <v>156.57260494009404</v>
      </c>
      <c r="AF132">
        <v>452.0192419110104</v>
      </c>
      <c r="AG132">
        <v>239.72643345425078</v>
      </c>
      <c r="AH132">
        <v>2.7534927024573519</v>
      </c>
      <c r="AI132">
        <v>113.37112084881616</v>
      </c>
      <c r="AJ132">
        <v>0.38132449504380983</v>
      </c>
      <c r="AK132">
        <v>36302.459479762314</v>
      </c>
      <c r="AL132">
        <v>49693.173515648145</v>
      </c>
      <c r="AM132">
        <v>2931.4059320957908</v>
      </c>
      <c r="AN132">
        <v>250.24390793218552</v>
      </c>
      <c r="AO132">
        <v>1.664140095830337</v>
      </c>
      <c r="AR132">
        <v>40.788076495416902</v>
      </c>
      <c r="AS132">
        <v>81.259473152330983</v>
      </c>
      <c r="AT132">
        <v>13.184311197146629</v>
      </c>
      <c r="AU132">
        <v>72.674037259846315</v>
      </c>
    </row>
    <row r="133" spans="1:47" x14ac:dyDescent="0.3">
      <c r="B133" s="7">
        <v>2814.45</v>
      </c>
      <c r="C133" s="8">
        <v>23</v>
      </c>
      <c r="E133">
        <v>2941</v>
      </c>
      <c r="F133">
        <v>22.609686715173559</v>
      </c>
      <c r="G133">
        <v>0.86350490000000002</v>
      </c>
      <c r="H133">
        <v>0.88769264195431197</v>
      </c>
      <c r="N133">
        <v>1.1690031935705931</v>
      </c>
      <c r="O133">
        <v>1.1565278320350791</v>
      </c>
      <c r="P133">
        <v>1.8309102930636543</v>
      </c>
      <c r="Q133">
        <v>1.131581495610235</v>
      </c>
      <c r="R133">
        <v>1.4731048573661152</v>
      </c>
      <c r="S133">
        <v>1.2249149102729475</v>
      </c>
      <c r="T133">
        <v>1.5871282858448372</v>
      </c>
      <c r="U133">
        <v>1.32391421583596</v>
      </c>
      <c r="X133">
        <v>3004</v>
      </c>
      <c r="Y133">
        <v>444.524</v>
      </c>
      <c r="Z133">
        <v>0.37215000000000487</v>
      </c>
      <c r="AA133" s="69">
        <v>20.0531699</v>
      </c>
      <c r="AD133">
        <v>2942</v>
      </c>
      <c r="AE133">
        <v>13.401257678561137</v>
      </c>
      <c r="AF133">
        <v>430.06041231623982</v>
      </c>
      <c r="AG133">
        <v>230.13961191915485</v>
      </c>
      <c r="AH133">
        <v>2.7294220998058676</v>
      </c>
      <c r="AI133">
        <v>40.102501919928969</v>
      </c>
      <c r="AJ133">
        <v>0.54073025448871603</v>
      </c>
      <c r="AK133">
        <v>23220.08105247765</v>
      </c>
      <c r="AL133">
        <v>23760.290299406883</v>
      </c>
      <c r="AM133">
        <v>4365.1378510128525</v>
      </c>
      <c r="AN133">
        <v>499.69122816937357</v>
      </c>
      <c r="AO133">
        <v>1.7381103502798301</v>
      </c>
      <c r="AR133">
        <v>40.035577852351288</v>
      </c>
      <c r="AS133">
        <v>81.577705968207482</v>
      </c>
      <c r="AT133">
        <v>12.979108044932351</v>
      </c>
      <c r="AU133">
        <v>67.964170987976985</v>
      </c>
    </row>
    <row r="134" spans="1:47" x14ac:dyDescent="0.3">
      <c r="B134" s="7">
        <v>2814.5</v>
      </c>
      <c r="C134" s="8">
        <v>23</v>
      </c>
      <c r="E134">
        <v>2942</v>
      </c>
      <c r="F134">
        <v>21.845775911044967</v>
      </c>
      <c r="G134">
        <v>0.86917300000000008</v>
      </c>
      <c r="H134">
        <v>0.89276090746274128</v>
      </c>
      <c r="N134">
        <v>1.1787187801720704</v>
      </c>
      <c r="O134">
        <v>1.1414894019573854</v>
      </c>
      <c r="P134">
        <v>1.7966886509845166</v>
      </c>
      <c r="Q134">
        <v>1.3327329089767246</v>
      </c>
      <c r="R134">
        <v>1.6327680819655468</v>
      </c>
      <c r="S134">
        <v>1.1666300299396757</v>
      </c>
      <c r="T134">
        <v>1.4438287876783014</v>
      </c>
      <c r="U134">
        <v>1.2775305096341456</v>
      </c>
      <c r="X134">
        <v>3005</v>
      </c>
      <c r="Y134">
        <v>444.5915</v>
      </c>
      <c r="Z134">
        <v>0.36583250000001044</v>
      </c>
      <c r="AA134" s="69">
        <v>19.408388299999999</v>
      </c>
      <c r="AD134">
        <v>2942.4</v>
      </c>
      <c r="AE134">
        <v>133.14660876778544</v>
      </c>
      <c r="AF134">
        <v>454.10009621866271</v>
      </c>
      <c r="AG134">
        <v>244.18821213759693</v>
      </c>
      <c r="AH134">
        <v>2.7644441279267351</v>
      </c>
      <c r="AI134">
        <v>46.902797484414876</v>
      </c>
      <c r="AJ134">
        <v>0.62599063114186571</v>
      </c>
      <c r="AK134">
        <v>24837.93356196519</v>
      </c>
      <c r="AL134">
        <v>26555.293766482322</v>
      </c>
      <c r="AM134">
        <v>5158.0711692977975</v>
      </c>
      <c r="AN134">
        <v>667.7352603701529</v>
      </c>
      <c r="AO134">
        <v>1.7379637835686548</v>
      </c>
      <c r="AR134">
        <v>46.435707322775123</v>
      </c>
      <c r="AS134">
        <v>82.102480017850951</v>
      </c>
      <c r="AT134">
        <v>12.525732689372145</v>
      </c>
      <c r="AU134">
        <v>63.259319533773606</v>
      </c>
    </row>
    <row r="135" spans="1:47" x14ac:dyDescent="0.3">
      <c r="B135" s="7">
        <v>2814.55</v>
      </c>
      <c r="C135" s="8">
        <v>21</v>
      </c>
      <c r="E135">
        <v>2942.4</v>
      </c>
      <c r="F135">
        <v>14.810627256644182</v>
      </c>
      <c r="G135">
        <v>1.0304849999999999</v>
      </c>
      <c r="H135">
        <v>1.0503353512960565</v>
      </c>
      <c r="N135">
        <v>1.2182682479410718</v>
      </c>
      <c r="O135">
        <v>1.1931047097640703</v>
      </c>
      <c r="P135">
        <v>1.6927867089663498</v>
      </c>
      <c r="Q135">
        <v>1.2736729469797547</v>
      </c>
      <c r="R135">
        <v>1.6470146710741613</v>
      </c>
      <c r="S135">
        <v>1.3766071344255715</v>
      </c>
      <c r="T135">
        <v>1.479365386765539</v>
      </c>
      <c r="U135">
        <v>1.4422530595594034</v>
      </c>
      <c r="X135">
        <v>3005.8</v>
      </c>
      <c r="Y135">
        <v>444.6345</v>
      </c>
      <c r="Z135">
        <v>0.35930000000000462</v>
      </c>
      <c r="AA135" s="69">
        <v>19.1959564</v>
      </c>
      <c r="AD135">
        <v>2943</v>
      </c>
      <c r="AE135">
        <v>160.79601706876667</v>
      </c>
      <c r="AF135">
        <v>439.30778966379415</v>
      </c>
      <c r="AG135">
        <v>217.10690062871601</v>
      </c>
      <c r="AH135">
        <v>2.7393515898724417</v>
      </c>
      <c r="AI135">
        <v>32.146097647234377</v>
      </c>
      <c r="AJ135">
        <v>0.61045424609015564</v>
      </c>
      <c r="AK135">
        <v>21113.739143619692</v>
      </c>
      <c r="AL135">
        <v>20307.715208277532</v>
      </c>
      <c r="AM135">
        <v>5012.3865449557397</v>
      </c>
      <c r="AN135">
        <v>635.32094814470656</v>
      </c>
      <c r="AO135">
        <v>2.3097712459773492</v>
      </c>
      <c r="AR135">
        <v>47.227268360276192</v>
      </c>
      <c r="AS135">
        <v>81.209386701225199</v>
      </c>
      <c r="AT135">
        <v>13.028558894306904</v>
      </c>
      <c r="AU135">
        <v>68.808434583064766</v>
      </c>
    </row>
    <row r="136" spans="1:47" x14ac:dyDescent="0.3">
      <c r="B136" s="7">
        <v>2814.6</v>
      </c>
      <c r="C136" s="8">
        <v>23</v>
      </c>
      <c r="E136">
        <v>2943</v>
      </c>
      <c r="F136">
        <v>15.647484980609379</v>
      </c>
      <c r="G136">
        <v>0.93265900000000002</v>
      </c>
      <c r="H136">
        <v>0.9519890321841068</v>
      </c>
      <c r="N136">
        <v>1.4127095002029713</v>
      </c>
      <c r="O136">
        <v>1.2818174884208933</v>
      </c>
      <c r="P136">
        <v>1.5575713812526528</v>
      </c>
      <c r="Q136">
        <v>1.2484483014374008</v>
      </c>
      <c r="R136">
        <v>1.7611628448393328</v>
      </c>
      <c r="S136">
        <v>1.3610219653351918</v>
      </c>
      <c r="T136">
        <v>1.6042917375216939</v>
      </c>
      <c r="U136">
        <v>1.3272384501204155</v>
      </c>
      <c r="X136">
        <v>3008</v>
      </c>
      <c r="Y136">
        <v>444.75400000000002</v>
      </c>
      <c r="Z136">
        <v>0.35911000000000115</v>
      </c>
      <c r="AA136" s="69">
        <v>18.923104599999998</v>
      </c>
      <c r="AD136">
        <v>2943.9</v>
      </c>
      <c r="AE136">
        <v>150.58159880191886</v>
      </c>
      <c r="AF136">
        <v>414.90180134913896</v>
      </c>
      <c r="AG136">
        <v>190.102071506633</v>
      </c>
      <c r="AH136">
        <v>2.7259111190986487</v>
      </c>
      <c r="AI136">
        <v>43.519997628966934</v>
      </c>
      <c r="AJ136">
        <v>0.59610494322803176</v>
      </c>
      <c r="AK136">
        <v>24051.170169845518</v>
      </c>
      <c r="AL136">
        <v>25180.77501723119</v>
      </c>
      <c r="AM136">
        <v>4878.2932600777531</v>
      </c>
      <c r="AN136">
        <v>606.09261458602873</v>
      </c>
      <c r="AO136">
        <v>1.8821127044064818</v>
      </c>
      <c r="AR136">
        <v>49.119797399937532</v>
      </c>
      <c r="AS136">
        <v>81.088535552847148</v>
      </c>
      <c r="AT136">
        <v>13.023909360274887</v>
      </c>
      <c r="AU136">
        <v>67.242037281138721</v>
      </c>
    </row>
    <row r="137" spans="1:47" x14ac:dyDescent="0.3">
      <c r="B137" s="7">
        <v>2814.65</v>
      </c>
      <c r="C137" s="8">
        <v>22</v>
      </c>
      <c r="E137">
        <v>2943.9</v>
      </c>
      <c r="F137">
        <v>13.061155835000671</v>
      </c>
      <c r="G137">
        <v>0.93265900000000002</v>
      </c>
      <c r="H137">
        <v>0.95008718834082262</v>
      </c>
      <c r="N137">
        <v>1.3094331741801615</v>
      </c>
      <c r="O137">
        <v>1.2076085951821818</v>
      </c>
      <c r="P137">
        <v>1.6953042909848939</v>
      </c>
      <c r="Q137">
        <v>1.3144120291552515</v>
      </c>
      <c r="R137">
        <v>1.8015822931104968</v>
      </c>
      <c r="S137">
        <v>1.147569263903699</v>
      </c>
      <c r="T137">
        <v>1.4536479173753176</v>
      </c>
      <c r="U137">
        <v>1.1878530722640466</v>
      </c>
      <c r="X137">
        <v>3008.8</v>
      </c>
      <c r="Y137">
        <v>444.7955</v>
      </c>
      <c r="Z137">
        <v>0.36431249999999693</v>
      </c>
      <c r="AA137" s="69">
        <v>18.903342299999998</v>
      </c>
      <c r="AD137">
        <v>2944</v>
      </c>
      <c r="AE137">
        <v>128.07444784139864</v>
      </c>
      <c r="AF137">
        <v>429.13862786602112</v>
      </c>
      <c r="AG137">
        <v>198.81636130773106</v>
      </c>
      <c r="AH137">
        <v>2.7653448353879764</v>
      </c>
      <c r="AI137">
        <v>42.534300102915736</v>
      </c>
      <c r="AJ137">
        <v>0.64025849478623242</v>
      </c>
      <c r="AK137">
        <v>23815.400814076347</v>
      </c>
      <c r="AL137">
        <v>24774.499901102998</v>
      </c>
      <c r="AM137">
        <v>5292.3078416895751</v>
      </c>
      <c r="AN137">
        <v>698.20602412338735</v>
      </c>
      <c r="AO137">
        <v>2.2311005542320683</v>
      </c>
      <c r="AR137">
        <v>48.640439986043248</v>
      </c>
      <c r="AS137">
        <v>81.081900902305662</v>
      </c>
      <c r="AT137">
        <v>13.50465788189538</v>
      </c>
      <c r="AU137">
        <v>68.192684607099466</v>
      </c>
    </row>
    <row r="138" spans="1:47" x14ac:dyDescent="0.3">
      <c r="B138" s="7">
        <v>2814.7</v>
      </c>
      <c r="C138" s="8">
        <v>23</v>
      </c>
      <c r="E138">
        <v>2944</v>
      </c>
      <c r="F138">
        <v>13.674818055623906</v>
      </c>
      <c r="G138">
        <v>0.98829380000000011</v>
      </c>
      <c r="H138">
        <v>1.0068074092306256</v>
      </c>
      <c r="N138">
        <v>1.3400773966563342</v>
      </c>
      <c r="O138">
        <v>1.2913523156675373</v>
      </c>
      <c r="P138">
        <v>1.7154970882498941</v>
      </c>
      <c r="Q138">
        <v>1.2135013020615264</v>
      </c>
      <c r="R138">
        <v>1.6295541125558908</v>
      </c>
      <c r="S138">
        <v>1.3449011074187374</v>
      </c>
      <c r="T138">
        <v>1.6447166575579082</v>
      </c>
      <c r="U138">
        <v>1.3018340261421213</v>
      </c>
      <c r="X138">
        <v>3010</v>
      </c>
      <c r="Y138">
        <v>444.851</v>
      </c>
      <c r="Z138">
        <v>0.37608000000000175</v>
      </c>
      <c r="AA138" s="69">
        <v>18.929004599999999</v>
      </c>
      <c r="AD138">
        <v>2944.3</v>
      </c>
      <c r="AE138">
        <v>114.18542576016512</v>
      </c>
      <c r="AF138">
        <v>375.14647866624097</v>
      </c>
      <c r="AG138">
        <v>147.5371055291603</v>
      </c>
      <c r="AH138">
        <v>2.8187688511046174</v>
      </c>
      <c r="AI138">
        <v>38.066006176118357</v>
      </c>
      <c r="AJ138">
        <v>0.49406655712621755</v>
      </c>
      <c r="AK138">
        <v>22705.498688815587</v>
      </c>
      <c r="AL138">
        <v>22897.153349008466</v>
      </c>
      <c r="AM138">
        <v>3938.3600921529633</v>
      </c>
      <c r="AN138">
        <v>417.92197408659496</v>
      </c>
      <c r="AO138">
        <v>1.4939048791103746</v>
      </c>
      <c r="AR138">
        <v>47.186341799389531</v>
      </c>
      <c r="AS138">
        <v>81.758584168095553</v>
      </c>
      <c r="AT138">
        <v>13.082122065214019</v>
      </c>
      <c r="AU138">
        <v>65.368793340245446</v>
      </c>
    </row>
    <row r="139" spans="1:47" x14ac:dyDescent="0.3">
      <c r="B139" s="7">
        <v>2814.75</v>
      </c>
      <c r="C139" s="8">
        <v>22</v>
      </c>
      <c r="E139">
        <v>2944.3</v>
      </c>
      <c r="F139">
        <v>18.682187769980558</v>
      </c>
      <c r="G139">
        <v>0.96440200000000009</v>
      </c>
      <c r="H139">
        <v>0.98650819697264214</v>
      </c>
      <c r="N139">
        <v>1.2096076503873028</v>
      </c>
      <c r="O139">
        <v>1.1863675040928678</v>
      </c>
      <c r="P139">
        <v>1.7479556666096987</v>
      </c>
      <c r="Q139">
        <v>1.2698002173228646</v>
      </c>
      <c r="R139">
        <v>1.7010330903594599</v>
      </c>
      <c r="S139">
        <v>1.3051271994109368</v>
      </c>
      <c r="T139">
        <v>1.4222035505866499</v>
      </c>
      <c r="U139">
        <v>1.3751295392325293</v>
      </c>
      <c r="X139">
        <v>3011</v>
      </c>
      <c r="Y139">
        <v>444.90449999999998</v>
      </c>
      <c r="Z139">
        <v>0.39477000000000828</v>
      </c>
      <c r="AA139" s="69">
        <v>18.971232000000001</v>
      </c>
      <c r="AD139">
        <v>2945</v>
      </c>
      <c r="AE139">
        <v>1.7022075549643887</v>
      </c>
      <c r="AF139">
        <v>389.72808703052283</v>
      </c>
      <c r="AG139">
        <v>171.21382947716583</v>
      </c>
      <c r="AH139">
        <v>2.7182873166312866</v>
      </c>
      <c r="AI139">
        <v>47.006689711028272</v>
      </c>
      <c r="AJ139">
        <v>0.56368697950404179</v>
      </c>
      <c r="AK139">
        <v>24861.576110496215</v>
      </c>
      <c r="AL139">
        <v>26597.043565460328</v>
      </c>
      <c r="AM139">
        <v>4577.0254123890618</v>
      </c>
      <c r="AN139">
        <v>542.56933728481692</v>
      </c>
      <c r="AO139">
        <v>1.9829003817825346</v>
      </c>
      <c r="AR139">
        <v>47.729533821766303</v>
      </c>
      <c r="AS139">
        <v>81.396524427343294</v>
      </c>
      <c r="AT139">
        <v>13.486841998915359</v>
      </c>
      <c r="AU139">
        <v>64.167674747423419</v>
      </c>
    </row>
    <row r="140" spans="1:47" x14ac:dyDescent="0.3">
      <c r="B140" s="7">
        <v>2814.8</v>
      </c>
      <c r="C140" s="8">
        <v>22</v>
      </c>
      <c r="E140">
        <v>2945</v>
      </c>
      <c r="F140">
        <v>13.683649035996686</v>
      </c>
      <c r="G140">
        <v>0.77394400000000008</v>
      </c>
      <c r="H140">
        <v>0.78998076165113518</v>
      </c>
      <c r="N140">
        <v>1.3173110956590308</v>
      </c>
      <c r="O140">
        <v>1.2468342859865278</v>
      </c>
      <c r="P140">
        <v>1.6391718041840273</v>
      </c>
      <c r="Q140">
        <v>1.4491960766562377</v>
      </c>
      <c r="R140">
        <v>1.7345192584565094</v>
      </c>
      <c r="S140">
        <v>1.2210298547981497</v>
      </c>
      <c r="T140">
        <v>1.5189351046251993</v>
      </c>
      <c r="U140">
        <v>1.2241300513243814</v>
      </c>
      <c r="X140">
        <v>3011.5</v>
      </c>
      <c r="Y140">
        <v>444.9325</v>
      </c>
      <c r="Z140">
        <v>0.39358749999999532</v>
      </c>
      <c r="AA140" s="69">
        <v>18.986306500000001</v>
      </c>
      <c r="AD140">
        <v>2946</v>
      </c>
      <c r="AE140">
        <v>132.67261151091441</v>
      </c>
      <c r="AF140">
        <v>442.86699629301467</v>
      </c>
      <c r="AG140">
        <v>233.49788374461136</v>
      </c>
      <c r="AH140">
        <v>2.7193353207351025</v>
      </c>
      <c r="AI140">
        <v>41.908573504840454</v>
      </c>
      <c r="AJ140">
        <v>0.72806099798240664</v>
      </c>
      <c r="AK140">
        <v>23664.11339507813</v>
      </c>
      <c r="AL140">
        <v>24515.177592453903</v>
      </c>
      <c r="AM140">
        <v>6127.3297627993434</v>
      </c>
      <c r="AN140">
        <v>900.5175434542241</v>
      </c>
      <c r="AO140">
        <v>2.5063159653586835</v>
      </c>
      <c r="AR140">
        <v>45.603128443804692</v>
      </c>
      <c r="AS140">
        <v>81.551312447707247</v>
      </c>
      <c r="AT140">
        <v>12.626380030808514</v>
      </c>
      <c r="AU140">
        <v>66.62461699238581</v>
      </c>
    </row>
    <row r="141" spans="1:47" x14ac:dyDescent="0.3">
      <c r="B141" s="7">
        <v>2814.85</v>
      </c>
      <c r="C141" s="8">
        <v>22</v>
      </c>
      <c r="E141">
        <v>2946</v>
      </c>
      <c r="F141">
        <v>15.995288206732008</v>
      </c>
      <c r="G141">
        <v>1.1098939999999999</v>
      </c>
      <c r="H141">
        <v>1.1315985426988342</v>
      </c>
      <c r="N141">
        <v>1.4070135390759633</v>
      </c>
      <c r="O141">
        <v>1.3171075312575093</v>
      </c>
      <c r="P141">
        <v>1.6196862257276063</v>
      </c>
      <c r="Q141">
        <v>1.2250663344408474</v>
      </c>
      <c r="R141">
        <v>1.6688899945859446</v>
      </c>
      <c r="S141">
        <v>1.3611721347926709</v>
      </c>
      <c r="T141">
        <v>1.6861669057163311</v>
      </c>
      <c r="U141">
        <v>1.2918194817900432</v>
      </c>
      <c r="X141">
        <v>3012</v>
      </c>
      <c r="Y141">
        <v>444.95650000000001</v>
      </c>
      <c r="Z141">
        <v>0.40026250000001085</v>
      </c>
      <c r="AA141" s="69">
        <v>18.989543900000001</v>
      </c>
      <c r="AD141">
        <v>2947</v>
      </c>
      <c r="AE141">
        <v>158.30693842922892</v>
      </c>
      <c r="AF141">
        <v>385.91969022548579</v>
      </c>
      <c r="AG141">
        <v>156.24713386905267</v>
      </c>
      <c r="AH141">
        <v>2.7659551397918047</v>
      </c>
      <c r="AI141">
        <v>40.378980694185316</v>
      </c>
      <c r="AJ141">
        <v>0.43232635593111457</v>
      </c>
      <c r="AK141">
        <v>23288.783373756374</v>
      </c>
      <c r="AL141">
        <v>23876.47991948187</v>
      </c>
      <c r="AM141">
        <v>3382.403008943435</v>
      </c>
      <c r="AN141">
        <v>320.85380227798197</v>
      </c>
      <c r="AO141">
        <v>1.2726338182198531</v>
      </c>
      <c r="AR141">
        <v>47.921374652016958</v>
      </c>
      <c r="AS141">
        <v>81.124372605185769</v>
      </c>
      <c r="AT141">
        <v>13.086900267142012</v>
      </c>
      <c r="AU141">
        <v>69.723423123994351</v>
      </c>
    </row>
    <row r="142" spans="1:47" x14ac:dyDescent="0.3">
      <c r="B142" s="7">
        <v>2814.9</v>
      </c>
      <c r="C142" s="8">
        <v>22</v>
      </c>
      <c r="E142">
        <v>2947</v>
      </c>
      <c r="F142">
        <v>16.616657111974963</v>
      </c>
      <c r="G142">
        <v>0.96440200000000009</v>
      </c>
      <c r="H142">
        <v>0.98485578427061149</v>
      </c>
      <c r="N142">
        <v>1.2495163658251467</v>
      </c>
      <c r="O142">
        <v>1.1978597993490951</v>
      </c>
      <c r="P142">
        <v>1.6871193950565291</v>
      </c>
      <c r="Q142">
        <v>1.1452045310338208</v>
      </c>
      <c r="R142">
        <v>1.5236472161592773</v>
      </c>
      <c r="S142">
        <v>1.2843648250359316</v>
      </c>
      <c r="T142">
        <v>1.6401649313216429</v>
      </c>
      <c r="U142">
        <v>1.3402703990628144</v>
      </c>
      <c r="AD142">
        <v>2947.1</v>
      </c>
      <c r="AE142">
        <v>217.81433471220214</v>
      </c>
      <c r="AF142">
        <v>404.73263955136593</v>
      </c>
      <c r="AG142">
        <v>156.54334244200967</v>
      </c>
      <c r="AH142">
        <v>2.761359992445592</v>
      </c>
      <c r="AI142">
        <v>33.442062682839115</v>
      </c>
      <c r="AJ142">
        <v>0.42529417465684211</v>
      </c>
      <c r="AK142">
        <v>21475.635011994189</v>
      </c>
      <c r="AL142">
        <v>20885.653573507261</v>
      </c>
      <c r="AM142">
        <v>3319.7543978760955</v>
      </c>
      <c r="AN142">
        <v>310.60259483028062</v>
      </c>
      <c r="AO142">
        <v>0.97753971046874699</v>
      </c>
      <c r="AR142">
        <v>54.504838914113144</v>
      </c>
      <c r="AS142">
        <v>80.775984339662173</v>
      </c>
      <c r="AT142">
        <v>13.484079121303207</v>
      </c>
      <c r="AU142">
        <v>67.596330589007437</v>
      </c>
    </row>
    <row r="143" spans="1:47" x14ac:dyDescent="0.3">
      <c r="B143" s="7">
        <v>2814.95</v>
      </c>
      <c r="C143" s="8">
        <v>22</v>
      </c>
      <c r="E143">
        <v>2947.1</v>
      </c>
      <c r="F143">
        <v>12.459203554339274</v>
      </c>
      <c r="G143">
        <v>0.86917300000000008</v>
      </c>
      <c r="H143">
        <v>0.8854494509391686</v>
      </c>
      <c r="N143">
        <v>1.1401430348410289</v>
      </c>
      <c r="O143">
        <v>1.1310966956928892</v>
      </c>
      <c r="P143">
        <v>1.7974519417863377</v>
      </c>
      <c r="Q143">
        <v>1.1396145316958755</v>
      </c>
      <c r="R143">
        <v>1.539194636732331</v>
      </c>
      <c r="S143">
        <v>1.2120113636664731</v>
      </c>
      <c r="T143">
        <v>1.4814799995165289</v>
      </c>
      <c r="U143">
        <v>1.339420590964614</v>
      </c>
      <c r="AD143">
        <v>2948</v>
      </c>
      <c r="AE143">
        <v>-0.50173375622784988</v>
      </c>
      <c r="AF143">
        <v>384.74319289408595</v>
      </c>
      <c r="AG143">
        <v>156.84993482827306</v>
      </c>
      <c r="AH143">
        <v>2.7485995009722175</v>
      </c>
      <c r="AI143">
        <v>27.481085407150534</v>
      </c>
      <c r="AJ143">
        <v>0.35216799515711622</v>
      </c>
      <c r="AK143">
        <v>19737.155793408561</v>
      </c>
      <c r="AL143">
        <v>18168.290112470007</v>
      </c>
      <c r="AM143">
        <v>2677.2866279770806</v>
      </c>
      <c r="AN143">
        <v>213.77886759215122</v>
      </c>
      <c r="AO143">
        <v>1.4808887381392044</v>
      </c>
      <c r="AR143">
        <v>49.666393326515603</v>
      </c>
      <c r="AS143">
        <v>81.106603295209027</v>
      </c>
      <c r="AT143">
        <v>13.389425897623227</v>
      </c>
      <c r="AU143">
        <v>64.55297240500559</v>
      </c>
    </row>
    <row r="144" spans="1:47" x14ac:dyDescent="0.3">
      <c r="A144" s="6">
        <v>2815</v>
      </c>
      <c r="B144" s="7">
        <v>2815</v>
      </c>
      <c r="C144" s="9">
        <v>21.2</v>
      </c>
      <c r="E144">
        <v>2948</v>
      </c>
      <c r="F144">
        <v>14.342268862574397</v>
      </c>
      <c r="G144">
        <v>1.056133</v>
      </c>
      <c r="H144">
        <v>1.0759303746065039</v>
      </c>
      <c r="N144">
        <v>1.1951230875279917</v>
      </c>
      <c r="O144">
        <v>1.1576157801494524</v>
      </c>
      <c r="P144">
        <v>1.7013233281767035</v>
      </c>
      <c r="Q144">
        <v>1.3141131685802276</v>
      </c>
      <c r="R144">
        <v>1.6630795366258924</v>
      </c>
      <c r="S144">
        <v>1.2160378462455228</v>
      </c>
      <c r="T144">
        <v>1.437241047355672</v>
      </c>
      <c r="U144">
        <v>1.3130844740304592</v>
      </c>
      <c r="AD144">
        <v>2948.48</v>
      </c>
      <c r="AE144">
        <v>80.820463964882833</v>
      </c>
      <c r="AF144">
        <v>432.60976244699765</v>
      </c>
      <c r="AG144">
        <v>169.44154555847962</v>
      </c>
      <c r="AH144">
        <v>2.8678780855488166</v>
      </c>
      <c r="AI144">
        <v>24.762614509083683</v>
      </c>
      <c r="AJ144">
        <v>0.26868187147789491</v>
      </c>
      <c r="AK144">
        <v>18872.63295706705</v>
      </c>
      <c r="AL144">
        <v>16873.124568047402</v>
      </c>
      <c r="AM144">
        <v>1966.6710991126351</v>
      </c>
      <c r="AN144">
        <v>125.10998212843545</v>
      </c>
      <c r="AO144">
        <v>1.0001059768901046</v>
      </c>
      <c r="AR144">
        <v>59.306257235842303</v>
      </c>
      <c r="AS144">
        <v>81.154571659366198</v>
      </c>
      <c r="AT144">
        <v>13.659521253215953</v>
      </c>
      <c r="AU144">
        <v>62.119332615149347</v>
      </c>
    </row>
    <row r="145" spans="2:47" x14ac:dyDescent="0.3">
      <c r="B145" s="7">
        <v>2815.05</v>
      </c>
      <c r="C145" s="9">
        <v>21.2</v>
      </c>
      <c r="E145">
        <v>2948.48</v>
      </c>
      <c r="F145">
        <v>11.239392581829849</v>
      </c>
      <c r="G145">
        <v>1.2401180000000001</v>
      </c>
      <c r="H145">
        <v>1.2597370062213695</v>
      </c>
      <c r="N145">
        <v>1.1279679910843372</v>
      </c>
      <c r="O145">
        <v>1.1423885934637064</v>
      </c>
      <c r="P145">
        <v>1.7810099205517227</v>
      </c>
      <c r="Q145">
        <v>1.1966909188290977</v>
      </c>
      <c r="R145">
        <v>1.6112550612758429</v>
      </c>
      <c r="S145">
        <v>1.3063053449002751</v>
      </c>
      <c r="T145">
        <v>1.4001110292136818</v>
      </c>
      <c r="U145">
        <v>1.4293574799923985</v>
      </c>
      <c r="AD145">
        <v>2949.4</v>
      </c>
      <c r="AE145">
        <v>81.217173967803433</v>
      </c>
      <c r="AF145">
        <v>438.21593647438851</v>
      </c>
      <c r="AG145">
        <v>175.04771958587048</v>
      </c>
      <c r="AH145">
        <v>2.857106875366366</v>
      </c>
      <c r="AI145">
        <v>12.249198058100223</v>
      </c>
      <c r="AJ145">
        <v>0.15654772533050196</v>
      </c>
      <c r="AK145">
        <v>13943.965270838293</v>
      </c>
      <c r="AL145">
        <v>10236.616570127841</v>
      </c>
      <c r="AM145">
        <v>1062.4226189478788</v>
      </c>
      <c r="AN145">
        <v>42.933924475646059</v>
      </c>
      <c r="AO145">
        <v>0.81762658831595325</v>
      </c>
      <c r="AR145">
        <v>59.399547031850574</v>
      </c>
      <c r="AS145">
        <v>81.115252227122028</v>
      </c>
      <c r="AT145">
        <v>13.746828631428437</v>
      </c>
      <c r="AU145">
        <v>62.847504452110861</v>
      </c>
    </row>
    <row r="146" spans="2:47" x14ac:dyDescent="0.3">
      <c r="B146" s="7">
        <v>2815.1</v>
      </c>
      <c r="C146" s="9">
        <v>20.2</v>
      </c>
      <c r="E146">
        <v>2949.4</v>
      </c>
      <c r="F146">
        <v>13.34389897813222</v>
      </c>
      <c r="G146">
        <v>1.0278879999999999</v>
      </c>
      <c r="H146">
        <v>1.0466175051968136</v>
      </c>
      <c r="N146">
        <v>1.1219583206663508</v>
      </c>
      <c r="O146">
        <v>1.1677867030396913</v>
      </c>
      <c r="P146">
        <v>1.8223792223436297</v>
      </c>
      <c r="Q146">
        <v>1.1494005233222879</v>
      </c>
      <c r="R146">
        <v>1.5530369303222851</v>
      </c>
      <c r="S146">
        <v>1.3608039521382993</v>
      </c>
      <c r="T146">
        <v>1.4448572326396938</v>
      </c>
      <c r="U146">
        <v>1.4566058474079573</v>
      </c>
      <c r="AD146">
        <v>2950.31</v>
      </c>
      <c r="AE146">
        <v>142.41347940013509</v>
      </c>
      <c r="AF146">
        <v>470.3237331470018</v>
      </c>
      <c r="AG146">
        <v>216.77432687232564</v>
      </c>
      <c r="AH146">
        <v>2.7766365564669755</v>
      </c>
      <c r="AI146">
        <v>7.0038541096883353</v>
      </c>
      <c r="AJ146">
        <v>0.12314935797013289</v>
      </c>
      <c r="AK146">
        <v>10964.65444274846</v>
      </c>
      <c r="AL146">
        <v>6883.1832951532879</v>
      </c>
      <c r="AM146">
        <v>808.15125798974009</v>
      </c>
      <c r="AN146">
        <v>26.696581962689031</v>
      </c>
      <c r="AO146">
        <v>1.1131961365481788</v>
      </c>
      <c r="AR146">
        <v>58.537301570214353</v>
      </c>
      <c r="AS146">
        <v>80.619395787287544</v>
      </c>
      <c r="AT146">
        <v>13.546403603854461</v>
      </c>
      <c r="AU146">
        <v>65.850683304418411</v>
      </c>
    </row>
    <row r="147" spans="2:47" x14ac:dyDescent="0.3">
      <c r="B147" s="7">
        <v>2815.15</v>
      </c>
      <c r="C147" s="9">
        <v>22.2</v>
      </c>
      <c r="E147">
        <v>2950.31</v>
      </c>
      <c r="F147">
        <v>10.180133316655638</v>
      </c>
      <c r="G147">
        <v>1.0161450000000001</v>
      </c>
      <c r="H147">
        <v>1.0325130820314052</v>
      </c>
      <c r="N147">
        <v>1.1356434211224895</v>
      </c>
      <c r="O147">
        <v>1.1291653606646126</v>
      </c>
      <c r="P147">
        <v>1.7129440230215556</v>
      </c>
      <c r="Q147">
        <v>1.1243655149494023</v>
      </c>
      <c r="R147">
        <v>1.4864431274654799</v>
      </c>
      <c r="S147">
        <v>1.2338855040197232</v>
      </c>
      <c r="T147">
        <v>1.528001172919228</v>
      </c>
      <c r="U147">
        <v>1.3659264920390775</v>
      </c>
      <c r="AD147">
        <v>2950.46</v>
      </c>
      <c r="AE147">
        <v>-50.449234736782728</v>
      </c>
      <c r="AF147">
        <v>537.00905015252272</v>
      </c>
      <c r="AG147">
        <v>288.2187207694837</v>
      </c>
      <c r="AH147">
        <v>2.7994404993377353</v>
      </c>
      <c r="AI147">
        <v>12.415742411701935</v>
      </c>
      <c r="AJ147">
        <v>0.16425663705066168</v>
      </c>
      <c r="AK147">
        <v>14025.174012091224</v>
      </c>
      <c r="AL147">
        <v>10335.241106486717</v>
      </c>
      <c r="AM147">
        <v>1122.2668551360139</v>
      </c>
      <c r="AN147">
        <v>47.221023425951543</v>
      </c>
      <c r="AO147">
        <v>1.1958308420525847</v>
      </c>
      <c r="AR147">
        <v>64.645453449807448</v>
      </c>
      <c r="AS147">
        <v>81.159288418405694</v>
      </c>
      <c r="AT147">
        <v>13.151222922775995</v>
      </c>
      <c r="AU147">
        <v>57.173652102209175</v>
      </c>
    </row>
    <row r="148" spans="2:47" x14ac:dyDescent="0.3">
      <c r="B148" s="7">
        <v>2815.2</v>
      </c>
      <c r="C148" s="9">
        <v>20.2</v>
      </c>
      <c r="E148">
        <v>2950.46</v>
      </c>
      <c r="F148">
        <v>2.2805553800314464</v>
      </c>
      <c r="G148">
        <v>1.0800609999999999</v>
      </c>
      <c r="H148">
        <v>1.0921545375200437</v>
      </c>
      <c r="N148">
        <v>1.2194190609308655</v>
      </c>
      <c r="O148">
        <v>1.1798871123745314</v>
      </c>
      <c r="P148">
        <v>1.6522792084266398</v>
      </c>
      <c r="Q148">
        <v>1.2515044832565012</v>
      </c>
      <c r="R148">
        <v>1.6052557090181776</v>
      </c>
      <c r="S148">
        <v>1.2470595610050867</v>
      </c>
      <c r="T148">
        <v>1.5192832569668275</v>
      </c>
      <c r="U148">
        <v>1.3211640629917663</v>
      </c>
      <c r="AD148">
        <v>2951.59</v>
      </c>
      <c r="AE148">
        <v>235.69125399458869</v>
      </c>
      <c r="AF148">
        <v>448.96849337167845</v>
      </c>
      <c r="AG148">
        <v>176.90234634407915</v>
      </c>
      <c r="AH148">
        <v>2.7668759055238925</v>
      </c>
      <c r="AI148">
        <v>7.43096701121208</v>
      </c>
      <c r="AJ148">
        <v>9.2889548443454484E-2</v>
      </c>
      <c r="AK148">
        <v>11247.331441720138</v>
      </c>
      <c r="AL148">
        <v>7178.6402002080731</v>
      </c>
      <c r="AM148">
        <v>585.97921403854252</v>
      </c>
      <c r="AN148">
        <v>15.274758982946979</v>
      </c>
      <c r="AO148">
        <v>0.73624583793185516</v>
      </c>
      <c r="AR148">
        <v>61.090824883638476</v>
      </c>
      <c r="AS148">
        <v>80.403424965689823</v>
      </c>
      <c r="AT148">
        <v>14.342429038458821</v>
      </c>
      <c r="AU148">
        <v>67.932968764011591</v>
      </c>
    </row>
    <row r="149" spans="2:47" x14ac:dyDescent="0.3">
      <c r="B149" s="7">
        <v>2815.25</v>
      </c>
      <c r="C149" s="9">
        <v>22.3</v>
      </c>
      <c r="E149">
        <v>2951.59</v>
      </c>
      <c r="F149">
        <v>10.479216568641489</v>
      </c>
      <c r="G149">
        <v>1.2415780000000001</v>
      </c>
      <c r="H149">
        <v>1.2606679922169668</v>
      </c>
      <c r="N149">
        <v>1.180404954567877</v>
      </c>
      <c r="O149">
        <v>1.1653593647288267</v>
      </c>
      <c r="P149">
        <v>1.6506961824758362</v>
      </c>
      <c r="Q149">
        <v>1.2188856738225111</v>
      </c>
      <c r="R149">
        <v>1.4699257802528352</v>
      </c>
      <c r="S149">
        <v>1.2708470200738513</v>
      </c>
      <c r="T149">
        <v>1.6060742255501375</v>
      </c>
      <c r="U149">
        <v>1.3631492766713758</v>
      </c>
      <c r="AD149">
        <v>2953</v>
      </c>
      <c r="AE149">
        <v>165.70116627978223</v>
      </c>
      <c r="AF149">
        <v>461.17148752900607</v>
      </c>
      <c r="AG149">
        <v>197.87642822647564</v>
      </c>
      <c r="AH149">
        <v>2.7659173238227348</v>
      </c>
      <c r="AI149">
        <v>19.430462301407005</v>
      </c>
      <c r="AJ149">
        <v>0.19980923864866981</v>
      </c>
      <c r="AK149">
        <v>17003.868884621348</v>
      </c>
      <c r="AL149">
        <v>14204.404293848816</v>
      </c>
      <c r="AM149">
        <v>1403.1423863863079</v>
      </c>
      <c r="AN149">
        <v>69.601535154059988</v>
      </c>
      <c r="AO149">
        <v>1.0375887948783618</v>
      </c>
      <c r="AR149">
        <v>61.018857650621321</v>
      </c>
      <c r="AS149">
        <v>80.553157977273585</v>
      </c>
      <c r="AT149">
        <v>13.807896818671558</v>
      </c>
      <c r="AU149">
        <v>65.374094643767705</v>
      </c>
    </row>
    <row r="150" spans="2:47" x14ac:dyDescent="0.3">
      <c r="B150" s="7">
        <v>2815.3</v>
      </c>
      <c r="C150" s="9">
        <v>22.3</v>
      </c>
      <c r="E150">
        <v>2953</v>
      </c>
      <c r="F150">
        <v>8.5630632448812669</v>
      </c>
      <c r="G150">
        <v>1.059631</v>
      </c>
      <c r="H150">
        <v>1.0753964408806627</v>
      </c>
      <c r="N150">
        <v>1.2454291455715687</v>
      </c>
      <c r="O150">
        <v>1.2267350738615559</v>
      </c>
      <c r="P150">
        <v>1.7424841621920097</v>
      </c>
      <c r="Q150">
        <v>1.1428748492773677</v>
      </c>
      <c r="R150">
        <v>1.5144985614170796</v>
      </c>
      <c r="S150">
        <v>1.3022267134734853</v>
      </c>
      <c r="T150">
        <v>1.6446752440705534</v>
      </c>
      <c r="U150">
        <v>1.3269233321240812</v>
      </c>
      <c r="AD150">
        <v>2953.3</v>
      </c>
      <c r="AE150">
        <v>94.573683854647015</v>
      </c>
      <c r="AF150">
        <v>363.93413061145912</v>
      </c>
      <c r="AG150">
        <v>144.02644252653306</v>
      </c>
      <c r="AH150">
        <v>2.83354807558419</v>
      </c>
      <c r="AI150">
        <v>26.104632095825963</v>
      </c>
      <c r="AJ150">
        <v>0.15984447888990125</v>
      </c>
      <c r="AK150">
        <v>19305.833575210425</v>
      </c>
      <c r="AL150">
        <v>17517.393249212739</v>
      </c>
      <c r="AM150">
        <v>1087.9659656331073</v>
      </c>
      <c r="AN150">
        <v>44.742611333096555</v>
      </c>
      <c r="AO150">
        <v>3.5880467735362336</v>
      </c>
      <c r="AR150">
        <v>58.621543429562898</v>
      </c>
      <c r="AS150">
        <v>81.47220148920438</v>
      </c>
      <c r="AT150">
        <v>13.422285367858926</v>
      </c>
      <c r="AU150">
        <v>52.144193172686379</v>
      </c>
    </row>
    <row r="151" spans="2:47" x14ac:dyDescent="0.3">
      <c r="B151" s="7">
        <v>2815.35</v>
      </c>
      <c r="C151" s="9">
        <v>22.3</v>
      </c>
      <c r="E151">
        <v>2953.3</v>
      </c>
      <c r="F151">
        <v>0</v>
      </c>
      <c r="G151">
        <v>1.0913740000000001</v>
      </c>
      <c r="H151">
        <v>1.10228774</v>
      </c>
      <c r="N151">
        <v>1.2423988845363627</v>
      </c>
      <c r="O151">
        <v>1.2646440572577609</v>
      </c>
      <c r="P151">
        <v>1.6516177757224377</v>
      </c>
      <c r="Q151">
        <v>1.0340079659038302</v>
      </c>
      <c r="R151">
        <v>1.4099973965020867</v>
      </c>
      <c r="S151">
        <v>1.6478674577033552</v>
      </c>
      <c r="T151">
        <v>1.7622711752780518</v>
      </c>
      <c r="U151">
        <v>1.6287858313237278</v>
      </c>
      <c r="AD151">
        <v>2953.51</v>
      </c>
      <c r="AE151">
        <v>194.41243747076578</v>
      </c>
      <c r="AF151">
        <v>402.69880719181128</v>
      </c>
      <c r="AG151">
        <v>150.77367642177754</v>
      </c>
      <c r="AH151">
        <v>2.7782217398656837</v>
      </c>
      <c r="AI151">
        <v>19.179333910586877</v>
      </c>
      <c r="AJ151">
        <v>0.17190413420436523</v>
      </c>
      <c r="AK151">
        <v>16909.01906115052</v>
      </c>
      <c r="AL151">
        <v>14073.813750422987</v>
      </c>
      <c r="AM151">
        <v>1182.024304126895</v>
      </c>
      <c r="AN151">
        <v>51.673385504006824</v>
      </c>
      <c r="AO151">
        <v>1.9257709987460347</v>
      </c>
      <c r="AR151">
        <v>59.839605599673661</v>
      </c>
      <c r="AS151">
        <v>80.946660239950759</v>
      </c>
      <c r="AT151">
        <v>13.255148505839351</v>
      </c>
      <c r="AU151">
        <v>64.527668397285154</v>
      </c>
    </row>
    <row r="152" spans="2:47" x14ac:dyDescent="0.3">
      <c r="B152" s="7">
        <v>2815.4</v>
      </c>
      <c r="C152" s="9">
        <v>22.3</v>
      </c>
      <c r="E152">
        <v>2953.51</v>
      </c>
      <c r="F152">
        <v>6.3884580498663546</v>
      </c>
      <c r="G152">
        <v>1.0913740000000001</v>
      </c>
      <c r="H152">
        <v>1.1060762386380216</v>
      </c>
      <c r="N152">
        <v>1.2297170635047954</v>
      </c>
      <c r="O152">
        <v>1.2090365976353739</v>
      </c>
      <c r="P152">
        <v>1.7130076468384785</v>
      </c>
      <c r="Q152">
        <v>1.14694692328029</v>
      </c>
      <c r="R152">
        <v>1.5650739087321615</v>
      </c>
      <c r="S152">
        <v>1.2881640994874837</v>
      </c>
      <c r="T152">
        <v>1.5714491905381864</v>
      </c>
      <c r="U152">
        <v>1.3318084229282914</v>
      </c>
      <c r="AD152">
        <v>2954</v>
      </c>
      <c r="AE152">
        <v>-4.4000576043843012</v>
      </c>
      <c r="AF152">
        <v>2046.9788012986878</v>
      </c>
      <c r="AG152">
        <v>1810.0356304576983</v>
      </c>
      <c r="AH152">
        <v>2.7763812181055201</v>
      </c>
      <c r="AI152">
        <v>11.016435913527856</v>
      </c>
      <c r="AJ152">
        <v>2.2764884417359088</v>
      </c>
      <c r="AK152">
        <v>13322.253040503456</v>
      </c>
      <c r="AL152">
        <v>9493.999177761807</v>
      </c>
      <c r="AM152">
        <v>22474.115712399445</v>
      </c>
      <c r="AN152">
        <v>8605.6878738076921</v>
      </c>
      <c r="AO152">
        <v>0.91860630175526292</v>
      </c>
      <c r="AR152">
        <v>53.564157155763965</v>
      </c>
      <c r="AS152">
        <v>81.08405337762386</v>
      </c>
      <c r="AT152">
        <v>13.301831272868519</v>
      </c>
      <c r="AU152">
        <v>62.861627803537758</v>
      </c>
    </row>
    <row r="153" spans="2:47" x14ac:dyDescent="0.3">
      <c r="B153" s="7">
        <v>2815.45</v>
      </c>
      <c r="C153" s="9">
        <v>22.5</v>
      </c>
      <c r="E153">
        <v>2954</v>
      </c>
      <c r="F153">
        <v>11.251617699111167</v>
      </c>
      <c r="G153">
        <v>1.170426</v>
      </c>
      <c r="H153">
        <v>1.1892685761239323</v>
      </c>
      <c r="N153">
        <v>1.2609515735097019</v>
      </c>
      <c r="O153">
        <v>1.2182450529589874</v>
      </c>
      <c r="P153">
        <v>1.9842246946527005</v>
      </c>
      <c r="Q153">
        <v>1.2898872880876444</v>
      </c>
      <c r="R153">
        <v>1.7713223222371697</v>
      </c>
      <c r="S153">
        <v>1.1939028046988283</v>
      </c>
      <c r="T153">
        <v>1.4237403974191747</v>
      </c>
      <c r="U153">
        <v>1.2250232432700685</v>
      </c>
      <c r="AD153">
        <v>2956</v>
      </c>
      <c r="AE153">
        <v>206.17765322586365</v>
      </c>
      <c r="AF153">
        <v>541.50786573141295</v>
      </c>
      <c r="AG153">
        <v>263.26947178617252</v>
      </c>
      <c r="AH153">
        <v>2.8740180784332399</v>
      </c>
      <c r="AI153">
        <v>12.03374232519746</v>
      </c>
      <c r="AJ153">
        <v>0.43733766504237986</v>
      </c>
      <c r="AK153">
        <v>13837.967439205398</v>
      </c>
      <c r="AL153">
        <v>10108.448494313345</v>
      </c>
      <c r="AM153">
        <v>3427.1352611713669</v>
      </c>
      <c r="AN153">
        <v>328.25959261224381</v>
      </c>
      <c r="AO153">
        <v>0.93670371432396815</v>
      </c>
      <c r="AR153">
        <v>64.733872734708157</v>
      </c>
      <c r="AS153">
        <v>80.253035019086141</v>
      </c>
      <c r="AT153">
        <v>14.192148118876716</v>
      </c>
      <c r="AU153">
        <v>63.21413793006446</v>
      </c>
    </row>
    <row r="154" spans="2:47" x14ac:dyDescent="0.3">
      <c r="B154" s="7">
        <v>2815.5</v>
      </c>
      <c r="C154" s="9">
        <v>22.5</v>
      </c>
      <c r="E154">
        <v>2956</v>
      </c>
      <c r="F154">
        <v>6.0578533741435203</v>
      </c>
      <c r="G154">
        <v>1.3918389999999998</v>
      </c>
      <c r="H154">
        <v>1.4095309446721407</v>
      </c>
      <c r="N154">
        <v>1.2594094555867932</v>
      </c>
      <c r="O154">
        <v>1.1799234973378174</v>
      </c>
      <c r="P154">
        <v>1.8496384102902164</v>
      </c>
      <c r="Q154">
        <v>1.2277413149093312</v>
      </c>
      <c r="R154">
        <v>1.6178015253639251</v>
      </c>
      <c r="S154">
        <v>1.1140716995523585</v>
      </c>
      <c r="T154">
        <v>1.5569393845187389</v>
      </c>
      <c r="U154">
        <v>1.1802372167199442</v>
      </c>
      <c r="AD154">
        <v>2957</v>
      </c>
      <c r="AE154">
        <v>-111.29353559060183</v>
      </c>
      <c r="AF154">
        <v>585.49847493422737</v>
      </c>
      <c r="AG154">
        <v>344.77079511452757</v>
      </c>
      <c r="AH154">
        <v>2.9421287061937393</v>
      </c>
      <c r="AI154">
        <v>10.522984736817232</v>
      </c>
      <c r="AJ154">
        <v>0.63326915033477216</v>
      </c>
      <c r="AK154">
        <v>13062.302721474851</v>
      </c>
      <c r="AL154">
        <v>9190.0663677511311</v>
      </c>
      <c r="AM154">
        <v>5226.4969149864583</v>
      </c>
      <c r="AN154">
        <v>683.19534279395623</v>
      </c>
      <c r="AO154">
        <v>6.969079327385284</v>
      </c>
      <c r="AR154">
        <v>48.812840792890825</v>
      </c>
      <c r="AS154">
        <v>79.193970794453591</v>
      </c>
      <c r="AT154">
        <v>14.978883805702264</v>
      </c>
      <c r="AU154">
        <v>61.684363621850565</v>
      </c>
    </row>
    <row r="155" spans="2:47" x14ac:dyDescent="0.3">
      <c r="B155" s="7">
        <v>2815.55</v>
      </c>
      <c r="C155" s="9">
        <v>21.8</v>
      </c>
      <c r="E155">
        <v>2957</v>
      </c>
      <c r="F155">
        <v>10.365792187374735</v>
      </c>
      <c r="G155">
        <v>1.631005</v>
      </c>
      <c r="H155">
        <v>1.6543590227848377</v>
      </c>
      <c r="N155">
        <v>0.99952275059555751</v>
      </c>
      <c r="O155">
        <v>1.0516445505709762</v>
      </c>
      <c r="P155">
        <v>2.011071448710434</v>
      </c>
      <c r="Q155">
        <v>1.1190897729217724</v>
      </c>
      <c r="R155">
        <v>1.4965427195410348</v>
      </c>
      <c r="S155">
        <v>1.0964857835379309</v>
      </c>
      <c r="T155">
        <v>1.3357757684352567</v>
      </c>
      <c r="U155">
        <v>1.3032989413374139</v>
      </c>
      <c r="AD155">
        <v>2958</v>
      </c>
      <c r="AE155">
        <v>59.787870565716389</v>
      </c>
      <c r="AF155">
        <v>494.22126337176832</v>
      </c>
      <c r="AG155">
        <v>260.16316315280073</v>
      </c>
      <c r="AH155">
        <v>2.8921795275268369</v>
      </c>
      <c r="AI155">
        <v>6.6562960904801205</v>
      </c>
      <c r="AJ155">
        <v>0.51111770121665445</v>
      </c>
      <c r="AK155">
        <v>10727.290258572093</v>
      </c>
      <c r="AL155">
        <v>6638.8853542572779</v>
      </c>
      <c r="AM155">
        <v>4093.6796206465456</v>
      </c>
      <c r="AN155">
        <v>446.962847637631</v>
      </c>
      <c r="AO155">
        <v>2.8520872782857469</v>
      </c>
      <c r="AR155">
        <v>56.751847903393646</v>
      </c>
      <c r="AS155">
        <v>80.765592277473999</v>
      </c>
      <c r="AT155">
        <v>13.280332630295581</v>
      </c>
      <c r="AU155">
        <v>56.352676557554247</v>
      </c>
    </row>
    <row r="156" spans="2:47" x14ac:dyDescent="0.3">
      <c r="B156" s="7">
        <v>2815.6</v>
      </c>
      <c r="C156" s="9">
        <v>22.8</v>
      </c>
      <c r="E156">
        <v>2958</v>
      </c>
      <c r="F156">
        <v>1.7067351063735547</v>
      </c>
      <c r="G156">
        <v>2.128145</v>
      </c>
      <c r="H156">
        <v>2.1505703959630882</v>
      </c>
      <c r="N156">
        <v>1.0510547889993083</v>
      </c>
      <c r="O156">
        <v>1.0773212803977146</v>
      </c>
      <c r="P156">
        <v>1.9699227326640201</v>
      </c>
      <c r="Q156">
        <v>1.067719733901622</v>
      </c>
      <c r="R156">
        <v>1.4670789016549415</v>
      </c>
      <c r="S156">
        <v>1.1534513887573641</v>
      </c>
      <c r="T156">
        <v>1.4328537992246544</v>
      </c>
      <c r="U156">
        <v>1.3383326424355331</v>
      </c>
      <c r="AD156">
        <v>2959.91</v>
      </c>
      <c r="AE156">
        <v>180.68068018027509</v>
      </c>
      <c r="AF156">
        <v>340.15846213550725</v>
      </c>
      <c r="AG156">
        <v>83.035649750617893</v>
      </c>
      <c r="AH156">
        <v>2.944393271816431</v>
      </c>
      <c r="AI156">
        <v>2.3232924397220449</v>
      </c>
      <c r="AJ156">
        <v>0.18422255567501536</v>
      </c>
      <c r="AK156">
        <v>6822.2034714169995</v>
      </c>
      <c r="AL156">
        <v>3144.370797407787</v>
      </c>
      <c r="AM156">
        <v>1279.0596401117793</v>
      </c>
      <c r="AN156">
        <v>59.262333708315879</v>
      </c>
      <c r="AO156">
        <v>1.454165013911106</v>
      </c>
      <c r="AR156">
        <v>66.236619805433079</v>
      </c>
      <c r="AS156">
        <v>80.998661705594714</v>
      </c>
      <c r="AT156">
        <v>12.964900852780099</v>
      </c>
      <c r="AU156">
        <v>56.070151931185478</v>
      </c>
    </row>
    <row r="157" spans="2:47" x14ac:dyDescent="0.3">
      <c r="B157" s="7">
        <v>2815.65</v>
      </c>
      <c r="C157" s="9">
        <v>21.8</v>
      </c>
      <c r="E157">
        <v>2959.91</v>
      </c>
      <c r="F157">
        <v>0.11715654745424309</v>
      </c>
      <c r="G157">
        <v>1.78972</v>
      </c>
      <c r="H157">
        <v>1.8076905054439028</v>
      </c>
      <c r="N157">
        <v>1.0633550149577171</v>
      </c>
      <c r="O157">
        <v>1.0309824407095483</v>
      </c>
      <c r="P157">
        <v>1.824797801211532</v>
      </c>
      <c r="Q157">
        <v>1.1057611823519595</v>
      </c>
      <c r="R157">
        <v>1.5418788922500721</v>
      </c>
      <c r="S157">
        <v>1.1290337033465847</v>
      </c>
      <c r="T157">
        <v>1.3792977130725974</v>
      </c>
      <c r="U157">
        <v>1.3688808591268966</v>
      </c>
      <c r="AD157">
        <v>2960.2</v>
      </c>
      <c r="AE157">
        <v>54.788350637305484</v>
      </c>
      <c r="AF157">
        <v>320.01910073023043</v>
      </c>
      <c r="AG157">
        <v>55.212227447636906</v>
      </c>
      <c r="AH157">
        <v>2.9635857081731811</v>
      </c>
      <c r="AI157">
        <v>5.0623957616709641</v>
      </c>
      <c r="AJ157">
        <v>0.12475290217013416</v>
      </c>
      <c r="AK157">
        <v>9536.1510239613926</v>
      </c>
      <c r="AL157">
        <v>5466.2919925669512</v>
      </c>
      <c r="AM157">
        <v>820.15842332202169</v>
      </c>
      <c r="AN157">
        <v>27.38926020620395</v>
      </c>
      <c r="AO157">
        <v>1.0229950343396848</v>
      </c>
      <c r="AR157">
        <v>69.889010575631005</v>
      </c>
      <c r="AS157">
        <v>81.388751080257265</v>
      </c>
      <c r="AT157">
        <v>13.290610966003971</v>
      </c>
      <c r="AU157">
        <v>52.019809122710527</v>
      </c>
    </row>
    <row r="158" spans="2:47" x14ac:dyDescent="0.3">
      <c r="B158" s="7">
        <v>2815.7</v>
      </c>
      <c r="C158" s="9">
        <v>21</v>
      </c>
      <c r="E158">
        <v>2960.2</v>
      </c>
      <c r="F158">
        <v>1.7436746117049664</v>
      </c>
      <c r="G158">
        <v>1.8214629999999998</v>
      </c>
      <c r="H158">
        <v>1.8407923498426337</v>
      </c>
      <c r="N158">
        <v>1.0619332312283107</v>
      </c>
      <c r="O158">
        <v>1.0643234145848464</v>
      </c>
      <c r="P158">
        <v>1.9073153341457998</v>
      </c>
      <c r="Q158">
        <v>1.0698674271416069</v>
      </c>
      <c r="R158">
        <v>1.4888523782204048</v>
      </c>
      <c r="S158">
        <v>1.3981079566241388</v>
      </c>
      <c r="T158">
        <v>1.4265124558522291</v>
      </c>
      <c r="U158">
        <v>1.6420149381584939</v>
      </c>
      <c r="AD158">
        <v>2962</v>
      </c>
      <c r="AE158">
        <v>32.774972638855274</v>
      </c>
      <c r="AF158">
        <v>580.15068056295036</v>
      </c>
      <c r="AG158">
        <v>323.027868178061</v>
      </c>
      <c r="AH158">
        <v>2.9561118787760146</v>
      </c>
      <c r="AI158">
        <v>4.1836193593752142</v>
      </c>
      <c r="AJ158">
        <v>0.77272197581814572</v>
      </c>
      <c r="AK158">
        <v>8785.5191660034852</v>
      </c>
      <c r="AL158">
        <v>4774.2156979356359</v>
      </c>
      <c r="AM158">
        <v>6557.6241342212661</v>
      </c>
      <c r="AN158">
        <v>1013.1787250356887</v>
      </c>
      <c r="AO158">
        <v>2.1253348930279601</v>
      </c>
      <c r="AR158">
        <v>68.908908636803304</v>
      </c>
      <c r="AS158">
        <v>80.47334886440288</v>
      </c>
      <c r="AT158">
        <v>13.673199825360625</v>
      </c>
      <c r="AU158">
        <v>53.326317164555562</v>
      </c>
    </row>
    <row r="159" spans="2:47" x14ac:dyDescent="0.3">
      <c r="B159" s="7">
        <v>2815.75</v>
      </c>
      <c r="C159" s="9">
        <v>21.9</v>
      </c>
      <c r="E159">
        <v>2962</v>
      </c>
      <c r="F159">
        <v>0</v>
      </c>
      <c r="G159">
        <v>2.0119210000000001</v>
      </c>
      <c r="H159">
        <v>2.0320402099999999</v>
      </c>
      <c r="N159">
        <v>1.0689954812695937</v>
      </c>
      <c r="O159">
        <v>1.0829670118630832</v>
      </c>
      <c r="P159">
        <v>1.8330735584470359</v>
      </c>
      <c r="Q159">
        <v>1.088056609258778</v>
      </c>
      <c r="R159">
        <v>1.5240613632688613</v>
      </c>
      <c r="S159">
        <v>1.1651292000399422</v>
      </c>
      <c r="T159">
        <v>1.4028247248218064</v>
      </c>
      <c r="U159">
        <v>1.3448345924631531</v>
      </c>
      <c r="AD159">
        <v>2963</v>
      </c>
      <c r="AE159">
        <v>97.445359607253181</v>
      </c>
      <c r="AF159">
        <v>444.3923705626807</v>
      </c>
      <c r="AG159">
        <v>190.51810918707602</v>
      </c>
      <c r="AH159">
        <v>2.8766647817060074</v>
      </c>
      <c r="AI159">
        <v>3.7398034682489607</v>
      </c>
      <c r="AJ159">
        <v>0.42982992514559265</v>
      </c>
      <c r="AK159">
        <v>8371.9181829356767</v>
      </c>
      <c r="AL159">
        <v>4408.8226971666591</v>
      </c>
      <c r="AM159">
        <v>3360.1462384250208</v>
      </c>
      <c r="AN159">
        <v>317.19575268686685</v>
      </c>
      <c r="AO159">
        <v>1.8678968568312277</v>
      </c>
      <c r="AR159">
        <v>66.205570070977743</v>
      </c>
      <c r="AS159">
        <v>80.542990002034585</v>
      </c>
      <c r="AT159">
        <v>13.51696695350363</v>
      </c>
      <c r="AU159">
        <v>55.450402361644912</v>
      </c>
    </row>
    <row r="160" spans="2:47" x14ac:dyDescent="0.3">
      <c r="B160" s="7">
        <v>2815.8</v>
      </c>
      <c r="C160" s="9">
        <v>22.9</v>
      </c>
      <c r="E160">
        <v>2963</v>
      </c>
      <c r="F160">
        <v>0</v>
      </c>
      <c r="G160">
        <v>1.631005</v>
      </c>
      <c r="H160">
        <v>1.64731505</v>
      </c>
      <c r="N160">
        <v>0.95875538650494863</v>
      </c>
      <c r="O160">
        <v>0.99706839189098373</v>
      </c>
      <c r="P160">
        <v>1.7917417724979354</v>
      </c>
      <c r="Q160">
        <v>1.1345261907512376</v>
      </c>
      <c r="R160">
        <v>1.5517895209232511</v>
      </c>
      <c r="S160">
        <v>1.0237233273889639</v>
      </c>
      <c r="T160">
        <v>1.2356770987015411</v>
      </c>
      <c r="U160">
        <v>1.2834166338472377</v>
      </c>
      <c r="AD160">
        <v>2964</v>
      </c>
      <c r="AE160">
        <v>130.5572492410422</v>
      </c>
      <c r="AF160">
        <v>525.74566494486476</v>
      </c>
      <c r="AG160">
        <v>254.32922811912238</v>
      </c>
      <c r="AH160">
        <v>2.8823707302413872</v>
      </c>
      <c r="AI160">
        <v>2.5879165345405624</v>
      </c>
      <c r="AJ160">
        <v>0.53884658266056462</v>
      </c>
      <c r="AK160">
        <v>7146.0921813620062</v>
      </c>
      <c r="AL160">
        <v>3394.6475356619248</v>
      </c>
      <c r="AM160">
        <v>4347.8069410460903</v>
      </c>
      <c r="AN160">
        <v>496.25050668224355</v>
      </c>
      <c r="AO160">
        <v>1.3867556838568167</v>
      </c>
      <c r="AR160">
        <v>66.5175374333962</v>
      </c>
      <c r="AS160">
        <v>80.041795630396678</v>
      </c>
      <c r="AT160">
        <v>14.467146587555055</v>
      </c>
      <c r="AU160">
        <v>59.577452271240915</v>
      </c>
    </row>
    <row r="161" spans="1:47" x14ac:dyDescent="0.3">
      <c r="B161" s="7">
        <v>2815.85</v>
      </c>
      <c r="C161" s="9">
        <v>22.9</v>
      </c>
      <c r="E161">
        <v>2964</v>
      </c>
      <c r="F161">
        <v>0.8680021627771537</v>
      </c>
      <c r="G161">
        <v>1.504033</v>
      </c>
      <c r="H161">
        <v>1.5195955421671929</v>
      </c>
      <c r="N161">
        <v>1.0696976013855135</v>
      </c>
      <c r="O161">
        <v>1.1102883726285389</v>
      </c>
      <c r="P161">
        <v>1.8223406753861267</v>
      </c>
      <c r="Q161">
        <v>1.0799517242893972</v>
      </c>
      <c r="R161">
        <v>1.6359786417599347</v>
      </c>
      <c r="S161">
        <v>1.125338354803755</v>
      </c>
      <c r="T161">
        <v>1.3077158516382172</v>
      </c>
      <c r="U161">
        <v>1.2669437762141764</v>
      </c>
      <c r="AD161">
        <v>2965</v>
      </c>
      <c r="AE161">
        <v>110.1553435409628</v>
      </c>
      <c r="AF161">
        <v>592.86213281016671</v>
      </c>
      <c r="AG161">
        <v>325.50638474603028</v>
      </c>
      <c r="AH161">
        <v>2.9441551342969721</v>
      </c>
      <c r="AI161">
        <v>13.72816324134603</v>
      </c>
      <c r="AJ161">
        <v>0.64783133544605109</v>
      </c>
      <c r="AK161">
        <v>14644.459487396616</v>
      </c>
      <c r="AL161">
        <v>11099.536115985979</v>
      </c>
      <c r="AM161">
        <v>5363.7264907381004</v>
      </c>
      <c r="AN161">
        <v>714.65208118499856</v>
      </c>
      <c r="AO161">
        <v>1.071574924233915</v>
      </c>
      <c r="AR161">
        <v>69.585491544587228</v>
      </c>
      <c r="AS161">
        <v>80.341274911025963</v>
      </c>
      <c r="AT161">
        <v>13.510300631232578</v>
      </c>
      <c r="AU161">
        <v>56.229025109114026</v>
      </c>
    </row>
    <row r="162" spans="1:47" x14ac:dyDescent="0.3">
      <c r="B162" s="7">
        <v>2815.9</v>
      </c>
      <c r="C162" s="9">
        <v>22.9</v>
      </c>
      <c r="E162">
        <v>2965</v>
      </c>
      <c r="F162">
        <v>0</v>
      </c>
      <c r="G162">
        <v>1.884949</v>
      </c>
      <c r="H162">
        <v>1.90379849</v>
      </c>
      <c r="N162">
        <v>1.0758122347591907</v>
      </c>
      <c r="O162">
        <v>1.0414115885421618</v>
      </c>
      <c r="P162">
        <v>1.5759358824176681</v>
      </c>
      <c r="Q162">
        <v>1.057928107567629</v>
      </c>
      <c r="R162">
        <v>1.5646519798097613</v>
      </c>
      <c r="S162">
        <v>1.1644797820174417</v>
      </c>
      <c r="T162">
        <v>1.375145717567166</v>
      </c>
      <c r="U162">
        <v>1.3977180046166464</v>
      </c>
      <c r="AD162">
        <v>2965.3</v>
      </c>
      <c r="AE162">
        <v>166.76051184799007</v>
      </c>
      <c r="AF162">
        <v>538.65988779847544</v>
      </c>
      <c r="AG162">
        <v>256.81098801749721</v>
      </c>
      <c r="AH162">
        <v>2.9499321680914763</v>
      </c>
      <c r="AI162">
        <v>2.4261277699440162</v>
      </c>
      <c r="AJ162">
        <v>0.50074864724436341</v>
      </c>
      <c r="AK162">
        <v>6950.4492662505445</v>
      </c>
      <c r="AL162">
        <v>3242.5651064377043</v>
      </c>
      <c r="AM162">
        <v>3999.1395084845467</v>
      </c>
      <c r="AN162">
        <v>429.18760775533832</v>
      </c>
      <c r="AO162">
        <v>0.70869149249964436</v>
      </c>
      <c r="AR162">
        <v>70.856631298047944</v>
      </c>
      <c r="AS162">
        <v>80.861987158124649</v>
      </c>
      <c r="AT162">
        <v>13.820930315636041</v>
      </c>
      <c r="AU162">
        <v>55.58379879979335</v>
      </c>
    </row>
    <row r="163" spans="1:47" x14ac:dyDescent="0.3">
      <c r="B163" s="7">
        <v>2815.95</v>
      </c>
      <c r="C163" s="9">
        <v>23.9</v>
      </c>
      <c r="E163">
        <v>2965.3</v>
      </c>
      <c r="F163">
        <v>4.0228305186204771</v>
      </c>
      <c r="G163">
        <v>1.4722899999999999</v>
      </c>
      <c r="H163">
        <v>1.4894993868787296</v>
      </c>
      <c r="N163">
        <v>0.95277005845888518</v>
      </c>
      <c r="O163">
        <v>0.99834599621078923</v>
      </c>
      <c r="P163">
        <v>1.6173348421258227</v>
      </c>
      <c r="Q163">
        <v>1.0932444592369728</v>
      </c>
      <c r="R163">
        <v>1.5104319912441193</v>
      </c>
      <c r="S163">
        <v>1.2296142612755123</v>
      </c>
      <c r="T163">
        <v>1.2615861739979477</v>
      </c>
      <c r="U163">
        <v>1.5395642717335711</v>
      </c>
      <c r="AD163">
        <v>2966</v>
      </c>
      <c r="AE163">
        <v>32.917516133440472</v>
      </c>
      <c r="AF163">
        <v>650.82635505747282</v>
      </c>
      <c r="AG163">
        <v>375.67408457105296</v>
      </c>
      <c r="AH163">
        <v>3.0422856647379115</v>
      </c>
      <c r="AI163">
        <v>3.9913681941492518</v>
      </c>
      <c r="AJ163">
        <v>0.70386000205904165</v>
      </c>
      <c r="AK163">
        <v>8609.5880254764561</v>
      </c>
      <c r="AL163">
        <v>4617.389090509284</v>
      </c>
      <c r="AM163">
        <v>5895.6862890366874</v>
      </c>
      <c r="AN163">
        <v>842.21475786951453</v>
      </c>
      <c r="AO163">
        <v>2.1680155927328744</v>
      </c>
      <c r="AR163">
        <v>68.436062303901451</v>
      </c>
      <c r="AS163">
        <v>80.285305167325859</v>
      </c>
      <c r="AT163">
        <v>13.965911542058356</v>
      </c>
      <c r="AU163">
        <v>57.693352016694213</v>
      </c>
    </row>
    <row r="164" spans="1:47" x14ac:dyDescent="0.3">
      <c r="A164" s="6">
        <v>2816</v>
      </c>
      <c r="B164" s="7">
        <v>2816</v>
      </c>
      <c r="C164" s="9">
        <v>21.4</v>
      </c>
      <c r="E164">
        <v>2966</v>
      </c>
      <c r="F164">
        <v>0</v>
      </c>
      <c r="G164">
        <v>1.5675189999999999</v>
      </c>
      <c r="H164">
        <v>1.5831941899999999</v>
      </c>
      <c r="N164">
        <v>0.96653585047698087</v>
      </c>
      <c r="O164">
        <v>1.0280229192388188</v>
      </c>
      <c r="P164">
        <v>1.8534129350926551</v>
      </c>
      <c r="Q164">
        <v>1.0033280856432023</v>
      </c>
      <c r="R164">
        <v>1.2441808348222885</v>
      </c>
      <c r="S164">
        <v>1.2228739972815705</v>
      </c>
      <c r="T164">
        <v>1.5536903051798494</v>
      </c>
      <c r="U164">
        <v>1.4869245305676473</v>
      </c>
      <c r="AD164">
        <v>2967</v>
      </c>
      <c r="AE164">
        <v>202.67697068583334</v>
      </c>
      <c r="AF164">
        <v>687.43533752945552</v>
      </c>
      <c r="AG164">
        <v>417.48074865789124</v>
      </c>
      <c r="AH164">
        <v>2.8108058040189343</v>
      </c>
      <c r="AI164">
        <v>4.6978142753330587</v>
      </c>
      <c r="AJ164">
        <v>0.64289968680953613</v>
      </c>
      <c r="AK164">
        <v>9234.5388473842249</v>
      </c>
      <c r="AL164">
        <v>5183.7738762353038</v>
      </c>
      <c r="AM164">
        <v>5317.2032824507733</v>
      </c>
      <c r="AN164">
        <v>703.92042046337838</v>
      </c>
      <c r="AO164">
        <v>1.425386034931474</v>
      </c>
      <c r="AR164">
        <v>65.223828117779206</v>
      </c>
      <c r="AS164">
        <v>80.500339873112011</v>
      </c>
      <c r="AT164">
        <v>14.250796781319316</v>
      </c>
      <c r="AU164">
        <v>60.186425405020536</v>
      </c>
    </row>
    <row r="165" spans="1:47" x14ac:dyDescent="0.3">
      <c r="B165" s="7">
        <v>2816.05</v>
      </c>
      <c r="C165" s="9">
        <v>22.4</v>
      </c>
      <c r="E165">
        <v>2967</v>
      </c>
      <c r="F165">
        <v>1.6039411750751298</v>
      </c>
      <c r="G165">
        <v>1.3770609999999999</v>
      </c>
      <c r="H165">
        <v>1.3917831016137019</v>
      </c>
      <c r="N165">
        <v>1.0973182368522036</v>
      </c>
      <c r="O165">
        <v>1.2639546025405324</v>
      </c>
      <c r="P165">
        <v>2.1137467612288896</v>
      </c>
      <c r="Q165">
        <v>1.0733980104610268</v>
      </c>
      <c r="R165">
        <v>1.6471722328370222</v>
      </c>
      <c r="S165">
        <v>1.1617659970653946</v>
      </c>
      <c r="T165">
        <v>1.3323661180983213</v>
      </c>
      <c r="U165">
        <v>1.1489396006888422</v>
      </c>
      <c r="AD165">
        <v>2968</v>
      </c>
      <c r="AE165">
        <v>190.08561011181393</v>
      </c>
      <c r="AF165">
        <v>567.3715871653659</v>
      </c>
      <c r="AG165">
        <v>304.75957281660249</v>
      </c>
      <c r="AH165">
        <v>2.8118767719809687</v>
      </c>
      <c r="AI165">
        <v>5.6289057889668879</v>
      </c>
      <c r="AJ165">
        <v>0.25680874367512457</v>
      </c>
      <c r="AK165">
        <v>9981.1897370266597</v>
      </c>
      <c r="AL165">
        <v>5893.8764230164561</v>
      </c>
      <c r="AM165">
        <v>1867.9066967889203</v>
      </c>
      <c r="AN165">
        <v>114.40036665635948</v>
      </c>
      <c r="AO165">
        <v>1.496652305267077</v>
      </c>
      <c r="AR165">
        <v>68.701968639045631</v>
      </c>
      <c r="AS165">
        <v>81.426944999262261</v>
      </c>
      <c r="AT165">
        <v>13.051470996907849</v>
      </c>
      <c r="AU165">
        <v>56.204795165273381</v>
      </c>
    </row>
    <row r="166" spans="1:47" x14ac:dyDescent="0.3">
      <c r="B166" s="7">
        <v>2816.1</v>
      </c>
      <c r="C166" s="9">
        <v>21.4</v>
      </c>
      <c r="E166">
        <v>2968</v>
      </c>
      <c r="F166">
        <v>1.211963101608986</v>
      </c>
      <c r="G166">
        <v>1.250089</v>
      </c>
      <c r="H166">
        <v>1.2632904219057026</v>
      </c>
      <c r="N166">
        <v>1.1261680036064226</v>
      </c>
      <c r="O166">
        <v>1.1366517477347013</v>
      </c>
      <c r="P166">
        <v>1.7734132914785139</v>
      </c>
      <c r="Q166">
        <v>1.1914778681106863</v>
      </c>
      <c r="R166">
        <v>1.5208944961087467</v>
      </c>
      <c r="S166">
        <v>1.2415952317539358</v>
      </c>
      <c r="T166">
        <v>1.4809285015992317</v>
      </c>
      <c r="U166">
        <v>1.3654085719618854</v>
      </c>
      <c r="AD166">
        <v>2968.42</v>
      </c>
      <c r="AE166">
        <v>400.94231432285358</v>
      </c>
      <c r="AF166">
        <v>378.80127696704471</v>
      </c>
      <c r="AG166">
        <v>121.84089213261956</v>
      </c>
      <c r="AH166">
        <v>2.6891156664577029</v>
      </c>
      <c r="AI166">
        <v>0.60711330458336155</v>
      </c>
      <c r="AJ166">
        <v>2.5761956534861168E-2</v>
      </c>
      <c r="AK166">
        <v>3830.9456675562078</v>
      </c>
      <c r="AL166">
        <v>1212.6110535584924</v>
      </c>
      <c r="AM166">
        <v>135.8050379399985</v>
      </c>
      <c r="AN166">
        <v>1.205419213320313</v>
      </c>
      <c r="AO166">
        <v>3.3225279589687773</v>
      </c>
      <c r="AR166">
        <v>67.718729475055284</v>
      </c>
      <c r="AS166">
        <v>81.04502952626919</v>
      </c>
      <c r="AT166">
        <v>13.29102987622881</v>
      </c>
      <c r="AU166">
        <v>57.613671523547303</v>
      </c>
    </row>
    <row r="167" spans="1:47" x14ac:dyDescent="0.3">
      <c r="B167" s="7">
        <v>2816.15</v>
      </c>
      <c r="C167" s="9">
        <v>22.5</v>
      </c>
      <c r="E167">
        <v>2968.42</v>
      </c>
      <c r="F167">
        <v>0</v>
      </c>
      <c r="G167">
        <v>1.450534</v>
      </c>
      <c r="H167">
        <v>1.4650393399999999</v>
      </c>
      <c r="N167">
        <v>1.0457405955575907</v>
      </c>
      <c r="O167">
        <v>1.1442661803313978</v>
      </c>
      <c r="P167">
        <v>2.1095697597610212</v>
      </c>
      <c r="Q167">
        <v>1.0851103980791694</v>
      </c>
      <c r="R167">
        <v>1.5600528872045369</v>
      </c>
      <c r="S167">
        <v>1.0742021251956788</v>
      </c>
      <c r="T167">
        <v>1.3406476205193991</v>
      </c>
      <c r="U167">
        <v>1.1734618042330991</v>
      </c>
      <c r="AD167">
        <v>2968.8</v>
      </c>
      <c r="AE167">
        <v>240.49467766861392</v>
      </c>
      <c r="AF167">
        <v>747.95705148773561</v>
      </c>
      <c r="AG167">
        <v>498.38968267004384</v>
      </c>
      <c r="AH167">
        <v>2.7244257454165068</v>
      </c>
      <c r="AI167">
        <v>17.427716142623577</v>
      </c>
      <c r="AJ167">
        <v>0.13390457314811505</v>
      </c>
      <c r="AK167">
        <v>16226.819504021705</v>
      </c>
      <c r="AL167">
        <v>13148.637101554834</v>
      </c>
      <c r="AM167">
        <v>889.09213149245591</v>
      </c>
      <c r="AN167">
        <v>31.5104721496567</v>
      </c>
      <c r="AO167">
        <v>1.1434257158968375</v>
      </c>
      <c r="AR167">
        <v>64.787484300681001</v>
      </c>
      <c r="AS167">
        <v>81.757521082459988</v>
      </c>
      <c r="AT167">
        <v>13.339609630652587</v>
      </c>
      <c r="AU167">
        <v>55.646855933780849</v>
      </c>
    </row>
    <row r="168" spans="1:47" x14ac:dyDescent="0.3">
      <c r="B168" s="7">
        <v>2816.2</v>
      </c>
      <c r="C168" s="9">
        <v>21.5</v>
      </c>
      <c r="E168">
        <v>2968.8</v>
      </c>
      <c r="F168">
        <v>5.1946296679880692</v>
      </c>
      <c r="G168">
        <v>1.1015429999999999</v>
      </c>
      <c r="H168">
        <v>1.1156057422109451</v>
      </c>
      <c r="N168">
        <v>0.82354933560816435</v>
      </c>
      <c r="O168">
        <v>1.0948830145292558</v>
      </c>
      <c r="P168">
        <v>1.3230736001370835</v>
      </c>
      <c r="Q168">
        <v>0.98481061014766569</v>
      </c>
      <c r="R168">
        <v>1.1493619437101013</v>
      </c>
      <c r="S168">
        <v>1.2525470789199291</v>
      </c>
      <c r="T168">
        <v>1.4330548181363569</v>
      </c>
      <c r="U168">
        <v>1.4300010392645248</v>
      </c>
      <c r="AD168">
        <v>2969.15</v>
      </c>
      <c r="AE168">
        <v>218.26147342146112</v>
      </c>
      <c r="AF168">
        <v>1201.1227853684998</v>
      </c>
      <c r="AG168">
        <v>957.78231084829474</v>
      </c>
      <c r="AH168">
        <v>2.6953585412713874</v>
      </c>
      <c r="AI168">
        <v>32.775355049935904</v>
      </c>
      <c r="AJ168">
        <v>0.30555663928304611</v>
      </c>
      <c r="AK168">
        <v>21290.47663303334</v>
      </c>
      <c r="AL168">
        <v>20589.161375257274</v>
      </c>
      <c r="AM168">
        <v>2277.2177808126012</v>
      </c>
      <c r="AN168">
        <v>161.39185561165831</v>
      </c>
      <c r="AO168">
        <v>0.42927343422194719</v>
      </c>
      <c r="AR168">
        <v>66.874043225659989</v>
      </c>
      <c r="AS168">
        <v>81.761910148622064</v>
      </c>
      <c r="AT168">
        <v>13.249496151584555</v>
      </c>
      <c r="AU168">
        <v>52.73656015129886</v>
      </c>
    </row>
    <row r="169" spans="1:47" x14ac:dyDescent="0.3">
      <c r="B169" s="7">
        <v>2816.25</v>
      </c>
      <c r="C169" s="9">
        <v>22.5</v>
      </c>
      <c r="E169">
        <v>2969.15</v>
      </c>
      <c r="F169">
        <v>2.2295479549239059</v>
      </c>
      <c r="G169">
        <v>0.80568700000000004</v>
      </c>
      <c r="H169">
        <v>0.81494465218281198</v>
      </c>
      <c r="N169">
        <v>0.8920015798887071</v>
      </c>
      <c r="O169">
        <v>1.2372373305582578</v>
      </c>
      <c r="P169">
        <v>1.132698009895136</v>
      </c>
      <c r="Q169">
        <v>0.89690905553253875</v>
      </c>
      <c r="R169">
        <v>1.1829181945346559</v>
      </c>
      <c r="S169">
        <v>1.3902192444208632</v>
      </c>
      <c r="T169">
        <v>1.508137391089176</v>
      </c>
      <c r="U169">
        <v>1.4045599923354823</v>
      </c>
      <c r="AD169">
        <v>2969.35</v>
      </c>
      <c r="AE169">
        <v>6.715751053567601</v>
      </c>
      <c r="AF169">
        <v>992.44710534516867</v>
      </c>
      <c r="AG169">
        <v>755.99756611009786</v>
      </c>
      <c r="AH169">
        <v>2.6869944603897729</v>
      </c>
      <c r="AI169">
        <v>15.580192350410508</v>
      </c>
      <c r="AJ169">
        <v>0.25945017444429974</v>
      </c>
      <c r="AK169">
        <v>15463.447011596345</v>
      </c>
      <c r="AL169">
        <v>12143.019675702082</v>
      </c>
      <c r="AM169">
        <v>1889.8247065327723</v>
      </c>
      <c r="AN169">
        <v>116.74192619741562</v>
      </c>
      <c r="AO169">
        <v>0.62623974941808891</v>
      </c>
      <c r="AR169">
        <v>64.446232941333506</v>
      </c>
      <c r="AS169">
        <v>80.296106199806758</v>
      </c>
      <c r="AT169">
        <v>14.068996067154076</v>
      </c>
      <c r="AU169">
        <v>53.175114042484836</v>
      </c>
    </row>
    <row r="170" spans="1:47" x14ac:dyDescent="0.3">
      <c r="B170" s="7">
        <v>2816.3</v>
      </c>
      <c r="C170" s="9">
        <v>22.5</v>
      </c>
      <c r="E170">
        <v>2969.35</v>
      </c>
      <c r="F170">
        <v>0</v>
      </c>
      <c r="G170">
        <v>0.71045800000000003</v>
      </c>
      <c r="H170">
        <v>0.71756258000000006</v>
      </c>
      <c r="N170">
        <v>1.0542202852824425</v>
      </c>
      <c r="O170">
        <v>1.1478436041247877</v>
      </c>
      <c r="P170">
        <v>1.0996370627662653</v>
      </c>
      <c r="Q170">
        <v>1.1263546801308544</v>
      </c>
      <c r="R170">
        <v>1.4039155646124759</v>
      </c>
      <c r="S170">
        <v>1.2111351008133213</v>
      </c>
      <c r="T170">
        <v>1.5018286168419817</v>
      </c>
      <c r="U170">
        <v>1.318924346989754</v>
      </c>
      <c r="AD170">
        <v>2969.5</v>
      </c>
      <c r="AE170">
        <v>217.44970018079016</v>
      </c>
      <c r="AF170">
        <v>1114.0316749460333</v>
      </c>
      <c r="AG170">
        <v>887.44524204842071</v>
      </c>
      <c r="AH170">
        <v>2.6782043233233339</v>
      </c>
      <c r="AI170">
        <v>28.505655978619096</v>
      </c>
      <c r="AJ170">
        <v>0.32032476792182718</v>
      </c>
      <c r="AK170">
        <v>20050.275619964868</v>
      </c>
      <c r="AL170">
        <v>18646.659400099201</v>
      </c>
      <c r="AM170">
        <v>2403.1074675444079</v>
      </c>
      <c r="AN170">
        <v>177.20224916593531</v>
      </c>
      <c r="AO170">
        <v>1.6295763335615556</v>
      </c>
      <c r="AR170">
        <v>49.40234349118802</v>
      </c>
      <c r="AS170">
        <v>80.609370903089612</v>
      </c>
      <c r="AT170">
        <v>13.646144363002566</v>
      </c>
      <c r="AU170">
        <v>61.83627674374376</v>
      </c>
    </row>
    <row r="171" spans="1:47" x14ac:dyDescent="0.3">
      <c r="B171" s="7">
        <v>2816.35</v>
      </c>
      <c r="C171" s="9">
        <v>21.5</v>
      </c>
      <c r="E171">
        <v>2969.5</v>
      </c>
      <c r="F171">
        <v>7.740372216565282</v>
      </c>
      <c r="G171">
        <v>0.89776370000000005</v>
      </c>
      <c r="H171">
        <v>0.91123637846968264</v>
      </c>
      <c r="N171">
        <v>0.92544025856355894</v>
      </c>
      <c r="O171">
        <v>1.1140362081484974</v>
      </c>
      <c r="P171">
        <v>1.2472504479833819</v>
      </c>
      <c r="Q171">
        <v>0.91508781201914779</v>
      </c>
      <c r="R171">
        <v>1.218594823769179</v>
      </c>
      <c r="S171">
        <v>1.1890267798936269</v>
      </c>
      <c r="T171">
        <v>1.5188645815860642</v>
      </c>
      <c r="U171">
        <v>1.3341428797338666</v>
      </c>
      <c r="AD171">
        <v>2969.88</v>
      </c>
      <c r="AE171">
        <v>160.86070498138986</v>
      </c>
      <c r="AF171">
        <v>656.38954237368444</v>
      </c>
      <c r="AG171">
        <v>410.42721762295866</v>
      </c>
      <c r="AH171">
        <v>2.7512893954597812</v>
      </c>
      <c r="AI171">
        <v>30.62607101514276</v>
      </c>
      <c r="AJ171">
        <v>0.17390338612132461</v>
      </c>
      <c r="AK171">
        <v>20678.510494877821</v>
      </c>
      <c r="AL171">
        <v>19621.166021491896</v>
      </c>
      <c r="AM171">
        <v>1197.7085883030697</v>
      </c>
      <c r="AN171">
        <v>52.870073716572662</v>
      </c>
      <c r="AO171">
        <v>0.61958363766411029</v>
      </c>
      <c r="AR171">
        <v>65.625585267321483</v>
      </c>
      <c r="AS171">
        <v>81.629995164850214</v>
      </c>
      <c r="AT171">
        <v>13.33173398494035</v>
      </c>
      <c r="AU171">
        <v>53.883616704178003</v>
      </c>
    </row>
    <row r="172" spans="1:47" x14ac:dyDescent="0.3">
      <c r="B172" s="7">
        <v>2816.4</v>
      </c>
      <c r="C172" s="9">
        <v>21.6</v>
      </c>
      <c r="E172">
        <v>2969.88</v>
      </c>
      <c r="F172">
        <v>3.4806185069147952</v>
      </c>
      <c r="G172">
        <v>0.78639510000000001</v>
      </c>
      <c r="H172">
        <v>0.79615097152385406</v>
      </c>
      <c r="N172">
        <v>0.91738262704886697</v>
      </c>
      <c r="O172">
        <v>1.088146222471482</v>
      </c>
      <c r="P172">
        <v>1.3383153099143805</v>
      </c>
      <c r="Q172">
        <v>1.0813766977818724</v>
      </c>
      <c r="R172">
        <v>1.3230224439728093</v>
      </c>
      <c r="S172">
        <v>1.1911455790875285</v>
      </c>
      <c r="T172">
        <v>1.3867982833218222</v>
      </c>
      <c r="U172">
        <v>1.3683197562158818</v>
      </c>
      <c r="AD172">
        <v>2970</v>
      </c>
      <c r="AE172">
        <v>-29.263284057536112</v>
      </c>
      <c r="AF172">
        <v>809.36553887966727</v>
      </c>
      <c r="AG172">
        <v>574.56143833099225</v>
      </c>
      <c r="AH172">
        <v>2.7002458609109432</v>
      </c>
      <c r="AI172">
        <v>28.12239623779265</v>
      </c>
      <c r="AJ172">
        <v>0.25129151526749977</v>
      </c>
      <c r="AK172">
        <v>19933.910265644023</v>
      </c>
      <c r="AL172">
        <v>18468.309726653377</v>
      </c>
      <c r="AM172">
        <v>1822.2280208991619</v>
      </c>
      <c r="AN172">
        <v>109.58524772115474</v>
      </c>
      <c r="AO172">
        <v>0.5693467478117753</v>
      </c>
      <c r="AR172">
        <v>61.441897962140089</v>
      </c>
      <c r="AS172">
        <v>81.728121418290556</v>
      </c>
      <c r="AT172">
        <v>12.85226893486136</v>
      </c>
      <c r="AU172">
        <v>56.386169374764187</v>
      </c>
    </row>
    <row r="173" spans="1:47" x14ac:dyDescent="0.3">
      <c r="B173" s="7">
        <v>2816.45</v>
      </c>
      <c r="C173" s="9">
        <v>21.6</v>
      </c>
      <c r="E173">
        <v>2970</v>
      </c>
      <c r="F173">
        <v>3.6065654294012344</v>
      </c>
      <c r="G173">
        <v>0.80568700000000004</v>
      </c>
      <c r="H173">
        <v>0.81571402956334027</v>
      </c>
      <c r="N173">
        <v>0.87087651177179537</v>
      </c>
      <c r="O173">
        <v>1.0087605162876288</v>
      </c>
      <c r="P173">
        <v>1.2362424066866027</v>
      </c>
      <c r="Q173">
        <v>1.1318050284695391</v>
      </c>
      <c r="R173">
        <v>1.3266234387873526</v>
      </c>
      <c r="S173">
        <v>1.0354330802112817</v>
      </c>
      <c r="T173">
        <v>1.3129219434986781</v>
      </c>
      <c r="U173">
        <v>1.2830511596818484</v>
      </c>
      <c r="AD173">
        <v>2970.49</v>
      </c>
      <c r="AE173">
        <v>228.16605440491833</v>
      </c>
      <c r="AF173">
        <v>571.50689303484319</v>
      </c>
      <c r="AG173">
        <v>344.75803258676638</v>
      </c>
      <c r="AH173">
        <v>2.6458143491656045</v>
      </c>
      <c r="AI173">
        <v>31.777740411173916</v>
      </c>
      <c r="AJ173">
        <v>0.18153447510346243</v>
      </c>
      <c r="AK173">
        <v>21009.363518544596</v>
      </c>
      <c r="AL173">
        <v>20142.220188977211</v>
      </c>
      <c r="AM173">
        <v>1257.8052112744358</v>
      </c>
      <c r="AN173">
        <v>57.562420183221832</v>
      </c>
      <c r="AO173">
        <v>1.3096344780002842</v>
      </c>
      <c r="AR173">
        <v>57.259832200135179</v>
      </c>
      <c r="AS173">
        <v>81.315513579162769</v>
      </c>
      <c r="AT173">
        <v>12.982828948141513</v>
      </c>
      <c r="AU173">
        <v>58.995859187241109</v>
      </c>
    </row>
    <row r="174" spans="1:47" x14ac:dyDescent="0.3">
      <c r="B174" s="7">
        <v>2816.5</v>
      </c>
      <c r="C174" s="9">
        <v>20.7</v>
      </c>
      <c r="E174">
        <v>2970.49</v>
      </c>
      <c r="F174">
        <v>1.2443769514281589</v>
      </c>
      <c r="G174">
        <v>0.94330710000000006</v>
      </c>
      <c r="H174">
        <v>0.9534210183896642</v>
      </c>
      <c r="N174">
        <v>1.0253515594486022</v>
      </c>
      <c r="O174">
        <v>1.1499500107523819</v>
      </c>
      <c r="P174">
        <v>1.3619842803727158</v>
      </c>
      <c r="Q174">
        <v>1.131436388317357</v>
      </c>
      <c r="R174">
        <v>1.5032575980745428</v>
      </c>
      <c r="S174">
        <v>1.0188581079001402</v>
      </c>
      <c r="T174">
        <v>1.3641727948183071</v>
      </c>
      <c r="U174">
        <v>1.1075026070410749</v>
      </c>
      <c r="AD174">
        <v>2971</v>
      </c>
      <c r="AE174">
        <v>-4.4696106181736468</v>
      </c>
      <c r="AF174">
        <v>558.30814328093516</v>
      </c>
      <c r="AG174">
        <v>335.35120127430957</v>
      </c>
      <c r="AH174">
        <v>2.714301971736405</v>
      </c>
      <c r="AI174">
        <v>29.259800434036055</v>
      </c>
      <c r="AJ174">
        <v>0.24059161067634208</v>
      </c>
      <c r="AK174">
        <v>20276.672406037636</v>
      </c>
      <c r="AL174">
        <v>18995.584671296467</v>
      </c>
      <c r="AM174">
        <v>1734.0425370264409</v>
      </c>
      <c r="AN174">
        <v>100.53918250903679</v>
      </c>
      <c r="AO174">
        <v>1.1531579563589982</v>
      </c>
      <c r="AR174">
        <v>53.841207167527081</v>
      </c>
      <c r="AS174">
        <v>82.306175364600165</v>
      </c>
      <c r="AT174">
        <v>12.085984740661074</v>
      </c>
      <c r="AU174">
        <v>58.976154338340535</v>
      </c>
    </row>
    <row r="175" spans="1:47" x14ac:dyDescent="0.3">
      <c r="B175" s="7">
        <v>2816.55</v>
      </c>
      <c r="C175" s="9">
        <v>21.7</v>
      </c>
      <c r="E175">
        <v>2971</v>
      </c>
      <c r="F175">
        <v>7.5217467895883461</v>
      </c>
      <c r="G175">
        <v>0.71315850000000003</v>
      </c>
      <c r="H175">
        <v>0.72449768916515156</v>
      </c>
      <c r="N175">
        <v>0.92818671876165149</v>
      </c>
      <c r="O175">
        <v>1.0393437606190186</v>
      </c>
      <c r="P175">
        <v>1.1994786903791204</v>
      </c>
      <c r="Q175">
        <v>1.0735279003524483</v>
      </c>
      <c r="R175">
        <v>1.3534835185642775</v>
      </c>
      <c r="S175">
        <v>1.0631122587890072</v>
      </c>
      <c r="T175">
        <v>1.3715523034166468</v>
      </c>
      <c r="U175">
        <v>1.2785859441680687</v>
      </c>
      <c r="AD175">
        <v>2971.2</v>
      </c>
      <c r="AE175">
        <v>149.14983743888843</v>
      </c>
      <c r="AF175">
        <v>370.94184814569775</v>
      </c>
      <c r="AG175">
        <v>131.53414897127382</v>
      </c>
      <c r="AH175">
        <v>2.8029901732663824</v>
      </c>
      <c r="AI175">
        <v>23.254104892862866</v>
      </c>
      <c r="AJ175">
        <v>0.11146396834528446</v>
      </c>
      <c r="AK175">
        <v>18369.394437518578</v>
      </c>
      <c r="AL175">
        <v>16136.700379563579</v>
      </c>
      <c r="AM175">
        <v>721.32889726490214</v>
      </c>
      <c r="AN175">
        <v>21.914234847159449</v>
      </c>
      <c r="AO175">
        <v>0.9460572289553616</v>
      </c>
      <c r="AR175">
        <v>56.192933108595277</v>
      </c>
      <c r="AS175">
        <v>82.621776408757597</v>
      </c>
      <c r="AT175">
        <v>12.331178602196536</v>
      </c>
      <c r="AU175">
        <v>58.39943152380669</v>
      </c>
    </row>
    <row r="176" spans="1:47" x14ac:dyDescent="0.3">
      <c r="B176" s="7">
        <v>2816.6</v>
      </c>
      <c r="C176" s="9">
        <v>21.7</v>
      </c>
      <c r="E176">
        <v>2971.2</v>
      </c>
      <c r="F176">
        <v>11.119543924048964</v>
      </c>
      <c r="G176">
        <v>0.8834014</v>
      </c>
      <c r="H176">
        <v>0.89892036918523799</v>
      </c>
      <c r="N176">
        <v>0.83492599412753998</v>
      </c>
      <c r="O176">
        <v>0.99849201046279223</v>
      </c>
      <c r="P176">
        <v>1.287930141039227</v>
      </c>
      <c r="Q176">
        <v>1.0397230666829853</v>
      </c>
      <c r="R176">
        <v>1.3212233057240319</v>
      </c>
      <c r="S176">
        <v>1.1007668299465136</v>
      </c>
      <c r="T176">
        <v>1.2638680993747677</v>
      </c>
      <c r="U176">
        <v>1.3780366022111659</v>
      </c>
      <c r="AD176">
        <v>2971.52</v>
      </c>
      <c r="AE176">
        <v>170.68824805653912</v>
      </c>
      <c r="AF176">
        <v>269.48278764098484</v>
      </c>
      <c r="AG176">
        <v>42.246644541515309</v>
      </c>
      <c r="AH176">
        <v>2.6733778921335061</v>
      </c>
      <c r="AI176">
        <v>14.41853758894978</v>
      </c>
      <c r="AJ176">
        <v>4.1595675694560727E-2</v>
      </c>
      <c r="AK176">
        <v>14956.711685200002</v>
      </c>
      <c r="AL176">
        <v>11493.01733942489</v>
      </c>
      <c r="AM176">
        <v>234.48492607499921</v>
      </c>
      <c r="AN176">
        <v>3.1125433111666072</v>
      </c>
      <c r="AO176">
        <v>1.4159541999806844</v>
      </c>
      <c r="AR176">
        <v>57.295870008950267</v>
      </c>
      <c r="AS176">
        <v>82.110560060715542</v>
      </c>
      <c r="AT176">
        <v>12.196692577660068</v>
      </c>
      <c r="AU176">
        <v>58.972303840671401</v>
      </c>
    </row>
    <row r="177" spans="1:47" x14ac:dyDescent="0.3">
      <c r="B177" s="7">
        <v>2816.65</v>
      </c>
      <c r="C177" s="9">
        <v>23.7</v>
      </c>
      <c r="E177">
        <v>2971.52</v>
      </c>
      <c r="F177">
        <v>5.1882898076087605</v>
      </c>
      <c r="G177" t="s">
        <v>2213</v>
      </c>
      <c r="N177">
        <v>0.8396697161935639</v>
      </c>
      <c r="O177">
        <v>0.98723033170190921</v>
      </c>
      <c r="P177">
        <v>1.4456961825524108</v>
      </c>
      <c r="Q177">
        <v>0.97024787866252626</v>
      </c>
      <c r="R177">
        <v>1.3228477405912986</v>
      </c>
      <c r="S177">
        <v>0.98346384321471125</v>
      </c>
      <c r="T177">
        <v>1.2694880755032936</v>
      </c>
      <c r="U177">
        <v>1.2452309907244432</v>
      </c>
      <c r="AD177">
        <v>2971.8</v>
      </c>
      <c r="AE177">
        <v>216.88251003849484</v>
      </c>
      <c r="AF177">
        <v>320.48628189917963</v>
      </c>
      <c r="AG177">
        <v>77.473538657789675</v>
      </c>
      <c r="AH177">
        <v>2.7644036386115287</v>
      </c>
      <c r="AI177">
        <v>10.48256589487098</v>
      </c>
      <c r="AJ177">
        <v>8.742116779125092E-2</v>
      </c>
      <c r="AK177">
        <v>13040.704935209478</v>
      </c>
      <c r="AL177">
        <v>9164.990028680897</v>
      </c>
      <c r="AM177">
        <v>546.81815862491203</v>
      </c>
      <c r="AN177">
        <v>13.545681977340301</v>
      </c>
      <c r="AO177">
        <v>1.0309381375376634</v>
      </c>
      <c r="AR177">
        <v>57.56319424721103</v>
      </c>
      <c r="AS177">
        <v>82.136528745724235</v>
      </c>
      <c r="AT177">
        <v>12.819891169287569</v>
      </c>
      <c r="AU177">
        <v>58.529038920303769</v>
      </c>
    </row>
    <row r="178" spans="1:47" x14ac:dyDescent="0.3">
      <c r="B178" s="7">
        <v>2816.7</v>
      </c>
      <c r="C178" s="9">
        <v>23.8</v>
      </c>
      <c r="E178">
        <v>2971.8</v>
      </c>
      <c r="F178">
        <v>10.261479669499209</v>
      </c>
      <c r="G178">
        <v>0.85475390000000007</v>
      </c>
      <c r="H178">
        <v>0.86937878893761711</v>
      </c>
      <c r="N178">
        <v>1.0869341827087255</v>
      </c>
      <c r="O178">
        <v>1.298578264998709</v>
      </c>
      <c r="P178">
        <v>1.570906030701823</v>
      </c>
      <c r="Q178">
        <v>1.0131159341063309</v>
      </c>
      <c r="R178">
        <v>1.6419456338715732</v>
      </c>
      <c r="S178">
        <v>1.2528784698042013</v>
      </c>
      <c r="T178">
        <v>1.3239587965477564</v>
      </c>
      <c r="U178">
        <v>1.2060097796699289</v>
      </c>
      <c r="AD178">
        <v>2972</v>
      </c>
      <c r="AE178">
        <v>26.495855445076472</v>
      </c>
      <c r="AF178">
        <v>295.46827063244285</v>
      </c>
      <c r="AG178">
        <v>73.334047969015131</v>
      </c>
      <c r="AH178">
        <v>2.7063944073526023</v>
      </c>
      <c r="AI178">
        <v>12.1040098153698</v>
      </c>
      <c r="AJ178">
        <v>8.452904376572766E-2</v>
      </c>
      <c r="AK178">
        <v>13872.654967466802</v>
      </c>
      <c r="AL178">
        <v>10150.321066480798</v>
      </c>
      <c r="AM178">
        <v>526.2435548832143</v>
      </c>
      <c r="AN178">
        <v>12.672777006542388</v>
      </c>
      <c r="AO178">
        <v>0.75334531089532508</v>
      </c>
      <c r="AR178">
        <v>55.956597245333448</v>
      </c>
      <c r="AS178">
        <v>82.35054315277101</v>
      </c>
      <c r="AT178">
        <v>11.581602972001912</v>
      </c>
      <c r="AU178">
        <v>57.54123973621337</v>
      </c>
    </row>
    <row r="179" spans="1:47" x14ac:dyDescent="0.3">
      <c r="B179" s="7">
        <v>2816.75</v>
      </c>
      <c r="C179" s="9">
        <v>22.8</v>
      </c>
      <c r="E179">
        <v>2972</v>
      </c>
      <c r="F179">
        <v>7.1032933566743237</v>
      </c>
      <c r="G179">
        <v>0.90091600000000005</v>
      </c>
      <c r="H179">
        <v>0.9140243536511482</v>
      </c>
      <c r="N179">
        <v>1.0767947692111046</v>
      </c>
      <c r="O179">
        <v>1.1299734509204986</v>
      </c>
      <c r="P179">
        <v>1.3013803499498484</v>
      </c>
      <c r="Q179">
        <v>1.0607113896867002</v>
      </c>
      <c r="R179">
        <v>1.4707575860685353</v>
      </c>
      <c r="S179">
        <v>1.1449468298124537</v>
      </c>
      <c r="T179">
        <v>1.4642722626907838</v>
      </c>
      <c r="U179">
        <v>1.2665638613895722</v>
      </c>
      <c r="AD179">
        <v>2972.5</v>
      </c>
      <c r="AE179">
        <v>243.14686571087611</v>
      </c>
      <c r="AF179">
        <v>278.63503325898051</v>
      </c>
      <c r="AG179">
        <v>53.348020765081856</v>
      </c>
      <c r="AH179">
        <v>2.6793340553048961</v>
      </c>
      <c r="AI179">
        <v>7.4758976687664527</v>
      </c>
      <c r="AJ179">
        <v>6.7435813732678332E-2</v>
      </c>
      <c r="AK179">
        <v>11276.523769036872</v>
      </c>
      <c r="AL179">
        <v>7209.4307921582113</v>
      </c>
      <c r="AM179">
        <v>406.75723524222661</v>
      </c>
      <c r="AN179">
        <v>8.1022080850211537</v>
      </c>
      <c r="AO179">
        <v>0.7660735120330483</v>
      </c>
      <c r="AR179">
        <v>57.986888679720607</v>
      </c>
      <c r="AS179">
        <v>82.196895633746365</v>
      </c>
      <c r="AT179">
        <v>11.615748171259794</v>
      </c>
      <c r="AU179">
        <v>58.418441425108746</v>
      </c>
    </row>
    <row r="180" spans="1:47" x14ac:dyDescent="0.3">
      <c r="B180" s="7">
        <v>2816.8</v>
      </c>
      <c r="C180" s="9">
        <v>24</v>
      </c>
      <c r="E180">
        <v>2972.5</v>
      </c>
      <c r="F180">
        <v>5.8528812405224908</v>
      </c>
      <c r="G180">
        <v>0.90091600000000005</v>
      </c>
      <c r="H180">
        <v>0.91325790189394762</v>
      </c>
      <c r="N180">
        <v>0.99629392587740573</v>
      </c>
      <c r="O180">
        <v>1.056741782169738</v>
      </c>
      <c r="P180">
        <v>1.3098237585977166</v>
      </c>
      <c r="Q180">
        <v>0.98034070109718174</v>
      </c>
      <c r="R180">
        <v>1.4378529942148246</v>
      </c>
      <c r="S180">
        <v>1.0633057008143463</v>
      </c>
      <c r="T180">
        <v>1.3858077701767511</v>
      </c>
      <c r="U180">
        <v>1.2577643360414064</v>
      </c>
      <c r="AD180">
        <v>2973</v>
      </c>
      <c r="AE180">
        <v>145.93081842377785</v>
      </c>
      <c r="AF180">
        <v>427.61325359635509</v>
      </c>
      <c r="AG180">
        <v>176.66268812910675</v>
      </c>
      <c r="AH180">
        <v>2.7510754363774881</v>
      </c>
      <c r="AI180">
        <v>5.3115876221715297</v>
      </c>
      <c r="AJ180">
        <v>0.2507265510650345</v>
      </c>
      <c r="AK180">
        <v>9735.2356972986217</v>
      </c>
      <c r="AL180">
        <v>5655.9985392458993</v>
      </c>
      <c r="AM180">
        <v>1817.5583929452334</v>
      </c>
      <c r="AN180">
        <v>109.09796424678402</v>
      </c>
      <c r="AO180">
        <v>0.47306435223741389</v>
      </c>
      <c r="AR180">
        <v>64.544287443714524</v>
      </c>
      <c r="AS180">
        <v>82.038794894119093</v>
      </c>
      <c r="AT180">
        <v>12.262536152836798</v>
      </c>
      <c r="AU180">
        <v>60.474399757594021</v>
      </c>
    </row>
    <row r="181" spans="1:47" x14ac:dyDescent="0.3">
      <c r="B181" s="7">
        <v>2816.85</v>
      </c>
      <c r="C181" s="9">
        <v>22.8</v>
      </c>
      <c r="E181">
        <v>2973</v>
      </c>
      <c r="F181">
        <v>3.2465418867358937</v>
      </c>
      <c r="G181">
        <v>0.88147089999999995</v>
      </c>
      <c r="H181">
        <v>0.8920779282981206</v>
      </c>
      <c r="N181">
        <v>0.80077249160308661</v>
      </c>
      <c r="O181">
        <v>0.95136462802862154</v>
      </c>
      <c r="P181">
        <v>1.4133800669924539</v>
      </c>
      <c r="Q181">
        <v>0.93754569355902939</v>
      </c>
      <c r="R181">
        <v>1.2154824940580975</v>
      </c>
      <c r="S181">
        <v>0.98460168552576499</v>
      </c>
      <c r="T181">
        <v>1.3176207728497509</v>
      </c>
      <c r="U181">
        <v>1.293670240250071</v>
      </c>
      <c r="AD181">
        <v>2973.31</v>
      </c>
      <c r="AE181">
        <v>169.72635194174529</v>
      </c>
      <c r="AF181">
        <v>293.85695526907284</v>
      </c>
      <c r="AG181">
        <v>32.163529135222689</v>
      </c>
      <c r="AH181">
        <v>2.7335222104109445</v>
      </c>
      <c r="AI181">
        <v>14.380543780427749</v>
      </c>
      <c r="AJ181">
        <v>4.7770024400292786E-2</v>
      </c>
      <c r="AK181">
        <v>14939.751809161293</v>
      </c>
      <c r="AL181">
        <v>11471.506858508674</v>
      </c>
      <c r="AM181">
        <v>274.5599758391578</v>
      </c>
      <c r="AN181">
        <v>4.0938112673430487</v>
      </c>
      <c r="AO181">
        <v>0.39020887024038819</v>
      </c>
      <c r="AR181">
        <v>68.587809451619933</v>
      </c>
      <c r="AS181">
        <v>81.870157220762763</v>
      </c>
      <c r="AT181">
        <v>13.443666660650031</v>
      </c>
      <c r="AU181">
        <v>55.947244270512087</v>
      </c>
    </row>
    <row r="182" spans="1:47" x14ac:dyDescent="0.3">
      <c r="B182" s="7">
        <v>2816.9</v>
      </c>
      <c r="C182" s="9">
        <v>22.8</v>
      </c>
      <c r="E182">
        <v>2973.31</v>
      </c>
      <c r="F182">
        <v>4.8116849657224492</v>
      </c>
      <c r="G182">
        <v>0.84497979999999995</v>
      </c>
      <c r="H182">
        <v>0.85611121827428771</v>
      </c>
      <c r="N182">
        <v>0.92814689799764372</v>
      </c>
      <c r="O182">
        <v>1.150889802556065</v>
      </c>
      <c r="P182">
        <v>1.3830246816229605</v>
      </c>
      <c r="Q182">
        <v>1.0720257971861458</v>
      </c>
      <c r="R182">
        <v>1.6016818125244512</v>
      </c>
      <c r="S182">
        <v>1.0948422885040281</v>
      </c>
      <c r="T182">
        <v>1.1589653959231365</v>
      </c>
      <c r="U182">
        <v>1.1891258898901982</v>
      </c>
      <c r="AD182">
        <v>2973.5</v>
      </c>
      <c r="AE182">
        <v>246.1392301600165</v>
      </c>
      <c r="AF182">
        <v>361.51370191083055</v>
      </c>
      <c r="AG182">
        <v>118.19723131540138</v>
      </c>
      <c r="AH182">
        <v>2.7598381857095209</v>
      </c>
      <c r="AI182">
        <v>13.117621262517792</v>
      </c>
      <c r="AJ182">
        <v>0.18127329804185818</v>
      </c>
      <c r="AK182">
        <v>14360.768710848757</v>
      </c>
      <c r="AL182">
        <v>10746.749162060805</v>
      </c>
      <c r="AM182">
        <v>1255.7424432028959</v>
      </c>
      <c r="AN182">
        <v>57.398559833719069</v>
      </c>
      <c r="AO182">
        <v>0.65605318466148588</v>
      </c>
      <c r="AR182">
        <v>64.830570980596306</v>
      </c>
      <c r="AS182">
        <v>81.392711420585414</v>
      </c>
      <c r="AT182">
        <v>12.626218098985134</v>
      </c>
      <c r="AU182">
        <v>58.239790480623185</v>
      </c>
    </row>
    <row r="183" spans="1:47" x14ac:dyDescent="0.3">
      <c r="B183" s="7">
        <v>2816.95</v>
      </c>
      <c r="C183" s="9">
        <v>22.9</v>
      </c>
      <c r="E183">
        <v>2973.5</v>
      </c>
      <c r="F183">
        <v>0</v>
      </c>
      <c r="G183">
        <v>0.90091600000000005</v>
      </c>
      <c r="H183">
        <v>0.90992516000000001</v>
      </c>
      <c r="N183">
        <v>0.86152772952591072</v>
      </c>
      <c r="O183">
        <v>0.94842970319787356</v>
      </c>
      <c r="P183">
        <v>1.266789288770388</v>
      </c>
      <c r="Q183">
        <v>0.92397661014510846</v>
      </c>
      <c r="R183">
        <v>1.2395413598756095</v>
      </c>
      <c r="S183">
        <v>1.0105359929787281</v>
      </c>
      <c r="T183">
        <v>1.3900750025999402</v>
      </c>
      <c r="U183">
        <v>1.3318541025911659</v>
      </c>
      <c r="AD183">
        <v>2973.9</v>
      </c>
      <c r="AE183">
        <v>207.87560114110727</v>
      </c>
      <c r="AF183">
        <v>532.58653260213532</v>
      </c>
      <c r="AG183">
        <v>286.78807349081711</v>
      </c>
      <c r="AH183">
        <v>2.7827838788412276</v>
      </c>
      <c r="AI183">
        <v>61.042615959500509</v>
      </c>
      <c r="AJ183">
        <v>0.46249466060243832</v>
      </c>
      <c r="AK183">
        <v>27817.765954702085</v>
      </c>
      <c r="AL183">
        <v>32018.39272369989</v>
      </c>
      <c r="AM183">
        <v>3652.7644253602652</v>
      </c>
      <c r="AN183">
        <v>366.70033953030867</v>
      </c>
      <c r="AO183">
        <v>0.51199948597841494</v>
      </c>
      <c r="AR183">
        <v>64.661117849206022</v>
      </c>
      <c r="AS183">
        <v>82.485819929902121</v>
      </c>
      <c r="AT183">
        <v>12.444014452315304</v>
      </c>
      <c r="AU183">
        <v>54.842146055699004</v>
      </c>
    </row>
    <row r="184" spans="1:47" x14ac:dyDescent="0.3">
      <c r="A184" s="6">
        <v>2817</v>
      </c>
      <c r="B184" s="7">
        <v>2817</v>
      </c>
      <c r="C184" s="8">
        <v>22</v>
      </c>
      <c r="E184">
        <v>2973.9</v>
      </c>
      <c r="F184">
        <v>4.4175652646397907</v>
      </c>
      <c r="G184">
        <v>0.77394400000000008</v>
      </c>
      <c r="H184">
        <v>0.78410242935463259</v>
      </c>
      <c r="N184">
        <v>0.89351548275804427</v>
      </c>
      <c r="O184">
        <v>1.1131654283992087</v>
      </c>
      <c r="P184">
        <v>1.2857435405706943</v>
      </c>
      <c r="Q184">
        <v>0.96771432376121758</v>
      </c>
      <c r="R184">
        <v>1.3237894250103472</v>
      </c>
      <c r="S184">
        <v>1.2480832172204239</v>
      </c>
      <c r="T184">
        <v>1.3499359730133216</v>
      </c>
      <c r="U184">
        <v>1.4015024018209428</v>
      </c>
      <c r="AD184">
        <v>2974.4</v>
      </c>
      <c r="AE184">
        <v>144.46072960825984</v>
      </c>
      <c r="AF184">
        <v>402.24298646529689</v>
      </c>
      <c r="AG184">
        <v>165.2932718819861</v>
      </c>
      <c r="AH184">
        <v>2.744203339084867</v>
      </c>
      <c r="AI184">
        <v>63.331992755832729</v>
      </c>
      <c r="AJ184">
        <v>0.27656093167041684</v>
      </c>
      <c r="AK184">
        <v>28261.67878270636</v>
      </c>
      <c r="AL184">
        <v>32866.42288551548</v>
      </c>
      <c r="AM184">
        <v>2032.5514406825569</v>
      </c>
      <c r="AN184">
        <v>132.47863435013747</v>
      </c>
      <c r="AO184">
        <v>0.66494745940816846</v>
      </c>
      <c r="AR184">
        <v>64.789731648336826</v>
      </c>
      <c r="AS184">
        <v>82.689634732800073</v>
      </c>
      <c r="AT184">
        <v>12.343173625042597</v>
      </c>
      <c r="AU184">
        <v>52.963789799738471</v>
      </c>
    </row>
    <row r="185" spans="1:47" x14ac:dyDescent="0.3">
      <c r="B185" s="7">
        <v>2817.05</v>
      </c>
      <c r="C185" s="8">
        <v>23</v>
      </c>
      <c r="E185">
        <v>2974.4</v>
      </c>
      <c r="F185">
        <v>3.4404365356858575</v>
      </c>
      <c r="G185">
        <v>0.96440200000000009</v>
      </c>
      <c r="H185">
        <v>0.97597874526878658</v>
      </c>
      <c r="N185">
        <v>0.87216505306251169</v>
      </c>
      <c r="O185">
        <v>1.0204614517164892</v>
      </c>
      <c r="P185">
        <v>1.2854086617878486</v>
      </c>
      <c r="Q185">
        <v>1.0992607816838897</v>
      </c>
      <c r="R185">
        <v>1.4340903790928594</v>
      </c>
      <c r="S185">
        <v>1.1014465887793849</v>
      </c>
      <c r="T185">
        <v>1.2163320607648225</v>
      </c>
      <c r="U185">
        <v>1.349201612327777</v>
      </c>
      <c r="AD185">
        <v>2975</v>
      </c>
      <c r="AE185">
        <v>1.2069749061823813</v>
      </c>
      <c r="AF185">
        <v>232.02416344142759</v>
      </c>
      <c r="AG185">
        <v>4.7890808501730362</v>
      </c>
      <c r="AH185">
        <v>2.7180199117095913</v>
      </c>
      <c r="AI185">
        <v>33.856994163729823</v>
      </c>
      <c r="AJ185">
        <v>8.3829200345930284E-3</v>
      </c>
      <c r="AK185">
        <v>21589.809555554588</v>
      </c>
      <c r="AL185">
        <v>21069.312422936389</v>
      </c>
      <c r="AM185">
        <v>37.763363471828519</v>
      </c>
      <c r="AN185">
        <v>0.13053372765340537</v>
      </c>
      <c r="AO185">
        <v>1.4277820177385161</v>
      </c>
      <c r="AR185">
        <v>54.828192072284011</v>
      </c>
      <c r="AS185">
        <v>82.276069822528598</v>
      </c>
      <c r="AT185">
        <v>12.018300012938512</v>
      </c>
      <c r="AU185">
        <v>60.016380207089483</v>
      </c>
    </row>
    <row r="186" spans="1:47" x14ac:dyDescent="0.3">
      <c r="B186" s="7">
        <v>2817.1</v>
      </c>
      <c r="C186" s="8">
        <v>22</v>
      </c>
      <c r="E186">
        <v>2975</v>
      </c>
      <c r="F186">
        <v>7.5955680994455683</v>
      </c>
      <c r="G186">
        <v>0.71045800000000003</v>
      </c>
      <c r="H186">
        <v>0.72181265383699833</v>
      </c>
      <c r="N186">
        <v>1.0031182945006316</v>
      </c>
      <c r="O186">
        <v>1.0524814992649731</v>
      </c>
      <c r="P186">
        <v>1.217971898221532</v>
      </c>
      <c r="Q186">
        <v>1.1663602901781829</v>
      </c>
      <c r="R186">
        <v>1.4334859270471314</v>
      </c>
      <c r="S186">
        <v>1.0998176324042828</v>
      </c>
      <c r="T186">
        <v>1.3995509485983955</v>
      </c>
      <c r="U186">
        <v>1.3062196736621594</v>
      </c>
      <c r="AD186">
        <v>2976.71</v>
      </c>
      <c r="AE186">
        <v>198.7783101830031</v>
      </c>
      <c r="AF186">
        <v>246.67165720519952</v>
      </c>
      <c r="AG186">
        <v>35.940444927096081</v>
      </c>
      <c r="AH186">
        <v>2.7142884109387779</v>
      </c>
      <c r="AI186">
        <v>25.863016934818212</v>
      </c>
      <c r="AJ186">
        <v>6.4441950269815224E-2</v>
      </c>
      <c r="AK186">
        <v>19228.794105365843</v>
      </c>
      <c r="AL186">
        <v>17402.122471146959</v>
      </c>
      <c r="AM186">
        <v>386.23559024074535</v>
      </c>
      <c r="AN186">
        <v>7.4054930269517252</v>
      </c>
      <c r="AO186">
        <v>1.6014830799578885</v>
      </c>
      <c r="AR186">
        <v>57.964820576430753</v>
      </c>
      <c r="AS186">
        <v>83.898685365621517</v>
      </c>
      <c r="AT186">
        <v>11.033191855206736</v>
      </c>
      <c r="AU186">
        <v>51.277195484915929</v>
      </c>
    </row>
    <row r="187" spans="1:47" x14ac:dyDescent="0.3">
      <c r="B187" s="7">
        <v>2817.15</v>
      </c>
      <c r="C187" s="8">
        <v>23</v>
      </c>
      <c r="E187">
        <v>2976.71</v>
      </c>
      <c r="F187">
        <v>5.6500141931651626</v>
      </c>
      <c r="G187">
        <v>0.96728899999999995</v>
      </c>
      <c r="H187">
        <v>0.9802119445302877</v>
      </c>
      <c r="N187">
        <v>0.88593228385546252</v>
      </c>
      <c r="O187">
        <v>1.0191685238863337</v>
      </c>
      <c r="P187">
        <v>1.3340694043613281</v>
      </c>
      <c r="Q187">
        <v>1.1747268836600167</v>
      </c>
      <c r="R187">
        <v>1.4584294985168347</v>
      </c>
      <c r="S187">
        <v>1.0611250260137279</v>
      </c>
      <c r="T187">
        <v>1.2149127328491649</v>
      </c>
      <c r="U187">
        <v>1.3014592301764336</v>
      </c>
      <c r="AD187">
        <v>2977</v>
      </c>
      <c r="AE187">
        <v>169.11949667921141</v>
      </c>
      <c r="AF187">
        <v>196.77328078690778</v>
      </c>
      <c r="AG187">
        <v>-7.7230052475683806</v>
      </c>
      <c r="AH187">
        <v>2.7113328715125888</v>
      </c>
      <c r="AI187">
        <v>14.654468955641894</v>
      </c>
      <c r="AJ187">
        <v>-1.3645878375440779E-2</v>
      </c>
      <c r="AK187">
        <v>15061.462216213948</v>
      </c>
      <c r="AL187">
        <v>11626.225990311592</v>
      </c>
      <c r="AO187">
        <v>2.6976002462815716</v>
      </c>
      <c r="AR187">
        <v>50.655819581453834</v>
      </c>
      <c r="AS187">
        <v>83.62741923119475</v>
      </c>
      <c r="AT187">
        <v>10.390401814977531</v>
      </c>
      <c r="AU187">
        <v>59.973471951236867</v>
      </c>
    </row>
    <row r="188" spans="1:47" x14ac:dyDescent="0.3">
      <c r="B188" s="7">
        <v>2817.2</v>
      </c>
      <c r="C188" s="8">
        <v>22</v>
      </c>
      <c r="E188">
        <v>2977</v>
      </c>
      <c r="F188">
        <v>9.6981793384037456</v>
      </c>
      <c r="G188">
        <v>0.77394400000000008</v>
      </c>
      <c r="H188">
        <v>0.78730455895278217</v>
      </c>
      <c r="N188">
        <v>0.98241499027970813</v>
      </c>
      <c r="O188">
        <v>1.0214025155398789</v>
      </c>
      <c r="P188">
        <v>1.267711010937437</v>
      </c>
      <c r="Q188">
        <v>1.0469269016853624</v>
      </c>
      <c r="R188">
        <v>1.3455630474891569</v>
      </c>
      <c r="S188">
        <v>1.0852540876487022</v>
      </c>
      <c r="T188">
        <v>1.4602288493473581</v>
      </c>
      <c r="U188">
        <v>1.3281420291429791</v>
      </c>
      <c r="AD188">
        <v>2978</v>
      </c>
      <c r="AE188">
        <v>110.15907841678495</v>
      </c>
      <c r="AF188">
        <v>232.36534707911332</v>
      </c>
      <c r="AG188">
        <v>4.9667764291795606</v>
      </c>
      <c r="AH188">
        <v>2.8525458112411748</v>
      </c>
      <c r="AI188">
        <v>15.876806732561343</v>
      </c>
      <c r="AJ188">
        <v>8.6748196587320553E-3</v>
      </c>
      <c r="AK188">
        <v>15589.355399235625</v>
      </c>
      <c r="AL188">
        <v>12306.706471053609</v>
      </c>
      <c r="AM188">
        <v>39.2660231852959</v>
      </c>
      <c r="AN188">
        <v>0.13968690691254396</v>
      </c>
      <c r="AO188">
        <v>1.0736205348570014</v>
      </c>
      <c r="AR188">
        <v>60.752759755176747</v>
      </c>
      <c r="AS188">
        <v>83.845109024605833</v>
      </c>
      <c r="AT188">
        <v>10.528201083245577</v>
      </c>
      <c r="AU188">
        <v>53.634095397266393</v>
      </c>
    </row>
    <row r="189" spans="1:47" x14ac:dyDescent="0.3">
      <c r="B189" s="7">
        <v>2817.25</v>
      </c>
      <c r="C189" s="8">
        <v>23</v>
      </c>
      <c r="E189">
        <v>2978</v>
      </c>
      <c r="F189">
        <v>3.7167733304997084</v>
      </c>
      <c r="G189">
        <v>0.742201</v>
      </c>
      <c r="H189">
        <v>0.75163118968046183</v>
      </c>
      <c r="N189">
        <v>1.0270000687937018</v>
      </c>
      <c r="O189">
        <v>1.0325531397212409</v>
      </c>
      <c r="P189">
        <v>1.1667300607801561</v>
      </c>
      <c r="Q189">
        <v>1.0558211869533134</v>
      </c>
      <c r="R189">
        <v>1.4251961652689855</v>
      </c>
      <c r="S189">
        <v>1.1028766572985769</v>
      </c>
      <c r="T189">
        <v>1.4412052092490302</v>
      </c>
      <c r="U189">
        <v>1.3351330489348001</v>
      </c>
      <c r="AD189">
        <v>2979.4</v>
      </c>
      <c r="AE189">
        <v>142.92945688830753</v>
      </c>
      <c r="AF189">
        <v>264.89172279421996</v>
      </c>
      <c r="AG189">
        <v>43.509243954626015</v>
      </c>
      <c r="AH189">
        <v>2.7330722375253687</v>
      </c>
      <c r="AI189">
        <v>23.791145120850565</v>
      </c>
      <c r="AJ189">
        <v>6.4430688046730578E-2</v>
      </c>
      <c r="AK189">
        <v>18550.627244891271</v>
      </c>
      <c r="AL189">
        <v>16400.417192343881</v>
      </c>
      <c r="AM189">
        <v>386.1586404792086</v>
      </c>
      <c r="AN189">
        <v>7.4029306830039427</v>
      </c>
      <c r="AO189">
        <v>1.803036108479642</v>
      </c>
      <c r="AR189">
        <v>52.915139868224045</v>
      </c>
      <c r="AS189">
        <v>82.718126123829393</v>
      </c>
      <c r="AT189">
        <v>12.208252662483376</v>
      </c>
      <c r="AU189">
        <v>58.076881649069549</v>
      </c>
    </row>
    <row r="190" spans="1:47" x14ac:dyDescent="0.3">
      <c r="B190" s="7">
        <v>2817.3</v>
      </c>
      <c r="C190" s="8">
        <v>23</v>
      </c>
      <c r="E190">
        <v>2979.4</v>
      </c>
      <c r="F190">
        <v>11.441858901137046</v>
      </c>
      <c r="G190">
        <v>0.90091600000000005</v>
      </c>
      <c r="H190">
        <v>0.91685155250234174</v>
      </c>
      <c r="N190">
        <v>0.89481608753644049</v>
      </c>
      <c r="O190">
        <v>1.0509092350642517</v>
      </c>
      <c r="P190">
        <v>1.5090204714512165</v>
      </c>
      <c r="Q190">
        <v>1.1101328831964827</v>
      </c>
      <c r="R190">
        <v>1.4040864125607684</v>
      </c>
      <c r="S190">
        <v>1.0778401558485489</v>
      </c>
      <c r="T190">
        <v>1.2745883437536834</v>
      </c>
      <c r="U190">
        <v>1.2820328814869661</v>
      </c>
      <c r="AD190">
        <v>2980</v>
      </c>
      <c r="AE190">
        <v>113.80738917954477</v>
      </c>
      <c r="AF190">
        <v>212.53548157345594</v>
      </c>
      <c r="AG190">
        <v>-23.959031902475147</v>
      </c>
      <c r="AH190">
        <v>2.8031009588667768</v>
      </c>
      <c r="AI190">
        <v>16.31934654707079</v>
      </c>
      <c r="AJ190">
        <v>-3.3991959755402076E-2</v>
      </c>
      <c r="AK190">
        <v>15774.739237233647</v>
      </c>
      <c r="AL190">
        <v>12549.284440902729</v>
      </c>
      <c r="AO190">
        <v>1.9881149529591893</v>
      </c>
      <c r="AR190">
        <v>52.041558715193524</v>
      </c>
      <c r="AS190">
        <v>81.989889805126438</v>
      </c>
      <c r="AT190">
        <v>12.619165132090325</v>
      </c>
      <c r="AU190">
        <v>65.647895247256344</v>
      </c>
    </row>
    <row r="191" spans="1:47" x14ac:dyDescent="0.3">
      <c r="B191" s="7">
        <v>2817.35</v>
      </c>
      <c r="C191" s="8">
        <v>22</v>
      </c>
      <c r="E191">
        <v>2980</v>
      </c>
      <c r="F191">
        <v>16.492148020247921</v>
      </c>
      <c r="G191">
        <v>0.86917300000000008</v>
      </c>
      <c r="H191">
        <v>0.88838943011596272</v>
      </c>
      <c r="N191">
        <v>0.95343918173080544</v>
      </c>
      <c r="O191">
        <v>1.0461092090645696</v>
      </c>
      <c r="P191">
        <v>1.6048744618673443</v>
      </c>
      <c r="Q191">
        <v>0.99211898081925765</v>
      </c>
      <c r="R191">
        <v>1.3196715034159139</v>
      </c>
      <c r="S191">
        <v>1.0657004695829995</v>
      </c>
      <c r="T191">
        <v>1.4449644161639745</v>
      </c>
      <c r="U191">
        <v>1.2734096740912315</v>
      </c>
      <c r="AD191">
        <v>2981</v>
      </c>
      <c r="AE191">
        <v>131.69074304239791</v>
      </c>
      <c r="AF191">
        <v>228.80614044989275</v>
      </c>
      <c r="AG191">
        <v>-37.087759660065473</v>
      </c>
      <c r="AH191">
        <v>2.8765595038095872</v>
      </c>
      <c r="AI191">
        <v>13.39374698638753</v>
      </c>
      <c r="AJ191">
        <v>-4.811654313423213E-2</v>
      </c>
      <c r="AK191">
        <v>14489.983768751052</v>
      </c>
      <c r="AL191">
        <v>10906.878729754872</v>
      </c>
      <c r="AO191">
        <v>0.49837588193193272</v>
      </c>
      <c r="AR191">
        <v>62.316824249696289</v>
      </c>
      <c r="AS191">
        <v>82.014802588150062</v>
      </c>
      <c r="AT191">
        <v>12.664362526709413</v>
      </c>
      <c r="AU191">
        <v>61.015578179525299</v>
      </c>
    </row>
    <row r="192" spans="1:47" x14ac:dyDescent="0.3">
      <c r="B192" s="7">
        <v>2817.4</v>
      </c>
      <c r="C192" s="8">
        <v>22</v>
      </c>
      <c r="E192">
        <v>2981</v>
      </c>
      <c r="F192">
        <v>9.9943752642103476</v>
      </c>
      <c r="G192">
        <v>0.83743000000000001</v>
      </c>
      <c r="H192">
        <v>0.8516866549651817</v>
      </c>
      <c r="N192">
        <v>0.93644336342143741</v>
      </c>
      <c r="O192">
        <v>1.0152239055457202</v>
      </c>
      <c r="P192">
        <v>1.4374159927913759</v>
      </c>
      <c r="Q192">
        <v>1.0141299419435419</v>
      </c>
      <c r="R192">
        <v>1.300149120746892</v>
      </c>
      <c r="S192">
        <v>1.0647093985441332</v>
      </c>
      <c r="T192">
        <v>1.4405168583792638</v>
      </c>
      <c r="U192">
        <v>1.3109292845746832</v>
      </c>
      <c r="AD192">
        <v>2982.2</v>
      </c>
      <c r="AE192">
        <v>103.46473405405345</v>
      </c>
      <c r="AF192">
        <v>243.40138902255481</v>
      </c>
      <c r="AG192">
        <v>15.464284606659078</v>
      </c>
      <c r="AH192">
        <v>2.7358623835811029</v>
      </c>
      <c r="AI192">
        <v>14.052286374517356</v>
      </c>
      <c r="AJ192">
        <v>1.7730818294524098E-2</v>
      </c>
      <c r="AK192">
        <v>14792.146741353792</v>
      </c>
      <c r="AL192">
        <v>11284.968838096511</v>
      </c>
      <c r="AM192">
        <v>88.705553119573636</v>
      </c>
      <c r="AN192">
        <v>0.57528491046079766</v>
      </c>
      <c r="AO192">
        <v>0.67427922301726673</v>
      </c>
      <c r="AR192">
        <v>58.665874384739148</v>
      </c>
      <c r="AS192">
        <v>82.835147458262767</v>
      </c>
      <c r="AT192">
        <v>11.985587421289082</v>
      </c>
      <c r="AU192">
        <v>54.55853325955934</v>
      </c>
    </row>
    <row r="193" spans="1:47" x14ac:dyDescent="0.3">
      <c r="B193" s="7">
        <v>2817.45</v>
      </c>
      <c r="C193" s="8">
        <v>22</v>
      </c>
      <c r="E193">
        <v>2982.2</v>
      </c>
      <c r="F193">
        <v>7.2581949685588203</v>
      </c>
      <c r="G193">
        <v>0.86917300000000008</v>
      </c>
      <c r="H193">
        <v>0.88203546795814813</v>
      </c>
      <c r="N193">
        <v>0.95778479867092203</v>
      </c>
      <c r="O193">
        <v>1.1225575570975592</v>
      </c>
      <c r="P193">
        <v>1.5480511574043549</v>
      </c>
      <c r="Q193">
        <v>1.100882755655505</v>
      </c>
      <c r="R193">
        <v>1.4524396730210254</v>
      </c>
      <c r="S193">
        <v>1.1378342832687207</v>
      </c>
      <c r="T193">
        <v>1.3188634494935847</v>
      </c>
      <c r="U193">
        <v>1.2670110722547943</v>
      </c>
      <c r="AD193">
        <v>2983</v>
      </c>
      <c r="AE193">
        <v>129.57646839056042</v>
      </c>
      <c r="AF193">
        <v>243.55142505666365</v>
      </c>
      <c r="AG193">
        <v>-16.982365887974794</v>
      </c>
      <c r="AH193">
        <v>2.8495813503694163</v>
      </c>
      <c r="AI193">
        <v>14.347900151999479</v>
      </c>
      <c r="AJ193">
        <v>-2.172465846784476E-2</v>
      </c>
      <c r="AK193">
        <v>14925.159764046917</v>
      </c>
      <c r="AL193">
        <v>11453.012256148773</v>
      </c>
      <c r="AO193">
        <v>0.3841511420947592</v>
      </c>
      <c r="AR193">
        <v>63.457429807069182</v>
      </c>
      <c r="AS193">
        <v>82.31456797509432</v>
      </c>
      <c r="AT193">
        <v>12.380482593271909</v>
      </c>
      <c r="AU193">
        <v>60.078199052393401</v>
      </c>
    </row>
    <row r="194" spans="1:47" x14ac:dyDescent="0.3">
      <c r="B194" s="7">
        <v>2817.5</v>
      </c>
      <c r="C194" s="8">
        <v>22</v>
      </c>
      <c r="E194">
        <v>2983</v>
      </c>
      <c r="F194">
        <v>9.3184504193545816</v>
      </c>
      <c r="G194">
        <v>0.83743000000000001</v>
      </c>
      <c r="H194">
        <v>0.851247947471099</v>
      </c>
      <c r="N194">
        <v>0.92043619872716143</v>
      </c>
      <c r="O194">
        <v>1.0092790256203892</v>
      </c>
      <c r="P194">
        <v>1.5376321851604624</v>
      </c>
      <c r="Q194">
        <v>1.0306666868213874</v>
      </c>
      <c r="R194">
        <v>1.3422302003051612</v>
      </c>
      <c r="S194">
        <v>1.0276782847258583</v>
      </c>
      <c r="T194">
        <v>1.3715027400186597</v>
      </c>
      <c r="U194">
        <v>1.2727876269079299</v>
      </c>
      <c r="AD194">
        <v>2984</v>
      </c>
      <c r="AE194">
        <v>97.431245487712772</v>
      </c>
      <c r="AF194">
        <v>235.41609561844527</v>
      </c>
      <c r="AG194">
        <v>-20.73215146365871</v>
      </c>
      <c r="AH194">
        <v>2.8262402168424314</v>
      </c>
      <c r="AI194">
        <v>19.309877283295652</v>
      </c>
      <c r="AJ194">
        <v>-3.6887765537735387E-2</v>
      </c>
      <c r="AK194">
        <v>16958.41234391326</v>
      </c>
      <c r="AL194">
        <v>14141.759747292033</v>
      </c>
      <c r="AO194">
        <v>0.39786726514878878</v>
      </c>
      <c r="AR194">
        <v>63.547714505343968</v>
      </c>
      <c r="AS194">
        <v>82.296780613329261</v>
      </c>
      <c r="AT194">
        <v>12.517542442369793</v>
      </c>
      <c r="AU194">
        <v>58.324216076387629</v>
      </c>
    </row>
    <row r="195" spans="1:47" x14ac:dyDescent="0.3">
      <c r="B195" s="7">
        <v>2817.55</v>
      </c>
      <c r="C195" s="8">
        <v>22</v>
      </c>
      <c r="E195">
        <v>2984</v>
      </c>
      <c r="F195">
        <v>8.0417992152013031</v>
      </c>
      <c r="G195">
        <v>0.86917300000000008</v>
      </c>
      <c r="H195">
        <v>0.88252512340519118</v>
      </c>
      <c r="N195">
        <v>0.89549518517232718</v>
      </c>
      <c r="O195">
        <v>1.002920452038532</v>
      </c>
      <c r="P195">
        <v>1.5888064526585428</v>
      </c>
      <c r="Q195">
        <v>1.0724259602295176</v>
      </c>
      <c r="R195">
        <v>1.3971830502596376</v>
      </c>
      <c r="S195">
        <v>0.94761718626062463</v>
      </c>
      <c r="T195">
        <v>1.2818580715045429</v>
      </c>
      <c r="U195">
        <v>1.1810722180588973</v>
      </c>
      <c r="AD195">
        <v>2986.23</v>
      </c>
      <c r="AE195">
        <v>58.241937528809274</v>
      </c>
      <c r="AF195">
        <v>502.86505089987548</v>
      </c>
      <c r="AG195">
        <v>390.66009903917961</v>
      </c>
      <c r="AH195">
        <v>2.5945791479704998</v>
      </c>
      <c r="AI195">
        <v>24.42294585062994</v>
      </c>
      <c r="AJ195">
        <v>1.6289929644773651</v>
      </c>
      <c r="AK195">
        <v>18760.878031696695</v>
      </c>
      <c r="AL195">
        <v>16708.46730054414</v>
      </c>
      <c r="AM195">
        <v>15345.742193263392</v>
      </c>
      <c r="AN195">
        <v>4436.0867770986979</v>
      </c>
      <c r="AO195">
        <v>41.049041226937781</v>
      </c>
      <c r="AR195">
        <v>26.37389922761967</v>
      </c>
      <c r="AS195">
        <v>82.291693452174741</v>
      </c>
      <c r="AT195">
        <v>12.28674323889685</v>
      </c>
      <c r="AU195">
        <v>55.770481398572322</v>
      </c>
    </row>
    <row r="196" spans="1:47" x14ac:dyDescent="0.3">
      <c r="B196" s="7">
        <v>2817.6</v>
      </c>
      <c r="C196" s="8">
        <v>23</v>
      </c>
      <c r="E196">
        <v>2986.23</v>
      </c>
      <c r="F196">
        <v>41.530782853464608</v>
      </c>
      <c r="G196" t="s">
        <v>2213</v>
      </c>
      <c r="N196">
        <v>0.97890449308056171</v>
      </c>
      <c r="O196">
        <v>1.0377306650890787</v>
      </c>
      <c r="P196">
        <v>1.1809678650433373</v>
      </c>
      <c r="Q196">
        <v>1.2341402557515184</v>
      </c>
      <c r="R196">
        <v>1.5046389665705042</v>
      </c>
      <c r="S196">
        <v>0.90965649364194923</v>
      </c>
      <c r="T196">
        <v>1.3011818978897784</v>
      </c>
      <c r="U196">
        <v>1.0957280682794801</v>
      </c>
      <c r="AD196">
        <v>2987</v>
      </c>
      <c r="AE196">
        <v>54.868434160530683</v>
      </c>
      <c r="AF196">
        <v>425.07096314691188</v>
      </c>
      <c r="AG196">
        <v>289.33025922394785</v>
      </c>
      <c r="AH196">
        <v>2.5912662961644153</v>
      </c>
      <c r="AI196">
        <v>4.1157147318307192</v>
      </c>
      <c r="AJ196">
        <v>1.3825966178449505</v>
      </c>
      <c r="AK196">
        <v>8723.9157762754785</v>
      </c>
      <c r="AL196">
        <v>4719.0669458117691</v>
      </c>
      <c r="AM196">
        <v>12728.958154688778</v>
      </c>
      <c r="AN196">
        <v>3206.1000473214694</v>
      </c>
      <c r="AO196">
        <v>29.72809309415554</v>
      </c>
      <c r="AR196">
        <v>30.712888222332488</v>
      </c>
      <c r="AS196">
        <v>81.052432092181618</v>
      </c>
      <c r="AT196">
        <v>13.360380742532369</v>
      </c>
      <c r="AU196">
        <v>59.427147117294432</v>
      </c>
    </row>
    <row r="197" spans="1:47" x14ac:dyDescent="0.3">
      <c r="B197" s="7">
        <v>2817.65</v>
      </c>
      <c r="C197" s="8">
        <v>23</v>
      </c>
      <c r="E197">
        <v>2987</v>
      </c>
      <c r="F197">
        <v>39.065016323486631</v>
      </c>
      <c r="G197" t="s">
        <v>2213</v>
      </c>
      <c r="N197">
        <v>0.95018317832263033</v>
      </c>
      <c r="O197">
        <v>1.0405354326762222</v>
      </c>
      <c r="P197">
        <v>1.2327964477430464</v>
      </c>
      <c r="Q197">
        <v>1.1259393751609381</v>
      </c>
      <c r="R197">
        <v>1.4615291635616916</v>
      </c>
      <c r="S197">
        <v>0.91061126648101853</v>
      </c>
      <c r="T197">
        <v>1.3002589370260251</v>
      </c>
      <c r="U197">
        <v>1.093921501715416</v>
      </c>
      <c r="AD197">
        <v>2987.4</v>
      </c>
      <c r="AE197">
        <v>116.31130731166701</v>
      </c>
      <c r="AF197">
        <v>426.06922608170834</v>
      </c>
      <c r="AG197">
        <v>282.55569908858001</v>
      </c>
      <c r="AH197">
        <v>2.6894878856318507</v>
      </c>
      <c r="AI197">
        <v>8.47530257212739</v>
      </c>
      <c r="AJ197">
        <v>1.4832637722221742</v>
      </c>
      <c r="AK197">
        <v>11901.638119961075</v>
      </c>
      <c r="AL197">
        <v>7881.1610129655037</v>
      </c>
      <c r="AM197">
        <v>13790.78424411012</v>
      </c>
      <c r="AN197">
        <v>3684.7871931151449</v>
      </c>
      <c r="AO197">
        <v>28.525701836881222</v>
      </c>
      <c r="AR197">
        <v>31.013125550817648</v>
      </c>
      <c r="AS197">
        <v>81.848607366790858</v>
      </c>
      <c r="AT197">
        <v>12.758764890819949</v>
      </c>
      <c r="AU197">
        <v>61.667417462162824</v>
      </c>
    </row>
    <row r="198" spans="1:47" x14ac:dyDescent="0.3">
      <c r="B198" s="7">
        <v>2817.7</v>
      </c>
      <c r="C198" s="8">
        <v>22</v>
      </c>
      <c r="E198">
        <v>2987.4</v>
      </c>
      <c r="F198">
        <v>47.202095515149381</v>
      </c>
      <c r="G198" t="s">
        <v>2213</v>
      </c>
      <c r="N198">
        <v>0.77374521577718758</v>
      </c>
      <c r="O198">
        <v>0.91992609175882833</v>
      </c>
      <c r="P198">
        <v>1.3267536724023652</v>
      </c>
      <c r="Q198">
        <v>1.0338145089699484</v>
      </c>
      <c r="R198">
        <v>1.3104229748371574</v>
      </c>
      <c r="S198">
        <v>0.9540303184990474</v>
      </c>
      <c r="T198">
        <v>1.1809091119962065</v>
      </c>
      <c r="U198">
        <v>1.2963409873979854</v>
      </c>
      <c r="AD198">
        <v>2989</v>
      </c>
      <c r="AE198">
        <v>172.11548062108756</v>
      </c>
      <c r="AF198">
        <v>347.27687539394839</v>
      </c>
      <c r="AG198">
        <v>204.37311649551143</v>
      </c>
      <c r="AH198">
        <v>2.5849240548011214</v>
      </c>
      <c r="AI198">
        <v>8.279480245667731</v>
      </c>
      <c r="AJ198">
        <v>1.2460302080942705</v>
      </c>
      <c r="AK198">
        <v>11782.605089593355</v>
      </c>
      <c r="AL198">
        <v>7751.4363056276234</v>
      </c>
      <c r="AM198">
        <v>11305.833132315896</v>
      </c>
      <c r="AN198">
        <v>2609.435527928264</v>
      </c>
      <c r="AO198">
        <v>5.5588246270340527</v>
      </c>
      <c r="AR198">
        <v>31.580096247102599</v>
      </c>
      <c r="AS198">
        <v>83.743947238895501</v>
      </c>
      <c r="AT198">
        <v>10.849445526559784</v>
      </c>
      <c r="AU198">
        <v>59.56872567122857</v>
      </c>
    </row>
    <row r="199" spans="1:47" x14ac:dyDescent="0.3">
      <c r="B199" s="7">
        <v>2817.75</v>
      </c>
      <c r="C199" s="8">
        <v>22</v>
      </c>
      <c r="E199">
        <v>2989</v>
      </c>
      <c r="F199">
        <v>29.588608302171274</v>
      </c>
      <c r="G199" t="s">
        <v>2213</v>
      </c>
      <c r="N199">
        <v>1.2657138015202545</v>
      </c>
      <c r="O199">
        <v>1.5445922568080086</v>
      </c>
      <c r="P199">
        <v>1.4049612925670014</v>
      </c>
      <c r="Q199">
        <v>1.0292778800791433</v>
      </c>
      <c r="R199">
        <v>1.4353437463320089</v>
      </c>
      <c r="S199">
        <v>1.4512804521601173</v>
      </c>
      <c r="T199">
        <v>1.7636385775250836</v>
      </c>
      <c r="U199">
        <v>1.1744850831695173</v>
      </c>
      <c r="AD199">
        <v>2990</v>
      </c>
      <c r="AE199">
        <v>151.73152881008582</v>
      </c>
      <c r="AF199">
        <v>394.56347775359285</v>
      </c>
      <c r="AG199">
        <v>261.89265453440294</v>
      </c>
      <c r="AH199">
        <v>2.5393703990496066</v>
      </c>
      <c r="AI199">
        <v>7.0989983994470318</v>
      </c>
      <c r="AJ199">
        <v>1.6878885235975549</v>
      </c>
      <c r="AK199">
        <v>11028.456731816666</v>
      </c>
      <c r="AL199">
        <v>6949.4418545098888</v>
      </c>
      <c r="AM199">
        <v>15979.820137187369</v>
      </c>
      <c r="AN199">
        <v>4759.2733071233579</v>
      </c>
      <c r="AO199">
        <v>5.7580137839576793</v>
      </c>
      <c r="AR199">
        <v>31.062044309809668</v>
      </c>
      <c r="AS199">
        <v>84.438515650006053</v>
      </c>
      <c r="AT199">
        <v>9.6720132823767031</v>
      </c>
      <c r="AU199">
        <v>55.011886504363062</v>
      </c>
    </row>
    <row r="200" spans="1:47" x14ac:dyDescent="0.3">
      <c r="B200" s="7">
        <v>2817.8</v>
      </c>
      <c r="C200" s="8">
        <v>21</v>
      </c>
      <c r="E200">
        <v>2990</v>
      </c>
      <c r="F200">
        <v>21.737112434574389</v>
      </c>
      <c r="G200" t="s">
        <v>2213</v>
      </c>
      <c r="N200">
        <v>1.7317141606511743</v>
      </c>
      <c r="O200">
        <v>1.6538361524484559</v>
      </c>
      <c r="P200">
        <v>1.1946610383334573</v>
      </c>
      <c r="Q200">
        <v>1.336796582416599</v>
      </c>
      <c r="R200">
        <v>1.9638119674941796</v>
      </c>
      <c r="S200">
        <v>1.4355241440128681</v>
      </c>
      <c r="T200">
        <v>1.763625224120452</v>
      </c>
      <c r="U200">
        <v>1.0849957399706862</v>
      </c>
      <c r="AD200">
        <v>2992</v>
      </c>
      <c r="AE200">
        <v>113.38203358088808</v>
      </c>
      <c r="AF200">
        <v>221.68772719145164</v>
      </c>
      <c r="AG200">
        <v>139.8404845125219</v>
      </c>
      <c r="AH200">
        <v>2.58405788837588</v>
      </c>
      <c r="AI200">
        <v>5.8100483321886447</v>
      </c>
      <c r="AJ200">
        <v>0.95914793101813933</v>
      </c>
      <c r="AK200">
        <v>10118.060931572523</v>
      </c>
      <c r="AL200">
        <v>6027.9219316549334</v>
      </c>
      <c r="AM200">
        <v>8389.7607740781405</v>
      </c>
      <c r="AN200">
        <v>1554.2950959537184</v>
      </c>
      <c r="AO200">
        <v>36.425493246118577</v>
      </c>
      <c r="AR200">
        <v>24.394606342760515</v>
      </c>
      <c r="AS200">
        <v>83.940625094212635</v>
      </c>
      <c r="AT200">
        <v>11.105667464170857</v>
      </c>
      <c r="AU200">
        <v>41.154451393266179</v>
      </c>
    </row>
    <row r="201" spans="1:47" x14ac:dyDescent="0.3">
      <c r="B201" s="7">
        <v>2817.85</v>
      </c>
      <c r="C201" s="8">
        <v>22</v>
      </c>
      <c r="E201">
        <v>2992</v>
      </c>
      <c r="F201">
        <v>44.765773217258349</v>
      </c>
      <c r="G201" t="s">
        <v>2213</v>
      </c>
      <c r="N201">
        <v>0.96053605900518735</v>
      </c>
      <c r="O201">
        <v>1.4674124692227994</v>
      </c>
      <c r="P201">
        <v>1.8346937255086377</v>
      </c>
      <c r="Q201">
        <v>0.9275538676637427</v>
      </c>
      <c r="R201">
        <v>1.2514008844882951</v>
      </c>
      <c r="S201">
        <v>1.2597089270606046</v>
      </c>
      <c r="T201">
        <v>1.5351372544345865</v>
      </c>
      <c r="U201">
        <v>1.0730699049189258</v>
      </c>
      <c r="AD201">
        <v>2993</v>
      </c>
      <c r="AE201">
        <v>75.059673728050768</v>
      </c>
      <c r="AF201">
        <v>401.68189101203399</v>
      </c>
      <c r="AG201">
        <v>309.60171265385725</v>
      </c>
      <c r="AH201">
        <v>2.5847981889909706</v>
      </c>
      <c r="AI201">
        <v>4.1274534908724121</v>
      </c>
      <c r="AJ201">
        <v>2.1560446592681322</v>
      </c>
      <c r="AK201">
        <v>8734.6064284484182</v>
      </c>
      <c r="AL201">
        <v>4728.6193344465428</v>
      </c>
      <c r="AM201">
        <v>21123.6925446641</v>
      </c>
      <c r="AN201">
        <v>7727.5593578144935</v>
      </c>
      <c r="AO201">
        <v>9.0675590147674381</v>
      </c>
      <c r="AR201">
        <v>26.210838769398759</v>
      </c>
      <c r="AS201">
        <v>81.477710209868192</v>
      </c>
      <c r="AT201">
        <v>13.071003708136356</v>
      </c>
      <c r="AU201">
        <v>45.548675115859226</v>
      </c>
    </row>
    <row r="202" spans="1:47" x14ac:dyDescent="0.3">
      <c r="B202" s="7">
        <v>2817.9</v>
      </c>
      <c r="C202" s="8">
        <v>21</v>
      </c>
      <c r="E202">
        <v>2993</v>
      </c>
      <c r="F202">
        <v>48.417993909866539</v>
      </c>
      <c r="G202" t="s">
        <v>2213</v>
      </c>
      <c r="N202">
        <v>1.0134062665005126</v>
      </c>
      <c r="O202">
        <v>1.0464308471134958</v>
      </c>
      <c r="P202">
        <v>1.1780649773907221</v>
      </c>
      <c r="Q202">
        <v>1.2392597426038134</v>
      </c>
      <c r="R202">
        <v>1.5700064847415662</v>
      </c>
      <c r="S202">
        <v>0.90599822529675156</v>
      </c>
      <c r="T202">
        <v>1.2909580646315943</v>
      </c>
      <c r="U202">
        <v>1.0822480861920813</v>
      </c>
      <c r="AD202">
        <v>2995.08</v>
      </c>
      <c r="AE202">
        <v>52.023194944572197</v>
      </c>
      <c r="AF202">
        <v>376.86468774466738</v>
      </c>
      <c r="AG202">
        <v>278.96468295632252</v>
      </c>
      <c r="AH202">
        <v>2.6704663715708641</v>
      </c>
      <c r="AI202">
        <v>9.2810610558508095</v>
      </c>
      <c r="AJ202">
        <v>2.0438026000780005</v>
      </c>
      <c r="AK202">
        <v>12375.620430878689</v>
      </c>
      <c r="AL202">
        <v>8406.0954508242503</v>
      </c>
      <c r="AM202">
        <v>19874.691673346446</v>
      </c>
      <c r="AN202">
        <v>6951.3493585872548</v>
      </c>
      <c r="AO202">
        <v>12.557736116808368</v>
      </c>
      <c r="AR202">
        <v>27.637061097669925</v>
      </c>
      <c r="AS202">
        <v>81.715035288421902</v>
      </c>
      <c r="AT202">
        <v>12.043214782273255</v>
      </c>
      <c r="AU202">
        <v>51.315673537324514</v>
      </c>
    </row>
    <row r="203" spans="1:47" x14ac:dyDescent="0.3">
      <c r="B203" s="7">
        <v>2817.95</v>
      </c>
      <c r="C203" s="8">
        <v>23</v>
      </c>
      <c r="E203">
        <v>2995.08</v>
      </c>
      <c r="F203">
        <v>59.030416098790241</v>
      </c>
      <c r="G203" t="s">
        <v>2213</v>
      </c>
      <c r="N203">
        <v>1.1415641155684968</v>
      </c>
      <c r="O203">
        <v>1.163204334268781</v>
      </c>
      <c r="P203">
        <v>1.0536125360692421</v>
      </c>
      <c r="Q203">
        <v>1.1493920102871293</v>
      </c>
      <c r="R203">
        <v>1.4590745498627413</v>
      </c>
      <c r="S203">
        <v>1.270230567431468</v>
      </c>
      <c r="T203">
        <v>1.56477832565291</v>
      </c>
      <c r="U203">
        <v>1.3650122876196624</v>
      </c>
      <c r="AD203">
        <v>2997.3</v>
      </c>
      <c r="AE203">
        <v>116.90900438771959</v>
      </c>
      <c r="AF203">
        <v>355.05768840142355</v>
      </c>
      <c r="AG203">
        <v>263.52234222836864</v>
      </c>
      <c r="AH203">
        <v>2.6631401597286199</v>
      </c>
      <c r="AI203">
        <v>8.9316092531804383</v>
      </c>
      <c r="AJ203">
        <v>1.8852163267846482</v>
      </c>
      <c r="AK203">
        <v>12173.06041521987</v>
      </c>
      <c r="AL203">
        <v>8180.1279661861972</v>
      </c>
      <c r="AM203">
        <v>18126.408336998385</v>
      </c>
      <c r="AN203">
        <v>5924.0015122855648</v>
      </c>
      <c r="AO203">
        <v>15.391593973108746</v>
      </c>
      <c r="AR203">
        <v>27.10416015340542</v>
      </c>
      <c r="AS203">
        <v>82.855737410148478</v>
      </c>
      <c r="AT203">
        <v>11.732010070856502</v>
      </c>
      <c r="AU203">
        <v>45.744994097398376</v>
      </c>
    </row>
    <row r="204" spans="1:47" x14ac:dyDescent="0.3">
      <c r="A204" s="6">
        <v>2818</v>
      </c>
      <c r="B204" s="7">
        <v>2818</v>
      </c>
      <c r="C204" s="8">
        <v>22</v>
      </c>
      <c r="E204">
        <v>2997.3</v>
      </c>
      <c r="F204">
        <v>55.876542126970755</v>
      </c>
      <c r="G204">
        <v>0.71746779999999999</v>
      </c>
      <c r="H204">
        <v>0.7902082816752759</v>
      </c>
      <c r="N204">
        <v>0.94239900682193678</v>
      </c>
      <c r="O204">
        <v>1.0910218621441312</v>
      </c>
      <c r="P204">
        <v>1.1071371169089661</v>
      </c>
      <c r="Q204">
        <v>1.0363096474391951</v>
      </c>
      <c r="R204">
        <v>1.4096802074022938</v>
      </c>
      <c r="S204">
        <v>1.1231003209082373</v>
      </c>
      <c r="T204">
        <v>1.3370394247906119</v>
      </c>
      <c r="U204">
        <v>1.2867527680667459</v>
      </c>
      <c r="AD204">
        <v>2999</v>
      </c>
      <c r="AE204">
        <v>47.263378708071826</v>
      </c>
      <c r="AF204">
        <v>360.74720424363755</v>
      </c>
      <c r="AG204">
        <v>277.29708341754838</v>
      </c>
      <c r="AH204">
        <v>2.6808367718602293</v>
      </c>
      <c r="AI204">
        <v>4.6154483521048615</v>
      </c>
      <c r="AJ204">
        <v>1.8752070905869715</v>
      </c>
      <c r="AK204">
        <v>9164.5675162613479</v>
      </c>
      <c r="AL204">
        <v>5119.079400218593</v>
      </c>
      <c r="AM204">
        <v>18016.736612403562</v>
      </c>
      <c r="AN204">
        <v>5861.8876212516479</v>
      </c>
      <c r="AO204">
        <v>16.887943483428867</v>
      </c>
      <c r="AR204">
        <v>27.43231871278034</v>
      </c>
      <c r="AS204">
        <v>82.151709769852999</v>
      </c>
      <c r="AT204">
        <v>11.426618007813479</v>
      </c>
      <c r="AU204">
        <v>44.717872184563859</v>
      </c>
    </row>
    <row r="205" spans="1:47" x14ac:dyDescent="0.3">
      <c r="B205" s="7">
        <v>2818.05</v>
      </c>
      <c r="C205" s="8">
        <v>23</v>
      </c>
      <c r="E205">
        <v>2999</v>
      </c>
      <c r="F205">
        <v>61.765580693050957</v>
      </c>
      <c r="G205" t="s">
        <v>2213</v>
      </c>
      <c r="N205">
        <v>1.1494123391633757</v>
      </c>
      <c r="O205">
        <v>1.1360096071204853</v>
      </c>
      <c r="P205">
        <v>0.98921381667559138</v>
      </c>
      <c r="Q205">
        <v>1.1439991781141898</v>
      </c>
      <c r="R205">
        <v>1.5361200174261644</v>
      </c>
      <c r="S205">
        <v>1.2666137854412998</v>
      </c>
      <c r="T205">
        <v>1.4965137178399197</v>
      </c>
      <c r="U205">
        <v>1.3937093681934887</v>
      </c>
      <c r="AD205">
        <v>3002</v>
      </c>
      <c r="AE205">
        <v>34.073347813641078</v>
      </c>
      <c r="AF205">
        <v>400.56686936382886</v>
      </c>
      <c r="AG205">
        <v>288.91906537071645</v>
      </c>
      <c r="AH205">
        <v>2.6344414327703785</v>
      </c>
      <c r="AI205">
        <v>7.1146446833923225</v>
      </c>
      <c r="AJ205">
        <v>1.6704454365724648</v>
      </c>
      <c r="AK205">
        <v>11038.90212417144</v>
      </c>
      <c r="AL205">
        <v>6960.3132105706945</v>
      </c>
      <c r="AM205">
        <v>15791.697478567166</v>
      </c>
      <c r="AN205">
        <v>4662.3829610106432</v>
      </c>
      <c r="AO205">
        <v>21.468522070324621</v>
      </c>
      <c r="AR205">
        <v>26.499180838075297</v>
      </c>
      <c r="AS205">
        <v>81.875119648315604</v>
      </c>
      <c r="AT205">
        <v>11.94378126349144</v>
      </c>
      <c r="AU205">
        <v>55.584122378629843</v>
      </c>
    </row>
    <row r="206" spans="1:47" x14ac:dyDescent="0.3">
      <c r="B206" s="7">
        <v>2818.1</v>
      </c>
      <c r="C206" s="8">
        <v>23</v>
      </c>
      <c r="E206">
        <v>3002</v>
      </c>
      <c r="F206">
        <v>46.249422085765488</v>
      </c>
      <c r="G206">
        <v>0.69853710000000002</v>
      </c>
      <c r="H206">
        <v>0.74990885137783747</v>
      </c>
      <c r="N206">
        <v>1.0391199387933161</v>
      </c>
      <c r="O206">
        <v>1.0536049403303558</v>
      </c>
      <c r="P206">
        <v>1.3273716971457974</v>
      </c>
      <c r="Q206">
        <v>1.2486371233532807</v>
      </c>
      <c r="R206">
        <v>1.4843397527584112</v>
      </c>
      <c r="S206">
        <v>1.13117763537289</v>
      </c>
      <c r="T206">
        <v>1.4001106375575747</v>
      </c>
      <c r="U206">
        <v>1.3420324735500617</v>
      </c>
      <c r="AD206">
        <v>3004</v>
      </c>
      <c r="AE206">
        <v>124.43980120794328</v>
      </c>
      <c r="AF206">
        <v>12666.445857279889</v>
      </c>
      <c r="AG206">
        <v>12523.449152487306</v>
      </c>
      <c r="AH206">
        <v>2.5940109539153977</v>
      </c>
      <c r="AI206">
        <v>9.0644507809650001</v>
      </c>
      <c r="AJ206">
        <v>65.144656111938787</v>
      </c>
      <c r="AK206">
        <v>12250.585421030348</v>
      </c>
      <c r="AL206">
        <v>8266.3247236697207</v>
      </c>
      <c r="AM206">
        <v>1028541.5184807085</v>
      </c>
      <c r="AN206">
        <v>6589918.0788754299</v>
      </c>
      <c r="AO206">
        <v>17.469853620387241</v>
      </c>
      <c r="AR206">
        <v>27.759644020238206</v>
      </c>
      <c r="AS206">
        <v>81.243763360948222</v>
      </c>
      <c r="AT206">
        <v>11.990733684292184</v>
      </c>
      <c r="AU206">
        <v>66.597815861570922</v>
      </c>
    </row>
    <row r="207" spans="1:47" x14ac:dyDescent="0.3">
      <c r="B207" s="7">
        <v>2818.15</v>
      </c>
      <c r="C207" s="8">
        <v>23</v>
      </c>
      <c r="E207">
        <v>3004</v>
      </c>
      <c r="F207">
        <v>32.090536360325423</v>
      </c>
      <c r="G207">
        <v>0.78930210000000001</v>
      </c>
      <c r="H207">
        <v>0.82200063570707949</v>
      </c>
      <c r="N207">
        <v>1.1128284480897686</v>
      </c>
      <c r="O207">
        <v>1.1375589624425435</v>
      </c>
      <c r="P207">
        <v>1.6694752061904508</v>
      </c>
      <c r="Q207">
        <v>1.198731675360053</v>
      </c>
      <c r="R207">
        <v>1.6106470700791486</v>
      </c>
      <c r="S207">
        <v>1.2098829689416173</v>
      </c>
      <c r="T207">
        <v>1.3818402165970263</v>
      </c>
      <c r="U207">
        <v>1.3294728107365323</v>
      </c>
      <c r="AD207">
        <v>3005</v>
      </c>
      <c r="AE207">
        <v>-0.78300404998623208</v>
      </c>
      <c r="AF207">
        <v>216.1638963667526</v>
      </c>
      <c r="AG207">
        <v>58.913238241911131</v>
      </c>
      <c r="AH207">
        <v>2.6225542638523631</v>
      </c>
      <c r="AI207">
        <v>7.3815695254894234</v>
      </c>
      <c r="AJ207">
        <v>0.2998657403376106</v>
      </c>
      <c r="AK207">
        <v>11215.120580243107</v>
      </c>
      <c r="AL207">
        <v>7144.7261501430376</v>
      </c>
      <c r="AM207">
        <v>2228.9309234122152</v>
      </c>
      <c r="AN207">
        <v>155.49454715085488</v>
      </c>
      <c r="AO207">
        <v>5.7424217945577034</v>
      </c>
      <c r="AR207">
        <v>36.410633386624497</v>
      </c>
      <c r="AS207">
        <v>82.058845147160724</v>
      </c>
      <c r="AT207">
        <v>12.112465760031878</v>
      </c>
      <c r="AU207">
        <v>64.947414338131651</v>
      </c>
    </row>
    <row r="208" spans="1:47" x14ac:dyDescent="0.3">
      <c r="B208" s="7">
        <v>2818.2</v>
      </c>
      <c r="C208" s="8">
        <v>24</v>
      </c>
      <c r="E208">
        <v>3005</v>
      </c>
      <c r="F208">
        <v>25.79564646386903</v>
      </c>
      <c r="G208">
        <v>1.078098</v>
      </c>
      <c r="H208">
        <v>1.1081310604080181</v>
      </c>
      <c r="N208">
        <v>1.0522352219929192</v>
      </c>
      <c r="O208">
        <v>1.1477178238497334</v>
      </c>
      <c r="P208">
        <v>1.3834990234585567</v>
      </c>
      <c r="Q208">
        <v>1.1460630234877438</v>
      </c>
      <c r="R208">
        <v>1.4534128456188553</v>
      </c>
      <c r="S208">
        <v>1.2841342593458931</v>
      </c>
      <c r="T208">
        <v>1.4479509041973317</v>
      </c>
      <c r="U208">
        <v>1.3985735786503961</v>
      </c>
      <c r="AD208">
        <v>3005.8</v>
      </c>
      <c r="AE208">
        <v>39.267636711745411</v>
      </c>
      <c r="AF208">
        <v>162.11186562538683</v>
      </c>
      <c r="AG208">
        <v>-8.7999962766831175</v>
      </c>
      <c r="AH208">
        <v>2.7784993024212055</v>
      </c>
      <c r="AI208">
        <v>7.7349018297699788</v>
      </c>
      <c r="AJ208">
        <v>-4.6935617432038078E-2</v>
      </c>
      <c r="AK208">
        <v>11442.885876599408</v>
      </c>
      <c r="AL208">
        <v>7385.8913096422721</v>
      </c>
      <c r="AO208">
        <v>4.4116028938259166</v>
      </c>
      <c r="AR208">
        <v>36.385357700190205</v>
      </c>
      <c r="AS208">
        <v>82.364306644340502</v>
      </c>
      <c r="AT208">
        <v>12.497730666239612</v>
      </c>
      <c r="AU208">
        <v>63.674423815512249</v>
      </c>
    </row>
    <row r="209" spans="1:47" x14ac:dyDescent="0.3">
      <c r="B209" s="7">
        <v>2818.25</v>
      </c>
      <c r="C209" s="8">
        <v>23</v>
      </c>
      <c r="E209">
        <v>3005.8</v>
      </c>
      <c r="F209">
        <v>32.614342115457276</v>
      </c>
      <c r="G209">
        <v>1.3161749999999999</v>
      </c>
      <c r="H209">
        <v>1.3572931658728744</v>
      </c>
      <c r="N209">
        <v>0.79918483808150509</v>
      </c>
      <c r="O209">
        <v>1.053716534233706</v>
      </c>
      <c r="P209">
        <v>1.304002668811105</v>
      </c>
      <c r="Q209">
        <v>0.88711162528747123</v>
      </c>
      <c r="R209">
        <v>1.1423240955671334</v>
      </c>
      <c r="S209">
        <v>1.2033665843550669</v>
      </c>
      <c r="T209">
        <v>1.3992260886079466</v>
      </c>
      <c r="U209">
        <v>1.4275264566648738</v>
      </c>
      <c r="AD209">
        <v>3008</v>
      </c>
      <c r="AE209">
        <v>-41.464409038642259</v>
      </c>
      <c r="AF209">
        <v>256.93164875171033</v>
      </c>
      <c r="AG209">
        <v>35.203485805458939</v>
      </c>
      <c r="AH209">
        <v>2.7296307216274265</v>
      </c>
      <c r="AI209">
        <v>3.4666404701403999</v>
      </c>
      <c r="AJ209">
        <v>0.18183687384134231</v>
      </c>
      <c r="AK209">
        <v>8103.2788700205365</v>
      </c>
      <c r="AL209">
        <v>4177.6807591047445</v>
      </c>
      <c r="AM209">
        <v>1260.1940658672597</v>
      </c>
      <c r="AN209">
        <v>57.752431485837043</v>
      </c>
      <c r="AO209">
        <v>1.2383997032944531</v>
      </c>
      <c r="AR209">
        <v>55.843714255330696</v>
      </c>
      <c r="AS209">
        <v>80.713179785177786</v>
      </c>
      <c r="AT209">
        <v>13.266728363584706</v>
      </c>
      <c r="AU209">
        <v>59.957218139169257</v>
      </c>
    </row>
    <row r="210" spans="1:47" x14ac:dyDescent="0.3">
      <c r="B210" s="7">
        <v>2818.3</v>
      </c>
      <c r="C210" s="8">
        <v>23</v>
      </c>
      <c r="E210">
        <v>3008</v>
      </c>
      <c r="F210">
        <v>8.4194861952222997</v>
      </c>
      <c r="G210" t="s">
        <v>2213</v>
      </c>
      <c r="N210">
        <v>0.88268896137576325</v>
      </c>
      <c r="O210">
        <v>0.92611367652198373</v>
      </c>
      <c r="P210">
        <v>1.0025462647571666</v>
      </c>
      <c r="Q210">
        <v>1.1266972727533633</v>
      </c>
      <c r="R210">
        <v>1.367692986317568</v>
      </c>
      <c r="S210">
        <v>1.0905265488041911</v>
      </c>
      <c r="T210">
        <v>1.2907706191465536</v>
      </c>
      <c r="U210">
        <v>1.4719123802647793</v>
      </c>
      <c r="AD210">
        <v>3008.8</v>
      </c>
      <c r="AE210">
        <v>-36.472247321602651</v>
      </c>
      <c r="AF210">
        <v>417.6599650406219</v>
      </c>
      <c r="AG210">
        <v>241.01280575928789</v>
      </c>
      <c r="AH210">
        <v>2.8918523058027472</v>
      </c>
      <c r="AI210">
        <v>10.144922470791638</v>
      </c>
      <c r="AJ210">
        <v>1.3175127473712478</v>
      </c>
      <c r="AK210">
        <v>12858.400688273705</v>
      </c>
      <c r="AL210">
        <v>8954.402253023005</v>
      </c>
      <c r="AM210">
        <v>12048.153761535468</v>
      </c>
      <c r="AN210">
        <v>2914.1678001165378</v>
      </c>
      <c r="AO210">
        <v>3.1761693796045267</v>
      </c>
      <c r="AR210">
        <v>33.468028312175804</v>
      </c>
      <c r="AS210">
        <v>81.003374696630246</v>
      </c>
      <c r="AT210">
        <v>14.299903705787868</v>
      </c>
      <c r="AU210">
        <v>60.358522759191978</v>
      </c>
    </row>
    <row r="211" spans="1:47" x14ac:dyDescent="0.3">
      <c r="B211" s="7">
        <v>2818.35</v>
      </c>
      <c r="C211" s="8">
        <v>23</v>
      </c>
      <c r="E211">
        <v>3008.8</v>
      </c>
      <c r="F211">
        <v>28.264066717440926</v>
      </c>
      <c r="G211">
        <v>1.4686790000000001</v>
      </c>
      <c r="H211">
        <v>1.5067248753474032</v>
      </c>
      <c r="N211">
        <v>0.56085041358587129</v>
      </c>
      <c r="O211">
        <v>0.87488853238551711</v>
      </c>
      <c r="P211">
        <v>1.5224433100018466</v>
      </c>
      <c r="Q211">
        <v>0.92125011034691828</v>
      </c>
      <c r="R211">
        <v>0.98426057186198301</v>
      </c>
      <c r="S211">
        <v>0.96526281455001361</v>
      </c>
      <c r="T211">
        <v>1.1396380788166245</v>
      </c>
      <c r="U211">
        <v>1.3791225665029541</v>
      </c>
      <c r="AD211">
        <v>3010</v>
      </c>
      <c r="AE211">
        <v>-13.883577077025393</v>
      </c>
      <c r="AF211">
        <v>250.29503789834513</v>
      </c>
      <c r="AG211">
        <v>5.0551993524912575</v>
      </c>
      <c r="AH211">
        <v>2.701947420702874</v>
      </c>
      <c r="AI211">
        <v>7.7154164745966298</v>
      </c>
      <c r="AJ211">
        <v>2.5854905632884655E-2</v>
      </c>
      <c r="AK211">
        <v>11430.481651270828</v>
      </c>
      <c r="AL211">
        <v>7372.6761150666698</v>
      </c>
      <c r="AM211">
        <v>136.36376104011296</v>
      </c>
      <c r="AN211">
        <v>1.2140457552494806</v>
      </c>
      <c r="AO211">
        <v>1.0570645736532527</v>
      </c>
      <c r="AR211">
        <v>59.290264450379802</v>
      </c>
      <c r="AS211">
        <v>80.388781907165409</v>
      </c>
      <c r="AT211">
        <v>13.890681694864652</v>
      </c>
      <c r="AU211">
        <v>62.949972277351705</v>
      </c>
    </row>
    <row r="212" spans="1:47" x14ac:dyDescent="0.3">
      <c r="B212" s="7">
        <v>2818.4</v>
      </c>
      <c r="C212" s="8">
        <v>22</v>
      </c>
      <c r="E212">
        <v>3010</v>
      </c>
      <c r="F212">
        <v>7.7089862291495104</v>
      </c>
      <c r="G212" t="s">
        <v>2213</v>
      </c>
      <c r="N212">
        <v>0.71510873882178294</v>
      </c>
      <c r="O212">
        <v>0.92453079854588038</v>
      </c>
      <c r="P212">
        <v>1.1967504777973226</v>
      </c>
      <c r="Q212">
        <v>1.0258445595639389</v>
      </c>
      <c r="R212">
        <v>1.0612185458936134</v>
      </c>
      <c r="S212">
        <v>1.140135087782352</v>
      </c>
      <c r="T212">
        <v>1.3477124793736355</v>
      </c>
      <c r="U212">
        <v>1.5415050120228255</v>
      </c>
      <c r="AD212">
        <v>3011</v>
      </c>
      <c r="AE212">
        <v>-31.055871859181252</v>
      </c>
      <c r="AF212">
        <v>250.60422340451069</v>
      </c>
      <c r="AG212">
        <v>28.140913003803831</v>
      </c>
      <c r="AH212">
        <v>2.721829009691481</v>
      </c>
      <c r="AI212">
        <v>4.5863634475882229</v>
      </c>
      <c r="AJ212">
        <v>0.14530968362211594</v>
      </c>
      <c r="AK212">
        <v>9139.6894835187941</v>
      </c>
      <c r="AL212">
        <v>5096.1548042704526</v>
      </c>
      <c r="AM212">
        <v>975.92354353665451</v>
      </c>
      <c r="AN212">
        <v>37.046162146981246</v>
      </c>
      <c r="AO212">
        <v>1.9021373499948462</v>
      </c>
      <c r="AR212">
        <v>47.159005515046402</v>
      </c>
      <c r="AS212">
        <v>80.420020411882717</v>
      </c>
      <c r="AT212">
        <v>14.20664636615583</v>
      </c>
      <c r="AU212">
        <v>67.290787042825428</v>
      </c>
    </row>
    <row r="213" spans="1:47" x14ac:dyDescent="0.3">
      <c r="B213" s="7">
        <v>2818.45</v>
      </c>
      <c r="C213" s="8">
        <v>23</v>
      </c>
      <c r="E213">
        <v>3011</v>
      </c>
      <c r="F213">
        <v>20.112852210822908</v>
      </c>
      <c r="G213">
        <v>1.3159069999999999</v>
      </c>
      <c r="H213">
        <v>1.3436078288547573</v>
      </c>
      <c r="N213">
        <v>0.66432882491131462</v>
      </c>
      <c r="O213">
        <v>0.98387275676686725</v>
      </c>
      <c r="P213">
        <v>1.6266860099773879</v>
      </c>
      <c r="Q213">
        <v>0.92440591159915775</v>
      </c>
      <c r="R213">
        <v>0.96001264235484596</v>
      </c>
      <c r="S213">
        <v>0.91377101048237963</v>
      </c>
      <c r="T213">
        <v>1.3840001591682394</v>
      </c>
      <c r="U213">
        <v>1.1609364678989955</v>
      </c>
      <c r="AD213">
        <v>3011.5</v>
      </c>
      <c r="AE213">
        <v>-5.8212118841432243</v>
      </c>
      <c r="AF213">
        <v>141.35134898904488</v>
      </c>
      <c r="AG213">
        <v>10.093645458893832</v>
      </c>
      <c r="AH213">
        <v>2.7353877338018204</v>
      </c>
      <c r="AI213">
        <v>2.7584143477347771</v>
      </c>
      <c r="AJ213">
        <v>5.2421256757417781E-2</v>
      </c>
      <c r="AK213">
        <v>7344.8610856989599</v>
      </c>
      <c r="AL213">
        <v>3551.9614789659322</v>
      </c>
      <c r="AM213">
        <v>305.23790815314544</v>
      </c>
      <c r="AN213">
        <v>4.920675304273832</v>
      </c>
      <c r="AO213">
        <v>5.3043449185527702</v>
      </c>
      <c r="AR213">
        <v>28.419475131751913</v>
      </c>
      <c r="AS213">
        <v>80.412816434854108</v>
      </c>
      <c r="AT213">
        <v>14.740250846341047</v>
      </c>
      <c r="AU213">
        <v>52.747882483017762</v>
      </c>
    </row>
    <row r="214" spans="1:47" x14ac:dyDescent="0.3">
      <c r="B214" s="7">
        <v>2818.5</v>
      </c>
      <c r="C214" s="8">
        <v>23</v>
      </c>
      <c r="E214">
        <v>3011.5</v>
      </c>
      <c r="F214">
        <v>37.989679856712364</v>
      </c>
      <c r="G214">
        <v>1.4001549999999998</v>
      </c>
      <c r="H214">
        <v>1.4500578986539481</v>
      </c>
      <c r="N214">
        <v>0.59274397728992934</v>
      </c>
      <c r="O214">
        <v>0.94885250774375296</v>
      </c>
      <c r="P214">
        <v>1.5699109031418932</v>
      </c>
      <c r="Q214">
        <v>0.8721357721854226</v>
      </c>
      <c r="R214">
        <v>0.96604706449429167</v>
      </c>
      <c r="S214">
        <v>0.83329808953809947</v>
      </c>
      <c r="T214">
        <v>1.2271534153467361</v>
      </c>
      <c r="U214">
        <v>1.0977708373237762</v>
      </c>
      <c r="AD214">
        <v>3012</v>
      </c>
      <c r="AE214">
        <v>-83.308508475605663</v>
      </c>
      <c r="AF214">
        <v>267.83465229652461</v>
      </c>
      <c r="AG214">
        <v>-4.0190968238792948</v>
      </c>
      <c r="AH214">
        <v>2.9068404631926406</v>
      </c>
      <c r="AI214">
        <v>14.680696689940484</v>
      </c>
      <c r="AJ214">
        <v>-2.2185243489845453E-2</v>
      </c>
      <c r="AK214">
        <v>15073.047452869163</v>
      </c>
      <c r="AL214">
        <v>11640.995809083121</v>
      </c>
      <c r="AO214">
        <v>1.0826000598295809</v>
      </c>
      <c r="AR214">
        <v>60.820639033643836</v>
      </c>
      <c r="AS214">
        <v>80.666774870731032</v>
      </c>
      <c r="AT214">
        <v>13.872148954318323</v>
      </c>
      <c r="AU214">
        <v>62.662484647128345</v>
      </c>
    </row>
    <row r="215" spans="1:47" x14ac:dyDescent="0.3">
      <c r="B215" s="7">
        <v>2818.55</v>
      </c>
      <c r="C215" s="8">
        <v>22</v>
      </c>
      <c r="E215">
        <v>3012</v>
      </c>
      <c r="F215">
        <v>11.388122984856439</v>
      </c>
      <c r="G215">
        <v>1.1158520000000001</v>
      </c>
      <c r="H215">
        <v>1.1341764316656007</v>
      </c>
      <c r="N215">
        <v>0.77978895712620899</v>
      </c>
      <c r="O215">
        <v>0.90335096867486697</v>
      </c>
      <c r="P215">
        <v>1.1940641203385864</v>
      </c>
      <c r="Q215">
        <v>1.0470431631089931</v>
      </c>
      <c r="R215">
        <v>1.1181601506878334</v>
      </c>
      <c r="S215">
        <v>1.1280956279301868</v>
      </c>
      <c r="T215">
        <v>1.3947715032529528</v>
      </c>
      <c r="U215">
        <v>1.5609874609214729</v>
      </c>
      <c r="AD215">
        <v>3013.5</v>
      </c>
      <c r="AE215">
        <v>89.77793120414276</v>
      </c>
      <c r="AF215">
        <v>301.00718921408117</v>
      </c>
      <c r="AG215">
        <v>2.3029239103467489</v>
      </c>
      <c r="AH215">
        <v>2.899676455451309</v>
      </c>
      <c r="AO215">
        <v>0.40375339235715785</v>
      </c>
      <c r="AR215">
        <v>68.995900790259881</v>
      </c>
      <c r="AS215">
        <v>80.285609055809033</v>
      </c>
      <c r="AT215">
        <v>14.606621467199089</v>
      </c>
      <c r="AU215">
        <v>62.319492790616827</v>
      </c>
    </row>
    <row r="216" spans="1:47" x14ac:dyDescent="0.3">
      <c r="B216" s="7">
        <v>2818.6</v>
      </c>
      <c r="C216" s="8">
        <v>22</v>
      </c>
      <c r="E216">
        <v>3013.5</v>
      </c>
      <c r="F216">
        <v>7.2397913719374714</v>
      </c>
      <c r="G216">
        <v>1.2472290000000001</v>
      </c>
      <c r="H216">
        <v>1.264155694305789</v>
      </c>
      <c r="N216">
        <v>0.68030712167190899</v>
      </c>
      <c r="O216">
        <v>0.92275032886102326</v>
      </c>
      <c r="P216">
        <v>1.3148902203701347</v>
      </c>
      <c r="Q216">
        <v>0.96475935240493194</v>
      </c>
      <c r="R216">
        <v>1.0269270614406854</v>
      </c>
      <c r="S216">
        <v>0.90829674892184076</v>
      </c>
      <c r="T216">
        <v>1.3249375680440243</v>
      </c>
      <c r="U216">
        <v>1.2304205164074247</v>
      </c>
      <c r="AD216">
        <v>3014</v>
      </c>
      <c r="AE216">
        <v>-13.395893512755379</v>
      </c>
      <c r="AF216">
        <v>375.67974900965515</v>
      </c>
      <c r="AG216">
        <v>106.48597991530869</v>
      </c>
      <c r="AH216">
        <v>2.761753645785948</v>
      </c>
      <c r="AO216">
        <v>0.37333953143469362</v>
      </c>
      <c r="AR216">
        <v>68.080158198676187</v>
      </c>
      <c r="AS216">
        <v>80.44848055080557</v>
      </c>
      <c r="AT216">
        <v>14.232185912586159</v>
      </c>
      <c r="AU216">
        <v>59.435537616650876</v>
      </c>
    </row>
    <row r="217" spans="1:47" x14ac:dyDescent="0.3">
      <c r="B217" s="7">
        <v>2818.65</v>
      </c>
      <c r="C217" s="8">
        <v>21</v>
      </c>
      <c r="E217">
        <v>3014</v>
      </c>
      <c r="F217">
        <v>1.3409955686375139</v>
      </c>
      <c r="G217">
        <v>1.1382539999999999</v>
      </c>
      <c r="H217">
        <v>1.1503974673830986</v>
      </c>
      <c r="N217">
        <v>0.69146346817490756</v>
      </c>
      <c r="O217">
        <v>0.91514563994701215</v>
      </c>
      <c r="P217">
        <v>1.2302154859189824</v>
      </c>
      <c r="Q217">
        <v>1.0653526796141184</v>
      </c>
      <c r="R217">
        <v>1.0322425424196939</v>
      </c>
      <c r="S217">
        <v>0.89055982297798264</v>
      </c>
      <c r="T217">
        <v>1.33973061515957</v>
      </c>
      <c r="U217">
        <v>1.2164181635470981</v>
      </c>
      <c r="AD217">
        <v>3014.16</v>
      </c>
      <c r="AE217">
        <v>154.76087054420475</v>
      </c>
      <c r="AF217">
        <v>332.63299229185998</v>
      </c>
      <c r="AG217">
        <v>74.708475864383331</v>
      </c>
      <c r="AH217">
        <v>2.8107117517641393</v>
      </c>
      <c r="AO217">
        <v>1.3878819304468055</v>
      </c>
      <c r="AR217">
        <v>67.60156643232574</v>
      </c>
      <c r="AS217">
        <v>80.51545440513992</v>
      </c>
      <c r="AT217">
        <v>14.296287097334346</v>
      </c>
      <c r="AU217">
        <v>54.225058747334757</v>
      </c>
    </row>
    <row r="218" spans="1:47" x14ac:dyDescent="0.3">
      <c r="B218" s="7">
        <v>2818.7</v>
      </c>
      <c r="C218" s="8">
        <v>22</v>
      </c>
      <c r="E218">
        <v>3014.16</v>
      </c>
      <c r="F218">
        <v>0</v>
      </c>
      <c r="G218">
        <v>1.196164</v>
      </c>
      <c r="H218">
        <v>1.20812564</v>
      </c>
      <c r="N218">
        <v>0.78259910478141226</v>
      </c>
      <c r="O218">
        <v>0.96125856438477597</v>
      </c>
      <c r="P218">
        <v>1.2318382675479465</v>
      </c>
      <c r="Q218">
        <v>1.0815260798370985</v>
      </c>
      <c r="R218">
        <v>1.1796570165547358</v>
      </c>
      <c r="S218">
        <v>1.065448992526393</v>
      </c>
      <c r="T218">
        <v>1.3268248207721314</v>
      </c>
      <c r="U218">
        <v>1.3854869959055984</v>
      </c>
      <c r="AD218">
        <v>3015</v>
      </c>
      <c r="AE218">
        <v>-80.485261972789999</v>
      </c>
      <c r="AF218">
        <v>286.79639759185375</v>
      </c>
      <c r="AG218">
        <v>3.5133617216430935</v>
      </c>
      <c r="AH218">
        <v>2.9113869733579931</v>
      </c>
      <c r="AO218">
        <v>0.18965287578713</v>
      </c>
      <c r="AR218">
        <v>66.825864272583757</v>
      </c>
      <c r="AS218">
        <v>80.713579427015617</v>
      </c>
      <c r="AT218">
        <v>13.696535976082755</v>
      </c>
      <c r="AU218">
        <v>60.152303013790196</v>
      </c>
    </row>
    <row r="219" spans="1:47" x14ac:dyDescent="0.3">
      <c r="B219" s="7">
        <v>2818.75</v>
      </c>
      <c r="C219" s="8">
        <v>22</v>
      </c>
      <c r="E219">
        <v>3015</v>
      </c>
      <c r="F219">
        <v>7.9899879411591881</v>
      </c>
      <c r="G219" t="s">
        <v>2213</v>
      </c>
      <c r="N219">
        <v>0.876966542003627</v>
      </c>
      <c r="O219">
        <v>0.90843396779724983</v>
      </c>
      <c r="P219">
        <v>1.1530590005548516</v>
      </c>
      <c r="Q219">
        <v>1.1260786045102134</v>
      </c>
      <c r="R219">
        <v>1.3015714181976845</v>
      </c>
      <c r="S219">
        <v>1.0996179136769515</v>
      </c>
      <c r="T219">
        <v>1.3475503990675863</v>
      </c>
      <c r="U219">
        <v>1.5130680278601869</v>
      </c>
      <c r="AD219">
        <v>3015.49</v>
      </c>
      <c r="AE219">
        <v>386.90507868375789</v>
      </c>
      <c r="AF219">
        <v>389.47889685470636</v>
      </c>
      <c r="AG219">
        <v>112.53992331317983</v>
      </c>
      <c r="AH219">
        <v>2.8580354562326797</v>
      </c>
      <c r="AO219">
        <v>0.28768948056211241</v>
      </c>
      <c r="AR219">
        <v>67.627177283360808</v>
      </c>
      <c r="AS219">
        <v>80.22307657373365</v>
      </c>
      <c r="AT219">
        <v>14.36520393582393</v>
      </c>
      <c r="AU219">
        <v>59.136739522542769</v>
      </c>
    </row>
    <row r="220" spans="1:47" x14ac:dyDescent="0.3">
      <c r="B220" s="7">
        <v>2818.8</v>
      </c>
      <c r="C220" s="8">
        <v>21</v>
      </c>
      <c r="E220">
        <v>3015.49</v>
      </c>
      <c r="F220">
        <v>0.17493684153594957</v>
      </c>
      <c r="G220">
        <v>1.135629</v>
      </c>
      <c r="H220">
        <v>1.1470833497089243</v>
      </c>
      <c r="N220">
        <v>0.83106541955734514</v>
      </c>
      <c r="O220">
        <v>0.90043977319668</v>
      </c>
      <c r="P220">
        <v>1.2592728141544789</v>
      </c>
      <c r="Q220">
        <v>1.0939026767643194</v>
      </c>
      <c r="R220">
        <v>1.396622772644345</v>
      </c>
      <c r="S220">
        <v>0.84100433197513969</v>
      </c>
      <c r="T220">
        <v>1.1901072155422727</v>
      </c>
      <c r="U220">
        <v>1.1674910929765232</v>
      </c>
      <c r="AD220">
        <v>3016</v>
      </c>
      <c r="AE220">
        <v>-32.537363203803352</v>
      </c>
      <c r="AF220">
        <v>383.50129859803252</v>
      </c>
      <c r="AG220">
        <v>100.05498720282463</v>
      </c>
      <c r="AH220">
        <v>2.8625795920242298</v>
      </c>
      <c r="AO220">
        <v>0.29194979770930041</v>
      </c>
      <c r="AR220">
        <v>66.567138827867581</v>
      </c>
      <c r="AS220">
        <v>80.362087468503603</v>
      </c>
      <c r="AT220">
        <v>14.227601067652646</v>
      </c>
      <c r="AU220">
        <v>60.428616591881358</v>
      </c>
    </row>
    <row r="221" spans="1:47" x14ac:dyDescent="0.3">
      <c r="B221" s="7">
        <v>2818.85</v>
      </c>
      <c r="C221" s="8">
        <v>20</v>
      </c>
      <c r="E221">
        <v>3016</v>
      </c>
      <c r="F221">
        <v>7.3764643604916227</v>
      </c>
      <c r="G221">
        <v>1.007566</v>
      </c>
      <c r="H221">
        <v>1.0219959858696801</v>
      </c>
      <c r="N221">
        <v>0.81749437653026125</v>
      </c>
      <c r="O221">
        <v>0.88517109144772366</v>
      </c>
      <c r="P221">
        <v>1.2567343587540876</v>
      </c>
      <c r="Q221">
        <v>1.1347567234659217</v>
      </c>
      <c r="R221">
        <v>1.3223169526900194</v>
      </c>
      <c r="S221">
        <v>1.0365781127998848</v>
      </c>
      <c r="T221">
        <v>1.2364575298943477</v>
      </c>
      <c r="U221">
        <v>1.46381039046436</v>
      </c>
      <c r="AD221">
        <v>3017</v>
      </c>
      <c r="AE221">
        <v>-1.6129514752982459</v>
      </c>
      <c r="AF221">
        <v>330.81570178172291</v>
      </c>
      <c r="AG221">
        <v>74.949986047182136</v>
      </c>
      <c r="AH221">
        <v>2.7435047465115803</v>
      </c>
      <c r="AO221">
        <v>0.23531904531593908</v>
      </c>
      <c r="AR221">
        <v>64.697251701413109</v>
      </c>
      <c r="AS221">
        <v>80.939799068672798</v>
      </c>
      <c r="AT221">
        <v>13.198804025106185</v>
      </c>
      <c r="AU221">
        <v>58.95299217809783</v>
      </c>
    </row>
    <row r="222" spans="1:47" x14ac:dyDescent="0.3">
      <c r="B222" s="7">
        <v>2818.9</v>
      </c>
      <c r="C222" s="8">
        <v>21</v>
      </c>
      <c r="E222">
        <v>3017</v>
      </c>
      <c r="F222">
        <v>2.5107044463366184</v>
      </c>
      <c r="G222">
        <v>1.0291330000000001</v>
      </c>
      <c r="H222">
        <v>1.0408379816785116</v>
      </c>
      <c r="N222">
        <v>0.81898373953682091</v>
      </c>
      <c r="O222">
        <v>0.89013387332100091</v>
      </c>
      <c r="P222">
        <v>1.1274244989101743</v>
      </c>
      <c r="Q222">
        <v>1.1534810787723333</v>
      </c>
      <c r="R222">
        <v>1.2757969542326362</v>
      </c>
      <c r="S222">
        <v>0.90467675019105287</v>
      </c>
      <c r="T222">
        <v>1.2838778722895159</v>
      </c>
      <c r="U222">
        <v>1.2704223169485083</v>
      </c>
      <c r="AD222">
        <v>3017.5</v>
      </c>
      <c r="AE222">
        <v>200.46898192535684</v>
      </c>
      <c r="AF222">
        <v>354.39528865238947</v>
      </c>
      <c r="AG222">
        <v>91.100229349859035</v>
      </c>
      <c r="AH222">
        <v>2.8223302684195897</v>
      </c>
      <c r="AO222">
        <v>0.31853343652619737</v>
      </c>
      <c r="AR222">
        <v>58.463829817334137</v>
      </c>
      <c r="AS222">
        <v>81.066435973575238</v>
      </c>
      <c r="AT222">
        <v>13.496408713212436</v>
      </c>
      <c r="AU222">
        <v>62.616146978349597</v>
      </c>
    </row>
    <row r="223" spans="1:47" x14ac:dyDescent="0.3">
      <c r="B223" s="7">
        <v>2818.95</v>
      </c>
      <c r="C223" s="8">
        <v>21</v>
      </c>
      <c r="E223">
        <v>3017.5</v>
      </c>
      <c r="F223">
        <v>8.4529146708060612</v>
      </c>
      <c r="G223">
        <v>1.1441490000000001</v>
      </c>
      <c r="H223">
        <v>1.1607650286681772</v>
      </c>
      <c r="N223">
        <v>0.92992354536412181</v>
      </c>
      <c r="O223">
        <v>0.97246525018836705</v>
      </c>
      <c r="P223">
        <v>0.89372933685248235</v>
      </c>
      <c r="Q223">
        <v>1.1668162678498539</v>
      </c>
      <c r="R223">
        <v>1.4072933990014946</v>
      </c>
      <c r="S223">
        <v>0.84322921116025906</v>
      </c>
      <c r="T223">
        <v>1.3215773569661065</v>
      </c>
      <c r="U223">
        <v>1.083880903452495</v>
      </c>
      <c r="AD223">
        <v>3017.8</v>
      </c>
      <c r="AE223">
        <v>458.31227334015523</v>
      </c>
      <c r="AF223">
        <v>357.86077541511901</v>
      </c>
      <c r="AG223">
        <v>109.11273479446498</v>
      </c>
      <c r="AH223">
        <v>2.778702857619832</v>
      </c>
      <c r="AO223">
        <v>0.30821962063387298</v>
      </c>
      <c r="AR223">
        <v>55.347543841344788</v>
      </c>
      <c r="AS223">
        <v>81.201276860985701</v>
      </c>
      <c r="AT223">
        <v>13.453514147452815</v>
      </c>
      <c r="AU223">
        <v>60.600497239613738</v>
      </c>
    </row>
    <row r="224" spans="1:47" x14ac:dyDescent="0.3">
      <c r="A224" s="6">
        <v>2819</v>
      </c>
      <c r="B224" s="7">
        <v>2819</v>
      </c>
      <c r="C224" s="9">
        <v>21.7</v>
      </c>
      <c r="E224">
        <v>3017.8</v>
      </c>
      <c r="F224">
        <v>9.6866301594503987</v>
      </c>
      <c r="G224">
        <v>0.87409840000000005</v>
      </c>
      <c r="H224">
        <v>0.88856051239174749</v>
      </c>
      <c r="N224">
        <v>0.93167918561758922</v>
      </c>
      <c r="O224">
        <v>1.0704217458790122</v>
      </c>
      <c r="P224">
        <v>0.99254283108494246</v>
      </c>
      <c r="Q224">
        <v>1.1192736849503975</v>
      </c>
      <c r="R224">
        <v>1.3202612537133942</v>
      </c>
      <c r="S224">
        <v>1.0596542939838804</v>
      </c>
      <c r="T224">
        <v>1.4113557949188149</v>
      </c>
      <c r="U224">
        <v>1.2374261571004779</v>
      </c>
      <c r="AD224">
        <v>3018</v>
      </c>
      <c r="AE224">
        <v>13.208913178237822</v>
      </c>
      <c r="AF224">
        <v>590.65836594950372</v>
      </c>
      <c r="AG224">
        <v>333.66268960384855</v>
      </c>
      <c r="AH224">
        <v>2.8428239405357463</v>
      </c>
      <c r="AO224">
        <v>0.27451821901436357</v>
      </c>
      <c r="AR224">
        <v>55.608785125166406</v>
      </c>
      <c r="AS224">
        <v>81.065256268196947</v>
      </c>
      <c r="AT224">
        <v>13.416936590792558</v>
      </c>
      <c r="AU224">
        <v>62.052809686603261</v>
      </c>
    </row>
    <row r="225" spans="2:47" x14ac:dyDescent="0.3">
      <c r="B225" s="7">
        <v>2819.05</v>
      </c>
      <c r="C225" s="9">
        <v>22.7</v>
      </c>
      <c r="E225">
        <v>3018</v>
      </c>
      <c r="F225">
        <v>10.438217625422306</v>
      </c>
      <c r="G225" t="s">
        <v>2213</v>
      </c>
      <c r="N225">
        <v>0.97090042790073827</v>
      </c>
      <c r="O225">
        <v>0.996045300470211</v>
      </c>
      <c r="P225">
        <v>1.023915082063598</v>
      </c>
      <c r="Q225">
        <v>1.1917750994091156</v>
      </c>
      <c r="R225">
        <v>1.4289340959860684</v>
      </c>
      <c r="S225">
        <v>1.0401772535168692</v>
      </c>
      <c r="T225">
        <v>1.3589156149720767</v>
      </c>
      <c r="U225">
        <v>1.3053839682615644</v>
      </c>
      <c r="AD225">
        <v>3019</v>
      </c>
      <c r="AE225">
        <v>-9.0259953519580449</v>
      </c>
      <c r="AF225">
        <v>298.64748840143449</v>
      </c>
      <c r="AG225">
        <v>27.773392431013974</v>
      </c>
      <c r="AH225">
        <v>2.8923381977908194</v>
      </c>
      <c r="AO225">
        <v>0.32947538901667189</v>
      </c>
      <c r="AR225">
        <v>59.112220001521258</v>
      </c>
      <c r="AS225">
        <v>80.918022113421841</v>
      </c>
      <c r="AT225">
        <v>13.630286228117626</v>
      </c>
      <c r="AU225">
        <v>62.827943991971338</v>
      </c>
    </row>
    <row r="226" spans="2:47" x14ac:dyDescent="0.3">
      <c r="B226" s="7">
        <v>2819.1</v>
      </c>
      <c r="C226" s="9">
        <v>21.6</v>
      </c>
      <c r="E226">
        <v>3019</v>
      </c>
      <c r="F226">
        <v>9.4757138897654425</v>
      </c>
      <c r="G226">
        <v>0.92116559999999992</v>
      </c>
      <c r="H226">
        <v>0.93601004116849662</v>
      </c>
      <c r="N226">
        <v>0.91561390586711588</v>
      </c>
      <c r="O226">
        <v>0.9536144634938063</v>
      </c>
      <c r="P226">
        <v>1.1094440467634987</v>
      </c>
      <c r="Q226">
        <v>1.1443878846985152</v>
      </c>
      <c r="R226">
        <v>1.3491499476898055</v>
      </c>
      <c r="S226">
        <v>1.0394987741126616</v>
      </c>
      <c r="T226">
        <v>1.3573197070273058</v>
      </c>
      <c r="U226">
        <v>1.362577349005641</v>
      </c>
      <c r="AD226">
        <v>3019.5</v>
      </c>
      <c r="AE226">
        <v>131.64580587284638</v>
      </c>
      <c r="AF226">
        <v>268.97432955109616</v>
      </c>
      <c r="AG226">
        <v>5.6792702485657287</v>
      </c>
      <c r="AH226">
        <v>2.828199066805078</v>
      </c>
      <c r="AO226">
        <v>0.208709734856974</v>
      </c>
      <c r="AR226">
        <v>60.019029547307468</v>
      </c>
      <c r="AS226">
        <v>81.062103930096725</v>
      </c>
      <c r="AT226">
        <v>13.63332717184282</v>
      </c>
      <c r="AU226">
        <v>61.456004826379242</v>
      </c>
    </row>
    <row r="227" spans="2:47" x14ac:dyDescent="0.3">
      <c r="B227" s="7">
        <v>2819.15</v>
      </c>
      <c r="C227" s="9">
        <v>22.6</v>
      </c>
      <c r="E227">
        <v>3019.5</v>
      </c>
      <c r="F227">
        <v>6.5023517086834666</v>
      </c>
      <c r="G227">
        <v>0.94456479999999998</v>
      </c>
      <c r="H227">
        <v>0.95776908597691202</v>
      </c>
      <c r="N227">
        <v>0.88656056911670889</v>
      </c>
      <c r="O227">
        <v>0.96976241028865029</v>
      </c>
      <c r="P227">
        <v>1.2700530241361636</v>
      </c>
      <c r="Q227">
        <v>1.1672492290347487</v>
      </c>
      <c r="R227">
        <v>1.4156033706630806</v>
      </c>
      <c r="S227">
        <v>0.82973758051860602</v>
      </c>
      <c r="T227">
        <v>1.2525550411785704</v>
      </c>
      <c r="U227">
        <v>1.0695114232562826</v>
      </c>
      <c r="AD227">
        <v>3020</v>
      </c>
      <c r="AE227">
        <v>20.369016613963595</v>
      </c>
      <c r="AF227">
        <v>700.15104007227649</v>
      </c>
      <c r="AG227">
        <v>449.05709652828341</v>
      </c>
      <c r="AH227">
        <v>2.7689311297543671</v>
      </c>
      <c r="AO227">
        <v>0.2666250220786841</v>
      </c>
      <c r="AR227">
        <v>55.859302413788285</v>
      </c>
      <c r="AS227">
        <v>81.067326837198138</v>
      </c>
      <c r="AT227">
        <v>13.203733938442479</v>
      </c>
      <c r="AU227">
        <v>64.370816920522245</v>
      </c>
    </row>
    <row r="228" spans="2:47" x14ac:dyDescent="0.3">
      <c r="B228" s="7">
        <v>2819.2</v>
      </c>
      <c r="C228" s="9">
        <v>19.600000000000001</v>
      </c>
      <c r="E228">
        <v>3020</v>
      </c>
      <c r="F228">
        <v>7.3340859141333672</v>
      </c>
      <c r="G228">
        <v>0.98549200000000003</v>
      </c>
      <c r="H228">
        <v>0.99965677940911557</v>
      </c>
      <c r="N228">
        <v>0.95770225427505906</v>
      </c>
      <c r="O228">
        <v>1.0388348575901649</v>
      </c>
      <c r="P228">
        <v>1.2108244869536082</v>
      </c>
      <c r="Q228">
        <v>1.1619289491016684</v>
      </c>
      <c r="R228">
        <v>1.36685967756911</v>
      </c>
      <c r="S228">
        <v>0.94901457153222446</v>
      </c>
      <c r="T228">
        <v>1.4013175894957752</v>
      </c>
      <c r="U228">
        <v>1.1419218422908177</v>
      </c>
      <c r="AD228">
        <v>3021</v>
      </c>
      <c r="AE228">
        <v>5.0719553827830168</v>
      </c>
      <c r="AF228">
        <v>350.79228796358967</v>
      </c>
      <c r="AG228">
        <v>94.286438192926255</v>
      </c>
      <c r="AH228">
        <v>2.8745079245173488</v>
      </c>
      <c r="AO228">
        <v>0.41936587340788928</v>
      </c>
      <c r="AR228">
        <v>54.878072459596524</v>
      </c>
      <c r="AS228">
        <v>81.183962397713231</v>
      </c>
      <c r="AT228">
        <v>13.366411113508665</v>
      </c>
      <c r="AU228">
        <v>62.470359005531172</v>
      </c>
    </row>
    <row r="229" spans="2:47" x14ac:dyDescent="0.3">
      <c r="B229" s="7">
        <v>2819.25</v>
      </c>
      <c r="C229" s="9">
        <v>22.5</v>
      </c>
      <c r="E229">
        <v>3021</v>
      </c>
      <c r="F229">
        <v>9.9340901592370852</v>
      </c>
      <c r="G229">
        <v>1.0921540000000001</v>
      </c>
      <c r="H229">
        <v>1.1091994550874604</v>
      </c>
      <c r="N229">
        <v>1.0691206335321735</v>
      </c>
      <c r="O229">
        <v>1.0642014239286532</v>
      </c>
      <c r="P229">
        <v>1.0996177118686605</v>
      </c>
      <c r="Q229">
        <v>1.1974830174578994</v>
      </c>
      <c r="R229">
        <v>1.3764354283100575</v>
      </c>
      <c r="S229">
        <v>1.0748336913742134</v>
      </c>
      <c r="T229">
        <v>1.5534628236717283</v>
      </c>
      <c r="U229">
        <v>1.2624885515167672</v>
      </c>
      <c r="AD229">
        <v>3022</v>
      </c>
      <c r="AE229">
        <v>243809.44656355149</v>
      </c>
      <c r="AF229">
        <v>178.24040577609426</v>
      </c>
      <c r="AG229">
        <v>83.360998200198338</v>
      </c>
      <c r="AH229">
        <v>2.0381608667839459</v>
      </c>
      <c r="AO229">
        <v>0.33302808230023823</v>
      </c>
      <c r="AR229">
        <v>51.43963028673604</v>
      </c>
      <c r="AS229">
        <v>82.103029040500459</v>
      </c>
      <c r="AT229">
        <v>12.983903438921416</v>
      </c>
      <c r="AU229">
        <v>24.689469582918004</v>
      </c>
    </row>
    <row r="230" spans="2:47" x14ac:dyDescent="0.3">
      <c r="B230" s="7">
        <v>2819.3</v>
      </c>
      <c r="C230" s="9">
        <v>21.5</v>
      </c>
      <c r="E230">
        <v>3022</v>
      </c>
      <c r="F230">
        <v>0</v>
      </c>
      <c r="G230">
        <v>0.86928609999999995</v>
      </c>
      <c r="H230">
        <v>0.87797896099999995</v>
      </c>
      <c r="N230">
        <v>1.1324800874908139</v>
      </c>
      <c r="O230">
        <v>1.1813958594080594</v>
      </c>
      <c r="P230">
        <v>1.4616095372807922</v>
      </c>
      <c r="Q230">
        <v>1.24628218990671</v>
      </c>
      <c r="R230">
        <v>1.5319713066751852</v>
      </c>
      <c r="S230">
        <v>0.8733271631316285</v>
      </c>
      <c r="T230">
        <v>1.4784612251630462</v>
      </c>
      <c r="U230">
        <v>0.92404162857106464</v>
      </c>
      <c r="AD230">
        <v>3023</v>
      </c>
      <c r="AE230">
        <v>273249.84028303123</v>
      </c>
      <c r="AF230">
        <v>108.0819481833763</v>
      </c>
      <c r="AG230">
        <v>74.528827796443551</v>
      </c>
      <c r="AH230">
        <v>1.7807336644145466</v>
      </c>
      <c r="AO230">
        <v>1.1459695219135166</v>
      </c>
      <c r="AR230">
        <v>23.585524927863766</v>
      </c>
      <c r="AS230">
        <v>83.769608271233039</v>
      </c>
      <c r="AT230">
        <v>11.673631827677939</v>
      </c>
      <c r="AU230">
        <v>15.727006700568039</v>
      </c>
    </row>
    <row r="231" spans="2:47" x14ac:dyDescent="0.3">
      <c r="B231" s="7">
        <v>2819.35</v>
      </c>
      <c r="C231" s="9">
        <v>21.5</v>
      </c>
      <c r="E231">
        <v>3023</v>
      </c>
      <c r="F231">
        <v>0</v>
      </c>
      <c r="G231">
        <v>0.64071190000000011</v>
      </c>
      <c r="H231">
        <v>0.64711901900000013</v>
      </c>
      <c r="N231">
        <v>0.82141360201456226</v>
      </c>
      <c r="O231">
        <v>1.1491409502742633</v>
      </c>
      <c r="P231">
        <v>1.9526480659279377</v>
      </c>
      <c r="Q231">
        <v>1.0017923481938198</v>
      </c>
      <c r="R231">
        <v>1.1203908941306022</v>
      </c>
      <c r="S231">
        <v>1.0334459088441545</v>
      </c>
      <c r="T231">
        <v>1.4662982470095145</v>
      </c>
      <c r="U231">
        <v>1.1241505106461307</v>
      </c>
      <c r="AD231">
        <v>3025</v>
      </c>
      <c r="AE231">
        <v>254.16781781869574</v>
      </c>
      <c r="AF231">
        <v>102.86746822716077</v>
      </c>
      <c r="AG231">
        <v>0.6569895788887834</v>
      </c>
      <c r="AH231">
        <v>2.8505581227708818</v>
      </c>
      <c r="AO231">
        <v>3.3357059453375353</v>
      </c>
      <c r="AR231">
        <v>33.782600163378127</v>
      </c>
      <c r="AS231">
        <v>80.488513241601225</v>
      </c>
      <c r="AT231">
        <v>14.692948236990146</v>
      </c>
      <c r="AU231">
        <v>36.289886940257865</v>
      </c>
    </row>
    <row r="232" spans="2:47" x14ac:dyDescent="0.3">
      <c r="B232" s="7">
        <v>2819.4</v>
      </c>
      <c r="C232" s="9">
        <v>21.5</v>
      </c>
      <c r="E232">
        <v>3025</v>
      </c>
      <c r="F232">
        <v>63.93137142461854</v>
      </c>
      <c r="G232">
        <v>0.23431339999999998</v>
      </c>
      <c r="H232">
        <v>0.31986288406450059</v>
      </c>
      <c r="N232">
        <v>0.71085817442086474</v>
      </c>
      <c r="O232">
        <v>0.96559976887765009</v>
      </c>
      <c r="P232">
        <v>1.7360364737243714</v>
      </c>
      <c r="Q232">
        <v>1.0355179755356241</v>
      </c>
      <c r="R232">
        <v>1.1435437070242001</v>
      </c>
      <c r="S232">
        <v>1.0192161641753863</v>
      </c>
      <c r="T232">
        <v>1.2432549277380986</v>
      </c>
      <c r="U232">
        <v>1.319408150542611</v>
      </c>
      <c r="AD232">
        <v>3025.6</v>
      </c>
      <c r="AE232">
        <v>193.35603705367794</v>
      </c>
      <c r="AF232">
        <v>327.02681826446911</v>
      </c>
      <c r="AG232">
        <v>93.518282108716818</v>
      </c>
      <c r="AH232">
        <v>2.8104641661396985</v>
      </c>
      <c r="AO232">
        <v>0.28344018909902496</v>
      </c>
      <c r="AR232">
        <v>46.131895739684467</v>
      </c>
      <c r="AS232">
        <v>81.884070816136628</v>
      </c>
      <c r="AT232">
        <v>13.022981143332176</v>
      </c>
      <c r="AU232">
        <v>65.313762093018468</v>
      </c>
    </row>
    <row r="233" spans="2:47" x14ac:dyDescent="0.3">
      <c r="B233" s="7">
        <v>2819.45</v>
      </c>
      <c r="C233" s="9">
        <v>20.399999999999999</v>
      </c>
      <c r="E233">
        <v>3025.6</v>
      </c>
      <c r="F233">
        <v>15.346464731431192</v>
      </c>
      <c r="G233">
        <v>0.50852019999999998</v>
      </c>
      <c r="H233">
        <v>0.52261261236337087</v>
      </c>
      <c r="N233">
        <v>1.1218406182786247</v>
      </c>
      <c r="O233">
        <v>1.2548830849336707</v>
      </c>
      <c r="P233">
        <v>1.4712922089004921</v>
      </c>
      <c r="Q233">
        <v>1.1218266689112488</v>
      </c>
      <c r="R233">
        <v>1.5080421892498153</v>
      </c>
      <c r="S233">
        <v>1.2021367646845698</v>
      </c>
      <c r="T233">
        <v>1.4878106544707359</v>
      </c>
      <c r="U233">
        <v>1.1974589297576983</v>
      </c>
      <c r="AD233">
        <v>3026</v>
      </c>
      <c r="AE233">
        <v>123.92832521277222</v>
      </c>
      <c r="AF233">
        <v>267.36060866414135</v>
      </c>
      <c r="AG233">
        <v>59.837416392649772</v>
      </c>
      <c r="AH233">
        <v>2.8464988026840947</v>
      </c>
      <c r="AO233">
        <v>0.79527631246281272</v>
      </c>
      <c r="AR233">
        <v>38.308914924939678</v>
      </c>
      <c r="AS233">
        <v>81.388230116522365</v>
      </c>
      <c r="AT233">
        <v>13.178087234236127</v>
      </c>
      <c r="AU233">
        <v>65.642110809884301</v>
      </c>
    </row>
    <row r="234" spans="2:47" x14ac:dyDescent="0.3">
      <c r="B234" s="7">
        <v>2819.5</v>
      </c>
      <c r="C234" s="9">
        <v>20.3</v>
      </c>
      <c r="E234">
        <v>3026</v>
      </c>
      <c r="F234">
        <v>20.877054632544692</v>
      </c>
      <c r="G234" t="s">
        <v>2213</v>
      </c>
      <c r="N234">
        <v>1.2079042026933</v>
      </c>
      <c r="O234">
        <v>1.0242339624575454</v>
      </c>
      <c r="P234">
        <v>1.1035899666487083</v>
      </c>
      <c r="Q234">
        <v>1.4220429857046546</v>
      </c>
      <c r="R234">
        <v>1.7804494689261574</v>
      </c>
      <c r="S234">
        <v>1.0831517323556077</v>
      </c>
      <c r="T234">
        <v>1.3568531135251183</v>
      </c>
      <c r="U234">
        <v>1.3219046771265708</v>
      </c>
      <c r="AD234">
        <v>3028</v>
      </c>
      <c r="AE234">
        <v>15.493091292556528</v>
      </c>
      <c r="AF234">
        <v>210.0013291457706</v>
      </c>
      <c r="AG234">
        <v>-56.13777659972996</v>
      </c>
      <c r="AH234">
        <v>2.9182296214878143</v>
      </c>
      <c r="AO234">
        <v>0.31219185569978258</v>
      </c>
      <c r="AR234">
        <v>53.424586045453069</v>
      </c>
      <c r="AS234">
        <v>80.867497466789374</v>
      </c>
      <c r="AT234">
        <v>13.901860137624295</v>
      </c>
      <c r="AU234">
        <v>65.986400621622352</v>
      </c>
    </row>
    <row r="235" spans="2:47" x14ac:dyDescent="0.3">
      <c r="B235" s="7">
        <v>2819.55</v>
      </c>
      <c r="C235" s="9">
        <v>22.3</v>
      </c>
      <c r="E235">
        <v>3028</v>
      </c>
      <c r="F235">
        <v>12.127858642180961</v>
      </c>
      <c r="G235">
        <v>0.73180109999999998</v>
      </c>
      <c r="H235">
        <v>0.74628468462392272</v>
      </c>
      <c r="N235">
        <v>1.0298319106426326</v>
      </c>
      <c r="O235">
        <v>1.0050227784591483</v>
      </c>
      <c r="P235">
        <v>1.7968038933626092</v>
      </c>
      <c r="Q235">
        <v>1.254507697982163</v>
      </c>
      <c r="R235">
        <v>1.6251407010232941</v>
      </c>
      <c r="S235">
        <v>1.015863624413512</v>
      </c>
      <c r="T235">
        <v>1.2673756924482702</v>
      </c>
      <c r="U235">
        <v>1.2634833336451643</v>
      </c>
      <c r="AD235">
        <v>3029</v>
      </c>
      <c r="AE235">
        <v>32.062198608491485</v>
      </c>
      <c r="AF235">
        <v>181.55871120277683</v>
      </c>
      <c r="AG235">
        <v>-97.968987592497314</v>
      </c>
      <c r="AH235">
        <v>2.9001875382933551</v>
      </c>
      <c r="AO235">
        <v>0.21210162859873413</v>
      </c>
      <c r="AR235">
        <v>58.159464641339213</v>
      </c>
      <c r="AS235">
        <v>80.26356206671143</v>
      </c>
      <c r="AT235">
        <v>14.618236204689611</v>
      </c>
      <c r="AU235">
        <v>64.933445460942764</v>
      </c>
    </row>
    <row r="236" spans="2:47" x14ac:dyDescent="0.3">
      <c r="B236" s="7">
        <v>2819.6</v>
      </c>
      <c r="C236" s="9">
        <v>22.3</v>
      </c>
      <c r="E236">
        <v>3029</v>
      </c>
      <c r="F236">
        <v>9.7009933393519994</v>
      </c>
      <c r="G236">
        <v>0.85065650000000004</v>
      </c>
      <c r="H236">
        <v>0.86486840387794572</v>
      </c>
      <c r="N236">
        <v>1.0008416481249234</v>
      </c>
      <c r="O236">
        <v>0.96830746610381102</v>
      </c>
      <c r="P236">
        <v>1.7606742045259633</v>
      </c>
      <c r="Q236">
        <v>1.3324691260280455</v>
      </c>
      <c r="R236">
        <v>1.6011682382977042</v>
      </c>
      <c r="S236">
        <v>0.98070332988620768</v>
      </c>
      <c r="T236">
        <v>1.2501392722965536</v>
      </c>
      <c r="U236">
        <v>1.2660019727931489</v>
      </c>
      <c r="AD236">
        <v>3030.8</v>
      </c>
      <c r="AE236">
        <v>98.778714467927898</v>
      </c>
      <c r="AF236">
        <v>251.34346889469194</v>
      </c>
      <c r="AG236">
        <v>-21.820551997686408</v>
      </c>
      <c r="AH236">
        <v>2.8433743022779998</v>
      </c>
      <c r="AO236">
        <v>0.23862822587838176</v>
      </c>
      <c r="AR236">
        <v>63.772890565369089</v>
      </c>
      <c r="AS236">
        <v>80.803344522144826</v>
      </c>
      <c r="AT236">
        <v>14.171603512532478</v>
      </c>
      <c r="AU236">
        <v>60.041019735478784</v>
      </c>
    </row>
    <row r="237" spans="2:47" x14ac:dyDescent="0.3">
      <c r="B237" s="7">
        <v>2819.65</v>
      </c>
      <c r="C237" s="9">
        <v>23.2</v>
      </c>
      <c r="E237">
        <v>3030.8</v>
      </c>
      <c r="F237">
        <v>4.8301172937253254</v>
      </c>
      <c r="G237">
        <v>0.86293359999999997</v>
      </c>
      <c r="H237">
        <v>0.87426446225007026</v>
      </c>
      <c r="N237">
        <v>1.0359043430608836</v>
      </c>
      <c r="O237">
        <v>1.1295959201994799</v>
      </c>
      <c r="P237">
        <v>2.110125731823175</v>
      </c>
      <c r="Q237">
        <v>1.1974038741053588</v>
      </c>
      <c r="R237">
        <v>1.4825282251563536</v>
      </c>
      <c r="S237">
        <v>1.0267667873445043</v>
      </c>
      <c r="T237">
        <v>1.3974834684198107</v>
      </c>
      <c r="U237">
        <v>1.1362102688490405</v>
      </c>
      <c r="AD237">
        <v>3030.89</v>
      </c>
      <c r="AE237">
        <v>6776.3025829988856</v>
      </c>
      <c r="AF237">
        <v>231.33329260301593</v>
      </c>
      <c r="AG237">
        <v>-11.457413067879315</v>
      </c>
      <c r="AH237">
        <v>2.8855802798763461</v>
      </c>
      <c r="AO237">
        <v>0.42430004940122784</v>
      </c>
      <c r="AR237">
        <v>47.716945070893637</v>
      </c>
      <c r="AS237">
        <v>81.37201214795715</v>
      </c>
      <c r="AT237">
        <v>13.316824489847585</v>
      </c>
      <c r="AU237">
        <v>65.4312373852691</v>
      </c>
    </row>
    <row r="238" spans="2:47" x14ac:dyDescent="0.3">
      <c r="B238" s="7">
        <v>2819.7</v>
      </c>
      <c r="C238" s="9">
        <v>23.2</v>
      </c>
      <c r="E238">
        <v>3030.89</v>
      </c>
      <c r="F238">
        <v>13.267256518586976</v>
      </c>
      <c r="G238" t="s">
        <v>2213</v>
      </c>
      <c r="N238">
        <v>1.1793071874710122</v>
      </c>
      <c r="O238">
        <v>1.0859287873120962</v>
      </c>
      <c r="P238">
        <v>1.9193863855035498</v>
      </c>
      <c r="Q238">
        <v>1.3031316643043118</v>
      </c>
      <c r="R238">
        <v>1.632312993137647</v>
      </c>
      <c r="S238">
        <v>1.0709962557280774</v>
      </c>
      <c r="T238">
        <v>1.4449522762226343</v>
      </c>
      <c r="U238">
        <v>1.2328113365276696</v>
      </c>
      <c r="AD238">
        <v>3032</v>
      </c>
      <c r="AE238">
        <v>-17.129331485787475</v>
      </c>
      <c r="AF238">
        <v>173.49996945226195</v>
      </c>
      <c r="AG238">
        <v>-79.903645343453888</v>
      </c>
      <c r="AH238">
        <v>2.8750804816464663</v>
      </c>
      <c r="AO238">
        <v>0.3144150749322181</v>
      </c>
      <c r="AR238">
        <v>53.891078133581928</v>
      </c>
      <c r="AS238">
        <v>81.409351357577876</v>
      </c>
      <c r="AT238">
        <v>13.372379176744154</v>
      </c>
      <c r="AU238">
        <v>62.672422982516643</v>
      </c>
    </row>
    <row r="239" spans="2:47" x14ac:dyDescent="0.3">
      <c r="B239" s="7">
        <v>2819.75</v>
      </c>
      <c r="C239" s="9">
        <v>22.2</v>
      </c>
      <c r="E239">
        <v>3032</v>
      </c>
      <c r="F239">
        <v>8.3336898199424887</v>
      </c>
      <c r="G239">
        <v>0.7862325</v>
      </c>
      <c r="H239">
        <v>0.7988643498442336</v>
      </c>
      <c r="N239">
        <v>1.0909764391582955</v>
      </c>
      <c r="O239">
        <v>1.0720537472095619</v>
      </c>
      <c r="P239">
        <v>2.0264197971468101</v>
      </c>
      <c r="Q239">
        <v>1.2747816948918296</v>
      </c>
      <c r="R239">
        <v>1.5884177366796148</v>
      </c>
      <c r="S239">
        <v>1.0538825259822056</v>
      </c>
      <c r="T239">
        <v>1.3736643881084365</v>
      </c>
      <c r="U239">
        <v>1.2288126046913996</v>
      </c>
      <c r="AD239">
        <v>3034</v>
      </c>
      <c r="AE239">
        <v>-16.049196806540181</v>
      </c>
      <c r="AF239">
        <v>327.09010634442831</v>
      </c>
      <c r="AG239">
        <v>102.4229839482266</v>
      </c>
      <c r="AH239">
        <v>2.832136356925572</v>
      </c>
      <c r="AO239">
        <v>0.35919020639632709</v>
      </c>
      <c r="AR239">
        <v>43.564356797113653</v>
      </c>
      <c r="AS239">
        <v>81.793561306544845</v>
      </c>
      <c r="AT239">
        <v>12.812509707026498</v>
      </c>
      <c r="AU239">
        <v>64.66815230261858</v>
      </c>
    </row>
    <row r="240" spans="2:47" x14ac:dyDescent="0.3">
      <c r="B240" s="7">
        <v>2819.8</v>
      </c>
      <c r="C240" s="9">
        <v>22.1</v>
      </c>
      <c r="E240">
        <v>3034</v>
      </c>
      <c r="F240">
        <v>15.963719722839688</v>
      </c>
      <c r="G240">
        <v>0.80425049999999998</v>
      </c>
      <c r="H240">
        <v>0.82229309296863162</v>
      </c>
      <c r="N240">
        <v>1.065266821544389</v>
      </c>
      <c r="O240">
        <v>0.99577598356205277</v>
      </c>
      <c r="P240">
        <v>1.9094934513754023</v>
      </c>
      <c r="Q240">
        <v>1.3189514338316526</v>
      </c>
      <c r="R240">
        <v>1.6210785229909057</v>
      </c>
      <c r="S240">
        <v>0.99927452463834887</v>
      </c>
      <c r="T240">
        <v>1.3142692428975757</v>
      </c>
      <c r="U240">
        <v>1.2543917270727163</v>
      </c>
      <c r="AD240">
        <v>3035</v>
      </c>
      <c r="AE240">
        <v>-4.7663506360728434</v>
      </c>
      <c r="AF240">
        <v>169.23357676081289</v>
      </c>
      <c r="AG240">
        <v>-82.047456209938872</v>
      </c>
      <c r="AH240">
        <v>2.8925572405049724</v>
      </c>
      <c r="AO240">
        <v>0.40426331019999406</v>
      </c>
      <c r="AR240">
        <v>51.773158899311731</v>
      </c>
      <c r="AS240">
        <v>81.350877397966514</v>
      </c>
      <c r="AT240">
        <v>13.411919416985068</v>
      </c>
      <c r="AU240">
        <v>63.865318422173203</v>
      </c>
    </row>
    <row r="241" spans="1:47" x14ac:dyDescent="0.3">
      <c r="B241" s="7">
        <v>2819.85</v>
      </c>
      <c r="C241" s="9">
        <v>22.1</v>
      </c>
      <c r="E241">
        <v>3035</v>
      </c>
      <c r="F241">
        <v>9.262153630888136</v>
      </c>
      <c r="G241">
        <v>0.84070370000000005</v>
      </c>
      <c r="H241">
        <v>0.85452148168766884</v>
      </c>
      <c r="N241">
        <v>1.0918650348981924</v>
      </c>
      <c r="O241">
        <v>1.0644107250474206</v>
      </c>
      <c r="P241">
        <v>2.0413699163348462</v>
      </c>
      <c r="Q241">
        <v>1.2407514475973653</v>
      </c>
      <c r="R241">
        <v>1.5931986050623275</v>
      </c>
      <c r="S241">
        <v>1.0646743396610567</v>
      </c>
      <c r="T241">
        <v>1.370657784194429</v>
      </c>
      <c r="U241">
        <v>1.2503095781161269</v>
      </c>
      <c r="AD241">
        <v>3036.3</v>
      </c>
      <c r="AE241">
        <v>79.440011508325199</v>
      </c>
      <c r="AF241">
        <v>263.022998118423</v>
      </c>
      <c r="AG241">
        <v>54.749770431432694</v>
      </c>
      <c r="AH241">
        <v>2.7961006989870829</v>
      </c>
      <c r="AO241">
        <v>0.50286297635226673</v>
      </c>
      <c r="AR241">
        <v>40.82806647184524</v>
      </c>
      <c r="AS241">
        <v>82.227265730415212</v>
      </c>
      <c r="AT241">
        <v>12.610020397263909</v>
      </c>
      <c r="AU241">
        <v>62.769957528490039</v>
      </c>
    </row>
    <row r="242" spans="1:47" x14ac:dyDescent="0.3">
      <c r="B242" s="7">
        <v>2819.9</v>
      </c>
      <c r="C242" s="9">
        <v>22.1</v>
      </c>
      <c r="E242">
        <v>3036.3</v>
      </c>
      <c r="F242">
        <v>16.566729324913581</v>
      </c>
      <c r="G242">
        <v>0.78114709999999998</v>
      </c>
      <c r="H242">
        <v>0.79936553031673252</v>
      </c>
      <c r="N242">
        <v>1.0386686146275461</v>
      </c>
      <c r="O242">
        <v>1.1031263894296639</v>
      </c>
      <c r="P242">
        <v>2.162196621456407</v>
      </c>
      <c r="Q242">
        <v>1.0819134459115385</v>
      </c>
      <c r="R242">
        <v>1.3751678220246433</v>
      </c>
      <c r="S242">
        <v>1.1399355469497343</v>
      </c>
      <c r="T242">
        <v>1.5106063390842386</v>
      </c>
      <c r="U242">
        <v>1.2917100409717124</v>
      </c>
      <c r="AD242">
        <v>3037</v>
      </c>
      <c r="AE242">
        <v>-58.961676273253261</v>
      </c>
      <c r="AF242">
        <v>181.08466757039361</v>
      </c>
      <c r="AG242">
        <v>-51.909506600667271</v>
      </c>
      <c r="AH242">
        <v>2.8630628700108933</v>
      </c>
      <c r="AO242">
        <v>0.29182755447829745</v>
      </c>
      <c r="AR242">
        <v>46.811088162067058</v>
      </c>
      <c r="AS242">
        <v>82.213245895802018</v>
      </c>
      <c r="AT242">
        <v>12.754666151292355</v>
      </c>
      <c r="AU242">
        <v>63.072340676251024</v>
      </c>
    </row>
    <row r="243" spans="1:47" x14ac:dyDescent="0.3">
      <c r="B243" s="7">
        <v>2819.95</v>
      </c>
      <c r="C243" s="8">
        <v>22</v>
      </c>
      <c r="E243">
        <v>3037</v>
      </c>
      <c r="F243">
        <v>14.856054097713406</v>
      </c>
      <c r="G243" t="s">
        <v>2213</v>
      </c>
      <c r="N243">
        <v>1.0340020414561362</v>
      </c>
      <c r="O243">
        <v>1.0287732843648942</v>
      </c>
      <c r="P243">
        <v>1.9025492093092782</v>
      </c>
      <c r="Q243">
        <v>1.3167087739294749</v>
      </c>
      <c r="R243">
        <v>1.7020825731082658</v>
      </c>
      <c r="S243">
        <v>0.99727762620454075</v>
      </c>
      <c r="T243">
        <v>1.2149845815857083</v>
      </c>
      <c r="U243">
        <v>1.2117315366769597</v>
      </c>
      <c r="AD243">
        <v>3038</v>
      </c>
      <c r="AE243">
        <v>-61.08115350454193</v>
      </c>
      <c r="AF243">
        <v>194.35788927712406</v>
      </c>
      <c r="AG243">
        <v>-43.207999593859569</v>
      </c>
      <c r="AH243">
        <v>2.8651931119076028</v>
      </c>
      <c r="AO243">
        <v>0.28502490984128076</v>
      </c>
      <c r="AR243">
        <v>52.802419344382649</v>
      </c>
      <c r="AS243">
        <v>82.292478445460304</v>
      </c>
      <c r="AT243">
        <v>12.386030453996366</v>
      </c>
      <c r="AU243">
        <v>58.942436570097492</v>
      </c>
    </row>
    <row r="244" spans="1:47" x14ac:dyDescent="0.3">
      <c r="A244" s="6">
        <v>2820</v>
      </c>
      <c r="B244" s="7">
        <v>2820</v>
      </c>
      <c r="C244" s="8">
        <v>20</v>
      </c>
      <c r="E244">
        <v>3038</v>
      </c>
      <c r="F244">
        <v>9.4869930955700035</v>
      </c>
      <c r="G244">
        <v>0.74486039999999998</v>
      </c>
      <c r="H244">
        <v>0.75776440498235187</v>
      </c>
      <c r="N244">
        <v>1.039365101638124</v>
      </c>
      <c r="O244">
        <v>0.97433670328795419</v>
      </c>
      <c r="P244">
        <v>1.8357672876741153</v>
      </c>
      <c r="Q244">
        <v>1.321139453690688</v>
      </c>
      <c r="R244">
        <v>1.6611623075919153</v>
      </c>
      <c r="S244">
        <v>1.0001907957774459</v>
      </c>
      <c r="T244">
        <v>1.2513709188897111</v>
      </c>
      <c r="U244">
        <v>1.2831688373257488</v>
      </c>
      <c r="AD244">
        <v>3040</v>
      </c>
      <c r="AE244">
        <v>-49.770651901044516</v>
      </c>
      <c r="AF244">
        <v>157.38248595123216</v>
      </c>
      <c r="AG244">
        <v>-84.755117619674138</v>
      </c>
      <c r="AH244">
        <v>2.8963156456735035</v>
      </c>
      <c r="AO244">
        <v>0.2894731090611134</v>
      </c>
      <c r="AR244">
        <v>50.725648812103969</v>
      </c>
      <c r="AS244">
        <v>82.28376260409982</v>
      </c>
      <c r="AT244">
        <v>12.588281711320793</v>
      </c>
      <c r="AU244">
        <v>61.888900179043802</v>
      </c>
    </row>
    <row r="245" spans="1:47" x14ac:dyDescent="0.3">
      <c r="B245" s="7">
        <v>2820.05</v>
      </c>
      <c r="C245" s="8">
        <v>21</v>
      </c>
      <c r="E245">
        <v>3040</v>
      </c>
      <c r="F245">
        <v>12.902973201840565</v>
      </c>
      <c r="G245">
        <v>0.81308920000000007</v>
      </c>
      <c r="H245">
        <v>0.82903190040950969</v>
      </c>
      <c r="N245">
        <v>1.1779023533336088</v>
      </c>
      <c r="O245">
        <v>1.1315819009635795</v>
      </c>
      <c r="P245">
        <v>2.0877230029783944</v>
      </c>
      <c r="Q245">
        <v>1.2571821524091995</v>
      </c>
      <c r="R245">
        <v>1.8375473355467802</v>
      </c>
      <c r="S245">
        <v>1.0156956903785919</v>
      </c>
      <c r="T245">
        <v>1.2820375622956264</v>
      </c>
      <c r="U245">
        <v>1.1219864968608251</v>
      </c>
      <c r="AD245">
        <v>3040.3</v>
      </c>
      <c r="AE245">
        <v>259.58436594508112</v>
      </c>
      <c r="AF245">
        <v>151.83387990850349</v>
      </c>
      <c r="AG245">
        <v>-96.094832515112813</v>
      </c>
      <c r="AH245">
        <v>2.8243748468500192</v>
      </c>
      <c r="AO245">
        <v>0.20319899742570829</v>
      </c>
      <c r="AR245">
        <v>61.987266094649527</v>
      </c>
      <c r="AS245">
        <v>82.640606181548492</v>
      </c>
      <c r="AT245">
        <v>12.51230791304965</v>
      </c>
      <c r="AU245">
        <v>55.537380743193978</v>
      </c>
    </row>
    <row r="246" spans="1:47" x14ac:dyDescent="0.3">
      <c r="B246" s="7">
        <v>2820.1</v>
      </c>
      <c r="C246" s="8">
        <v>21</v>
      </c>
      <c r="E246">
        <v>3040.3</v>
      </c>
      <c r="F246">
        <v>5.1689043320283687</v>
      </c>
      <c r="G246">
        <v>0.88838329999999999</v>
      </c>
      <c r="H246">
        <v>0.90018234571730438</v>
      </c>
      <c r="N246">
        <v>0.98345494600766725</v>
      </c>
      <c r="O246">
        <v>1.1337017788534125</v>
      </c>
      <c r="P246">
        <v>2.1392672609600321</v>
      </c>
      <c r="Q246">
        <v>1.2146468566668991</v>
      </c>
      <c r="R246">
        <v>1.4994643239319501</v>
      </c>
      <c r="S246">
        <v>0.97155597825463735</v>
      </c>
      <c r="T246">
        <v>1.3117417071035287</v>
      </c>
      <c r="U246">
        <v>1.0712208408515906</v>
      </c>
      <c r="AD246">
        <v>3041</v>
      </c>
      <c r="AE246">
        <v>-48.42377459507054</v>
      </c>
      <c r="AF246">
        <v>166.38931496651352</v>
      </c>
      <c r="AG246">
        <v>-73.7889823044259</v>
      </c>
      <c r="AH246">
        <v>2.8866882457227261</v>
      </c>
      <c r="AO246">
        <v>0.30719284919134632</v>
      </c>
      <c r="AR246">
        <v>59.076863023768631</v>
      </c>
      <c r="AS246">
        <v>82.978203730341619</v>
      </c>
      <c r="AT246">
        <v>11.918815990152746</v>
      </c>
      <c r="AU246">
        <v>55.610794690672819</v>
      </c>
    </row>
    <row r="247" spans="1:47" x14ac:dyDescent="0.3">
      <c r="B247" s="7">
        <v>2820.15</v>
      </c>
      <c r="C247" s="8">
        <v>21</v>
      </c>
      <c r="E247">
        <v>3041</v>
      </c>
      <c r="F247">
        <v>4.9993601462979207</v>
      </c>
      <c r="G247" t="s">
        <v>2213</v>
      </c>
      <c r="N247">
        <v>1.0321423548621014</v>
      </c>
      <c r="O247">
        <v>1.0500925939374943</v>
      </c>
      <c r="P247">
        <v>1.5982547643071121</v>
      </c>
      <c r="Q247">
        <v>1.2979346396120583</v>
      </c>
      <c r="R247">
        <v>1.4636533720452596</v>
      </c>
      <c r="S247">
        <v>1.0702210942960249</v>
      </c>
      <c r="T247">
        <v>1.4103644682208063</v>
      </c>
      <c r="U247">
        <v>1.2739603874871828</v>
      </c>
      <c r="AD247">
        <v>3042</v>
      </c>
      <c r="AE247">
        <v>-15.17714141919248</v>
      </c>
      <c r="AF247">
        <v>259.30186691362644</v>
      </c>
      <c r="AG247">
        <v>22.878906717623522</v>
      </c>
      <c r="AH247">
        <v>2.8334319674147004</v>
      </c>
      <c r="AO247">
        <v>0.29032513002868937</v>
      </c>
      <c r="AR247">
        <v>58.264692589181863</v>
      </c>
      <c r="AS247">
        <v>82.466034529321149</v>
      </c>
      <c r="AT247">
        <v>12.50134050948601</v>
      </c>
      <c r="AU247">
        <v>54.801445680921901</v>
      </c>
    </row>
    <row r="248" spans="1:47" x14ac:dyDescent="0.3">
      <c r="B248" s="7">
        <v>2820.2</v>
      </c>
      <c r="C248" s="8">
        <v>22</v>
      </c>
      <c r="E248">
        <v>3042</v>
      </c>
      <c r="F248">
        <v>4.6143309380284379</v>
      </c>
      <c r="G248">
        <v>0.86885380000000001</v>
      </c>
      <c r="H248">
        <v>0.880120198510429</v>
      </c>
      <c r="N248">
        <v>0.92957914737101999</v>
      </c>
      <c r="O248">
        <v>0.955878739668794</v>
      </c>
      <c r="P248">
        <v>1.5181193221464142</v>
      </c>
      <c r="Q248">
        <v>1.3476000436072395</v>
      </c>
      <c r="R248">
        <v>1.5341975178948681</v>
      </c>
      <c r="S248">
        <v>0.95219639301384829</v>
      </c>
      <c r="T248">
        <v>1.2118115647149938</v>
      </c>
      <c r="U248">
        <v>1.2451846054026927</v>
      </c>
      <c r="AD248">
        <v>3043</v>
      </c>
      <c r="AE248">
        <v>-25.425023935677132</v>
      </c>
      <c r="AF248">
        <v>223.27455085250105</v>
      </c>
      <c r="AG248">
        <v>-20.985634543369372</v>
      </c>
      <c r="AH248">
        <v>2.8932646408327827</v>
      </c>
      <c r="AO248">
        <v>0.29694631215907114</v>
      </c>
      <c r="AR248">
        <v>57.285886936893135</v>
      </c>
      <c r="AS248">
        <v>82.423116292796095</v>
      </c>
      <c r="AT248">
        <v>12.391627533774269</v>
      </c>
      <c r="AU248">
        <v>57.551918926667724</v>
      </c>
    </row>
    <row r="249" spans="1:47" x14ac:dyDescent="0.3">
      <c r="B249" s="7">
        <v>2820.25</v>
      </c>
      <c r="C249" s="8">
        <v>22</v>
      </c>
      <c r="E249">
        <v>3043</v>
      </c>
      <c r="F249">
        <v>6.9724087895392435</v>
      </c>
      <c r="G249">
        <v>0.86943490000000001</v>
      </c>
      <c r="H249">
        <v>0.88212365520320601</v>
      </c>
      <c r="N249">
        <v>1.0275558955651178</v>
      </c>
      <c r="O249">
        <v>1.0020390520140026</v>
      </c>
      <c r="P249">
        <v>1.6261568974280656</v>
      </c>
      <c r="Q249">
        <v>1.3349327628914702</v>
      </c>
      <c r="R249">
        <v>1.5577214523439287</v>
      </c>
      <c r="S249">
        <v>0.98127525722727671</v>
      </c>
      <c r="T249">
        <v>1.3193063419893689</v>
      </c>
      <c r="U249">
        <v>1.2240980718952612</v>
      </c>
      <c r="AD249">
        <v>3044</v>
      </c>
      <c r="AE249">
        <v>-39.116778119721289</v>
      </c>
      <c r="AF249">
        <v>302.91388109288357</v>
      </c>
      <c r="AG249">
        <v>63.715236971927538</v>
      </c>
      <c r="AH249">
        <v>2.8972662360953567</v>
      </c>
      <c r="AO249">
        <v>0.3307681467988246</v>
      </c>
      <c r="AR249">
        <v>54.472633848970055</v>
      </c>
      <c r="AS249">
        <v>82.429555897368672</v>
      </c>
      <c r="AT249">
        <v>12.168447773843102</v>
      </c>
      <c r="AU249">
        <v>58.882234181150764</v>
      </c>
    </row>
    <row r="250" spans="1:47" x14ac:dyDescent="0.3">
      <c r="B250" s="7">
        <v>2820.3</v>
      </c>
      <c r="C250" s="8">
        <v>21</v>
      </c>
      <c r="E250">
        <v>3044</v>
      </c>
      <c r="F250">
        <v>8.1223855351061562</v>
      </c>
      <c r="G250">
        <v>0.78690800000000005</v>
      </c>
      <c r="H250">
        <v>0.79941557762441506</v>
      </c>
      <c r="N250">
        <v>1.262458326998688</v>
      </c>
      <c r="O250">
        <v>1.1486947764557249</v>
      </c>
      <c r="P250">
        <v>1.7896739651149072</v>
      </c>
      <c r="Q250">
        <v>1.3288131227525437</v>
      </c>
      <c r="R250">
        <v>1.6801369090308151</v>
      </c>
      <c r="S250">
        <v>1.1494610901193312</v>
      </c>
      <c r="T250">
        <v>1.5028041110375172</v>
      </c>
      <c r="U250">
        <v>1.2508338960872298</v>
      </c>
      <c r="AD250">
        <v>3046</v>
      </c>
      <c r="AE250">
        <v>-46.700942453093376</v>
      </c>
      <c r="AF250">
        <v>216.63793999913582</v>
      </c>
      <c r="AG250">
        <v>-25.499663571770469</v>
      </c>
      <c r="AH250">
        <v>2.8660219807929925</v>
      </c>
      <c r="AO250">
        <v>0.30068844008850182</v>
      </c>
      <c r="AR250">
        <v>57.032674059841405</v>
      </c>
      <c r="AS250">
        <v>82.321279896425281</v>
      </c>
      <c r="AT250">
        <v>12.393472804360854</v>
      </c>
      <c r="AU250">
        <v>57.407995931905241</v>
      </c>
    </row>
    <row r="251" spans="1:47" x14ac:dyDescent="0.3">
      <c r="B251" s="7">
        <v>2820.35</v>
      </c>
      <c r="C251" s="8">
        <v>23</v>
      </c>
      <c r="E251">
        <v>3046</v>
      </c>
      <c r="F251">
        <v>6.9047523463001106</v>
      </c>
      <c r="G251">
        <v>0.9045647</v>
      </c>
      <c r="H251">
        <v>0.91758917423691655</v>
      </c>
      <c r="N251">
        <v>1.1996870818744039</v>
      </c>
      <c r="O251">
        <v>1.1359190138766444</v>
      </c>
      <c r="P251">
        <v>2.0577764272906234</v>
      </c>
      <c r="Q251">
        <v>1.3215388958121843</v>
      </c>
      <c r="R251">
        <v>1.692832988786366</v>
      </c>
      <c r="S251">
        <v>1.0796080841624343</v>
      </c>
      <c r="T251">
        <v>1.4173720500738698</v>
      </c>
      <c r="U251">
        <v>1.1880337319096883</v>
      </c>
      <c r="AD251">
        <v>3046.31</v>
      </c>
      <c r="AE251">
        <v>209.36722488023167</v>
      </c>
      <c r="AF251">
        <v>190.60991693129057</v>
      </c>
      <c r="AG251">
        <v>-58.465854968178519</v>
      </c>
      <c r="AH251">
        <v>2.8111564767169113</v>
      </c>
      <c r="AO251">
        <v>0.23494384948785732</v>
      </c>
      <c r="AR251">
        <v>61.886492028127236</v>
      </c>
      <c r="AS251">
        <v>82.299847997622123</v>
      </c>
      <c r="AT251">
        <v>12.790085120224704</v>
      </c>
      <c r="AU251">
        <v>56.41190970673405</v>
      </c>
    </row>
    <row r="252" spans="1:47" x14ac:dyDescent="0.3">
      <c r="B252" s="7">
        <v>2820.4</v>
      </c>
      <c r="C252" s="8">
        <v>22</v>
      </c>
      <c r="E252">
        <v>3046.31</v>
      </c>
      <c r="F252">
        <v>4.4452563109610859</v>
      </c>
      <c r="G252">
        <v>0.89542769999999994</v>
      </c>
      <c r="H252">
        <v>0.90687334978404432</v>
      </c>
      <c r="N252">
        <v>1.0788969767798215</v>
      </c>
      <c r="O252">
        <v>1.2033545800144325</v>
      </c>
      <c r="P252">
        <v>2.3043638913843858</v>
      </c>
      <c r="Q252">
        <v>1.2420671359857867</v>
      </c>
      <c r="R252">
        <v>1.5741561356518117</v>
      </c>
      <c r="S252">
        <v>1.0686751811704838</v>
      </c>
      <c r="T252">
        <v>1.370762343511855</v>
      </c>
      <c r="U252">
        <v>1.1101000475247149</v>
      </c>
      <c r="AD252">
        <v>3047</v>
      </c>
      <c r="AE252">
        <v>-49.298621549940094</v>
      </c>
      <c r="AF252">
        <v>201.46854376287251</v>
      </c>
      <c r="AG252">
        <v>-52.588173132832338</v>
      </c>
      <c r="AH252">
        <v>2.9096381847360147</v>
      </c>
      <c r="AO252">
        <v>0.30493533845861875</v>
      </c>
      <c r="AR252">
        <v>59.184090898927494</v>
      </c>
      <c r="AS252">
        <v>82.044761062228091</v>
      </c>
      <c r="AT252">
        <v>12.539261471959108</v>
      </c>
      <c r="AU252">
        <v>58.988971548657744</v>
      </c>
    </row>
    <row r="253" spans="1:47" x14ac:dyDescent="0.3">
      <c r="B253" s="7">
        <v>2820.45</v>
      </c>
      <c r="C253" s="8">
        <v>21</v>
      </c>
      <c r="E253">
        <v>3047</v>
      </c>
      <c r="F253">
        <v>6.4926134273499887</v>
      </c>
      <c r="G253" t="s">
        <v>2213</v>
      </c>
      <c r="N253">
        <v>1.19109233769497</v>
      </c>
      <c r="O253">
        <v>1.0913792224850822</v>
      </c>
      <c r="P253">
        <v>2.0265475600774359</v>
      </c>
      <c r="Q253">
        <v>1.2766972737077764</v>
      </c>
      <c r="R253">
        <v>1.6390561178352194</v>
      </c>
      <c r="S253">
        <v>1.0847707066614116</v>
      </c>
      <c r="T253">
        <v>1.4533881112845646</v>
      </c>
      <c r="U253">
        <v>1.2424310041739857</v>
      </c>
      <c r="AD253">
        <v>3048.48</v>
      </c>
      <c r="AE253">
        <v>68.286014126221744</v>
      </c>
      <c r="AF253">
        <v>235.41609561844527</v>
      </c>
      <c r="AG253">
        <v>-8.5500851788408454</v>
      </c>
      <c r="AH253">
        <v>2.8636589024367005</v>
      </c>
      <c r="AO253">
        <v>0.24606228785087858</v>
      </c>
      <c r="AR253">
        <v>60.731017874571414</v>
      </c>
      <c r="AS253">
        <v>82.777456386063307</v>
      </c>
      <c r="AT253">
        <v>11.884908998042452</v>
      </c>
      <c r="AU253">
        <v>57.30026206560899</v>
      </c>
    </row>
    <row r="254" spans="1:47" x14ac:dyDescent="0.3">
      <c r="B254" s="7">
        <v>2820.5</v>
      </c>
      <c r="C254" s="8">
        <v>23</v>
      </c>
      <c r="E254">
        <v>3048.48</v>
      </c>
      <c r="F254">
        <v>3.7469177186718765</v>
      </c>
      <c r="G254">
        <v>0.82101030000000008</v>
      </c>
      <c r="H254">
        <v>0.83127618247184332</v>
      </c>
      <c r="N254">
        <v>1.1928075469574335</v>
      </c>
      <c r="O254">
        <v>1.1557313761357717</v>
      </c>
      <c r="P254">
        <v>2.0788186109680202</v>
      </c>
      <c r="Q254">
        <v>1.2691486481260363</v>
      </c>
      <c r="R254">
        <v>1.7022840842775124</v>
      </c>
      <c r="S254">
        <v>0.92973232472750555</v>
      </c>
      <c r="T254">
        <v>1.4014200778522672</v>
      </c>
      <c r="U254">
        <v>1.0055670633388207</v>
      </c>
      <c r="AD254">
        <v>3049</v>
      </c>
      <c r="AE254">
        <v>-39.6027388302698</v>
      </c>
      <c r="AF254">
        <v>239.86607798591407</v>
      </c>
      <c r="AG254">
        <v>-10.598577359851447</v>
      </c>
      <c r="AH254">
        <v>2.9180952853900832</v>
      </c>
      <c r="AO254">
        <v>0.21595472340478719</v>
      </c>
      <c r="AR254">
        <v>62.739402761651803</v>
      </c>
      <c r="AS254">
        <v>82.8167719456291</v>
      </c>
      <c r="AT254">
        <v>12.030667494125847</v>
      </c>
      <c r="AU254">
        <v>55.648026661521811</v>
      </c>
    </row>
    <row r="255" spans="1:47" x14ac:dyDescent="0.3">
      <c r="B255" s="7">
        <v>2820.55</v>
      </c>
      <c r="C255" s="8">
        <v>23</v>
      </c>
      <c r="E255">
        <v>3049</v>
      </c>
      <c r="F255">
        <v>5.0433364415826647</v>
      </c>
      <c r="G255">
        <v>0.90439979999999998</v>
      </c>
      <c r="H255">
        <v>0.91629293696347192</v>
      </c>
      <c r="N255">
        <v>1.124286783337836</v>
      </c>
      <c r="O255">
        <v>1.0964459627999377</v>
      </c>
      <c r="P255">
        <v>1.9451098056146265</v>
      </c>
      <c r="Q255">
        <v>1.3053364925736002</v>
      </c>
      <c r="R255">
        <v>1.6096264369829925</v>
      </c>
      <c r="S255">
        <v>0.92746815933214122</v>
      </c>
      <c r="T255">
        <v>1.3969536750963731</v>
      </c>
      <c r="U255">
        <v>1.0573573513870596</v>
      </c>
      <c r="AD255">
        <v>3049.45</v>
      </c>
      <c r="AE255">
        <v>190.92816889987535</v>
      </c>
      <c r="AF255">
        <v>223.31259875773748</v>
      </c>
      <c r="AG255">
        <v>-11.834593792090288</v>
      </c>
      <c r="AH255">
        <v>2.7890026361364457</v>
      </c>
      <c r="AO255">
        <v>0.22380364873226319</v>
      </c>
      <c r="AR255">
        <v>67.811679482610103</v>
      </c>
      <c r="AS255">
        <v>83.521162346838835</v>
      </c>
      <c r="AT255">
        <v>11.780870839489991</v>
      </c>
      <c r="AU255">
        <v>49.825618090866378</v>
      </c>
    </row>
    <row r="256" spans="1:47" x14ac:dyDescent="0.3">
      <c r="B256" s="7">
        <v>2820.6</v>
      </c>
      <c r="C256" s="8">
        <v>21</v>
      </c>
      <c r="E256">
        <v>3049.45</v>
      </c>
      <c r="F256">
        <v>0.92322523831826864</v>
      </c>
      <c r="G256">
        <v>0.87043110000000001</v>
      </c>
      <c r="H256">
        <v>0.87963211555406673</v>
      </c>
      <c r="N256">
        <v>0.89714934951313074</v>
      </c>
      <c r="O256">
        <v>1.135000431938999</v>
      </c>
      <c r="P256">
        <v>1.8953702071251921</v>
      </c>
      <c r="Q256">
        <v>1.1978769384259944</v>
      </c>
      <c r="R256">
        <v>1.4058782809378587</v>
      </c>
      <c r="S256">
        <v>1.0099908453249065</v>
      </c>
      <c r="T256">
        <v>1.2762831059807598</v>
      </c>
      <c r="U256">
        <v>1.1123242962113566</v>
      </c>
      <c r="AD256">
        <v>3049.53</v>
      </c>
      <c r="AE256">
        <v>109.81639488455983</v>
      </c>
      <c r="AF256">
        <v>205.41706831501483</v>
      </c>
      <c r="AG256">
        <v>-44.396504298983842</v>
      </c>
      <c r="AH256">
        <v>2.8528342787504708</v>
      </c>
      <c r="AO256">
        <v>0.17995839508906794</v>
      </c>
      <c r="AR256">
        <v>68.5227376263541</v>
      </c>
      <c r="AS256">
        <v>83.109104059029832</v>
      </c>
      <c r="AT256">
        <v>12.148870844417063</v>
      </c>
      <c r="AU256">
        <v>52.979676059834013</v>
      </c>
    </row>
    <row r="257" spans="1:47" x14ac:dyDescent="0.3">
      <c r="B257" s="7">
        <v>2820.65</v>
      </c>
      <c r="C257" s="8">
        <v>21</v>
      </c>
      <c r="E257">
        <v>3049.53</v>
      </c>
      <c r="F257">
        <v>0</v>
      </c>
      <c r="G257" t="s">
        <v>2213</v>
      </c>
      <c r="N257">
        <v>0.88889578015270831</v>
      </c>
      <c r="O257">
        <v>1.0180429727062681</v>
      </c>
      <c r="P257">
        <v>1.7556576298290456</v>
      </c>
      <c r="Q257">
        <v>1.2188944521308818</v>
      </c>
      <c r="R257">
        <v>1.5381474604478744</v>
      </c>
      <c r="S257">
        <v>0.83077597603070008</v>
      </c>
      <c r="T257">
        <v>1.1558004716841408</v>
      </c>
      <c r="U257">
        <v>1.0200649657035652</v>
      </c>
      <c r="AD257">
        <v>3050</v>
      </c>
      <c r="AE257">
        <v>-40.32719835510477</v>
      </c>
      <c r="AF257">
        <v>237.49585982399793</v>
      </c>
      <c r="AG257">
        <v>-7.4174276718614465</v>
      </c>
      <c r="AH257">
        <v>2.8534288467212168</v>
      </c>
      <c r="AO257">
        <v>0.18559436972126317</v>
      </c>
      <c r="AR257">
        <v>67.411398286486744</v>
      </c>
      <c r="AS257">
        <v>83.212280380573816</v>
      </c>
      <c r="AT257">
        <v>11.823934942605685</v>
      </c>
      <c r="AU257">
        <v>51.817838648165868</v>
      </c>
    </row>
    <row r="258" spans="1:47" x14ac:dyDescent="0.3">
      <c r="B258" s="7">
        <v>2820.7</v>
      </c>
      <c r="C258" s="8">
        <v>22</v>
      </c>
      <c r="E258">
        <v>3050</v>
      </c>
      <c r="F258">
        <v>2.76064856992706</v>
      </c>
      <c r="G258">
        <v>0.84585659999999996</v>
      </c>
      <c r="H258">
        <v>0.85582151144755891</v>
      </c>
      <c r="N258">
        <v>1.2347880075028264</v>
      </c>
      <c r="O258">
        <v>1.3095610965669058</v>
      </c>
      <c r="P258">
        <v>1.6888698942964984</v>
      </c>
      <c r="Q258">
        <v>1.3091715532043164</v>
      </c>
      <c r="R258">
        <v>1.4690466643952234</v>
      </c>
      <c r="S258">
        <v>1.1142361420849658</v>
      </c>
      <c r="T258">
        <v>1.6810739065408291</v>
      </c>
      <c r="U258">
        <v>1.0635587612196975</v>
      </c>
      <c r="AD258">
        <v>3050.1</v>
      </c>
      <c r="AE258">
        <v>173.10478365021652</v>
      </c>
      <c r="AF258">
        <v>286.38205656588508</v>
      </c>
      <c r="AG258">
        <v>52.218057852502625</v>
      </c>
      <c r="AH258">
        <v>2.7915448786661372</v>
      </c>
      <c r="AO258">
        <v>0.16833025893752637</v>
      </c>
      <c r="AR258">
        <v>67.132239314059163</v>
      </c>
      <c r="AS258">
        <v>83.60680662649699</v>
      </c>
      <c r="AT258">
        <v>11.585639377250237</v>
      </c>
      <c r="AU258">
        <v>50.012266471461196</v>
      </c>
    </row>
    <row r="259" spans="1:47" x14ac:dyDescent="0.3">
      <c r="B259" s="7">
        <v>2820.75</v>
      </c>
      <c r="C259" s="8">
        <v>22</v>
      </c>
      <c r="E259">
        <v>3050.1</v>
      </c>
      <c r="F259">
        <v>1.5439832882512352</v>
      </c>
      <c r="G259">
        <v>0.8049115</v>
      </c>
      <c r="H259">
        <v>0.8137862563007161</v>
      </c>
      <c r="N259">
        <v>0.95284008630641237</v>
      </c>
      <c r="O259">
        <v>1.1700566257726848</v>
      </c>
      <c r="P259">
        <v>1.8555357389126548</v>
      </c>
      <c r="Q259">
        <v>0.94832006988363626</v>
      </c>
      <c r="R259">
        <v>1.0949396887497265</v>
      </c>
      <c r="S259">
        <v>1.3034704922106799</v>
      </c>
      <c r="T259">
        <v>1.7404430510586884</v>
      </c>
      <c r="U259">
        <v>1.3925292839458636</v>
      </c>
      <c r="AD259">
        <v>3050.48</v>
      </c>
      <c r="AE259">
        <v>68.215443528519245</v>
      </c>
      <c r="AF259">
        <v>252.1952125847707</v>
      </c>
      <c r="AG259">
        <v>-3.1408967450120144</v>
      </c>
      <c r="AH259">
        <v>2.871595083273899</v>
      </c>
      <c r="AO259">
        <v>0.25114999684911665</v>
      </c>
      <c r="AR259">
        <v>64.243436386646223</v>
      </c>
      <c r="AS259">
        <v>82.712674156463976</v>
      </c>
      <c r="AT259">
        <v>12.232303812039149</v>
      </c>
      <c r="AU259">
        <v>56.980889395945589</v>
      </c>
    </row>
    <row r="260" spans="1:47" x14ac:dyDescent="0.3">
      <c r="B260" s="7">
        <v>2820.8</v>
      </c>
      <c r="C260" s="8">
        <v>23</v>
      </c>
      <c r="E260">
        <v>3050.48</v>
      </c>
      <c r="F260">
        <v>4.1947414805378225</v>
      </c>
      <c r="G260" t="s">
        <v>2213</v>
      </c>
      <c r="N260">
        <v>0.92130076249255066</v>
      </c>
      <c r="O260">
        <v>0.99014637472803002</v>
      </c>
      <c r="P260">
        <v>1.6483813895172454</v>
      </c>
      <c r="Q260">
        <v>1.2383858156288114</v>
      </c>
      <c r="R260">
        <v>1.4585340872635817</v>
      </c>
      <c r="S260">
        <v>0.83120192966261242</v>
      </c>
      <c r="T260">
        <v>1.2633242795456943</v>
      </c>
      <c r="U260">
        <v>1.0493422372663388</v>
      </c>
      <c r="AD260">
        <v>3051.41</v>
      </c>
      <c r="AE260">
        <v>65.133991060543735</v>
      </c>
      <c r="AF260">
        <v>274.94530678227301</v>
      </c>
      <c r="AG260">
        <v>31.991325586380498</v>
      </c>
      <c r="AH260">
        <v>2.8636949519541237</v>
      </c>
      <c r="AO260">
        <v>0.30242325445805263</v>
      </c>
      <c r="AR260">
        <v>61.342017904261773</v>
      </c>
      <c r="AS260">
        <v>82.585183757607638</v>
      </c>
      <c r="AT260">
        <v>12.300091688076078</v>
      </c>
      <c r="AU260">
        <v>54.760223881951994</v>
      </c>
    </row>
    <row r="261" spans="1:47" x14ac:dyDescent="0.3">
      <c r="B261" s="7">
        <v>2820.85</v>
      </c>
      <c r="C261" s="8">
        <v>9</v>
      </c>
      <c r="E261">
        <v>3051.41</v>
      </c>
      <c r="F261">
        <v>3.519498880865827</v>
      </c>
      <c r="G261">
        <v>0.84787620000000008</v>
      </c>
      <c r="H261">
        <v>0.85829121483129567</v>
      </c>
      <c r="N261">
        <v>1.0698952700458202</v>
      </c>
      <c r="O261">
        <v>1.0722833905284044</v>
      </c>
      <c r="P261">
        <v>1.714422402823955</v>
      </c>
      <c r="Q261">
        <v>1.296126847748075</v>
      </c>
      <c r="R261">
        <v>1.5643513136669547</v>
      </c>
      <c r="S261">
        <v>0.99064934816983496</v>
      </c>
      <c r="T261">
        <v>1.3678452668510972</v>
      </c>
      <c r="U261">
        <v>1.1548362085531076</v>
      </c>
      <c r="AD261">
        <v>3051.5</v>
      </c>
      <c r="AE261">
        <v>32.869931706101966</v>
      </c>
      <c r="AF261">
        <v>230.8399728094474</v>
      </c>
      <c r="AG261">
        <v>-14.263200841088377</v>
      </c>
      <c r="AH261">
        <v>2.780567928088217</v>
      </c>
      <c r="AO261">
        <v>0.24943617864240453</v>
      </c>
      <c r="AR261">
        <v>66.491172660629076</v>
      </c>
      <c r="AS261">
        <v>82.14161437832756</v>
      </c>
      <c r="AT261">
        <v>12.925162816385328</v>
      </c>
      <c r="AU261">
        <v>53.179006163701516</v>
      </c>
    </row>
    <row r="262" spans="1:47" x14ac:dyDescent="0.3">
      <c r="B262" s="7">
        <v>2820.9</v>
      </c>
      <c r="C262" s="8">
        <v>11</v>
      </c>
      <c r="E262">
        <v>3051.5</v>
      </c>
      <c r="F262">
        <v>0.1119271731630691</v>
      </c>
      <c r="G262" t="s">
        <v>2213</v>
      </c>
      <c r="N262">
        <v>0.91823092363107051</v>
      </c>
      <c r="O262">
        <v>0.99116895446741793</v>
      </c>
      <c r="P262">
        <v>1.7442524223091807</v>
      </c>
      <c r="Q262">
        <v>1.2896777498781227</v>
      </c>
      <c r="R262">
        <v>1.5157458477090133</v>
      </c>
      <c r="S262">
        <v>0.79376243714673067</v>
      </c>
      <c r="T262">
        <v>1.2115895616919397</v>
      </c>
      <c r="U262">
        <v>1.0010433054438745</v>
      </c>
      <c r="AD262">
        <v>3052.1</v>
      </c>
      <c r="AE262">
        <v>101.82072757972981</v>
      </c>
      <c r="AF262">
        <v>250.40910655679346</v>
      </c>
      <c r="AG262">
        <v>2.2409542063996923E-2</v>
      </c>
      <c r="AH262">
        <v>2.788771330607974</v>
      </c>
      <c r="AO262">
        <v>0.20360249519241261</v>
      </c>
      <c r="AR262">
        <v>65.748571141799488</v>
      </c>
      <c r="AS262">
        <v>82.176632009745632</v>
      </c>
      <c r="AT262">
        <v>12.913189970483396</v>
      </c>
      <c r="AU262">
        <v>53.753538850136607</v>
      </c>
    </row>
    <row r="263" spans="1:47" x14ac:dyDescent="0.3">
      <c r="B263" s="7">
        <v>2820.95</v>
      </c>
      <c r="C263" s="8">
        <v>23</v>
      </c>
      <c r="E263">
        <v>3052.1</v>
      </c>
      <c r="F263">
        <v>3.3841601674075088</v>
      </c>
      <c r="G263">
        <v>0.89741219999999999</v>
      </c>
      <c r="H263">
        <v>0.90826286118850541</v>
      </c>
      <c r="N263">
        <v>0.9114022988257463</v>
      </c>
      <c r="O263">
        <v>1.0745266860735228</v>
      </c>
      <c r="P263">
        <v>1.9255691863666737</v>
      </c>
      <c r="Q263">
        <v>1.2140480994900085</v>
      </c>
      <c r="R263">
        <v>1.4205312038791804</v>
      </c>
      <c r="S263">
        <v>0.98702073013111202</v>
      </c>
      <c r="T263">
        <v>1.2831851864103974</v>
      </c>
      <c r="U263">
        <v>1.1482040685022794</v>
      </c>
      <c r="AD263">
        <v>3053</v>
      </c>
      <c r="AE263">
        <v>-31.207180346630366</v>
      </c>
      <c r="AF263">
        <v>290.11470301853637</v>
      </c>
      <c r="AG263">
        <v>64.794478522345713</v>
      </c>
      <c r="AH263">
        <v>2.8751150195990185</v>
      </c>
      <c r="AO263">
        <v>0.50203606403203827</v>
      </c>
      <c r="AR263">
        <v>51.328956281899075</v>
      </c>
      <c r="AS263">
        <v>82.629046295760901</v>
      </c>
      <c r="AT263">
        <v>11.692682458209667</v>
      </c>
      <c r="AU263">
        <v>57.185790277520056</v>
      </c>
    </row>
    <row r="264" spans="1:47" x14ac:dyDescent="0.3">
      <c r="A264" s="6">
        <v>2821</v>
      </c>
      <c r="B264" s="7">
        <v>2821</v>
      </c>
      <c r="C264" s="9">
        <v>22.3</v>
      </c>
      <c r="E264">
        <v>3053</v>
      </c>
      <c r="F264">
        <v>9.1249185793588889</v>
      </c>
      <c r="G264" t="s">
        <v>2213</v>
      </c>
      <c r="N264">
        <v>1.3155078705452414</v>
      </c>
      <c r="O264">
        <v>1.1649056702900131</v>
      </c>
      <c r="P264">
        <v>1.8819393847175994</v>
      </c>
      <c r="Q264">
        <v>1.2593904010264276</v>
      </c>
      <c r="R264">
        <v>1.8052107880076982</v>
      </c>
      <c r="S264">
        <v>1.1858702611301792</v>
      </c>
      <c r="T264">
        <v>1.4574562475300601</v>
      </c>
      <c r="U264">
        <v>1.2724960176764213</v>
      </c>
      <c r="AD264">
        <v>3054</v>
      </c>
      <c r="AE264">
        <v>-39.042980188464867</v>
      </c>
      <c r="AF264">
        <v>286.32235395947055</v>
      </c>
      <c r="AG264">
        <v>44.021474863566993</v>
      </c>
      <c r="AH264">
        <v>2.8947533640304268</v>
      </c>
      <c r="AO264">
        <v>0.38908961699346967</v>
      </c>
      <c r="AR264">
        <v>55.432877260468295</v>
      </c>
      <c r="AS264">
        <v>81.943561969617761</v>
      </c>
      <c r="AT264">
        <v>12.361679115191384</v>
      </c>
      <c r="AU264">
        <v>57.823460340484935</v>
      </c>
    </row>
    <row r="265" spans="1:47" x14ac:dyDescent="0.3">
      <c r="B265" s="7">
        <v>2821.05</v>
      </c>
      <c r="C265" s="9">
        <v>23.5</v>
      </c>
      <c r="E265">
        <v>3054</v>
      </c>
      <c r="F265">
        <v>8.7839172754938524</v>
      </c>
      <c r="G265">
        <v>0.86737430000000004</v>
      </c>
      <c r="H265">
        <v>0.8811781926127743</v>
      </c>
      <c r="N265">
        <v>1.3125226248191055</v>
      </c>
      <c r="O265">
        <v>1.1373977537307531</v>
      </c>
      <c r="P265">
        <v>1.8864764021330058</v>
      </c>
      <c r="Q265">
        <v>1.2446760863650592</v>
      </c>
      <c r="R265">
        <v>1.841146770327581</v>
      </c>
      <c r="S265">
        <v>1.1753326633321528</v>
      </c>
      <c r="T265">
        <v>1.4257664255474627</v>
      </c>
      <c r="U265">
        <v>1.2916904612711013</v>
      </c>
      <c r="AD265">
        <v>3055</v>
      </c>
      <c r="AE265">
        <v>-25.394193841573724</v>
      </c>
      <c r="AF265">
        <v>232.75542350016559</v>
      </c>
      <c r="AG265">
        <v>-20.158364720558581</v>
      </c>
      <c r="AH265">
        <v>2.8748527227620007</v>
      </c>
      <c r="AO265">
        <v>0.35851823989494019</v>
      </c>
      <c r="AR265">
        <v>56.461065406169091</v>
      </c>
      <c r="AS265">
        <v>81.421146309301363</v>
      </c>
      <c r="AT265">
        <v>13.527654261974011</v>
      </c>
      <c r="AU265">
        <v>58.970105448071244</v>
      </c>
    </row>
    <row r="266" spans="1:47" x14ac:dyDescent="0.3">
      <c r="B266" s="7">
        <v>2821.1</v>
      </c>
      <c r="C266" s="9">
        <v>22.5</v>
      </c>
      <c r="E266">
        <v>3055</v>
      </c>
      <c r="F266">
        <v>7.6503407832470032</v>
      </c>
      <c r="G266">
        <v>0.94344410000000001</v>
      </c>
      <c r="H266">
        <v>0.95735480968564846</v>
      </c>
      <c r="N266">
        <v>0.98811308821927979</v>
      </c>
      <c r="O266">
        <v>1.0178765520823014</v>
      </c>
      <c r="P266">
        <v>1.8256546040798718</v>
      </c>
      <c r="Q266">
        <v>1.235708772477512</v>
      </c>
      <c r="R266">
        <v>1.5275589012496171</v>
      </c>
      <c r="S266">
        <v>1.0206339877594741</v>
      </c>
      <c r="T266">
        <v>1.2937152045802691</v>
      </c>
      <c r="U266">
        <v>1.2533862599442092</v>
      </c>
      <c r="AD266">
        <v>3056</v>
      </c>
      <c r="AE266">
        <v>-51.768396086455482</v>
      </c>
      <c r="AF266">
        <v>219.95624542581842</v>
      </c>
      <c r="AG266">
        <v>-46.019584794684846</v>
      </c>
      <c r="AH266">
        <v>2.9101158661624829</v>
      </c>
      <c r="AO266">
        <v>0.29821348964846112</v>
      </c>
      <c r="AR266">
        <v>65.645286906230766</v>
      </c>
      <c r="AS266">
        <v>81.565799714794608</v>
      </c>
      <c r="AT266">
        <v>13.366389704930988</v>
      </c>
      <c r="AU266">
        <v>56.617639654666007</v>
      </c>
    </row>
    <row r="267" spans="1:47" x14ac:dyDescent="0.3">
      <c r="B267" s="7">
        <v>2821.15</v>
      </c>
      <c r="C267" s="9">
        <v>22.5</v>
      </c>
      <c r="E267">
        <v>3056</v>
      </c>
      <c r="F267">
        <v>4.6985384297969777</v>
      </c>
      <c r="G267">
        <v>0.8854012</v>
      </c>
      <c r="H267">
        <v>0.89689059371892377</v>
      </c>
      <c r="N267">
        <v>1.020805950265101</v>
      </c>
      <c r="O267">
        <v>0.99119453773553934</v>
      </c>
      <c r="P267">
        <v>1.9186512877318869</v>
      </c>
      <c r="Q267">
        <v>1.3652789054845014</v>
      </c>
      <c r="R267">
        <v>1.6006840678886427</v>
      </c>
      <c r="S267">
        <v>1.0592279214426989</v>
      </c>
      <c r="T267">
        <v>1.2754621236551431</v>
      </c>
      <c r="U267">
        <v>1.3357972137621279</v>
      </c>
      <c r="AD267">
        <v>3057.4</v>
      </c>
      <c r="AE267">
        <v>43.801090067138148</v>
      </c>
      <c r="AF267">
        <v>227.05004810933136</v>
      </c>
      <c r="AG267">
        <v>-26.777827332956605</v>
      </c>
      <c r="AH267">
        <v>2.8077032908533495</v>
      </c>
      <c r="AO267">
        <v>0.30942277193940754</v>
      </c>
      <c r="AR267">
        <v>64.868884225333588</v>
      </c>
      <c r="AS267">
        <v>81.830574698585437</v>
      </c>
      <c r="AT267">
        <v>13.284461864576972</v>
      </c>
      <c r="AU267">
        <v>55.435652286637136</v>
      </c>
    </row>
    <row r="268" spans="1:47" x14ac:dyDescent="0.3">
      <c r="B268" s="7">
        <v>2821.2</v>
      </c>
      <c r="C268" s="9">
        <v>22.4</v>
      </c>
      <c r="E268">
        <v>3057.4</v>
      </c>
      <c r="F268">
        <v>4.0639936912852255</v>
      </c>
      <c r="G268">
        <v>0.9647420000000001</v>
      </c>
      <c r="H268">
        <v>0.9766874223990063</v>
      </c>
      <c r="N268">
        <v>0.95151053355766368</v>
      </c>
      <c r="O268">
        <v>1.1070080749294759</v>
      </c>
      <c r="P268">
        <v>2.1371508857506805</v>
      </c>
      <c r="Q268">
        <v>1.1729858332589886</v>
      </c>
      <c r="R268">
        <v>1.4292291517133171</v>
      </c>
      <c r="S268">
        <v>0.99881323576779335</v>
      </c>
      <c r="T268">
        <v>1.3315017153365805</v>
      </c>
      <c r="U268">
        <v>1.1278296635634575</v>
      </c>
      <c r="AD268">
        <v>3058.07</v>
      </c>
      <c r="AE268">
        <v>-68.503203236547392</v>
      </c>
      <c r="AF268">
        <v>255.03547422217741</v>
      </c>
      <c r="AG268">
        <v>-0.4907223985025837</v>
      </c>
      <c r="AH268">
        <v>2.8998132176109874</v>
      </c>
      <c r="AO268">
        <v>0.4711672452691103</v>
      </c>
      <c r="AR268">
        <v>56.900306872608198</v>
      </c>
      <c r="AS268">
        <v>81.454226202132773</v>
      </c>
      <c r="AT268">
        <v>13.310803607380018</v>
      </c>
      <c r="AU268">
        <v>59.935939524661066</v>
      </c>
    </row>
    <row r="269" spans="1:47" x14ac:dyDescent="0.3">
      <c r="B269" s="7">
        <v>2821.25</v>
      </c>
      <c r="C269" s="9">
        <v>23.4</v>
      </c>
      <c r="E269">
        <v>3058.07</v>
      </c>
      <c r="F269">
        <v>9.4063371211777262</v>
      </c>
      <c r="G269">
        <v>0.94303990000000004</v>
      </c>
      <c r="H269">
        <v>0.95808027360126491</v>
      </c>
      <c r="N269">
        <v>1.065573459944767</v>
      </c>
      <c r="O269">
        <v>1.0136162119284378</v>
      </c>
      <c r="P269">
        <v>2.0149902459928852</v>
      </c>
      <c r="Q269">
        <v>1.2638723201133699</v>
      </c>
      <c r="R269">
        <v>1.5950810838632399</v>
      </c>
      <c r="S269">
        <v>1.0309220302375066</v>
      </c>
      <c r="T269">
        <v>1.3360743484763533</v>
      </c>
      <c r="U269">
        <v>1.2713416800478954</v>
      </c>
      <c r="AD269">
        <v>3059</v>
      </c>
      <c r="AE269">
        <v>-79.10635033572737</v>
      </c>
      <c r="AF269">
        <v>188.19532205614203</v>
      </c>
      <c r="AG269">
        <v>-60.799853564648345</v>
      </c>
      <c r="AH269">
        <v>2.8920534022364621</v>
      </c>
      <c r="AO269">
        <v>0.63948205084728182</v>
      </c>
      <c r="AR269">
        <v>51.063842646575829</v>
      </c>
      <c r="AS269">
        <v>81.071272087107957</v>
      </c>
      <c r="AT269">
        <v>13.799265275903588</v>
      </c>
      <c r="AU269">
        <v>62.580794909229986</v>
      </c>
    </row>
    <row r="270" spans="1:47" x14ac:dyDescent="0.3">
      <c r="B270" s="7">
        <v>2821.3</v>
      </c>
      <c r="C270" s="9">
        <v>23.4</v>
      </c>
      <c r="E270">
        <v>3059</v>
      </c>
      <c r="F270">
        <v>12.296182564696213</v>
      </c>
      <c r="G270" t="s">
        <v>2213</v>
      </c>
      <c r="N270">
        <v>1.0164156620712759</v>
      </c>
      <c r="O270">
        <v>0.9455566990222859</v>
      </c>
      <c r="P270">
        <v>1.9671850032625597</v>
      </c>
      <c r="Q270">
        <v>1.2903722201448791</v>
      </c>
      <c r="R270">
        <v>1.6365368449710413</v>
      </c>
      <c r="S270">
        <v>0.96548093110678013</v>
      </c>
      <c r="T270">
        <v>1.2421543275296822</v>
      </c>
      <c r="U270">
        <v>1.2763392878833919</v>
      </c>
      <c r="AD270">
        <v>3061</v>
      </c>
      <c r="AE270">
        <v>-63.041307701985943</v>
      </c>
      <c r="AF270">
        <v>277.78956857657244</v>
      </c>
      <c r="AG270">
        <v>-5.0036407186465794</v>
      </c>
      <c r="AH270">
        <v>2.8898657237757535</v>
      </c>
      <c r="AO270">
        <v>0.30583824834047757</v>
      </c>
      <c r="AR270">
        <v>67.866229613779922</v>
      </c>
      <c r="AS270">
        <v>80.579945385483839</v>
      </c>
      <c r="AT270">
        <v>14.306341301102078</v>
      </c>
      <c r="AU270">
        <v>59.328724484519825</v>
      </c>
    </row>
    <row r="271" spans="1:47" x14ac:dyDescent="0.3">
      <c r="B271" s="7">
        <v>2821.35</v>
      </c>
      <c r="C271" s="9">
        <v>23.4</v>
      </c>
      <c r="E271">
        <v>3061</v>
      </c>
      <c r="F271">
        <v>5.7946408470206974</v>
      </c>
      <c r="G271">
        <v>0.93245669999999992</v>
      </c>
      <c r="H271">
        <v>0.94509820673045275</v>
      </c>
      <c r="N271">
        <v>0.99824955365915291</v>
      </c>
      <c r="O271">
        <v>1.0153307782948915</v>
      </c>
      <c r="P271">
        <v>1.8705135983291845</v>
      </c>
      <c r="Q271">
        <v>1.2332286738389524</v>
      </c>
      <c r="R271">
        <v>1.5240884644823829</v>
      </c>
      <c r="S271">
        <v>1.0650053652317852</v>
      </c>
      <c r="T271">
        <v>1.3099627441877955</v>
      </c>
      <c r="U271">
        <v>1.311155669658113</v>
      </c>
      <c r="AD271">
        <v>3062</v>
      </c>
      <c r="AE271">
        <v>-89.298744178458833</v>
      </c>
      <c r="AF271">
        <v>320.92753912344631</v>
      </c>
      <c r="AG271">
        <v>27.521420703406761</v>
      </c>
      <c r="AH271">
        <v>2.9352072850414324</v>
      </c>
      <c r="AO271">
        <v>0.18181617187498714</v>
      </c>
      <c r="AR271">
        <v>70.083554263842572</v>
      </c>
      <c r="AS271">
        <v>80.628694489301893</v>
      </c>
      <c r="AT271">
        <v>14.332467719522773</v>
      </c>
      <c r="AU271">
        <v>58.931200248038948</v>
      </c>
    </row>
    <row r="272" spans="1:47" x14ac:dyDescent="0.3">
      <c r="B272" s="7">
        <v>2821.4</v>
      </c>
      <c r="C272" s="9">
        <v>23.4</v>
      </c>
      <c r="E272">
        <v>3062</v>
      </c>
      <c r="F272">
        <v>6.1154139179871363</v>
      </c>
      <c r="G272">
        <v>0.97208270000000008</v>
      </c>
      <c r="H272">
        <v>0.98534185374068772</v>
      </c>
      <c r="N272">
        <v>0.9591626234449504</v>
      </c>
      <c r="O272">
        <v>0.9837039447235878</v>
      </c>
      <c r="P272">
        <v>1.7966960808521666</v>
      </c>
      <c r="Q272">
        <v>1.2318882246685128</v>
      </c>
      <c r="R272">
        <v>1.5201507415974247</v>
      </c>
      <c r="S272">
        <v>1.0300062537952279</v>
      </c>
      <c r="T272">
        <v>1.2619309351348018</v>
      </c>
      <c r="U272">
        <v>1.3088366923300419</v>
      </c>
      <c r="AD272">
        <v>3063.3</v>
      </c>
      <c r="AE272">
        <v>142.87857701199198</v>
      </c>
      <c r="AF272">
        <v>377.48238451098712</v>
      </c>
      <c r="AG272">
        <v>99.730125715197516</v>
      </c>
      <c r="AH272">
        <v>2.8156099935892298</v>
      </c>
      <c r="AO272">
        <v>0.32025318889019611</v>
      </c>
      <c r="AR272">
        <v>69.702224837930487</v>
      </c>
      <c r="AS272">
        <v>80.833218398897401</v>
      </c>
      <c r="AT272">
        <v>14.219899040374322</v>
      </c>
      <c r="AU272">
        <v>56.388118925739064</v>
      </c>
    </row>
    <row r="273" spans="1:47" x14ac:dyDescent="0.3">
      <c r="B273" s="7">
        <v>2821.45</v>
      </c>
      <c r="C273" s="9">
        <v>23.3</v>
      </c>
      <c r="E273">
        <v>3063.3</v>
      </c>
      <c r="F273">
        <v>4.4335777385402988</v>
      </c>
      <c r="G273" t="s">
        <v>2213</v>
      </c>
      <c r="N273">
        <v>0.90060955653419539</v>
      </c>
      <c r="O273">
        <v>1.0911038020097883</v>
      </c>
      <c r="P273">
        <v>1.7292918308137264</v>
      </c>
      <c r="Q273">
        <v>1.1277129906861802</v>
      </c>
      <c r="R273">
        <v>1.4108110058899039</v>
      </c>
      <c r="S273">
        <v>1.109561088802171</v>
      </c>
      <c r="T273">
        <v>1.2767260147167812</v>
      </c>
      <c r="U273">
        <v>1.2711452003448076</v>
      </c>
      <c r="AD273">
        <v>3064</v>
      </c>
      <c r="AE273">
        <v>-69.555887768623052</v>
      </c>
      <c r="AF273">
        <v>336.57097899209288</v>
      </c>
      <c r="AG273">
        <v>50.022432621937355</v>
      </c>
      <c r="AH273">
        <v>2.9510568324171911</v>
      </c>
      <c r="AO273">
        <v>0.52368903562726565</v>
      </c>
      <c r="AR273">
        <v>70.292441079202646</v>
      </c>
      <c r="AS273">
        <v>80.988841218149545</v>
      </c>
      <c r="AT273">
        <v>13.833933657949876</v>
      </c>
      <c r="AU273">
        <v>56.350557763927611</v>
      </c>
    </row>
    <row r="274" spans="1:47" x14ac:dyDescent="0.3">
      <c r="B274" s="7">
        <v>2821.5</v>
      </c>
      <c r="C274" s="9">
        <v>23.3</v>
      </c>
      <c r="E274">
        <v>3064</v>
      </c>
      <c r="F274">
        <v>4.896936712692848</v>
      </c>
      <c r="G274">
        <v>1.1955149999999999</v>
      </c>
      <c r="H274">
        <v>1.2103822222377805</v>
      </c>
      <c r="N274">
        <v>1.1111649488675794</v>
      </c>
      <c r="O274">
        <v>1.1433252232863966</v>
      </c>
      <c r="P274">
        <v>1.6314401525242894</v>
      </c>
      <c r="Q274">
        <v>1.2131081797057364</v>
      </c>
      <c r="R274">
        <v>1.7268030141446413</v>
      </c>
      <c r="S274">
        <v>0.78589619050211679</v>
      </c>
      <c r="T274">
        <v>1.2869620214532536</v>
      </c>
      <c r="U274">
        <v>0.85922204646539813</v>
      </c>
      <c r="AD274">
        <v>3065.13</v>
      </c>
      <c r="AE274">
        <v>54.840349139384557</v>
      </c>
      <c r="AF274">
        <v>304.81005562241648</v>
      </c>
      <c r="AG274">
        <v>22.833223952183744</v>
      </c>
      <c r="AH274">
        <v>2.9177147827950174</v>
      </c>
      <c r="AO274">
        <v>0.55037799361703565</v>
      </c>
      <c r="AR274">
        <v>68.026386114907879</v>
      </c>
      <c r="AS274">
        <v>80.863957194281156</v>
      </c>
      <c r="AT274">
        <v>14.043859590190246</v>
      </c>
      <c r="AU274">
        <v>56.846732877071325</v>
      </c>
    </row>
    <row r="275" spans="1:47" x14ac:dyDescent="0.3">
      <c r="B275" s="7">
        <v>2821.55</v>
      </c>
      <c r="C275" s="9">
        <v>23.2</v>
      </c>
      <c r="E275">
        <v>3065.13</v>
      </c>
      <c r="F275">
        <v>5.7134400794090467</v>
      </c>
      <c r="G275">
        <v>1.2330099999999999</v>
      </c>
      <c r="H275">
        <v>1.248789867552647</v>
      </c>
      <c r="N275">
        <v>1.1346986311825045</v>
      </c>
      <c r="O275">
        <v>1.2030676633482371</v>
      </c>
      <c r="P275">
        <v>1.6905526615976059</v>
      </c>
      <c r="Q275">
        <v>1.1951370455260215</v>
      </c>
      <c r="R275">
        <v>1.683604108934371</v>
      </c>
      <c r="S275">
        <v>0.839692164200598</v>
      </c>
      <c r="T275">
        <v>1.3479399642243761</v>
      </c>
      <c r="U275">
        <v>0.87244902113783118</v>
      </c>
    </row>
    <row r="276" spans="1:47" x14ac:dyDescent="0.3">
      <c r="B276" s="7">
        <v>2821.6</v>
      </c>
      <c r="C276" s="9">
        <v>24.2</v>
      </c>
      <c r="N276">
        <v>1.1554283398218588</v>
      </c>
      <c r="O276">
        <v>1.1531180803786467</v>
      </c>
      <c r="P276">
        <v>1.6738619888215025</v>
      </c>
      <c r="Q276">
        <v>1.2447810669579007</v>
      </c>
      <c r="R276">
        <v>1.5877618897944599</v>
      </c>
      <c r="S276">
        <v>1.2152996751737621</v>
      </c>
      <c r="T276">
        <v>1.4499114999020362</v>
      </c>
      <c r="U276">
        <v>1.327145065645871</v>
      </c>
    </row>
    <row r="277" spans="1:47" x14ac:dyDescent="0.3">
      <c r="B277" s="7">
        <v>2821.65</v>
      </c>
      <c r="C277" s="9">
        <v>24.2</v>
      </c>
    </row>
    <row r="278" spans="1:47" x14ac:dyDescent="0.3">
      <c r="B278" s="7">
        <v>2821.7</v>
      </c>
      <c r="C278" s="9">
        <v>23.1</v>
      </c>
    </row>
    <row r="279" spans="1:47" x14ac:dyDescent="0.3">
      <c r="B279" s="7">
        <v>2821.75</v>
      </c>
      <c r="C279" s="9">
        <v>22.1</v>
      </c>
    </row>
    <row r="280" spans="1:47" x14ac:dyDescent="0.3">
      <c r="B280" s="7">
        <v>2821.8</v>
      </c>
      <c r="C280" s="9">
        <v>22.1</v>
      </c>
    </row>
    <row r="281" spans="1:47" x14ac:dyDescent="0.3">
      <c r="B281" s="7">
        <v>2821.85</v>
      </c>
      <c r="C281" s="9">
        <v>23.1</v>
      </c>
    </row>
    <row r="282" spans="1:47" x14ac:dyDescent="0.3">
      <c r="B282" s="7">
        <v>2821.9</v>
      </c>
      <c r="C282" s="9">
        <v>22.1</v>
      </c>
    </row>
    <row r="283" spans="1:47" x14ac:dyDescent="0.3">
      <c r="B283" s="7">
        <v>2821.95</v>
      </c>
      <c r="C283" s="8">
        <v>23</v>
      </c>
    </row>
    <row r="284" spans="1:47" x14ac:dyDescent="0.3">
      <c r="A284" s="6">
        <v>2822</v>
      </c>
      <c r="B284" s="7">
        <v>2822</v>
      </c>
      <c r="C284" s="8">
        <v>20</v>
      </c>
    </row>
    <row r="285" spans="1:47" x14ac:dyDescent="0.3">
      <c r="B285" s="7">
        <v>2822.05</v>
      </c>
      <c r="C285" s="8">
        <v>21</v>
      </c>
    </row>
    <row r="286" spans="1:47" x14ac:dyDescent="0.3">
      <c r="B286" s="7">
        <v>2822.1</v>
      </c>
      <c r="C286" s="8">
        <v>20</v>
      </c>
    </row>
    <row r="287" spans="1:47" x14ac:dyDescent="0.3">
      <c r="B287" s="7">
        <v>2822.15</v>
      </c>
      <c r="C287" s="8">
        <v>22</v>
      </c>
    </row>
    <row r="288" spans="1:47" x14ac:dyDescent="0.3">
      <c r="B288" s="7">
        <v>2822.2</v>
      </c>
      <c r="C288" s="8">
        <v>22</v>
      </c>
    </row>
    <row r="289" spans="1:47" x14ac:dyDescent="0.3">
      <c r="B289" s="7">
        <v>2822.25</v>
      </c>
      <c r="C289" s="8">
        <v>23</v>
      </c>
    </row>
    <row r="290" spans="1:47" x14ac:dyDescent="0.3">
      <c r="B290" s="7">
        <v>2822.3</v>
      </c>
      <c r="C290" s="8">
        <v>23</v>
      </c>
    </row>
    <row r="291" spans="1:47" x14ac:dyDescent="0.3">
      <c r="B291" s="7">
        <v>2822.35</v>
      </c>
      <c r="C291" s="8">
        <v>23</v>
      </c>
    </row>
    <row r="292" spans="1:47" x14ac:dyDescent="0.3">
      <c r="B292" s="7">
        <v>2822.4</v>
      </c>
      <c r="C292" s="8">
        <v>23</v>
      </c>
    </row>
    <row r="293" spans="1:47" x14ac:dyDescent="0.3">
      <c r="B293" s="7">
        <v>2822.45</v>
      </c>
      <c r="C293" s="8">
        <v>22</v>
      </c>
    </row>
    <row r="294" spans="1:47" x14ac:dyDescent="0.3">
      <c r="B294" s="7">
        <v>2822.5</v>
      </c>
      <c r="C294" s="8">
        <v>22</v>
      </c>
    </row>
    <row r="295" spans="1:47" x14ac:dyDescent="0.3">
      <c r="B295" s="7">
        <v>2822.55</v>
      </c>
      <c r="C295" s="8">
        <v>21</v>
      </c>
      <c r="AD295">
        <v>5.04</v>
      </c>
    </row>
    <row r="296" spans="1:47" x14ac:dyDescent="0.3">
      <c r="B296" s="7">
        <v>2822.6</v>
      </c>
      <c r="C296" s="8">
        <v>20</v>
      </c>
      <c r="AD296" t="s">
        <v>2353</v>
      </c>
    </row>
    <row r="297" spans="1:47" x14ac:dyDescent="0.3">
      <c r="B297" s="7">
        <v>2822.65</v>
      </c>
      <c r="C297" s="8">
        <v>21</v>
      </c>
    </row>
    <row r="298" spans="1:47" x14ac:dyDescent="0.3">
      <c r="B298" s="7">
        <v>2822.7</v>
      </c>
      <c r="C298" s="8">
        <v>22</v>
      </c>
    </row>
    <row r="299" spans="1:47" x14ac:dyDescent="0.3">
      <c r="B299" s="7">
        <v>2822.75</v>
      </c>
      <c r="C299" s="8">
        <v>17</v>
      </c>
      <c r="AD299" t="s">
        <v>2354</v>
      </c>
      <c r="AR299">
        <v>50.014664746428465</v>
      </c>
      <c r="AS299">
        <v>86.44694881666949</v>
      </c>
      <c r="AT299">
        <v>11.069147871692445</v>
      </c>
      <c r="AU299">
        <v>72.034927951535678</v>
      </c>
    </row>
    <row r="300" spans="1:47" x14ac:dyDescent="0.3">
      <c r="B300" s="7">
        <v>2822.8</v>
      </c>
      <c r="C300" s="8">
        <v>10</v>
      </c>
      <c r="AD300" t="s">
        <v>2355</v>
      </c>
      <c r="AR300">
        <v>50.764430646854244</v>
      </c>
      <c r="AS300">
        <v>84.674947202840499</v>
      </c>
      <c r="AT300">
        <v>11.654011642426921</v>
      </c>
      <c r="AU300">
        <v>73.523054696496587</v>
      </c>
    </row>
    <row r="301" spans="1:47" x14ac:dyDescent="0.3">
      <c r="B301" s="7">
        <v>2822.85</v>
      </c>
      <c r="C301" s="8">
        <v>5</v>
      </c>
      <c r="AD301" t="s">
        <v>2354</v>
      </c>
      <c r="AR301">
        <v>53.83644155935486</v>
      </c>
      <c r="AS301">
        <v>87.563353286044958</v>
      </c>
      <c r="AT301">
        <v>10.549160772692916</v>
      </c>
      <c r="AU301">
        <v>75.112896521474141</v>
      </c>
    </row>
    <row r="302" spans="1:47" x14ac:dyDescent="0.3">
      <c r="B302" s="7">
        <v>2822.9</v>
      </c>
      <c r="C302" s="8">
        <v>20</v>
      </c>
      <c r="AD302" t="s">
        <v>2355</v>
      </c>
      <c r="AR302">
        <v>51.285722020968642</v>
      </c>
      <c r="AS302">
        <v>88.104931555180386</v>
      </c>
      <c r="AT302">
        <v>9.5631812988663238</v>
      </c>
      <c r="AU302">
        <v>74.736225950666253</v>
      </c>
    </row>
    <row r="303" spans="1:47" x14ac:dyDescent="0.3">
      <c r="B303" s="7">
        <v>2822.95</v>
      </c>
      <c r="C303" s="8">
        <v>20</v>
      </c>
      <c r="AD303" t="s">
        <v>2356</v>
      </c>
      <c r="AR303">
        <v>52.765255600593008</v>
      </c>
      <c r="AS303">
        <v>87.587651764647035</v>
      </c>
      <c r="AT303">
        <v>10.223841314377843</v>
      </c>
      <c r="AU303">
        <v>67.825607789592183</v>
      </c>
    </row>
    <row r="304" spans="1:47" x14ac:dyDescent="0.3">
      <c r="A304" s="6">
        <v>2823</v>
      </c>
      <c r="B304" s="7">
        <v>2823</v>
      </c>
      <c r="C304" s="8">
        <v>21</v>
      </c>
      <c r="AD304" t="s">
        <v>2357</v>
      </c>
      <c r="AR304">
        <v>54.046091589388631</v>
      </c>
      <c r="AS304">
        <v>87.252916615222048</v>
      </c>
      <c r="AT304">
        <v>10.002713148804453</v>
      </c>
      <c r="AU304">
        <v>63.532288276741312</v>
      </c>
    </row>
    <row r="305" spans="2:47" x14ac:dyDescent="0.3">
      <c r="B305" s="7">
        <v>2823.05</v>
      </c>
      <c r="C305" s="8">
        <v>22</v>
      </c>
      <c r="AD305" t="s">
        <v>2358</v>
      </c>
      <c r="AR305">
        <v>53.711884447814349</v>
      </c>
      <c r="AS305">
        <v>87.385825136421715</v>
      </c>
      <c r="AT305">
        <v>9.8063030131372209</v>
      </c>
      <c r="AU305">
        <v>67.453147547303658</v>
      </c>
    </row>
    <row r="306" spans="2:47" x14ac:dyDescent="0.3">
      <c r="B306" s="7">
        <v>2823.1</v>
      </c>
      <c r="C306" s="8">
        <v>22</v>
      </c>
      <c r="AD306" t="s">
        <v>2359</v>
      </c>
      <c r="AR306">
        <v>52.852002620413757</v>
      </c>
      <c r="AS306">
        <v>88.472127203371542</v>
      </c>
      <c r="AT306">
        <v>9.3896370071814648</v>
      </c>
      <c r="AU306">
        <v>67.907945864341315</v>
      </c>
    </row>
    <row r="307" spans="2:47" x14ac:dyDescent="0.3">
      <c r="B307" s="7">
        <v>2823.15</v>
      </c>
      <c r="C307" s="8">
        <v>23</v>
      </c>
      <c r="AD307" t="s">
        <v>2356</v>
      </c>
      <c r="AR307">
        <v>45.153890928928078</v>
      </c>
      <c r="AS307">
        <v>81.60997404504792</v>
      </c>
      <c r="AT307">
        <v>12.536287589082605</v>
      </c>
      <c r="AU307">
        <v>63.523700852767348</v>
      </c>
    </row>
    <row r="308" spans="2:47" x14ac:dyDescent="0.3">
      <c r="B308" s="7">
        <v>2823.2</v>
      </c>
      <c r="C308" s="8">
        <v>23</v>
      </c>
      <c r="AD308" t="s">
        <v>2360</v>
      </c>
      <c r="AR308">
        <v>44.756646699565856</v>
      </c>
      <c r="AS308">
        <v>81.084912134210455</v>
      </c>
      <c r="AT308">
        <v>12.613904688786324</v>
      </c>
      <c r="AU308">
        <v>68.761092265518016</v>
      </c>
    </row>
    <row r="309" spans="2:47" x14ac:dyDescent="0.3">
      <c r="B309" s="7">
        <v>2823.25</v>
      </c>
      <c r="C309" s="8">
        <v>22</v>
      </c>
      <c r="AD309" t="s">
        <v>2358</v>
      </c>
      <c r="AR309">
        <v>46.409186626792483</v>
      </c>
      <c r="AS309">
        <v>81.830147848868208</v>
      </c>
      <c r="AT309">
        <v>13.301047261008664</v>
      </c>
      <c r="AU309">
        <v>71.769210361843548</v>
      </c>
    </row>
    <row r="310" spans="2:47" x14ac:dyDescent="0.3">
      <c r="B310" s="7">
        <v>2823.3</v>
      </c>
      <c r="C310" s="8">
        <v>22</v>
      </c>
      <c r="AD310" t="s">
        <v>2359</v>
      </c>
      <c r="AR310">
        <v>46.783148705213044</v>
      </c>
      <c r="AS310">
        <v>82.028700817027143</v>
      </c>
      <c r="AT310">
        <v>13.192733217862983</v>
      </c>
      <c r="AU310">
        <v>68.398102905928269</v>
      </c>
    </row>
    <row r="311" spans="2:47" x14ac:dyDescent="0.3">
      <c r="B311" s="7">
        <v>2823.35</v>
      </c>
      <c r="C311" s="8">
        <v>22</v>
      </c>
      <c r="AD311" t="s">
        <v>2356</v>
      </c>
      <c r="AR311">
        <v>40.375034398148308</v>
      </c>
      <c r="AS311">
        <v>79.294216088592037</v>
      </c>
      <c r="AT311">
        <v>14.158392245625635</v>
      </c>
      <c r="AU311">
        <v>77.162877224103681</v>
      </c>
    </row>
    <row r="312" spans="2:47" x14ac:dyDescent="0.3">
      <c r="B312" s="7">
        <v>2823.4</v>
      </c>
      <c r="C312" s="8">
        <v>21</v>
      </c>
      <c r="AD312" t="s">
        <v>2360</v>
      </c>
      <c r="AR312">
        <v>39.288511749379836</v>
      </c>
      <c r="AS312">
        <v>79.518126130872304</v>
      </c>
      <c r="AT312">
        <v>13.919973079728756</v>
      </c>
      <c r="AU312">
        <v>73.705461362246155</v>
      </c>
    </row>
    <row r="313" spans="2:47" x14ac:dyDescent="0.3">
      <c r="B313" s="7">
        <v>2823.45</v>
      </c>
      <c r="C313" s="8">
        <v>23</v>
      </c>
      <c r="AD313" t="s">
        <v>2358</v>
      </c>
      <c r="AR313">
        <v>40.243929221501027</v>
      </c>
      <c r="AS313">
        <v>77.164323326807747</v>
      </c>
      <c r="AT313">
        <v>13.696722214522627</v>
      </c>
      <c r="AU313">
        <v>74.821302759356143</v>
      </c>
    </row>
    <row r="314" spans="2:47" x14ac:dyDescent="0.3">
      <c r="B314" s="7">
        <v>2823.5</v>
      </c>
      <c r="C314" s="8">
        <v>21</v>
      </c>
      <c r="AD314" t="s">
        <v>2359</v>
      </c>
      <c r="AR314">
        <v>40.657939842471087</v>
      </c>
      <c r="AS314">
        <v>76.601156908637833</v>
      </c>
      <c r="AT314">
        <v>13.939130597836339</v>
      </c>
      <c r="AU314">
        <v>74.419045483160005</v>
      </c>
    </row>
    <row r="315" spans="2:47" x14ac:dyDescent="0.3">
      <c r="B315" s="7">
        <v>2823.55</v>
      </c>
      <c r="C315" s="8">
        <v>23</v>
      </c>
      <c r="AD315" t="s">
        <v>2356</v>
      </c>
      <c r="AR315">
        <v>57.130729069072018</v>
      </c>
      <c r="AS315">
        <v>84.522150128634294</v>
      </c>
      <c r="AT315">
        <v>11.530094982342073</v>
      </c>
      <c r="AU315">
        <v>59.737781036976514</v>
      </c>
    </row>
    <row r="316" spans="2:47" x14ac:dyDescent="0.3">
      <c r="B316" s="7">
        <v>2823.6</v>
      </c>
      <c r="C316" s="8">
        <v>24</v>
      </c>
      <c r="AD316" t="s">
        <v>2360</v>
      </c>
      <c r="AR316">
        <v>55.678180206271364</v>
      </c>
      <c r="AS316">
        <v>84.1022625323494</v>
      </c>
      <c r="AT316">
        <v>11.5907166195864</v>
      </c>
      <c r="AU316">
        <v>62.13440573787549</v>
      </c>
    </row>
    <row r="317" spans="2:47" x14ac:dyDescent="0.3">
      <c r="B317" s="7">
        <v>2823.65</v>
      </c>
      <c r="C317" s="8">
        <v>24</v>
      </c>
      <c r="AD317" t="s">
        <v>2358</v>
      </c>
      <c r="AR317">
        <v>56.203935815696113</v>
      </c>
      <c r="AS317">
        <v>83.291638216127183</v>
      </c>
      <c r="AT317">
        <v>11.633964416145353</v>
      </c>
      <c r="AU317">
        <v>60.47342480491622</v>
      </c>
    </row>
    <row r="318" spans="2:47" x14ac:dyDescent="0.3">
      <c r="B318" s="7">
        <v>2823.7</v>
      </c>
      <c r="C318" s="8">
        <v>24</v>
      </c>
      <c r="AD318" t="s">
        <v>2359</v>
      </c>
      <c r="AR318">
        <v>55.47505519905382</v>
      </c>
      <c r="AS318">
        <v>83.385693969329253</v>
      </c>
      <c r="AT318">
        <v>11.152024741578662</v>
      </c>
      <c r="AU318">
        <v>59.457865495685404</v>
      </c>
    </row>
    <row r="319" spans="2:47" x14ac:dyDescent="0.3">
      <c r="B319" s="7">
        <v>2823.75</v>
      </c>
      <c r="C319" s="8">
        <v>23</v>
      </c>
      <c r="AD319" t="s">
        <v>2354</v>
      </c>
      <c r="AR319">
        <v>75.740765591365914</v>
      </c>
      <c r="AS319">
        <v>82.343537094519192</v>
      </c>
      <c r="AT319">
        <v>13.933692895727583</v>
      </c>
      <c r="AU319">
        <v>44.66670668733714</v>
      </c>
    </row>
    <row r="320" spans="2:47" x14ac:dyDescent="0.3">
      <c r="B320" s="7">
        <v>2823.8</v>
      </c>
      <c r="C320" s="8">
        <v>25</v>
      </c>
      <c r="AD320" t="s">
        <v>2361</v>
      </c>
      <c r="AR320">
        <v>71.566385744494156</v>
      </c>
      <c r="AS320">
        <v>82.636626045478963</v>
      </c>
      <c r="AT320">
        <v>13.506836532298886</v>
      </c>
      <c r="AU320">
        <v>48.388592480393491</v>
      </c>
    </row>
    <row r="321" spans="1:3" x14ac:dyDescent="0.3">
      <c r="B321" s="7">
        <v>2823.85</v>
      </c>
      <c r="C321" s="8">
        <v>24</v>
      </c>
    </row>
    <row r="322" spans="1:3" x14ac:dyDescent="0.3">
      <c r="B322" s="7">
        <v>2823.9</v>
      </c>
      <c r="C322" s="8">
        <v>23</v>
      </c>
    </row>
    <row r="323" spans="1:3" x14ac:dyDescent="0.3">
      <c r="B323" s="7">
        <v>2823.95</v>
      </c>
      <c r="C323" s="8">
        <v>24</v>
      </c>
    </row>
    <row r="324" spans="1:3" x14ac:dyDescent="0.3">
      <c r="A324" s="6">
        <v>2824</v>
      </c>
      <c r="B324" s="7">
        <v>2824</v>
      </c>
      <c r="C324" s="8">
        <v>23</v>
      </c>
    </row>
    <row r="325" spans="1:3" x14ac:dyDescent="0.3">
      <c r="B325" s="7">
        <v>2824.05</v>
      </c>
      <c r="C325" s="8">
        <v>23</v>
      </c>
    </row>
    <row r="326" spans="1:3" x14ac:dyDescent="0.3">
      <c r="B326" s="7">
        <v>2824.1</v>
      </c>
      <c r="C326" s="8">
        <v>24</v>
      </c>
    </row>
    <row r="327" spans="1:3" x14ac:dyDescent="0.3">
      <c r="B327" s="7">
        <v>2824.15</v>
      </c>
      <c r="C327" s="8">
        <v>23</v>
      </c>
    </row>
    <row r="328" spans="1:3" x14ac:dyDescent="0.3">
      <c r="B328" s="7">
        <v>2824.2</v>
      </c>
      <c r="C328" s="8">
        <v>24</v>
      </c>
    </row>
    <row r="329" spans="1:3" x14ac:dyDescent="0.3">
      <c r="B329" s="7">
        <v>2824.25</v>
      </c>
      <c r="C329" s="8">
        <v>23</v>
      </c>
    </row>
    <row r="330" spans="1:3" x14ac:dyDescent="0.3">
      <c r="B330" s="7">
        <v>2824.3</v>
      </c>
      <c r="C330" s="8">
        <v>24</v>
      </c>
    </row>
    <row r="331" spans="1:3" x14ac:dyDescent="0.3">
      <c r="B331" s="7">
        <v>2824.35</v>
      </c>
      <c r="C331" s="8">
        <v>23</v>
      </c>
    </row>
    <row r="332" spans="1:3" x14ac:dyDescent="0.3">
      <c r="B332" s="7">
        <v>2824.4</v>
      </c>
      <c r="C332" s="8">
        <v>23</v>
      </c>
    </row>
    <row r="333" spans="1:3" x14ac:dyDescent="0.3">
      <c r="B333" s="7">
        <v>2824.45</v>
      </c>
      <c r="C333" s="8">
        <v>23</v>
      </c>
    </row>
    <row r="334" spans="1:3" x14ac:dyDescent="0.3">
      <c r="B334" s="7">
        <v>2824.5</v>
      </c>
      <c r="C334" s="8">
        <v>23</v>
      </c>
    </row>
    <row r="335" spans="1:3" x14ac:dyDescent="0.3">
      <c r="B335" s="7">
        <v>2824.55</v>
      </c>
      <c r="C335" s="8">
        <v>23</v>
      </c>
    </row>
    <row r="336" spans="1:3" x14ac:dyDescent="0.3">
      <c r="B336" s="7">
        <v>2824.6</v>
      </c>
      <c r="C336" s="8">
        <v>23</v>
      </c>
    </row>
    <row r="337" spans="1:3" x14ac:dyDescent="0.3">
      <c r="B337" s="7">
        <v>2824.65</v>
      </c>
      <c r="C337" s="8">
        <v>23</v>
      </c>
    </row>
    <row r="338" spans="1:3" x14ac:dyDescent="0.3">
      <c r="B338" s="7">
        <v>2824.7</v>
      </c>
      <c r="C338" s="8">
        <v>21</v>
      </c>
    </row>
    <row r="339" spans="1:3" x14ac:dyDescent="0.3">
      <c r="B339" s="7">
        <v>2824.75</v>
      </c>
      <c r="C339" s="8">
        <v>23</v>
      </c>
    </row>
    <row r="340" spans="1:3" x14ac:dyDescent="0.3">
      <c r="B340" s="7">
        <v>2824.8</v>
      </c>
      <c r="C340" s="8">
        <v>22</v>
      </c>
    </row>
    <row r="341" spans="1:3" x14ac:dyDescent="0.3">
      <c r="B341" s="7">
        <v>2824.85</v>
      </c>
      <c r="C341" s="8">
        <v>23</v>
      </c>
    </row>
    <row r="342" spans="1:3" x14ac:dyDescent="0.3">
      <c r="B342" s="7">
        <v>2824.9</v>
      </c>
      <c r="C342" s="8">
        <v>22</v>
      </c>
    </row>
    <row r="343" spans="1:3" x14ac:dyDescent="0.3">
      <c r="B343" s="7">
        <v>2824.95</v>
      </c>
      <c r="C343" s="8">
        <v>22</v>
      </c>
    </row>
    <row r="344" spans="1:3" x14ac:dyDescent="0.3">
      <c r="A344" s="6">
        <v>2825</v>
      </c>
      <c r="B344" s="7">
        <v>2825</v>
      </c>
      <c r="C344" s="8">
        <v>20</v>
      </c>
    </row>
    <row r="345" spans="1:3" x14ac:dyDescent="0.3">
      <c r="B345" s="7">
        <v>2825.05</v>
      </c>
      <c r="C345" s="8">
        <v>20</v>
      </c>
    </row>
    <row r="346" spans="1:3" x14ac:dyDescent="0.3">
      <c r="B346" s="7">
        <v>2825.1</v>
      </c>
      <c r="C346" s="8">
        <v>18</v>
      </c>
    </row>
    <row r="347" spans="1:3" x14ac:dyDescent="0.3">
      <c r="B347" s="7">
        <v>2825.15</v>
      </c>
      <c r="C347" s="8">
        <v>10</v>
      </c>
    </row>
    <row r="348" spans="1:3" x14ac:dyDescent="0.3">
      <c r="B348" s="7">
        <v>2825.2</v>
      </c>
      <c r="C348" s="8">
        <v>10</v>
      </c>
    </row>
    <row r="349" spans="1:3" x14ac:dyDescent="0.3">
      <c r="B349" s="7">
        <v>2825.25</v>
      </c>
      <c r="C349" s="8">
        <v>19</v>
      </c>
    </row>
    <row r="350" spans="1:3" x14ac:dyDescent="0.3">
      <c r="B350" s="7">
        <v>2825.3</v>
      </c>
      <c r="C350" s="8">
        <v>20</v>
      </c>
    </row>
    <row r="351" spans="1:3" x14ac:dyDescent="0.3">
      <c r="B351" s="7">
        <v>2825.35</v>
      </c>
      <c r="C351" s="8">
        <v>19</v>
      </c>
    </row>
    <row r="352" spans="1:3" x14ac:dyDescent="0.3">
      <c r="B352" s="7">
        <v>2825.4</v>
      </c>
      <c r="C352" s="8">
        <v>20</v>
      </c>
    </row>
    <row r="353" spans="1:3" x14ac:dyDescent="0.3">
      <c r="B353" s="7">
        <v>2825.45</v>
      </c>
      <c r="C353" s="8">
        <v>18</v>
      </c>
    </row>
    <row r="354" spans="1:3" x14ac:dyDescent="0.3">
      <c r="B354" s="7">
        <v>2825.5</v>
      </c>
    </row>
    <row r="355" spans="1:3" x14ac:dyDescent="0.3">
      <c r="B355" s="7">
        <v>2825.55</v>
      </c>
    </row>
    <row r="356" spans="1:3" x14ac:dyDescent="0.3">
      <c r="B356" s="7">
        <v>2825.6</v>
      </c>
    </row>
    <row r="357" spans="1:3" x14ac:dyDescent="0.3">
      <c r="B357" s="7">
        <v>2825.65</v>
      </c>
    </row>
    <row r="358" spans="1:3" x14ac:dyDescent="0.3">
      <c r="B358" s="7">
        <v>2825.7</v>
      </c>
    </row>
    <row r="359" spans="1:3" x14ac:dyDescent="0.3">
      <c r="B359" s="7">
        <v>2825.75</v>
      </c>
    </row>
    <row r="360" spans="1:3" x14ac:dyDescent="0.3">
      <c r="B360" s="7">
        <v>2825.8</v>
      </c>
    </row>
    <row r="361" spans="1:3" x14ac:dyDescent="0.3">
      <c r="B361" s="7">
        <v>2825.85</v>
      </c>
    </row>
    <row r="362" spans="1:3" x14ac:dyDescent="0.3">
      <c r="B362" s="7">
        <v>2825.9</v>
      </c>
    </row>
    <row r="363" spans="1:3" x14ac:dyDescent="0.3">
      <c r="B363" s="7">
        <v>2825.95</v>
      </c>
    </row>
    <row r="364" spans="1:3" x14ac:dyDescent="0.3">
      <c r="A364" s="6">
        <v>2826</v>
      </c>
      <c r="B364" s="7">
        <v>2826</v>
      </c>
      <c r="C364" s="8">
        <v>19</v>
      </c>
    </row>
    <row r="365" spans="1:3" x14ac:dyDescent="0.3">
      <c r="B365" s="7">
        <v>2826.05</v>
      </c>
      <c r="C365" s="8">
        <v>21</v>
      </c>
    </row>
    <row r="366" spans="1:3" x14ac:dyDescent="0.3">
      <c r="B366" s="7">
        <v>2826.1</v>
      </c>
      <c r="C366" s="8">
        <v>20</v>
      </c>
    </row>
    <row r="367" spans="1:3" x14ac:dyDescent="0.3">
      <c r="B367" s="7">
        <v>2826.15</v>
      </c>
      <c r="C367" s="8">
        <v>19</v>
      </c>
    </row>
    <row r="368" spans="1:3" x14ac:dyDescent="0.3">
      <c r="B368" s="7">
        <v>2826.2</v>
      </c>
      <c r="C368" s="8">
        <v>20</v>
      </c>
    </row>
    <row r="369" spans="1:3" x14ac:dyDescent="0.3">
      <c r="B369" s="7">
        <v>2826.25</v>
      </c>
      <c r="C369" s="8">
        <v>21</v>
      </c>
    </row>
    <row r="370" spans="1:3" x14ac:dyDescent="0.3">
      <c r="B370" s="7">
        <v>2826.3</v>
      </c>
      <c r="C370" s="8">
        <v>22</v>
      </c>
    </row>
    <row r="371" spans="1:3" x14ac:dyDescent="0.3">
      <c r="B371" s="7">
        <v>2826.35</v>
      </c>
      <c r="C371" s="8">
        <v>22</v>
      </c>
    </row>
    <row r="372" spans="1:3" x14ac:dyDescent="0.3">
      <c r="B372" s="7">
        <v>2826.4</v>
      </c>
      <c r="C372" s="8">
        <v>21</v>
      </c>
    </row>
    <row r="373" spans="1:3" x14ac:dyDescent="0.3">
      <c r="B373" s="7">
        <v>2826.45</v>
      </c>
      <c r="C373" s="8">
        <v>23</v>
      </c>
    </row>
    <row r="374" spans="1:3" x14ac:dyDescent="0.3">
      <c r="B374" s="7">
        <v>2826.5</v>
      </c>
      <c r="C374" s="8">
        <v>23</v>
      </c>
    </row>
    <row r="375" spans="1:3" x14ac:dyDescent="0.3">
      <c r="B375" s="7">
        <v>2826.55</v>
      </c>
      <c r="C375" s="8">
        <v>21</v>
      </c>
    </row>
    <row r="376" spans="1:3" x14ac:dyDescent="0.3">
      <c r="B376" s="7">
        <v>2826.6</v>
      </c>
      <c r="C376" s="8">
        <v>22</v>
      </c>
    </row>
    <row r="377" spans="1:3" x14ac:dyDescent="0.3">
      <c r="B377" s="7">
        <v>2826.65</v>
      </c>
      <c r="C377" s="8">
        <v>22</v>
      </c>
    </row>
    <row r="378" spans="1:3" x14ac:dyDescent="0.3">
      <c r="B378" s="7">
        <v>2826.7</v>
      </c>
      <c r="C378" s="8">
        <v>21</v>
      </c>
    </row>
    <row r="379" spans="1:3" x14ac:dyDescent="0.3">
      <c r="B379" s="7">
        <v>2826.75</v>
      </c>
      <c r="C379" s="8">
        <v>21</v>
      </c>
    </row>
    <row r="380" spans="1:3" x14ac:dyDescent="0.3">
      <c r="B380" s="7">
        <v>2826.8</v>
      </c>
      <c r="C380" s="8">
        <v>20</v>
      </c>
    </row>
    <row r="381" spans="1:3" x14ac:dyDescent="0.3">
      <c r="B381" s="7">
        <v>2826.85</v>
      </c>
      <c r="C381" s="8">
        <v>22</v>
      </c>
    </row>
    <row r="382" spans="1:3" x14ac:dyDescent="0.3">
      <c r="B382" s="7">
        <v>2826.9</v>
      </c>
      <c r="C382" s="8">
        <v>22</v>
      </c>
    </row>
    <row r="383" spans="1:3" x14ac:dyDescent="0.3">
      <c r="B383" s="7">
        <v>2826.95</v>
      </c>
      <c r="C383" s="8">
        <v>20</v>
      </c>
    </row>
    <row r="384" spans="1:3" x14ac:dyDescent="0.3">
      <c r="A384" s="6">
        <v>2827</v>
      </c>
      <c r="B384" s="7">
        <v>2827</v>
      </c>
      <c r="C384" s="8">
        <v>21</v>
      </c>
    </row>
    <row r="385" spans="2:3" x14ac:dyDescent="0.3">
      <c r="B385" s="7">
        <v>2827.05</v>
      </c>
      <c r="C385" s="8">
        <v>22</v>
      </c>
    </row>
    <row r="386" spans="2:3" x14ac:dyDescent="0.3">
      <c r="B386" s="7">
        <v>2827.1</v>
      </c>
      <c r="C386" s="8">
        <v>22</v>
      </c>
    </row>
    <row r="387" spans="2:3" x14ac:dyDescent="0.3">
      <c r="B387" s="7">
        <v>2827.15</v>
      </c>
      <c r="C387" s="8">
        <v>21</v>
      </c>
    </row>
    <row r="388" spans="2:3" x14ac:dyDescent="0.3">
      <c r="B388" s="7">
        <v>2827.2</v>
      </c>
      <c r="C388" s="8">
        <v>21</v>
      </c>
    </row>
    <row r="389" spans="2:3" x14ac:dyDescent="0.3">
      <c r="B389" s="7">
        <v>2827.25</v>
      </c>
      <c r="C389" s="8">
        <v>23</v>
      </c>
    </row>
    <row r="390" spans="2:3" x14ac:dyDescent="0.3">
      <c r="B390" s="7">
        <v>2827.3</v>
      </c>
      <c r="C390" s="8">
        <v>23</v>
      </c>
    </row>
    <row r="391" spans="2:3" x14ac:dyDescent="0.3">
      <c r="B391" s="7">
        <v>2827.35</v>
      </c>
      <c r="C391" s="8">
        <v>23</v>
      </c>
    </row>
    <row r="392" spans="2:3" x14ac:dyDescent="0.3">
      <c r="B392" s="7">
        <v>2827.4</v>
      </c>
      <c r="C392" s="8">
        <v>22</v>
      </c>
    </row>
    <row r="393" spans="2:3" x14ac:dyDescent="0.3">
      <c r="B393" s="7">
        <v>2827.45</v>
      </c>
      <c r="C393" s="8">
        <v>22</v>
      </c>
    </row>
    <row r="394" spans="2:3" x14ac:dyDescent="0.3">
      <c r="B394" s="7">
        <v>2827.5</v>
      </c>
      <c r="C394" s="8">
        <v>23</v>
      </c>
    </row>
    <row r="395" spans="2:3" x14ac:dyDescent="0.3">
      <c r="B395" s="7">
        <v>2827.55</v>
      </c>
      <c r="C395" s="8">
        <v>21</v>
      </c>
    </row>
    <row r="396" spans="2:3" x14ac:dyDescent="0.3">
      <c r="B396" s="7">
        <v>2827.6</v>
      </c>
      <c r="C396" s="8">
        <v>22</v>
      </c>
    </row>
    <row r="397" spans="2:3" x14ac:dyDescent="0.3">
      <c r="B397" s="7">
        <v>2827.65</v>
      </c>
      <c r="C397" s="8">
        <v>22</v>
      </c>
    </row>
    <row r="398" spans="2:3" x14ac:dyDescent="0.3">
      <c r="B398" s="7">
        <v>2827.7</v>
      </c>
      <c r="C398" s="8">
        <v>21</v>
      </c>
    </row>
    <row r="399" spans="2:3" x14ac:dyDescent="0.3">
      <c r="B399" s="7">
        <v>2827.75</v>
      </c>
      <c r="C399" s="8">
        <v>21</v>
      </c>
    </row>
    <row r="400" spans="2:3" x14ac:dyDescent="0.3">
      <c r="B400" s="7">
        <v>2827.8</v>
      </c>
      <c r="C400" s="8">
        <v>20</v>
      </c>
    </row>
    <row r="401" spans="1:3" x14ac:dyDescent="0.3">
      <c r="B401" s="7">
        <v>2827.85</v>
      </c>
      <c r="C401" s="8">
        <v>21</v>
      </c>
    </row>
    <row r="402" spans="1:3" x14ac:dyDescent="0.3">
      <c r="B402" s="7">
        <v>2827.9</v>
      </c>
      <c r="C402" s="8">
        <v>21</v>
      </c>
    </row>
    <row r="403" spans="1:3" x14ac:dyDescent="0.3">
      <c r="B403" s="7">
        <v>2827.95</v>
      </c>
      <c r="C403" s="8">
        <v>21</v>
      </c>
    </row>
    <row r="404" spans="1:3" x14ac:dyDescent="0.3">
      <c r="A404" s="6">
        <v>2828</v>
      </c>
      <c r="B404" s="7">
        <v>2828</v>
      </c>
      <c r="C404" s="8">
        <v>20</v>
      </c>
    </row>
    <row r="405" spans="1:3" x14ac:dyDescent="0.3">
      <c r="B405" s="7">
        <v>2828.05</v>
      </c>
      <c r="C405" s="8">
        <v>20</v>
      </c>
    </row>
    <row r="406" spans="1:3" x14ac:dyDescent="0.3">
      <c r="B406" s="7">
        <v>2828.1</v>
      </c>
      <c r="C406" s="8">
        <v>18</v>
      </c>
    </row>
    <row r="407" spans="1:3" x14ac:dyDescent="0.3">
      <c r="B407" s="7">
        <v>2828.15</v>
      </c>
      <c r="C407" s="8">
        <v>20</v>
      </c>
    </row>
    <row r="408" spans="1:3" x14ac:dyDescent="0.3">
      <c r="B408" s="7">
        <v>2828.2</v>
      </c>
      <c r="C408" s="8">
        <v>20</v>
      </c>
    </row>
    <row r="409" spans="1:3" x14ac:dyDescent="0.3">
      <c r="B409" s="7">
        <v>2828.25</v>
      </c>
      <c r="C409" s="8">
        <v>21</v>
      </c>
    </row>
    <row r="410" spans="1:3" x14ac:dyDescent="0.3">
      <c r="B410" s="7">
        <v>2828.3</v>
      </c>
      <c r="C410" s="8">
        <v>21</v>
      </c>
    </row>
    <row r="411" spans="1:3" x14ac:dyDescent="0.3">
      <c r="B411" s="7">
        <v>2828.35</v>
      </c>
      <c r="C411" s="8">
        <v>21</v>
      </c>
    </row>
    <row r="412" spans="1:3" x14ac:dyDescent="0.3">
      <c r="B412" s="7">
        <v>2828.4</v>
      </c>
      <c r="C412" s="8">
        <v>18</v>
      </c>
    </row>
    <row r="413" spans="1:3" x14ac:dyDescent="0.3">
      <c r="B413" s="7">
        <v>2828.45</v>
      </c>
      <c r="C413" s="8">
        <v>19</v>
      </c>
    </row>
    <row r="414" spans="1:3" x14ac:dyDescent="0.3">
      <c r="B414" s="7">
        <v>2828.5</v>
      </c>
      <c r="C414" s="8">
        <v>20</v>
      </c>
    </row>
    <row r="415" spans="1:3" x14ac:dyDescent="0.3">
      <c r="B415" s="7">
        <v>2828.55</v>
      </c>
      <c r="C415" s="8">
        <v>20</v>
      </c>
    </row>
    <row r="416" spans="1:3" x14ac:dyDescent="0.3">
      <c r="B416" s="7">
        <v>2828.6</v>
      </c>
      <c r="C416" s="8">
        <v>20</v>
      </c>
    </row>
    <row r="417" spans="1:3" x14ac:dyDescent="0.3">
      <c r="B417" s="7">
        <v>2828.65</v>
      </c>
      <c r="C417" s="8">
        <v>21</v>
      </c>
    </row>
    <row r="418" spans="1:3" x14ac:dyDescent="0.3">
      <c r="B418" s="7">
        <v>2828.7</v>
      </c>
      <c r="C418" s="8">
        <v>21</v>
      </c>
    </row>
    <row r="419" spans="1:3" x14ac:dyDescent="0.3">
      <c r="B419" s="7">
        <v>2828.75</v>
      </c>
      <c r="C419" s="8">
        <v>21</v>
      </c>
    </row>
    <row r="420" spans="1:3" x14ac:dyDescent="0.3">
      <c r="B420" s="7">
        <v>2828.8</v>
      </c>
      <c r="C420" s="8">
        <v>20</v>
      </c>
    </row>
    <row r="421" spans="1:3" x14ac:dyDescent="0.3">
      <c r="B421" s="7">
        <v>2828.85</v>
      </c>
      <c r="C421" s="8">
        <v>21</v>
      </c>
    </row>
    <row r="422" spans="1:3" x14ac:dyDescent="0.3">
      <c r="B422" s="7">
        <v>2828.9</v>
      </c>
      <c r="C422" s="8">
        <v>21</v>
      </c>
    </row>
    <row r="423" spans="1:3" x14ac:dyDescent="0.3">
      <c r="B423" s="7">
        <v>2828.95</v>
      </c>
      <c r="C423" s="8">
        <v>21</v>
      </c>
    </row>
    <row r="424" spans="1:3" x14ac:dyDescent="0.3">
      <c r="A424" s="6">
        <v>2829</v>
      </c>
      <c r="B424" s="7">
        <v>2829</v>
      </c>
      <c r="C424" s="8">
        <v>21</v>
      </c>
    </row>
    <row r="425" spans="1:3" x14ac:dyDescent="0.3">
      <c r="B425" s="7">
        <v>2829.05</v>
      </c>
      <c r="C425" s="8">
        <v>21</v>
      </c>
    </row>
    <row r="426" spans="1:3" x14ac:dyDescent="0.3">
      <c r="B426" s="7">
        <v>2829.1</v>
      </c>
      <c r="C426" s="8">
        <v>22</v>
      </c>
    </row>
    <row r="427" spans="1:3" x14ac:dyDescent="0.3">
      <c r="B427" s="7">
        <v>2829.15</v>
      </c>
      <c r="C427" s="8">
        <v>21</v>
      </c>
    </row>
    <row r="428" spans="1:3" x14ac:dyDescent="0.3">
      <c r="B428" s="7">
        <v>2829.2</v>
      </c>
      <c r="C428" s="8">
        <v>20</v>
      </c>
    </row>
    <row r="429" spans="1:3" x14ac:dyDescent="0.3">
      <c r="B429" s="7">
        <v>2829.25</v>
      </c>
      <c r="C429" s="8">
        <v>21</v>
      </c>
    </row>
    <row r="430" spans="1:3" x14ac:dyDescent="0.3">
      <c r="B430" s="7">
        <v>2829.3</v>
      </c>
      <c r="C430" s="8">
        <v>22</v>
      </c>
    </row>
    <row r="431" spans="1:3" x14ac:dyDescent="0.3">
      <c r="B431" s="7">
        <v>2829.35</v>
      </c>
      <c r="C431" s="8">
        <v>22</v>
      </c>
    </row>
    <row r="432" spans="1:3" x14ac:dyDescent="0.3">
      <c r="B432" s="7">
        <v>2829.4</v>
      </c>
      <c r="C432" s="8">
        <v>21</v>
      </c>
    </row>
    <row r="433" spans="1:3" x14ac:dyDescent="0.3">
      <c r="B433" s="7">
        <v>2829.45</v>
      </c>
      <c r="C433" s="8">
        <v>21</v>
      </c>
    </row>
    <row r="434" spans="1:3" x14ac:dyDescent="0.3">
      <c r="B434" s="7">
        <v>2829.5</v>
      </c>
      <c r="C434" s="8">
        <v>22</v>
      </c>
    </row>
    <row r="435" spans="1:3" x14ac:dyDescent="0.3">
      <c r="B435" s="7">
        <v>2829.55</v>
      </c>
      <c r="C435" s="8">
        <v>22</v>
      </c>
    </row>
    <row r="436" spans="1:3" x14ac:dyDescent="0.3">
      <c r="B436" s="7">
        <v>2829.6</v>
      </c>
      <c r="C436" s="8">
        <v>22</v>
      </c>
    </row>
    <row r="437" spans="1:3" x14ac:dyDescent="0.3">
      <c r="B437" s="7">
        <v>2829.65</v>
      </c>
      <c r="C437" s="8">
        <v>22</v>
      </c>
    </row>
    <row r="438" spans="1:3" x14ac:dyDescent="0.3">
      <c r="B438" s="7">
        <v>2829.7</v>
      </c>
      <c r="C438" s="8">
        <v>23</v>
      </c>
    </row>
    <row r="439" spans="1:3" x14ac:dyDescent="0.3">
      <c r="B439" s="7">
        <v>2829.75</v>
      </c>
      <c r="C439" s="8">
        <v>23</v>
      </c>
    </row>
    <row r="440" spans="1:3" x14ac:dyDescent="0.3">
      <c r="B440" s="7">
        <v>2829.8</v>
      </c>
      <c r="C440" s="8">
        <v>22</v>
      </c>
    </row>
    <row r="441" spans="1:3" x14ac:dyDescent="0.3">
      <c r="B441" s="7">
        <v>2829.85</v>
      </c>
      <c r="C441" s="8">
        <v>23</v>
      </c>
    </row>
    <row r="442" spans="1:3" x14ac:dyDescent="0.3">
      <c r="B442" s="7">
        <v>2829.9</v>
      </c>
      <c r="C442" s="8">
        <v>22</v>
      </c>
    </row>
    <row r="443" spans="1:3" x14ac:dyDescent="0.3">
      <c r="B443" s="7">
        <v>2829.95</v>
      </c>
      <c r="C443" s="8">
        <v>22</v>
      </c>
    </row>
    <row r="444" spans="1:3" x14ac:dyDescent="0.3">
      <c r="A444" s="6">
        <v>2830</v>
      </c>
      <c r="B444" s="7">
        <v>2830</v>
      </c>
      <c r="C444" s="8">
        <v>21</v>
      </c>
    </row>
    <row r="445" spans="1:3" x14ac:dyDescent="0.3">
      <c r="B445" s="7">
        <v>2830.05</v>
      </c>
      <c r="C445" s="8">
        <v>20</v>
      </c>
    </row>
    <row r="446" spans="1:3" x14ac:dyDescent="0.3">
      <c r="B446" s="7">
        <v>2830.1</v>
      </c>
      <c r="C446" s="8">
        <v>21</v>
      </c>
    </row>
    <row r="447" spans="1:3" x14ac:dyDescent="0.3">
      <c r="B447" s="7">
        <v>2830.15</v>
      </c>
      <c r="C447" s="8">
        <v>21</v>
      </c>
    </row>
    <row r="448" spans="1:3" x14ac:dyDescent="0.3">
      <c r="B448" s="7">
        <v>2830.2</v>
      </c>
      <c r="C448" s="8">
        <v>21</v>
      </c>
    </row>
    <row r="449" spans="1:3" x14ac:dyDescent="0.3">
      <c r="B449" s="7">
        <v>2830.25</v>
      </c>
      <c r="C449" s="8">
        <v>18</v>
      </c>
    </row>
    <row r="450" spans="1:3" x14ac:dyDescent="0.3">
      <c r="B450" s="7">
        <v>2830.3</v>
      </c>
      <c r="C450" s="8">
        <v>21</v>
      </c>
    </row>
    <row r="451" spans="1:3" x14ac:dyDescent="0.3">
      <c r="B451" s="7">
        <v>2830.35</v>
      </c>
      <c r="C451" s="8">
        <v>19</v>
      </c>
    </row>
    <row r="452" spans="1:3" x14ac:dyDescent="0.3">
      <c r="B452" s="7">
        <v>2830.4</v>
      </c>
      <c r="C452" s="8">
        <v>20</v>
      </c>
    </row>
    <row r="453" spans="1:3" x14ac:dyDescent="0.3">
      <c r="B453" s="7">
        <v>2830.45</v>
      </c>
      <c r="C453" s="8">
        <v>20</v>
      </c>
    </row>
    <row r="454" spans="1:3" x14ac:dyDescent="0.3">
      <c r="B454" s="7">
        <v>2830.5</v>
      </c>
      <c r="C454" s="8">
        <v>20</v>
      </c>
    </row>
    <row r="455" spans="1:3" x14ac:dyDescent="0.3">
      <c r="B455" s="7">
        <v>2830.55</v>
      </c>
      <c r="C455" s="8">
        <v>20</v>
      </c>
    </row>
    <row r="456" spans="1:3" x14ac:dyDescent="0.3">
      <c r="B456" s="7">
        <v>2830.6</v>
      </c>
      <c r="C456" s="8">
        <v>21</v>
      </c>
    </row>
    <row r="457" spans="1:3" x14ac:dyDescent="0.3">
      <c r="B457" s="7">
        <v>2830.65</v>
      </c>
      <c r="C457" s="8">
        <v>20</v>
      </c>
    </row>
    <row r="458" spans="1:3" x14ac:dyDescent="0.3">
      <c r="B458" s="7">
        <v>2830.7</v>
      </c>
      <c r="C458" s="8">
        <v>22</v>
      </c>
    </row>
    <row r="459" spans="1:3" x14ac:dyDescent="0.3">
      <c r="B459" s="7">
        <v>2830.75</v>
      </c>
      <c r="C459" s="8">
        <v>21</v>
      </c>
    </row>
    <row r="460" spans="1:3" x14ac:dyDescent="0.3">
      <c r="B460" s="7">
        <v>2830.8</v>
      </c>
      <c r="C460" s="8">
        <v>22</v>
      </c>
    </row>
    <row r="461" spans="1:3" x14ac:dyDescent="0.3">
      <c r="B461" s="7">
        <v>2830.85</v>
      </c>
      <c r="C461" s="8">
        <v>23</v>
      </c>
    </row>
    <row r="462" spans="1:3" x14ac:dyDescent="0.3">
      <c r="B462" s="7">
        <v>2830.9</v>
      </c>
      <c r="C462" s="8">
        <v>22</v>
      </c>
    </row>
    <row r="463" spans="1:3" x14ac:dyDescent="0.3">
      <c r="B463" s="7">
        <v>2830.95</v>
      </c>
      <c r="C463" s="8">
        <v>23</v>
      </c>
    </row>
    <row r="464" spans="1:3" x14ac:dyDescent="0.3">
      <c r="A464" s="6">
        <v>2831</v>
      </c>
      <c r="B464" s="7">
        <v>2831</v>
      </c>
      <c r="C464" s="8">
        <v>20</v>
      </c>
    </row>
    <row r="465" spans="2:3" x14ac:dyDescent="0.3">
      <c r="B465" s="7">
        <v>2831.05</v>
      </c>
      <c r="C465" s="8">
        <v>21</v>
      </c>
    </row>
    <row r="466" spans="2:3" x14ac:dyDescent="0.3">
      <c r="B466" s="7">
        <v>2831.1</v>
      </c>
      <c r="C466" s="8">
        <v>22</v>
      </c>
    </row>
    <row r="467" spans="2:3" x14ac:dyDescent="0.3">
      <c r="B467" s="7">
        <v>2831.15</v>
      </c>
      <c r="C467" s="8">
        <v>21</v>
      </c>
    </row>
    <row r="468" spans="2:3" x14ac:dyDescent="0.3">
      <c r="B468" s="7">
        <v>2831.2</v>
      </c>
      <c r="C468" s="8">
        <v>22</v>
      </c>
    </row>
    <row r="469" spans="2:3" x14ac:dyDescent="0.3">
      <c r="B469" s="7">
        <v>2831.25</v>
      </c>
      <c r="C469" s="8">
        <v>20</v>
      </c>
    </row>
    <row r="470" spans="2:3" x14ac:dyDescent="0.3">
      <c r="B470" s="7">
        <v>2831.3</v>
      </c>
      <c r="C470" s="8">
        <v>20</v>
      </c>
    </row>
    <row r="471" spans="2:3" x14ac:dyDescent="0.3">
      <c r="B471" s="7">
        <v>2831.35</v>
      </c>
      <c r="C471" s="8">
        <v>20</v>
      </c>
    </row>
    <row r="472" spans="2:3" x14ac:dyDescent="0.3">
      <c r="B472" s="7">
        <v>2831.4</v>
      </c>
      <c r="C472" s="8">
        <v>19</v>
      </c>
    </row>
    <row r="473" spans="2:3" x14ac:dyDescent="0.3">
      <c r="B473" s="7">
        <v>2831.45</v>
      </c>
      <c r="C473" s="8">
        <v>21</v>
      </c>
    </row>
    <row r="474" spans="2:3" x14ac:dyDescent="0.3">
      <c r="B474" s="7">
        <v>2831.5</v>
      </c>
      <c r="C474" s="8">
        <v>21</v>
      </c>
    </row>
    <row r="475" spans="2:3" x14ac:dyDescent="0.3">
      <c r="B475" s="7">
        <v>2831.55</v>
      </c>
      <c r="C475" s="8">
        <v>20</v>
      </c>
    </row>
    <row r="476" spans="2:3" x14ac:dyDescent="0.3">
      <c r="B476" s="7">
        <v>2831.6</v>
      </c>
      <c r="C476" s="8">
        <v>20</v>
      </c>
    </row>
    <row r="477" spans="2:3" x14ac:dyDescent="0.3">
      <c r="B477" s="7">
        <v>2831.65</v>
      </c>
      <c r="C477" s="8">
        <v>19</v>
      </c>
    </row>
    <row r="478" spans="2:3" x14ac:dyDescent="0.3">
      <c r="B478" s="7">
        <v>2831.7</v>
      </c>
      <c r="C478" s="8">
        <v>19</v>
      </c>
    </row>
    <row r="479" spans="2:3" x14ac:dyDescent="0.3">
      <c r="B479" s="7">
        <v>2831.75</v>
      </c>
      <c r="C479" s="8">
        <v>20</v>
      </c>
    </row>
    <row r="480" spans="2:3" x14ac:dyDescent="0.3">
      <c r="B480" s="7">
        <v>2831.8</v>
      </c>
      <c r="C480" s="8">
        <v>19</v>
      </c>
    </row>
    <row r="481" spans="1:3" x14ac:dyDescent="0.3">
      <c r="B481" s="7">
        <v>2831.85</v>
      </c>
      <c r="C481" s="8">
        <v>21</v>
      </c>
    </row>
    <row r="482" spans="1:3" x14ac:dyDescent="0.3">
      <c r="B482" s="7">
        <v>2831.9</v>
      </c>
      <c r="C482" s="8">
        <v>20</v>
      </c>
    </row>
    <row r="483" spans="1:3" x14ac:dyDescent="0.3">
      <c r="B483" s="7">
        <v>2831.95</v>
      </c>
      <c r="C483" s="8">
        <v>20</v>
      </c>
    </row>
    <row r="484" spans="1:3" x14ac:dyDescent="0.3">
      <c r="A484" s="6">
        <v>2832</v>
      </c>
      <c r="B484" s="7">
        <v>2832</v>
      </c>
      <c r="C484" s="9">
        <v>20.7</v>
      </c>
    </row>
    <row r="485" spans="1:3" x14ac:dyDescent="0.3">
      <c r="B485" s="7">
        <v>2832.05</v>
      </c>
      <c r="C485" s="9">
        <v>20.6</v>
      </c>
    </row>
    <row r="486" spans="1:3" x14ac:dyDescent="0.3">
      <c r="B486" s="7">
        <v>2832.1</v>
      </c>
      <c r="C486" s="9">
        <v>20.6</v>
      </c>
    </row>
    <row r="487" spans="1:3" x14ac:dyDescent="0.3">
      <c r="B487" s="7">
        <v>2832.15</v>
      </c>
      <c r="C487" s="9">
        <v>19.600000000000001</v>
      </c>
    </row>
    <row r="488" spans="1:3" x14ac:dyDescent="0.3">
      <c r="B488" s="7">
        <v>2832.2</v>
      </c>
      <c r="C488" s="9">
        <v>21.5</v>
      </c>
    </row>
    <row r="489" spans="1:3" x14ac:dyDescent="0.3">
      <c r="B489" s="7">
        <v>2832.25</v>
      </c>
      <c r="C489" s="9">
        <v>20.5</v>
      </c>
    </row>
    <row r="490" spans="1:3" x14ac:dyDescent="0.3">
      <c r="B490" s="7">
        <v>2832.3</v>
      </c>
      <c r="C490" s="9">
        <v>21.5</v>
      </c>
    </row>
    <row r="491" spans="1:3" x14ac:dyDescent="0.3">
      <c r="B491" s="7">
        <v>2832.35</v>
      </c>
      <c r="C491" s="9">
        <v>21.4</v>
      </c>
    </row>
    <row r="492" spans="1:3" x14ac:dyDescent="0.3">
      <c r="B492" s="7">
        <v>2832.4</v>
      </c>
      <c r="C492" s="9">
        <v>20.399999999999999</v>
      </c>
    </row>
    <row r="493" spans="1:3" x14ac:dyDescent="0.3">
      <c r="B493" s="7">
        <v>2832.45</v>
      </c>
      <c r="C493" s="9">
        <v>20.399999999999999</v>
      </c>
    </row>
    <row r="494" spans="1:3" x14ac:dyDescent="0.3">
      <c r="B494" s="7">
        <v>2832.5</v>
      </c>
      <c r="C494" s="9">
        <v>19.3</v>
      </c>
    </row>
    <row r="495" spans="1:3" x14ac:dyDescent="0.3">
      <c r="B495" s="7">
        <v>2832.55</v>
      </c>
      <c r="C495" s="9">
        <v>20.3</v>
      </c>
    </row>
    <row r="496" spans="1:3" x14ac:dyDescent="0.3">
      <c r="B496" s="7">
        <v>2832.6</v>
      </c>
      <c r="C496" s="9">
        <v>20.3</v>
      </c>
    </row>
    <row r="497" spans="1:3" x14ac:dyDescent="0.3">
      <c r="B497" s="7">
        <v>2832.65</v>
      </c>
      <c r="C497" s="9">
        <v>20.2</v>
      </c>
    </row>
    <row r="498" spans="1:3" x14ac:dyDescent="0.3">
      <c r="B498" s="7">
        <v>2832.7</v>
      </c>
      <c r="C498" s="9">
        <v>19.2</v>
      </c>
    </row>
    <row r="499" spans="1:3" x14ac:dyDescent="0.3">
      <c r="B499" s="7">
        <v>2832.75</v>
      </c>
      <c r="C499" s="9">
        <v>20.2</v>
      </c>
    </row>
    <row r="500" spans="1:3" x14ac:dyDescent="0.3">
      <c r="B500" s="7">
        <v>2832.8</v>
      </c>
      <c r="C500" s="9">
        <v>20.2</v>
      </c>
    </row>
    <row r="501" spans="1:3" x14ac:dyDescent="0.3">
      <c r="B501" s="7">
        <v>2832.85</v>
      </c>
      <c r="C501" s="9">
        <v>20.100000000000001</v>
      </c>
    </row>
    <row r="502" spans="1:3" x14ac:dyDescent="0.3">
      <c r="B502" s="7">
        <v>2832.9</v>
      </c>
      <c r="C502" s="9">
        <v>20.100000000000001</v>
      </c>
    </row>
    <row r="503" spans="1:3" x14ac:dyDescent="0.3">
      <c r="B503" s="7">
        <v>2832.95</v>
      </c>
      <c r="C503" s="9">
        <v>20.100000000000001</v>
      </c>
    </row>
    <row r="504" spans="1:3" x14ac:dyDescent="0.3">
      <c r="A504" s="6">
        <v>2833</v>
      </c>
      <c r="B504" s="7">
        <v>2833</v>
      </c>
      <c r="C504" s="8">
        <v>19</v>
      </c>
    </row>
    <row r="505" spans="1:3" x14ac:dyDescent="0.3">
      <c r="B505" s="7">
        <v>2833.05</v>
      </c>
      <c r="C505" s="8">
        <v>20</v>
      </c>
    </row>
    <row r="506" spans="1:3" x14ac:dyDescent="0.3">
      <c r="B506" s="7">
        <v>2833.1</v>
      </c>
      <c r="C506" s="8">
        <v>19</v>
      </c>
    </row>
    <row r="507" spans="1:3" x14ac:dyDescent="0.3">
      <c r="B507" s="7">
        <v>2833.15</v>
      </c>
      <c r="C507" s="8">
        <v>17</v>
      </c>
    </row>
    <row r="508" spans="1:3" x14ac:dyDescent="0.3">
      <c r="B508" s="7">
        <v>2833.2</v>
      </c>
      <c r="C508" s="8">
        <v>19</v>
      </c>
    </row>
    <row r="509" spans="1:3" x14ac:dyDescent="0.3">
      <c r="B509" s="7">
        <v>2833.25</v>
      </c>
      <c r="C509" s="8">
        <v>18</v>
      </c>
    </row>
    <row r="510" spans="1:3" x14ac:dyDescent="0.3">
      <c r="B510" s="7">
        <v>2833.3</v>
      </c>
      <c r="C510" s="8">
        <v>17</v>
      </c>
    </row>
    <row r="511" spans="1:3" x14ac:dyDescent="0.3">
      <c r="B511" s="7">
        <v>2833.35</v>
      </c>
      <c r="C511" s="8">
        <v>20</v>
      </c>
    </row>
    <row r="512" spans="1:3" x14ac:dyDescent="0.3">
      <c r="B512" s="7">
        <v>2833.4</v>
      </c>
      <c r="C512" s="8">
        <v>19</v>
      </c>
    </row>
    <row r="513" spans="1:3" x14ac:dyDescent="0.3">
      <c r="B513" s="7">
        <v>2833.45</v>
      </c>
      <c r="C513" s="8">
        <v>20</v>
      </c>
    </row>
    <row r="514" spans="1:3" x14ac:dyDescent="0.3">
      <c r="B514" s="7">
        <v>2833.5</v>
      </c>
      <c r="C514" s="8">
        <v>20</v>
      </c>
    </row>
    <row r="515" spans="1:3" x14ac:dyDescent="0.3">
      <c r="B515" s="7">
        <v>2833.55</v>
      </c>
      <c r="C515" s="8">
        <v>21</v>
      </c>
    </row>
    <row r="516" spans="1:3" x14ac:dyDescent="0.3">
      <c r="B516" s="7">
        <v>2833.6</v>
      </c>
      <c r="C516" s="8">
        <v>21</v>
      </c>
    </row>
    <row r="517" spans="1:3" x14ac:dyDescent="0.3">
      <c r="B517" s="7">
        <v>2833.65</v>
      </c>
      <c r="C517" s="8">
        <v>20</v>
      </c>
    </row>
    <row r="518" spans="1:3" x14ac:dyDescent="0.3">
      <c r="B518" s="7">
        <v>2833.7</v>
      </c>
      <c r="C518" s="8">
        <v>20</v>
      </c>
    </row>
    <row r="519" spans="1:3" x14ac:dyDescent="0.3">
      <c r="B519" s="7">
        <v>2833.75</v>
      </c>
      <c r="C519" s="8">
        <v>21</v>
      </c>
    </row>
    <row r="520" spans="1:3" x14ac:dyDescent="0.3">
      <c r="B520" s="7">
        <v>2833.8</v>
      </c>
      <c r="C520" s="8">
        <v>21</v>
      </c>
    </row>
    <row r="521" spans="1:3" x14ac:dyDescent="0.3">
      <c r="B521" s="7">
        <v>2833.85</v>
      </c>
      <c r="C521" s="8">
        <v>19</v>
      </c>
    </row>
    <row r="522" spans="1:3" x14ac:dyDescent="0.3">
      <c r="B522" s="7">
        <v>2833.9</v>
      </c>
      <c r="C522" s="8">
        <v>20</v>
      </c>
    </row>
    <row r="523" spans="1:3" x14ac:dyDescent="0.3">
      <c r="B523" s="7">
        <v>2833.95</v>
      </c>
      <c r="C523" s="8">
        <v>20</v>
      </c>
    </row>
    <row r="524" spans="1:3" x14ac:dyDescent="0.3">
      <c r="A524" s="6">
        <v>2834</v>
      </c>
      <c r="B524" s="7">
        <v>2834</v>
      </c>
      <c r="C524" s="9">
        <v>18.899999999999999</v>
      </c>
    </row>
    <row r="525" spans="1:3" x14ac:dyDescent="0.3">
      <c r="B525" s="7">
        <v>2834.05</v>
      </c>
      <c r="C525" s="9">
        <v>19.899999999999999</v>
      </c>
    </row>
    <row r="526" spans="1:3" x14ac:dyDescent="0.3">
      <c r="B526" s="7">
        <v>2834.1</v>
      </c>
      <c r="C526" s="9">
        <v>20.8</v>
      </c>
    </row>
    <row r="527" spans="1:3" x14ac:dyDescent="0.3">
      <c r="B527" s="7">
        <v>2834.15</v>
      </c>
      <c r="C527" s="9">
        <v>20.8</v>
      </c>
    </row>
    <row r="528" spans="1:3" x14ac:dyDescent="0.3">
      <c r="B528" s="7">
        <v>2834.2</v>
      </c>
      <c r="C528" s="9">
        <v>19.8</v>
      </c>
    </row>
    <row r="529" spans="1:3" x14ac:dyDescent="0.3">
      <c r="B529" s="7">
        <v>2834.25</v>
      </c>
      <c r="C529" s="9">
        <v>20.7</v>
      </c>
    </row>
    <row r="530" spans="1:3" x14ac:dyDescent="0.3">
      <c r="B530" s="7">
        <v>2834.3</v>
      </c>
      <c r="C530" s="9">
        <v>20.7</v>
      </c>
    </row>
    <row r="531" spans="1:3" x14ac:dyDescent="0.3">
      <c r="B531" s="7">
        <v>2834.35</v>
      </c>
      <c r="C531" s="9">
        <v>20.7</v>
      </c>
    </row>
    <row r="532" spans="1:3" x14ac:dyDescent="0.3">
      <c r="B532" s="7">
        <v>2834.4</v>
      </c>
      <c r="C532" s="9">
        <v>18.600000000000001</v>
      </c>
    </row>
    <row r="533" spans="1:3" x14ac:dyDescent="0.3">
      <c r="B533" s="7">
        <v>2834.45</v>
      </c>
      <c r="C533" s="9">
        <v>18.600000000000001</v>
      </c>
    </row>
    <row r="534" spans="1:3" x14ac:dyDescent="0.3">
      <c r="B534" s="7">
        <v>2834.5</v>
      </c>
      <c r="C534" s="9">
        <v>18.600000000000001</v>
      </c>
    </row>
    <row r="535" spans="1:3" x14ac:dyDescent="0.3">
      <c r="B535" s="7">
        <v>2834.55</v>
      </c>
      <c r="C535" s="9">
        <v>19.3</v>
      </c>
    </row>
    <row r="536" spans="1:3" x14ac:dyDescent="0.3">
      <c r="B536" s="7">
        <v>2834.6</v>
      </c>
      <c r="C536" s="9">
        <v>19.3</v>
      </c>
    </row>
    <row r="537" spans="1:3" x14ac:dyDescent="0.3">
      <c r="B537" s="7">
        <v>2834.65</v>
      </c>
      <c r="C537" s="9">
        <v>18.3</v>
      </c>
    </row>
    <row r="538" spans="1:3" x14ac:dyDescent="0.3">
      <c r="B538" s="7">
        <v>2834.7</v>
      </c>
      <c r="C538" s="9">
        <v>20.2</v>
      </c>
    </row>
    <row r="539" spans="1:3" x14ac:dyDescent="0.3">
      <c r="B539" s="7">
        <v>2834.75</v>
      </c>
      <c r="C539" s="9">
        <v>18.2</v>
      </c>
    </row>
    <row r="540" spans="1:3" x14ac:dyDescent="0.3">
      <c r="B540" s="7">
        <v>2834.8</v>
      </c>
      <c r="C540" s="9">
        <v>19.2</v>
      </c>
    </row>
    <row r="541" spans="1:3" x14ac:dyDescent="0.3">
      <c r="B541" s="7">
        <v>2834.85</v>
      </c>
      <c r="C541" s="9">
        <v>20.100000000000001</v>
      </c>
    </row>
    <row r="542" spans="1:3" x14ac:dyDescent="0.3">
      <c r="B542" s="7">
        <v>2834.9</v>
      </c>
      <c r="C542" s="9">
        <v>20.100000000000001</v>
      </c>
    </row>
    <row r="543" spans="1:3" x14ac:dyDescent="0.3">
      <c r="B543" s="7">
        <v>2834.95</v>
      </c>
      <c r="C543" s="9">
        <v>20</v>
      </c>
    </row>
    <row r="544" spans="1:3" x14ac:dyDescent="0.3">
      <c r="A544" s="6">
        <v>2835</v>
      </c>
      <c r="B544" s="7">
        <v>2835</v>
      </c>
      <c r="C544" s="9">
        <v>18.8</v>
      </c>
    </row>
    <row r="545" spans="2:3" x14ac:dyDescent="0.3">
      <c r="B545" s="7">
        <v>2835.05</v>
      </c>
      <c r="C545" s="9">
        <v>18.7</v>
      </c>
    </row>
    <row r="546" spans="2:3" x14ac:dyDescent="0.3">
      <c r="B546" s="7">
        <v>2835.1</v>
      </c>
      <c r="C546" s="9">
        <v>18.8</v>
      </c>
    </row>
    <row r="547" spans="2:3" x14ac:dyDescent="0.3">
      <c r="B547" s="7">
        <v>2835.15</v>
      </c>
      <c r="C547" s="9">
        <v>18.8</v>
      </c>
    </row>
    <row r="548" spans="2:3" x14ac:dyDescent="0.3">
      <c r="B548" s="7">
        <v>2835.2</v>
      </c>
      <c r="C548" s="9">
        <v>18.7</v>
      </c>
    </row>
    <row r="549" spans="2:3" x14ac:dyDescent="0.3">
      <c r="B549" s="7">
        <v>2835.25</v>
      </c>
      <c r="C549" s="9">
        <v>18.5</v>
      </c>
    </row>
    <row r="550" spans="2:3" x14ac:dyDescent="0.3">
      <c r="B550" s="7">
        <v>2835.3</v>
      </c>
      <c r="C550" s="9">
        <v>18.5</v>
      </c>
    </row>
    <row r="551" spans="2:3" x14ac:dyDescent="0.3">
      <c r="B551" s="7">
        <v>2835.35</v>
      </c>
      <c r="C551" s="9">
        <v>18.399999999999999</v>
      </c>
    </row>
    <row r="552" spans="2:3" x14ac:dyDescent="0.3">
      <c r="B552" s="7">
        <v>2835.4</v>
      </c>
      <c r="C552" s="9">
        <v>18.5</v>
      </c>
    </row>
    <row r="553" spans="2:3" x14ac:dyDescent="0.3">
      <c r="B553" s="7">
        <v>2835.45</v>
      </c>
      <c r="C553" s="9">
        <v>18.5</v>
      </c>
    </row>
    <row r="554" spans="2:3" x14ac:dyDescent="0.3">
      <c r="B554" s="7">
        <v>2835.5</v>
      </c>
      <c r="C554" s="9">
        <v>18.399999999999999</v>
      </c>
    </row>
    <row r="555" spans="2:3" x14ac:dyDescent="0.3">
      <c r="B555" s="7">
        <v>2835.55</v>
      </c>
      <c r="C555" s="9">
        <v>20.3</v>
      </c>
    </row>
    <row r="556" spans="2:3" x14ac:dyDescent="0.3">
      <c r="B556" s="7">
        <v>2835.6</v>
      </c>
      <c r="C556" s="9">
        <v>21.3</v>
      </c>
    </row>
    <row r="557" spans="2:3" x14ac:dyDescent="0.3">
      <c r="B557" s="7">
        <v>2835.65</v>
      </c>
      <c r="C557" s="9">
        <v>18.3</v>
      </c>
    </row>
    <row r="558" spans="2:3" x14ac:dyDescent="0.3">
      <c r="B558" s="7">
        <v>2835.7</v>
      </c>
      <c r="C558" s="9">
        <v>20.3</v>
      </c>
    </row>
    <row r="559" spans="2:3" x14ac:dyDescent="0.3">
      <c r="B559" s="7">
        <v>2835.75</v>
      </c>
      <c r="C559" s="9">
        <v>20.3</v>
      </c>
    </row>
    <row r="560" spans="2:3" x14ac:dyDescent="0.3">
      <c r="B560" s="7">
        <v>2835.8</v>
      </c>
      <c r="C560" s="9">
        <v>19.2</v>
      </c>
    </row>
    <row r="561" spans="1:3" x14ac:dyDescent="0.3">
      <c r="B561" s="7">
        <v>2835.85</v>
      </c>
      <c r="C561" s="9">
        <v>20.2</v>
      </c>
    </row>
    <row r="562" spans="1:3" x14ac:dyDescent="0.3">
      <c r="B562" s="7">
        <v>2835.9</v>
      </c>
      <c r="C562" s="9">
        <v>7.1</v>
      </c>
    </row>
    <row r="563" spans="1:3" x14ac:dyDescent="0.3">
      <c r="B563" s="7">
        <v>2835.95</v>
      </c>
      <c r="C563" s="9">
        <v>5</v>
      </c>
    </row>
    <row r="564" spans="1:3" x14ac:dyDescent="0.3">
      <c r="A564" s="6">
        <v>2836</v>
      </c>
      <c r="B564" s="7">
        <v>2836</v>
      </c>
      <c r="C564" s="8">
        <v>9</v>
      </c>
    </row>
    <row r="565" spans="1:3" x14ac:dyDescent="0.3">
      <c r="B565" s="7">
        <v>2836.05</v>
      </c>
      <c r="C565" s="8">
        <v>17</v>
      </c>
    </row>
    <row r="566" spans="1:3" x14ac:dyDescent="0.3">
      <c r="B566" s="7">
        <v>2836.1</v>
      </c>
      <c r="C566" s="8">
        <v>18</v>
      </c>
    </row>
    <row r="567" spans="1:3" x14ac:dyDescent="0.3">
      <c r="B567" s="7">
        <v>2836.15</v>
      </c>
      <c r="C567" s="8">
        <v>19</v>
      </c>
    </row>
    <row r="568" spans="1:3" x14ac:dyDescent="0.3">
      <c r="B568" s="7">
        <v>2836.2</v>
      </c>
      <c r="C568" s="8">
        <v>20</v>
      </c>
    </row>
    <row r="569" spans="1:3" x14ac:dyDescent="0.3">
      <c r="B569" s="7">
        <v>2836.25</v>
      </c>
      <c r="C569" s="8">
        <v>20</v>
      </c>
    </row>
    <row r="570" spans="1:3" x14ac:dyDescent="0.3">
      <c r="B570" s="7">
        <v>2836.3</v>
      </c>
      <c r="C570" s="8">
        <v>19</v>
      </c>
    </row>
    <row r="571" spans="1:3" x14ac:dyDescent="0.3">
      <c r="B571" s="7">
        <v>2836.35</v>
      </c>
      <c r="C571" s="8">
        <v>19</v>
      </c>
    </row>
    <row r="572" spans="1:3" x14ac:dyDescent="0.3">
      <c r="B572" s="7">
        <v>2836.4</v>
      </c>
      <c r="C572" s="8">
        <v>19</v>
      </c>
    </row>
    <row r="573" spans="1:3" x14ac:dyDescent="0.3">
      <c r="B573" s="7">
        <v>2836.45</v>
      </c>
      <c r="C573" s="8">
        <v>20</v>
      </c>
    </row>
    <row r="574" spans="1:3" x14ac:dyDescent="0.3">
      <c r="B574" s="7">
        <v>2836.5</v>
      </c>
      <c r="C574" s="8">
        <v>19</v>
      </c>
    </row>
    <row r="575" spans="1:3" x14ac:dyDescent="0.3">
      <c r="B575" s="7">
        <v>2836.55</v>
      </c>
      <c r="C575" s="8">
        <v>19</v>
      </c>
    </row>
    <row r="576" spans="1:3" x14ac:dyDescent="0.3">
      <c r="B576" s="7">
        <v>2836.6</v>
      </c>
      <c r="C576" s="8">
        <v>18</v>
      </c>
    </row>
    <row r="577" spans="1:3" x14ac:dyDescent="0.3">
      <c r="B577" s="7">
        <v>2836.65</v>
      </c>
      <c r="C577" s="8">
        <v>19</v>
      </c>
    </row>
    <row r="578" spans="1:3" x14ac:dyDescent="0.3">
      <c r="B578" s="7">
        <v>2836.7</v>
      </c>
      <c r="C578" s="8">
        <v>18</v>
      </c>
    </row>
    <row r="579" spans="1:3" x14ac:dyDescent="0.3">
      <c r="B579" s="7">
        <v>2836.75</v>
      </c>
      <c r="C579" s="8">
        <v>19</v>
      </c>
    </row>
    <row r="580" spans="1:3" x14ac:dyDescent="0.3">
      <c r="B580" s="7">
        <v>2836.8</v>
      </c>
      <c r="C580" s="8">
        <v>18</v>
      </c>
    </row>
    <row r="581" spans="1:3" x14ac:dyDescent="0.3">
      <c r="B581" s="7">
        <v>2836.85</v>
      </c>
      <c r="C581" s="8">
        <v>18</v>
      </c>
    </row>
    <row r="582" spans="1:3" x14ac:dyDescent="0.3">
      <c r="B582" s="7">
        <v>2836.9</v>
      </c>
      <c r="C582" s="8">
        <v>17</v>
      </c>
    </row>
    <row r="583" spans="1:3" x14ac:dyDescent="0.3">
      <c r="B583" s="7">
        <v>2836.95</v>
      </c>
      <c r="C583" s="8">
        <v>18</v>
      </c>
    </row>
    <row r="584" spans="1:3" x14ac:dyDescent="0.3">
      <c r="A584" s="6">
        <v>2837</v>
      </c>
      <c r="B584" s="7">
        <v>2837</v>
      </c>
      <c r="C584" s="8">
        <v>19</v>
      </c>
    </row>
    <row r="585" spans="1:3" x14ac:dyDescent="0.3">
      <c r="B585" s="7">
        <v>2837.05</v>
      </c>
      <c r="C585" s="8">
        <v>20</v>
      </c>
    </row>
    <row r="586" spans="1:3" x14ac:dyDescent="0.3">
      <c r="B586" s="7">
        <v>2837.1</v>
      </c>
      <c r="C586" s="8">
        <v>20</v>
      </c>
    </row>
    <row r="587" spans="1:3" x14ac:dyDescent="0.3">
      <c r="B587" s="7">
        <v>2837.15</v>
      </c>
      <c r="C587" s="8">
        <v>21</v>
      </c>
    </row>
    <row r="588" spans="1:3" x14ac:dyDescent="0.3">
      <c r="B588" s="7">
        <v>2837.2</v>
      </c>
      <c r="C588" s="8">
        <v>20</v>
      </c>
    </row>
    <row r="589" spans="1:3" x14ac:dyDescent="0.3">
      <c r="B589" s="7">
        <v>2837.25</v>
      </c>
      <c r="C589" s="8">
        <v>19</v>
      </c>
    </row>
    <row r="590" spans="1:3" x14ac:dyDescent="0.3">
      <c r="B590" s="7">
        <v>2837.3</v>
      </c>
      <c r="C590" s="8">
        <v>19</v>
      </c>
    </row>
    <row r="591" spans="1:3" x14ac:dyDescent="0.3">
      <c r="B591" s="7">
        <v>2837.35</v>
      </c>
      <c r="C591" s="8">
        <v>19</v>
      </c>
    </row>
    <row r="592" spans="1:3" x14ac:dyDescent="0.3">
      <c r="B592" s="7">
        <v>2837.4</v>
      </c>
      <c r="C592" s="8">
        <v>20</v>
      </c>
    </row>
    <row r="593" spans="1:3" x14ac:dyDescent="0.3">
      <c r="B593" s="7">
        <v>2837.45</v>
      </c>
      <c r="C593" s="8">
        <v>19</v>
      </c>
    </row>
    <row r="594" spans="1:3" x14ac:dyDescent="0.3">
      <c r="B594" s="7">
        <v>2837.5</v>
      </c>
      <c r="C594" s="8">
        <v>18</v>
      </c>
    </row>
    <row r="595" spans="1:3" x14ac:dyDescent="0.3">
      <c r="B595" s="7">
        <v>2837.55</v>
      </c>
      <c r="C595" s="8">
        <v>19</v>
      </c>
    </row>
    <row r="596" spans="1:3" x14ac:dyDescent="0.3">
      <c r="B596" s="7">
        <v>2837.6</v>
      </c>
      <c r="C596" s="8">
        <v>20</v>
      </c>
    </row>
    <row r="597" spans="1:3" x14ac:dyDescent="0.3">
      <c r="B597" s="7">
        <v>2837.65</v>
      </c>
      <c r="C597" s="8">
        <v>16</v>
      </c>
    </row>
    <row r="598" spans="1:3" x14ac:dyDescent="0.3">
      <c r="B598" s="7">
        <v>2837.7</v>
      </c>
      <c r="C598" s="8">
        <v>15</v>
      </c>
    </row>
    <row r="599" spans="1:3" x14ac:dyDescent="0.3">
      <c r="B599" s="7">
        <v>2837.75</v>
      </c>
      <c r="C599" s="8">
        <v>19</v>
      </c>
    </row>
    <row r="600" spans="1:3" x14ac:dyDescent="0.3">
      <c r="B600" s="7">
        <v>2837.8</v>
      </c>
      <c r="C600" s="8">
        <v>19</v>
      </c>
    </row>
    <row r="601" spans="1:3" x14ac:dyDescent="0.3">
      <c r="B601" s="7">
        <v>2837.85</v>
      </c>
      <c r="C601" s="8">
        <v>20</v>
      </c>
    </row>
    <row r="602" spans="1:3" x14ac:dyDescent="0.3">
      <c r="B602" s="7">
        <v>2837.9</v>
      </c>
      <c r="C602" s="8">
        <v>18</v>
      </c>
    </row>
    <row r="603" spans="1:3" x14ac:dyDescent="0.3">
      <c r="B603" s="7">
        <v>2837.95</v>
      </c>
      <c r="C603" s="8">
        <v>17</v>
      </c>
    </row>
    <row r="604" spans="1:3" x14ac:dyDescent="0.3">
      <c r="A604" s="6">
        <v>2838</v>
      </c>
      <c r="B604" s="7">
        <v>2838</v>
      </c>
      <c r="C604" s="9">
        <v>17.8</v>
      </c>
    </row>
    <row r="605" spans="1:3" x14ac:dyDescent="0.3">
      <c r="B605" s="7">
        <v>2838.05</v>
      </c>
      <c r="C605" s="9">
        <v>18.8</v>
      </c>
    </row>
    <row r="606" spans="1:3" x14ac:dyDescent="0.3">
      <c r="B606" s="7">
        <v>2838.1</v>
      </c>
      <c r="C606" s="9">
        <v>18.7</v>
      </c>
    </row>
    <row r="607" spans="1:3" x14ac:dyDescent="0.3">
      <c r="B607" s="7">
        <v>2838.15</v>
      </c>
      <c r="C607" s="9">
        <v>17.7</v>
      </c>
    </row>
    <row r="608" spans="1:3" x14ac:dyDescent="0.3">
      <c r="B608" s="7">
        <v>2838.2</v>
      </c>
      <c r="C608" s="9">
        <v>19.7</v>
      </c>
    </row>
    <row r="609" spans="1:3" x14ac:dyDescent="0.3">
      <c r="B609" s="7">
        <v>2838.25</v>
      </c>
      <c r="C609" s="9">
        <v>18.7</v>
      </c>
    </row>
    <row r="610" spans="1:3" x14ac:dyDescent="0.3">
      <c r="B610" s="7">
        <v>2838.3</v>
      </c>
      <c r="C610" s="9">
        <v>17.600000000000001</v>
      </c>
    </row>
    <row r="611" spans="1:3" x14ac:dyDescent="0.3">
      <c r="B611" s="7">
        <v>2838.35</v>
      </c>
      <c r="C611" s="9">
        <v>17.600000000000001</v>
      </c>
    </row>
    <row r="612" spans="1:3" x14ac:dyDescent="0.3">
      <c r="B612" s="7">
        <v>2838.4</v>
      </c>
      <c r="C612" s="9">
        <v>17.600000000000001</v>
      </c>
    </row>
    <row r="613" spans="1:3" x14ac:dyDescent="0.3">
      <c r="B613" s="7">
        <v>2838.45</v>
      </c>
      <c r="C613" s="9">
        <v>17.600000000000001</v>
      </c>
    </row>
    <row r="614" spans="1:3" x14ac:dyDescent="0.3">
      <c r="B614" s="7">
        <v>2838.5</v>
      </c>
      <c r="C614" s="9">
        <v>16.399999999999999</v>
      </c>
    </row>
    <row r="615" spans="1:3" x14ac:dyDescent="0.3">
      <c r="B615" s="7">
        <v>2838.55</v>
      </c>
      <c r="C615" s="9">
        <v>16.2</v>
      </c>
    </row>
    <row r="616" spans="1:3" x14ac:dyDescent="0.3">
      <c r="B616" s="7">
        <v>2838.6</v>
      </c>
      <c r="C616" s="9">
        <v>17.2</v>
      </c>
    </row>
    <row r="617" spans="1:3" x14ac:dyDescent="0.3">
      <c r="B617" s="7">
        <v>2838.65</v>
      </c>
      <c r="C617" s="9">
        <v>18.100000000000001</v>
      </c>
    </row>
    <row r="618" spans="1:3" x14ac:dyDescent="0.3">
      <c r="B618" s="7">
        <v>2838.7</v>
      </c>
      <c r="C618" s="9">
        <v>16.100000000000001</v>
      </c>
    </row>
    <row r="619" spans="1:3" x14ac:dyDescent="0.3">
      <c r="B619" s="7">
        <v>2838.75</v>
      </c>
      <c r="C619" s="9">
        <v>17.100000000000001</v>
      </c>
    </row>
    <row r="620" spans="1:3" x14ac:dyDescent="0.3">
      <c r="B620" s="7">
        <v>2838.8</v>
      </c>
      <c r="C620" s="9">
        <v>18.100000000000001</v>
      </c>
    </row>
    <row r="621" spans="1:3" x14ac:dyDescent="0.3">
      <c r="B621" s="7">
        <v>2838.85</v>
      </c>
      <c r="C621" s="9">
        <v>18.100000000000001</v>
      </c>
    </row>
    <row r="622" spans="1:3" x14ac:dyDescent="0.3">
      <c r="B622" s="7">
        <v>2838.9</v>
      </c>
      <c r="C622" s="9">
        <v>18</v>
      </c>
    </row>
    <row r="623" spans="1:3" x14ac:dyDescent="0.3">
      <c r="B623" s="7">
        <v>2838.95</v>
      </c>
      <c r="C623" s="9">
        <v>19</v>
      </c>
    </row>
    <row r="624" spans="1:3" x14ac:dyDescent="0.3">
      <c r="A624" s="6">
        <v>2839</v>
      </c>
      <c r="B624" s="7">
        <v>2839</v>
      </c>
      <c r="C624" s="8">
        <v>17</v>
      </c>
    </row>
    <row r="625" spans="2:3" x14ac:dyDescent="0.3">
      <c r="B625" s="7">
        <v>2839.05</v>
      </c>
      <c r="C625" s="8">
        <v>18</v>
      </c>
    </row>
    <row r="626" spans="2:3" x14ac:dyDescent="0.3">
      <c r="B626" s="7">
        <v>2839.1</v>
      </c>
      <c r="C626" s="8">
        <v>17</v>
      </c>
    </row>
    <row r="627" spans="2:3" x14ac:dyDescent="0.3">
      <c r="B627" s="7">
        <v>2839.15</v>
      </c>
      <c r="C627" s="8">
        <v>17</v>
      </c>
    </row>
    <row r="628" spans="2:3" x14ac:dyDescent="0.3">
      <c r="B628" s="7">
        <v>2839.2</v>
      </c>
      <c r="C628" s="8">
        <v>18</v>
      </c>
    </row>
    <row r="629" spans="2:3" x14ac:dyDescent="0.3">
      <c r="B629" s="7">
        <v>2839.25</v>
      </c>
      <c r="C629" s="8">
        <v>19</v>
      </c>
    </row>
    <row r="630" spans="2:3" x14ac:dyDescent="0.3">
      <c r="B630" s="7">
        <v>2839.3</v>
      </c>
      <c r="C630" s="8">
        <v>19</v>
      </c>
    </row>
    <row r="631" spans="2:3" x14ac:dyDescent="0.3">
      <c r="B631" s="7">
        <v>2839.35</v>
      </c>
      <c r="C631" s="8">
        <v>17</v>
      </c>
    </row>
    <row r="632" spans="2:3" x14ac:dyDescent="0.3">
      <c r="B632" s="7">
        <v>2839.4</v>
      </c>
      <c r="C632" s="8">
        <v>17</v>
      </c>
    </row>
    <row r="633" spans="2:3" x14ac:dyDescent="0.3">
      <c r="B633" s="7">
        <v>2839.45</v>
      </c>
      <c r="C633" s="8">
        <v>16</v>
      </c>
    </row>
    <row r="634" spans="2:3" x14ac:dyDescent="0.3">
      <c r="B634" s="7">
        <v>2839.5</v>
      </c>
      <c r="C634" s="8">
        <v>15</v>
      </c>
    </row>
    <row r="635" spans="2:3" x14ac:dyDescent="0.3">
      <c r="B635" s="7">
        <v>2839.55</v>
      </c>
      <c r="C635" s="8">
        <v>15</v>
      </c>
    </row>
    <row r="636" spans="2:3" x14ac:dyDescent="0.3">
      <c r="B636" s="7">
        <v>2839.6</v>
      </c>
      <c r="C636" s="8">
        <v>17</v>
      </c>
    </row>
    <row r="637" spans="2:3" x14ac:dyDescent="0.3">
      <c r="B637" s="7">
        <v>2839.65</v>
      </c>
      <c r="C637" s="8">
        <v>18</v>
      </c>
    </row>
    <row r="638" spans="2:3" x14ac:dyDescent="0.3">
      <c r="B638" s="7">
        <v>2839.7</v>
      </c>
      <c r="C638" s="8">
        <v>18</v>
      </c>
    </row>
    <row r="639" spans="2:3" x14ac:dyDescent="0.3">
      <c r="B639" s="7">
        <v>2839.75</v>
      </c>
      <c r="C639" s="8">
        <v>17</v>
      </c>
    </row>
    <row r="640" spans="2:3" x14ac:dyDescent="0.3">
      <c r="B640" s="7">
        <v>2839.8</v>
      </c>
      <c r="C640" s="8">
        <v>18</v>
      </c>
    </row>
    <row r="641" spans="1:3" x14ac:dyDescent="0.3">
      <c r="B641" s="7">
        <v>2839.85</v>
      </c>
      <c r="C641" s="8">
        <v>17</v>
      </c>
    </row>
    <row r="642" spans="1:3" x14ac:dyDescent="0.3">
      <c r="B642" s="7">
        <v>2839.9</v>
      </c>
      <c r="C642" s="8">
        <v>20</v>
      </c>
    </row>
    <row r="643" spans="1:3" x14ac:dyDescent="0.3">
      <c r="B643" s="7">
        <v>2839.95</v>
      </c>
      <c r="C643" s="8">
        <v>17</v>
      </c>
    </row>
    <row r="644" spans="1:3" x14ac:dyDescent="0.3">
      <c r="A644" s="6">
        <v>2840</v>
      </c>
      <c r="B644" s="7">
        <v>2840</v>
      </c>
      <c r="C644" s="9">
        <v>16.600000000000001</v>
      </c>
    </row>
    <row r="645" spans="1:3" x14ac:dyDescent="0.3">
      <c r="B645" s="7">
        <v>2840.05</v>
      </c>
      <c r="C645" s="9">
        <v>18.5</v>
      </c>
    </row>
    <row r="646" spans="1:3" x14ac:dyDescent="0.3">
      <c r="B646" s="7">
        <v>2840.1</v>
      </c>
      <c r="C646" s="9">
        <v>19.5</v>
      </c>
    </row>
    <row r="647" spans="1:3" x14ac:dyDescent="0.3">
      <c r="B647" s="7">
        <v>2840.15</v>
      </c>
      <c r="C647" s="9">
        <v>16.5</v>
      </c>
    </row>
    <row r="648" spans="1:3" x14ac:dyDescent="0.3">
      <c r="B648" s="7">
        <v>2840.2</v>
      </c>
      <c r="C648" s="9">
        <v>18.5</v>
      </c>
    </row>
    <row r="649" spans="1:3" x14ac:dyDescent="0.3">
      <c r="B649" s="7">
        <v>2840.25</v>
      </c>
      <c r="C649" s="9">
        <v>19.5</v>
      </c>
    </row>
    <row r="650" spans="1:3" x14ac:dyDescent="0.3">
      <c r="B650" s="7">
        <v>2840.3</v>
      </c>
      <c r="C650" s="9">
        <v>20.399999999999999</v>
      </c>
    </row>
    <row r="651" spans="1:3" x14ac:dyDescent="0.3">
      <c r="B651" s="7">
        <v>2840.35</v>
      </c>
      <c r="C651" s="9">
        <v>19.399999999999999</v>
      </c>
    </row>
    <row r="652" spans="1:3" x14ac:dyDescent="0.3">
      <c r="B652" s="7">
        <v>2840.4</v>
      </c>
      <c r="C652" s="9">
        <v>20.399999999999999</v>
      </c>
    </row>
    <row r="653" spans="1:3" x14ac:dyDescent="0.3">
      <c r="B653" s="7">
        <v>2840.45</v>
      </c>
      <c r="C653" s="9">
        <v>18.399999999999999</v>
      </c>
    </row>
    <row r="654" spans="1:3" x14ac:dyDescent="0.3">
      <c r="B654" s="7">
        <v>2840.5</v>
      </c>
      <c r="C654" s="9">
        <v>17.3</v>
      </c>
    </row>
    <row r="655" spans="1:3" x14ac:dyDescent="0.3">
      <c r="B655" s="7">
        <v>2840.55</v>
      </c>
      <c r="C655" s="9">
        <v>20.3</v>
      </c>
    </row>
    <row r="656" spans="1:3" x14ac:dyDescent="0.3">
      <c r="B656" s="7">
        <v>2840.6</v>
      </c>
      <c r="C656" s="9">
        <v>19.2</v>
      </c>
    </row>
    <row r="657" spans="1:3" x14ac:dyDescent="0.3">
      <c r="B657" s="7">
        <v>2840.65</v>
      </c>
      <c r="C657" s="9">
        <v>18.2</v>
      </c>
    </row>
    <row r="658" spans="1:3" x14ac:dyDescent="0.3">
      <c r="B658" s="7">
        <v>2840.7</v>
      </c>
      <c r="C658" s="9">
        <v>18.2</v>
      </c>
    </row>
    <row r="659" spans="1:3" x14ac:dyDescent="0.3">
      <c r="B659" s="7">
        <v>2840.75</v>
      </c>
      <c r="C659" s="9">
        <v>17.2</v>
      </c>
    </row>
    <row r="660" spans="1:3" x14ac:dyDescent="0.3">
      <c r="B660" s="7">
        <v>2840.8</v>
      </c>
      <c r="C660" s="9">
        <v>17.100000000000001</v>
      </c>
    </row>
    <row r="661" spans="1:3" x14ac:dyDescent="0.3">
      <c r="B661" s="7">
        <v>2840.85</v>
      </c>
      <c r="C661" s="9">
        <v>16.100000000000001</v>
      </c>
    </row>
    <row r="662" spans="1:3" x14ac:dyDescent="0.3">
      <c r="B662" s="7">
        <v>2840.9</v>
      </c>
      <c r="C662" s="9">
        <v>18</v>
      </c>
    </row>
    <row r="663" spans="1:3" x14ac:dyDescent="0.3">
      <c r="B663" s="7">
        <v>2840.95</v>
      </c>
      <c r="C663" s="9">
        <v>20</v>
      </c>
    </row>
    <row r="664" spans="1:3" x14ac:dyDescent="0.3">
      <c r="A664" s="6">
        <v>2841</v>
      </c>
      <c r="B664" s="7">
        <v>2841</v>
      </c>
      <c r="C664" s="8">
        <v>17.7</v>
      </c>
    </row>
    <row r="665" spans="1:3" x14ac:dyDescent="0.3">
      <c r="B665" s="7">
        <v>2841.05</v>
      </c>
    </row>
    <row r="666" spans="1:3" x14ac:dyDescent="0.3">
      <c r="B666" s="7">
        <v>2841.1</v>
      </c>
    </row>
    <row r="667" spans="1:3" x14ac:dyDescent="0.3">
      <c r="B667" s="7">
        <v>2841.15</v>
      </c>
    </row>
    <row r="668" spans="1:3" x14ac:dyDescent="0.3">
      <c r="B668" s="7">
        <v>2841.2</v>
      </c>
    </row>
    <row r="669" spans="1:3" x14ac:dyDescent="0.3">
      <c r="B669" s="7">
        <v>2841.25</v>
      </c>
    </row>
    <row r="670" spans="1:3" x14ac:dyDescent="0.3">
      <c r="B670" s="7">
        <v>2841.3</v>
      </c>
    </row>
    <row r="671" spans="1:3" x14ac:dyDescent="0.3">
      <c r="B671" s="7">
        <v>2841.35</v>
      </c>
      <c r="C671" s="8">
        <v>20.7</v>
      </c>
    </row>
    <row r="672" spans="1:3" x14ac:dyDescent="0.3">
      <c r="B672" s="7">
        <v>2841.4</v>
      </c>
      <c r="C672" s="8">
        <v>20.7</v>
      </c>
    </row>
    <row r="673" spans="1:3" x14ac:dyDescent="0.3">
      <c r="B673" s="7">
        <v>2841.45</v>
      </c>
      <c r="C673" s="8">
        <v>21.7</v>
      </c>
    </row>
    <row r="674" spans="1:3" x14ac:dyDescent="0.3">
      <c r="B674" s="7">
        <v>2841.5</v>
      </c>
      <c r="C674" s="8">
        <v>24</v>
      </c>
    </row>
    <row r="675" spans="1:3" x14ac:dyDescent="0.3">
      <c r="B675" s="7">
        <v>2841.55</v>
      </c>
      <c r="C675" s="8">
        <v>18.8</v>
      </c>
    </row>
    <row r="676" spans="1:3" x14ac:dyDescent="0.3">
      <c r="B676" s="7">
        <v>2841.6</v>
      </c>
      <c r="C676" s="8">
        <v>20.9</v>
      </c>
    </row>
    <row r="677" spans="1:3" x14ac:dyDescent="0.3">
      <c r="B677" s="7">
        <v>2841.65</v>
      </c>
      <c r="C677" s="8">
        <v>19.899999999999999</v>
      </c>
    </row>
    <row r="678" spans="1:3" x14ac:dyDescent="0.3">
      <c r="B678" s="7">
        <v>2841.7</v>
      </c>
      <c r="C678" s="8">
        <v>20.9</v>
      </c>
    </row>
    <row r="679" spans="1:3" x14ac:dyDescent="0.3">
      <c r="B679" s="7">
        <v>2841.75</v>
      </c>
      <c r="C679" s="8">
        <v>20.9</v>
      </c>
    </row>
    <row r="680" spans="1:3" x14ac:dyDescent="0.3">
      <c r="B680" s="7">
        <v>2841.8</v>
      </c>
      <c r="C680" s="8">
        <v>19.899999999999999</v>
      </c>
    </row>
    <row r="681" spans="1:3" x14ac:dyDescent="0.3">
      <c r="B681" s="7">
        <v>2841.85</v>
      </c>
    </row>
    <row r="682" spans="1:3" x14ac:dyDescent="0.3">
      <c r="B682" s="7">
        <v>2841.9</v>
      </c>
      <c r="C682" s="8">
        <v>19.899999999999999</v>
      </c>
    </row>
    <row r="683" spans="1:3" x14ac:dyDescent="0.3">
      <c r="B683" s="7">
        <v>2841.95</v>
      </c>
      <c r="C683" s="8">
        <v>21</v>
      </c>
    </row>
    <row r="684" spans="1:3" x14ac:dyDescent="0.3">
      <c r="A684" s="6">
        <v>2842</v>
      </c>
      <c r="B684" s="7">
        <v>2842</v>
      </c>
      <c r="C684" s="9">
        <v>21.1</v>
      </c>
    </row>
    <row r="685" spans="1:3" x14ac:dyDescent="0.3">
      <c r="B685" s="7">
        <v>2842.05</v>
      </c>
      <c r="C685" s="9">
        <v>20.2</v>
      </c>
    </row>
    <row r="686" spans="1:3" x14ac:dyDescent="0.3">
      <c r="B686" s="7">
        <v>2842.1</v>
      </c>
      <c r="C686" s="9">
        <v>20.2</v>
      </c>
    </row>
    <row r="687" spans="1:3" x14ac:dyDescent="0.3">
      <c r="B687" s="7">
        <v>2842.15</v>
      </c>
      <c r="C687" s="9">
        <v>19.3</v>
      </c>
    </row>
    <row r="688" spans="1:3" x14ac:dyDescent="0.3">
      <c r="B688" s="7">
        <v>2842.2</v>
      </c>
      <c r="C688" s="9">
        <v>20.3</v>
      </c>
    </row>
    <row r="689" spans="1:3" x14ac:dyDescent="0.3">
      <c r="B689" s="7">
        <v>2842.25</v>
      </c>
      <c r="C689" s="9">
        <v>20.3</v>
      </c>
    </row>
    <row r="690" spans="1:3" x14ac:dyDescent="0.3">
      <c r="B690" s="7">
        <v>2842.3</v>
      </c>
      <c r="C690" s="9">
        <v>20.399999999999999</v>
      </c>
    </row>
    <row r="691" spans="1:3" x14ac:dyDescent="0.3">
      <c r="B691" s="7">
        <v>2842.35</v>
      </c>
      <c r="C691" s="9"/>
    </row>
    <row r="692" spans="1:3" x14ac:dyDescent="0.3">
      <c r="B692" s="7">
        <v>2842.4</v>
      </c>
      <c r="C692" s="9"/>
    </row>
    <row r="693" spans="1:3" x14ac:dyDescent="0.3">
      <c r="B693" s="7">
        <v>2842.45</v>
      </c>
      <c r="C693" s="9"/>
    </row>
    <row r="694" spans="1:3" x14ac:dyDescent="0.3">
      <c r="B694" s="7">
        <v>2842.5</v>
      </c>
      <c r="C694" s="9"/>
    </row>
    <row r="695" spans="1:3" x14ac:dyDescent="0.3">
      <c r="B695" s="7">
        <v>2842.55</v>
      </c>
      <c r="C695" s="9"/>
    </row>
    <row r="696" spans="1:3" x14ac:dyDescent="0.3">
      <c r="B696" s="7">
        <v>2842.6</v>
      </c>
      <c r="C696" s="9">
        <v>18.8</v>
      </c>
    </row>
    <row r="697" spans="1:3" x14ac:dyDescent="0.3">
      <c r="B697" s="7">
        <v>2842.65</v>
      </c>
      <c r="C697" s="9">
        <v>19.8</v>
      </c>
    </row>
    <row r="698" spans="1:3" x14ac:dyDescent="0.3">
      <c r="B698" s="7">
        <v>2842.7</v>
      </c>
      <c r="C698" s="9">
        <v>19.8</v>
      </c>
    </row>
    <row r="699" spans="1:3" x14ac:dyDescent="0.3">
      <c r="B699" s="7">
        <v>2842.75</v>
      </c>
      <c r="C699" s="9">
        <v>17.8</v>
      </c>
    </row>
    <row r="700" spans="1:3" x14ac:dyDescent="0.3">
      <c r="B700" s="7">
        <v>2842.8</v>
      </c>
      <c r="C700" s="9">
        <v>19.899999999999999</v>
      </c>
    </row>
    <row r="701" spans="1:3" x14ac:dyDescent="0.3">
      <c r="B701" s="7">
        <v>2842.85</v>
      </c>
      <c r="C701" s="9">
        <v>19.899999999999999</v>
      </c>
    </row>
    <row r="702" spans="1:3" x14ac:dyDescent="0.3">
      <c r="B702" s="7">
        <v>2842.9</v>
      </c>
      <c r="C702" s="9">
        <v>20.9</v>
      </c>
    </row>
    <row r="703" spans="1:3" x14ac:dyDescent="0.3">
      <c r="B703" s="7">
        <v>2842.95</v>
      </c>
      <c r="C703" s="8">
        <v>20</v>
      </c>
    </row>
    <row r="704" spans="1:3" x14ac:dyDescent="0.3">
      <c r="A704" s="6">
        <v>2843</v>
      </c>
      <c r="B704" s="7">
        <v>2843</v>
      </c>
      <c r="C704" s="9">
        <v>20.3</v>
      </c>
    </row>
    <row r="705" spans="2:3" x14ac:dyDescent="0.3">
      <c r="B705" s="7">
        <v>2843.05</v>
      </c>
      <c r="C705" s="9">
        <v>19.399999999999999</v>
      </c>
    </row>
    <row r="706" spans="2:3" x14ac:dyDescent="0.3">
      <c r="B706" s="7">
        <v>2843.1</v>
      </c>
      <c r="C706" s="9">
        <v>20.399999999999999</v>
      </c>
    </row>
    <row r="707" spans="2:3" x14ac:dyDescent="0.3">
      <c r="B707" s="7">
        <v>2843.15</v>
      </c>
      <c r="C707" s="9">
        <v>20.399999999999999</v>
      </c>
    </row>
    <row r="708" spans="2:3" x14ac:dyDescent="0.3">
      <c r="B708" s="7">
        <v>2843.2</v>
      </c>
      <c r="C708" s="9">
        <v>20.399999999999999</v>
      </c>
    </row>
    <row r="709" spans="2:3" x14ac:dyDescent="0.3">
      <c r="B709" s="7">
        <v>2843.25</v>
      </c>
      <c r="C709" s="9">
        <v>19.5</v>
      </c>
    </row>
    <row r="710" spans="2:3" x14ac:dyDescent="0.3">
      <c r="B710" s="7">
        <v>2843.3</v>
      </c>
      <c r="C710" s="9">
        <v>20.5</v>
      </c>
    </row>
    <row r="711" spans="2:3" x14ac:dyDescent="0.3">
      <c r="B711" s="7">
        <v>2843.35</v>
      </c>
      <c r="C711" s="9">
        <v>20.5</v>
      </c>
    </row>
    <row r="712" spans="2:3" x14ac:dyDescent="0.3">
      <c r="B712" s="7">
        <v>2843.4</v>
      </c>
      <c r="C712" s="9">
        <v>20.5</v>
      </c>
    </row>
    <row r="713" spans="2:3" x14ac:dyDescent="0.3">
      <c r="B713" s="7">
        <v>2843.45</v>
      </c>
      <c r="C713" s="9">
        <v>19.5</v>
      </c>
    </row>
    <row r="714" spans="2:3" x14ac:dyDescent="0.3">
      <c r="B714" s="7">
        <v>2843.5</v>
      </c>
      <c r="C714" s="9">
        <v>21.5</v>
      </c>
    </row>
    <row r="715" spans="2:3" x14ac:dyDescent="0.3">
      <c r="B715" s="7">
        <v>2843.55</v>
      </c>
      <c r="C715" s="9">
        <v>21.7</v>
      </c>
    </row>
    <row r="716" spans="2:3" x14ac:dyDescent="0.3">
      <c r="B716" s="7">
        <v>2843.6</v>
      </c>
      <c r="C716" s="9">
        <v>20.7</v>
      </c>
    </row>
    <row r="717" spans="2:3" x14ac:dyDescent="0.3">
      <c r="B717" s="7">
        <v>2843.65</v>
      </c>
      <c r="C717" s="9">
        <v>20.9</v>
      </c>
    </row>
    <row r="718" spans="2:3" x14ac:dyDescent="0.3">
      <c r="B718" s="7">
        <v>2843.7</v>
      </c>
      <c r="C718" s="9">
        <v>20.9</v>
      </c>
    </row>
    <row r="719" spans="2:3" x14ac:dyDescent="0.3">
      <c r="B719" s="7">
        <v>2843.75</v>
      </c>
      <c r="C719" s="9">
        <v>20.9</v>
      </c>
    </row>
    <row r="720" spans="2:3" x14ac:dyDescent="0.3">
      <c r="B720" s="7">
        <v>2843.8</v>
      </c>
      <c r="C720" s="9">
        <v>18.899999999999999</v>
      </c>
    </row>
    <row r="721" spans="1:3" x14ac:dyDescent="0.3">
      <c r="B721" s="7">
        <v>2843.85</v>
      </c>
      <c r="C721" s="9">
        <v>19.899999999999999</v>
      </c>
    </row>
    <row r="722" spans="1:3" x14ac:dyDescent="0.3">
      <c r="B722" s="7">
        <v>2843.9</v>
      </c>
      <c r="C722" s="8">
        <v>20</v>
      </c>
    </row>
    <row r="723" spans="1:3" x14ac:dyDescent="0.3">
      <c r="B723" s="7">
        <v>2843.95</v>
      </c>
      <c r="C723" s="8">
        <v>21</v>
      </c>
    </row>
    <row r="724" spans="1:3" x14ac:dyDescent="0.3">
      <c r="A724" s="6">
        <v>2844</v>
      </c>
      <c r="B724" s="7">
        <v>2844</v>
      </c>
      <c r="C724" s="8">
        <v>20</v>
      </c>
    </row>
    <row r="725" spans="1:3" x14ac:dyDescent="0.3">
      <c r="B725" s="7">
        <v>2844.05</v>
      </c>
      <c r="C725" s="8">
        <v>22</v>
      </c>
    </row>
    <row r="726" spans="1:3" x14ac:dyDescent="0.3">
      <c r="B726" s="7">
        <v>2844.1</v>
      </c>
      <c r="C726" s="8">
        <v>22</v>
      </c>
    </row>
    <row r="727" spans="1:3" x14ac:dyDescent="0.3">
      <c r="B727" s="7">
        <v>2844.15</v>
      </c>
      <c r="C727" s="8">
        <v>22</v>
      </c>
    </row>
    <row r="728" spans="1:3" x14ac:dyDescent="0.3">
      <c r="B728" s="7">
        <v>2844.2</v>
      </c>
      <c r="C728" s="8">
        <v>22</v>
      </c>
    </row>
    <row r="729" spans="1:3" x14ac:dyDescent="0.3">
      <c r="B729" s="7">
        <v>2844.25</v>
      </c>
      <c r="C729" s="8">
        <v>22</v>
      </c>
    </row>
    <row r="730" spans="1:3" x14ac:dyDescent="0.3">
      <c r="B730" s="7">
        <v>2844.3</v>
      </c>
      <c r="C730" s="8">
        <v>22</v>
      </c>
    </row>
    <row r="731" spans="1:3" x14ac:dyDescent="0.3">
      <c r="B731" s="7">
        <v>2844.35</v>
      </c>
      <c r="C731" s="8">
        <v>21</v>
      </c>
    </row>
    <row r="732" spans="1:3" x14ac:dyDescent="0.3">
      <c r="B732" s="7">
        <v>2844.4</v>
      </c>
      <c r="C732" s="8">
        <v>21</v>
      </c>
    </row>
    <row r="733" spans="1:3" x14ac:dyDescent="0.3">
      <c r="B733" s="7">
        <v>2844.45</v>
      </c>
      <c r="C733" s="8">
        <v>22</v>
      </c>
    </row>
    <row r="734" spans="1:3" x14ac:dyDescent="0.3">
      <c r="B734" s="7">
        <v>2844.5</v>
      </c>
      <c r="C734" s="8">
        <v>21</v>
      </c>
    </row>
    <row r="735" spans="1:3" x14ac:dyDescent="0.3">
      <c r="B735" s="7">
        <v>2844.55</v>
      </c>
      <c r="C735" s="8">
        <v>21</v>
      </c>
    </row>
    <row r="736" spans="1:3" x14ac:dyDescent="0.3">
      <c r="B736" s="7">
        <v>2844.6</v>
      </c>
      <c r="C736" s="8">
        <v>20</v>
      </c>
    </row>
    <row r="737" spans="1:3" x14ac:dyDescent="0.3">
      <c r="B737" s="7">
        <v>2844.65</v>
      </c>
      <c r="C737" s="8">
        <v>19</v>
      </c>
    </row>
    <row r="738" spans="1:3" x14ac:dyDescent="0.3">
      <c r="B738" s="7">
        <v>2844.7</v>
      </c>
      <c r="C738" s="8">
        <v>20</v>
      </c>
    </row>
    <row r="739" spans="1:3" x14ac:dyDescent="0.3">
      <c r="B739" s="7">
        <v>2844.75</v>
      </c>
      <c r="C739" s="8">
        <v>20</v>
      </c>
    </row>
    <row r="740" spans="1:3" x14ac:dyDescent="0.3">
      <c r="B740" s="7">
        <v>2844.8</v>
      </c>
      <c r="C740" s="8">
        <v>20</v>
      </c>
    </row>
    <row r="741" spans="1:3" x14ac:dyDescent="0.3">
      <c r="B741" s="7">
        <v>2844.85</v>
      </c>
      <c r="C741" s="8">
        <v>21</v>
      </c>
    </row>
    <row r="742" spans="1:3" x14ac:dyDescent="0.3">
      <c r="B742" s="7">
        <v>2844.9</v>
      </c>
      <c r="C742" s="8">
        <v>20</v>
      </c>
    </row>
    <row r="743" spans="1:3" x14ac:dyDescent="0.3">
      <c r="B743" s="7">
        <v>2844.95</v>
      </c>
      <c r="C743" s="8">
        <v>20</v>
      </c>
    </row>
    <row r="744" spans="1:3" x14ac:dyDescent="0.3">
      <c r="A744" s="6">
        <v>2845</v>
      </c>
      <c r="B744" s="7">
        <v>2845</v>
      </c>
      <c r="C744" s="8">
        <v>20</v>
      </c>
    </row>
    <row r="745" spans="1:3" x14ac:dyDescent="0.3">
      <c r="B745" s="7">
        <v>2845.05</v>
      </c>
      <c r="C745" s="8">
        <v>20</v>
      </c>
    </row>
    <row r="746" spans="1:3" x14ac:dyDescent="0.3">
      <c r="B746" s="7">
        <v>2845.1</v>
      </c>
      <c r="C746" s="8">
        <v>20</v>
      </c>
    </row>
    <row r="747" spans="1:3" x14ac:dyDescent="0.3">
      <c r="B747" s="7">
        <v>2845.15</v>
      </c>
      <c r="C747" s="8">
        <v>21</v>
      </c>
    </row>
    <row r="748" spans="1:3" x14ac:dyDescent="0.3">
      <c r="B748" s="7">
        <v>2845.2</v>
      </c>
      <c r="C748" s="8">
        <v>21</v>
      </c>
    </row>
    <row r="749" spans="1:3" x14ac:dyDescent="0.3">
      <c r="B749" s="7">
        <v>2845.25</v>
      </c>
      <c r="C749" s="8">
        <v>20</v>
      </c>
    </row>
    <row r="750" spans="1:3" x14ac:dyDescent="0.3">
      <c r="B750" s="7">
        <v>2845.3</v>
      </c>
      <c r="C750" s="8">
        <v>19</v>
      </c>
    </row>
    <row r="751" spans="1:3" x14ac:dyDescent="0.3">
      <c r="B751" s="7">
        <v>2845.35</v>
      </c>
      <c r="C751" s="8">
        <v>19</v>
      </c>
    </row>
    <row r="752" spans="1:3" x14ac:dyDescent="0.3">
      <c r="B752" s="7">
        <v>2845.4</v>
      </c>
      <c r="C752" s="8">
        <v>20</v>
      </c>
    </row>
    <row r="753" spans="1:3" x14ac:dyDescent="0.3">
      <c r="B753" s="7">
        <v>2845.45</v>
      </c>
      <c r="C753" s="8">
        <v>20</v>
      </c>
    </row>
    <row r="754" spans="1:3" x14ac:dyDescent="0.3">
      <c r="B754" s="7">
        <v>2845.5</v>
      </c>
      <c r="C754" s="8">
        <v>22</v>
      </c>
    </row>
    <row r="755" spans="1:3" x14ac:dyDescent="0.3">
      <c r="B755" s="7">
        <v>2845.55</v>
      </c>
      <c r="C755" s="8">
        <v>21</v>
      </c>
    </row>
    <row r="756" spans="1:3" x14ac:dyDescent="0.3">
      <c r="B756" s="7">
        <v>2845.6</v>
      </c>
      <c r="C756" s="8">
        <v>21</v>
      </c>
    </row>
    <row r="757" spans="1:3" x14ac:dyDescent="0.3">
      <c r="B757" s="7">
        <v>2845.65</v>
      </c>
      <c r="C757" s="8">
        <v>20</v>
      </c>
    </row>
    <row r="758" spans="1:3" x14ac:dyDescent="0.3">
      <c r="B758" s="7">
        <v>2845.7</v>
      </c>
      <c r="C758" s="8">
        <v>21</v>
      </c>
    </row>
    <row r="759" spans="1:3" x14ac:dyDescent="0.3">
      <c r="B759" s="7">
        <v>2845.75</v>
      </c>
      <c r="C759" s="8">
        <v>20</v>
      </c>
    </row>
    <row r="760" spans="1:3" x14ac:dyDescent="0.3">
      <c r="B760" s="7">
        <v>2845.8</v>
      </c>
      <c r="C760" s="8">
        <v>20</v>
      </c>
    </row>
    <row r="761" spans="1:3" x14ac:dyDescent="0.3">
      <c r="B761" s="7">
        <v>2845.85</v>
      </c>
      <c r="C761" s="8">
        <v>19</v>
      </c>
    </row>
    <row r="762" spans="1:3" x14ac:dyDescent="0.3">
      <c r="B762" s="7">
        <v>2845.9</v>
      </c>
      <c r="C762" s="8">
        <v>19</v>
      </c>
    </row>
    <row r="763" spans="1:3" x14ac:dyDescent="0.3">
      <c r="B763" s="7">
        <v>2845.95</v>
      </c>
      <c r="C763" s="8">
        <v>19</v>
      </c>
    </row>
    <row r="764" spans="1:3" x14ac:dyDescent="0.3">
      <c r="A764" s="6">
        <v>2846</v>
      </c>
      <c r="B764" s="7">
        <v>2846</v>
      </c>
      <c r="C764" s="9">
        <v>18.899999999999999</v>
      </c>
    </row>
    <row r="765" spans="1:3" x14ac:dyDescent="0.3">
      <c r="B765" s="7">
        <v>2846.05</v>
      </c>
      <c r="C765" s="9">
        <v>18.8</v>
      </c>
    </row>
    <row r="766" spans="1:3" x14ac:dyDescent="0.3">
      <c r="B766" s="7">
        <v>2846.1</v>
      </c>
      <c r="C766" s="9">
        <v>19.7</v>
      </c>
    </row>
    <row r="767" spans="1:3" x14ac:dyDescent="0.3">
      <c r="B767" s="7">
        <v>2846.15</v>
      </c>
      <c r="C767" s="9">
        <v>19.600000000000001</v>
      </c>
    </row>
    <row r="768" spans="1:3" x14ac:dyDescent="0.3">
      <c r="B768" s="7">
        <v>2846.2</v>
      </c>
      <c r="C768" s="9">
        <v>20.6</v>
      </c>
    </row>
    <row r="769" spans="1:3" x14ac:dyDescent="0.3">
      <c r="B769" s="7">
        <v>2846.25</v>
      </c>
      <c r="C769" s="9">
        <v>18.5</v>
      </c>
    </row>
    <row r="770" spans="1:3" x14ac:dyDescent="0.3">
      <c r="B770" s="7">
        <v>2846.3</v>
      </c>
      <c r="C770" s="9">
        <v>17.399999999999999</v>
      </c>
    </row>
    <row r="771" spans="1:3" x14ac:dyDescent="0.3">
      <c r="B771" s="7">
        <v>2846.35</v>
      </c>
      <c r="C771" s="9">
        <v>18.3</v>
      </c>
    </row>
    <row r="772" spans="1:3" x14ac:dyDescent="0.3">
      <c r="B772" s="7">
        <v>2846.4</v>
      </c>
      <c r="C772" s="9">
        <v>21.3</v>
      </c>
    </row>
    <row r="773" spans="1:3" x14ac:dyDescent="0.3">
      <c r="B773" s="7">
        <v>2846.45</v>
      </c>
      <c r="C773" s="9">
        <v>21.2</v>
      </c>
    </row>
    <row r="774" spans="1:3" x14ac:dyDescent="0.3">
      <c r="B774" s="7">
        <v>2846.5</v>
      </c>
      <c r="C774" s="9">
        <v>18.899999999999999</v>
      </c>
    </row>
    <row r="775" spans="1:3" x14ac:dyDescent="0.3">
      <c r="B775" s="7">
        <v>2846.55</v>
      </c>
      <c r="C775" s="9">
        <v>20.8</v>
      </c>
    </row>
    <row r="776" spans="1:3" x14ac:dyDescent="0.3">
      <c r="B776" s="7">
        <v>2846.6</v>
      </c>
      <c r="C776" s="9">
        <v>20.8</v>
      </c>
    </row>
    <row r="777" spans="1:3" x14ac:dyDescent="0.3">
      <c r="B777" s="7">
        <v>2846.65</v>
      </c>
      <c r="C777" s="9">
        <v>20.6</v>
      </c>
    </row>
    <row r="778" spans="1:3" x14ac:dyDescent="0.3">
      <c r="B778" s="7">
        <v>2846.7</v>
      </c>
      <c r="C778" s="9">
        <v>20.399999999999999</v>
      </c>
    </row>
    <row r="779" spans="1:3" x14ac:dyDescent="0.3">
      <c r="B779" s="7">
        <v>2846.75</v>
      </c>
      <c r="C779" s="9">
        <v>21.4</v>
      </c>
    </row>
    <row r="780" spans="1:3" x14ac:dyDescent="0.3">
      <c r="B780" s="7">
        <v>2846.8</v>
      </c>
      <c r="C780" s="9">
        <v>20.3</v>
      </c>
    </row>
    <row r="781" spans="1:3" x14ac:dyDescent="0.3">
      <c r="B781" s="7">
        <v>2846.85</v>
      </c>
      <c r="C781" s="9">
        <v>20.2</v>
      </c>
    </row>
    <row r="782" spans="1:3" x14ac:dyDescent="0.3">
      <c r="B782" s="7">
        <v>2846.9</v>
      </c>
      <c r="C782" s="9">
        <v>20.100000000000001</v>
      </c>
    </row>
    <row r="783" spans="1:3" x14ac:dyDescent="0.3">
      <c r="B783" s="7">
        <v>2846.95</v>
      </c>
      <c r="C783" s="9">
        <v>22.1</v>
      </c>
    </row>
    <row r="784" spans="1:3" x14ac:dyDescent="0.3">
      <c r="A784" s="6">
        <v>2847</v>
      </c>
      <c r="B784" s="7">
        <v>2847</v>
      </c>
      <c r="C784" s="9">
        <v>19.7</v>
      </c>
    </row>
    <row r="785" spans="2:3" x14ac:dyDescent="0.3">
      <c r="B785" s="7">
        <v>2847.05</v>
      </c>
      <c r="C785" s="9">
        <v>20.7</v>
      </c>
    </row>
    <row r="786" spans="2:3" x14ac:dyDescent="0.3">
      <c r="B786" s="7">
        <v>2847.1</v>
      </c>
      <c r="C786" s="9">
        <v>21.7</v>
      </c>
    </row>
    <row r="787" spans="2:3" x14ac:dyDescent="0.3">
      <c r="B787" s="7">
        <v>2847.15</v>
      </c>
      <c r="C787" s="9">
        <v>20.6</v>
      </c>
    </row>
    <row r="788" spans="2:3" x14ac:dyDescent="0.3">
      <c r="B788" s="7">
        <v>2847.2</v>
      </c>
      <c r="C788" s="9">
        <v>20.6</v>
      </c>
    </row>
    <row r="789" spans="2:3" x14ac:dyDescent="0.3">
      <c r="B789" s="7">
        <v>2847.25</v>
      </c>
      <c r="C789" s="9">
        <v>20.6</v>
      </c>
    </row>
    <row r="790" spans="2:3" x14ac:dyDescent="0.3">
      <c r="B790" s="7">
        <v>2847.3</v>
      </c>
      <c r="C790" s="9">
        <v>21.6</v>
      </c>
    </row>
    <row r="791" spans="2:3" x14ac:dyDescent="0.3">
      <c r="B791" s="7">
        <v>2847.35</v>
      </c>
      <c r="C791" s="9">
        <v>19.600000000000001</v>
      </c>
    </row>
    <row r="792" spans="2:3" x14ac:dyDescent="0.3">
      <c r="B792" s="7">
        <v>2847.4</v>
      </c>
      <c r="C792" s="9">
        <v>20.6</v>
      </c>
    </row>
    <row r="793" spans="2:3" x14ac:dyDescent="0.3">
      <c r="B793" s="7">
        <v>2847.45</v>
      </c>
      <c r="C793" s="9">
        <v>20.2</v>
      </c>
    </row>
    <row r="794" spans="2:3" x14ac:dyDescent="0.3">
      <c r="B794" s="7">
        <v>2847.5</v>
      </c>
      <c r="C794" s="9">
        <v>20.2</v>
      </c>
    </row>
    <row r="795" spans="2:3" x14ac:dyDescent="0.3">
      <c r="B795" s="7">
        <v>2847.55</v>
      </c>
      <c r="C795" s="9">
        <v>20.100000000000001</v>
      </c>
    </row>
    <row r="796" spans="2:3" x14ac:dyDescent="0.3">
      <c r="B796" s="7">
        <v>2847.6</v>
      </c>
      <c r="C796" s="9">
        <v>21.1</v>
      </c>
    </row>
    <row r="797" spans="2:3" x14ac:dyDescent="0.3">
      <c r="B797" s="7">
        <v>2847.65</v>
      </c>
      <c r="C797" s="9">
        <v>21.1</v>
      </c>
    </row>
    <row r="798" spans="2:3" x14ac:dyDescent="0.3">
      <c r="B798" s="7">
        <v>2847.7</v>
      </c>
      <c r="C798" s="9">
        <v>21.1</v>
      </c>
    </row>
    <row r="799" spans="2:3" x14ac:dyDescent="0.3">
      <c r="B799" s="7">
        <v>2847.75</v>
      </c>
      <c r="C799" s="9">
        <v>21.1</v>
      </c>
    </row>
    <row r="800" spans="2:3" x14ac:dyDescent="0.3">
      <c r="B800" s="7">
        <v>2847.8</v>
      </c>
      <c r="C800" s="9">
        <v>20.100000000000001</v>
      </c>
    </row>
    <row r="801" spans="1:3" x14ac:dyDescent="0.3">
      <c r="B801" s="7">
        <v>2847.85</v>
      </c>
      <c r="C801" s="9">
        <v>20.100000000000001</v>
      </c>
    </row>
    <row r="802" spans="1:3" x14ac:dyDescent="0.3">
      <c r="B802" s="7">
        <v>2847.9</v>
      </c>
      <c r="C802" s="9">
        <v>20.100000000000001</v>
      </c>
    </row>
    <row r="803" spans="1:3" x14ac:dyDescent="0.3">
      <c r="B803" s="7">
        <v>2847.95</v>
      </c>
      <c r="C803" s="9">
        <v>21.1</v>
      </c>
    </row>
    <row r="804" spans="1:3" x14ac:dyDescent="0.3">
      <c r="A804" s="6">
        <v>2848</v>
      </c>
      <c r="B804" s="7">
        <v>2848</v>
      </c>
      <c r="C804" s="9">
        <v>20.399999999999999</v>
      </c>
    </row>
    <row r="805" spans="1:3" x14ac:dyDescent="0.3">
      <c r="B805" s="7">
        <v>2848.05</v>
      </c>
      <c r="C805" s="9">
        <v>19.399999999999999</v>
      </c>
    </row>
    <row r="806" spans="1:3" x14ac:dyDescent="0.3">
      <c r="B806" s="7">
        <v>2848.1</v>
      </c>
      <c r="C806" s="9"/>
    </row>
    <row r="807" spans="1:3" x14ac:dyDescent="0.3">
      <c r="B807" s="7">
        <v>2848.15</v>
      </c>
      <c r="C807" s="9"/>
    </row>
    <row r="808" spans="1:3" x14ac:dyDescent="0.3">
      <c r="B808" s="7">
        <v>2848.2</v>
      </c>
      <c r="C808" s="9"/>
    </row>
    <row r="809" spans="1:3" x14ac:dyDescent="0.3">
      <c r="B809" s="7">
        <v>2848.25</v>
      </c>
      <c r="C809" s="9">
        <v>19.399999999999999</v>
      </c>
    </row>
    <row r="810" spans="1:3" x14ac:dyDescent="0.3">
      <c r="B810" s="7">
        <v>2848.3</v>
      </c>
      <c r="C810" s="9">
        <v>21.3</v>
      </c>
    </row>
    <row r="811" spans="1:3" x14ac:dyDescent="0.3">
      <c r="B811" s="7">
        <v>2848.35</v>
      </c>
      <c r="C811" s="9">
        <v>18.3</v>
      </c>
    </row>
    <row r="812" spans="1:3" x14ac:dyDescent="0.3">
      <c r="B812" s="7">
        <v>2848.4</v>
      </c>
      <c r="C812" s="9">
        <v>21.3</v>
      </c>
    </row>
    <row r="813" spans="1:3" x14ac:dyDescent="0.3">
      <c r="B813" s="7">
        <v>2848.45</v>
      </c>
      <c r="C813" s="9">
        <v>21.2</v>
      </c>
    </row>
    <row r="814" spans="1:3" x14ac:dyDescent="0.3">
      <c r="B814" s="7">
        <v>2848.5</v>
      </c>
      <c r="C814" s="9">
        <v>21.2</v>
      </c>
    </row>
    <row r="815" spans="1:3" x14ac:dyDescent="0.3">
      <c r="B815" s="7">
        <v>2848.55</v>
      </c>
      <c r="C815" s="9">
        <v>20.100000000000001</v>
      </c>
    </row>
    <row r="816" spans="1:3" x14ac:dyDescent="0.3">
      <c r="B816" s="7">
        <v>2848.6</v>
      </c>
      <c r="C816" s="9">
        <v>20.100000000000001</v>
      </c>
    </row>
    <row r="817" spans="1:3" x14ac:dyDescent="0.3">
      <c r="B817" s="7">
        <v>2848.65</v>
      </c>
      <c r="C817" s="9">
        <v>21.1</v>
      </c>
    </row>
    <row r="818" spans="1:3" x14ac:dyDescent="0.3">
      <c r="B818" s="7">
        <v>2848.7</v>
      </c>
      <c r="C818" s="9">
        <v>21.1</v>
      </c>
    </row>
    <row r="819" spans="1:3" x14ac:dyDescent="0.3">
      <c r="B819" s="7">
        <v>2848.75</v>
      </c>
      <c r="C819" s="9">
        <v>22.1</v>
      </c>
    </row>
    <row r="820" spans="1:3" x14ac:dyDescent="0.3">
      <c r="B820" s="7">
        <v>2848.8</v>
      </c>
      <c r="C820" s="9">
        <v>21.1</v>
      </c>
    </row>
    <row r="821" spans="1:3" x14ac:dyDescent="0.3">
      <c r="B821" s="7">
        <v>2848.85</v>
      </c>
      <c r="C821" s="9">
        <v>22</v>
      </c>
    </row>
    <row r="822" spans="1:3" x14ac:dyDescent="0.3">
      <c r="B822" s="7">
        <v>2848.9</v>
      </c>
      <c r="C822" s="9">
        <v>21</v>
      </c>
    </row>
    <row r="823" spans="1:3" x14ac:dyDescent="0.3">
      <c r="B823" s="7">
        <v>2848.95</v>
      </c>
      <c r="C823" s="9">
        <v>20</v>
      </c>
    </row>
    <row r="824" spans="1:3" x14ac:dyDescent="0.3">
      <c r="A824" s="6">
        <v>2849</v>
      </c>
      <c r="B824" s="7">
        <v>2849</v>
      </c>
      <c r="C824" s="8">
        <v>21</v>
      </c>
    </row>
    <row r="825" spans="1:3" x14ac:dyDescent="0.3">
      <c r="B825" s="7">
        <v>2849.05</v>
      </c>
      <c r="C825" s="8">
        <v>22</v>
      </c>
    </row>
    <row r="826" spans="1:3" x14ac:dyDescent="0.3">
      <c r="B826" s="7">
        <v>2849.1</v>
      </c>
      <c r="C826" s="8">
        <v>21</v>
      </c>
    </row>
    <row r="827" spans="1:3" x14ac:dyDescent="0.3">
      <c r="B827" s="7">
        <v>2849.15</v>
      </c>
      <c r="C827" s="9">
        <v>20.9</v>
      </c>
    </row>
    <row r="828" spans="1:3" x14ac:dyDescent="0.3">
      <c r="B828" s="7">
        <v>2849.2</v>
      </c>
      <c r="C828" s="9">
        <v>21.9</v>
      </c>
    </row>
    <row r="829" spans="1:3" x14ac:dyDescent="0.3">
      <c r="B829" s="7">
        <v>2849.25</v>
      </c>
      <c r="C829" s="9">
        <v>20.9</v>
      </c>
    </row>
    <row r="830" spans="1:3" x14ac:dyDescent="0.3">
      <c r="B830" s="7">
        <v>2849.3</v>
      </c>
      <c r="C830" s="9">
        <v>20.9</v>
      </c>
    </row>
    <row r="831" spans="1:3" x14ac:dyDescent="0.3">
      <c r="B831" s="7">
        <v>2849.35</v>
      </c>
      <c r="C831" s="9">
        <v>21.9</v>
      </c>
    </row>
    <row r="832" spans="1:3" x14ac:dyDescent="0.3">
      <c r="B832" s="7">
        <v>2849.4</v>
      </c>
      <c r="C832" s="9">
        <v>21.9</v>
      </c>
    </row>
    <row r="833" spans="1:3" x14ac:dyDescent="0.3">
      <c r="B833" s="7">
        <v>2849.45</v>
      </c>
      <c r="C833" s="9">
        <v>22.9</v>
      </c>
    </row>
    <row r="834" spans="1:3" x14ac:dyDescent="0.3">
      <c r="B834" s="7">
        <v>2849.5</v>
      </c>
      <c r="C834" s="9">
        <v>21.9</v>
      </c>
    </row>
    <row r="835" spans="1:3" x14ac:dyDescent="0.3">
      <c r="B835" s="7">
        <v>2849.55</v>
      </c>
      <c r="C835" s="9">
        <v>20.100000000000001</v>
      </c>
    </row>
    <row r="836" spans="1:3" x14ac:dyDescent="0.3">
      <c r="B836" s="7">
        <v>2849.6</v>
      </c>
      <c r="C836" s="9">
        <v>21.1</v>
      </c>
    </row>
    <row r="837" spans="1:3" x14ac:dyDescent="0.3">
      <c r="B837" s="7">
        <v>2849.65</v>
      </c>
      <c r="C837" s="9">
        <v>21.1</v>
      </c>
    </row>
    <row r="838" spans="1:3" x14ac:dyDescent="0.3">
      <c r="B838" s="7">
        <v>2849.7</v>
      </c>
      <c r="C838" s="9">
        <v>21.1</v>
      </c>
    </row>
    <row r="839" spans="1:3" x14ac:dyDescent="0.3">
      <c r="B839" s="7">
        <v>2849.75</v>
      </c>
      <c r="C839" s="9">
        <v>20.100000000000001</v>
      </c>
    </row>
    <row r="840" spans="1:3" x14ac:dyDescent="0.3">
      <c r="B840" s="7">
        <v>2849.8</v>
      </c>
      <c r="C840" s="9">
        <v>21.1</v>
      </c>
    </row>
    <row r="841" spans="1:3" x14ac:dyDescent="0.3">
      <c r="B841" s="7">
        <v>2849.85</v>
      </c>
      <c r="C841" s="8">
        <v>20</v>
      </c>
    </row>
    <row r="842" spans="1:3" x14ac:dyDescent="0.3">
      <c r="B842" s="7">
        <v>2849.9</v>
      </c>
      <c r="C842" s="8">
        <v>21</v>
      </c>
    </row>
    <row r="843" spans="1:3" x14ac:dyDescent="0.3">
      <c r="B843" s="7">
        <v>2849.95</v>
      </c>
      <c r="C843" s="8">
        <v>21</v>
      </c>
    </row>
    <row r="844" spans="1:3" x14ac:dyDescent="0.3">
      <c r="A844" s="6">
        <v>2850</v>
      </c>
      <c r="B844" s="7">
        <v>2850</v>
      </c>
      <c r="C844" s="9">
        <v>20.5</v>
      </c>
    </row>
    <row r="845" spans="1:3" x14ac:dyDescent="0.3">
      <c r="B845" s="7">
        <v>2850.05</v>
      </c>
      <c r="C845" s="9">
        <v>21.5</v>
      </c>
    </row>
    <row r="846" spans="1:3" x14ac:dyDescent="0.3">
      <c r="B846" s="7">
        <v>2850.1</v>
      </c>
      <c r="C846" s="9">
        <v>21.6</v>
      </c>
    </row>
    <row r="847" spans="1:3" x14ac:dyDescent="0.3">
      <c r="B847" s="7">
        <v>2850.15</v>
      </c>
      <c r="C847" s="9">
        <v>20.6</v>
      </c>
    </row>
    <row r="848" spans="1:3" x14ac:dyDescent="0.3">
      <c r="B848" s="7">
        <v>2850.2</v>
      </c>
      <c r="C848" s="9">
        <v>20.6</v>
      </c>
    </row>
    <row r="849" spans="1:3" x14ac:dyDescent="0.3">
      <c r="B849" s="7">
        <v>2850.25</v>
      </c>
      <c r="C849" s="9">
        <v>21.6</v>
      </c>
    </row>
    <row r="850" spans="1:3" x14ac:dyDescent="0.3">
      <c r="B850" s="7">
        <v>2850.3</v>
      </c>
      <c r="C850" s="9">
        <v>20.7</v>
      </c>
    </row>
    <row r="851" spans="1:3" x14ac:dyDescent="0.3">
      <c r="B851" s="7">
        <v>2850.35</v>
      </c>
      <c r="C851" s="9">
        <v>20.7</v>
      </c>
    </row>
    <row r="852" spans="1:3" x14ac:dyDescent="0.3">
      <c r="B852" s="7">
        <v>2850.4</v>
      </c>
      <c r="C852" s="9">
        <v>19.7</v>
      </c>
    </row>
    <row r="853" spans="1:3" x14ac:dyDescent="0.3">
      <c r="B853" s="7">
        <v>2850.45</v>
      </c>
      <c r="C853" s="9">
        <v>20.7</v>
      </c>
    </row>
    <row r="854" spans="1:3" x14ac:dyDescent="0.3">
      <c r="B854" s="7">
        <v>2850.5</v>
      </c>
      <c r="C854" s="9">
        <v>19.7</v>
      </c>
    </row>
    <row r="855" spans="1:3" x14ac:dyDescent="0.3">
      <c r="B855" s="7">
        <v>2850.55</v>
      </c>
      <c r="C855" s="9">
        <v>20.8</v>
      </c>
    </row>
    <row r="856" spans="1:3" x14ac:dyDescent="0.3">
      <c r="B856" s="7">
        <v>2850.6</v>
      </c>
      <c r="C856" s="9">
        <v>20.9</v>
      </c>
    </row>
    <row r="857" spans="1:3" x14ac:dyDescent="0.3">
      <c r="B857" s="7">
        <v>2850.65</v>
      </c>
      <c r="C857" s="9">
        <v>20.9</v>
      </c>
    </row>
    <row r="858" spans="1:3" x14ac:dyDescent="0.3">
      <c r="B858" s="7">
        <v>2850.7</v>
      </c>
      <c r="C858" s="9">
        <v>20.9</v>
      </c>
    </row>
    <row r="859" spans="1:3" x14ac:dyDescent="0.3">
      <c r="B859" s="7">
        <v>2850.75</v>
      </c>
      <c r="C859" s="9">
        <v>20.9</v>
      </c>
    </row>
    <row r="860" spans="1:3" x14ac:dyDescent="0.3">
      <c r="B860" s="7">
        <v>2850.8</v>
      </c>
      <c r="C860" s="9">
        <v>21.9</v>
      </c>
    </row>
    <row r="861" spans="1:3" x14ac:dyDescent="0.3">
      <c r="B861" s="7">
        <v>2850.85</v>
      </c>
      <c r="C861" s="9">
        <v>20.9</v>
      </c>
    </row>
    <row r="862" spans="1:3" x14ac:dyDescent="0.3">
      <c r="B862" s="7">
        <v>2850.9</v>
      </c>
      <c r="C862" s="8">
        <v>21</v>
      </c>
    </row>
    <row r="863" spans="1:3" x14ac:dyDescent="0.3">
      <c r="B863" s="7">
        <v>2850.95</v>
      </c>
      <c r="C863" s="8">
        <v>20</v>
      </c>
    </row>
    <row r="864" spans="1:3" x14ac:dyDescent="0.3">
      <c r="A864" s="6">
        <v>2851</v>
      </c>
      <c r="B864" s="7">
        <v>2851</v>
      </c>
      <c r="C864" s="8">
        <v>20</v>
      </c>
    </row>
    <row r="865" spans="2:3" x14ac:dyDescent="0.3">
      <c r="B865" s="7">
        <v>2851.05</v>
      </c>
      <c r="C865" s="8">
        <v>19</v>
      </c>
    </row>
    <row r="866" spans="2:3" x14ac:dyDescent="0.3">
      <c r="B866" s="7">
        <v>2851.1</v>
      </c>
      <c r="C866" s="8">
        <v>21</v>
      </c>
    </row>
    <row r="867" spans="2:3" x14ac:dyDescent="0.3">
      <c r="B867" s="7">
        <v>2851.15</v>
      </c>
      <c r="C867" s="8">
        <v>20</v>
      </c>
    </row>
    <row r="868" spans="2:3" x14ac:dyDescent="0.3">
      <c r="B868" s="7">
        <v>2851.2</v>
      </c>
      <c r="C868" s="8">
        <v>21</v>
      </c>
    </row>
    <row r="869" spans="2:3" x14ac:dyDescent="0.3">
      <c r="B869" s="7">
        <v>2851.25</v>
      </c>
      <c r="C869" s="8">
        <v>21</v>
      </c>
    </row>
    <row r="870" spans="2:3" x14ac:dyDescent="0.3">
      <c r="B870" s="7">
        <v>2851.3</v>
      </c>
      <c r="C870" s="8">
        <v>20</v>
      </c>
    </row>
    <row r="871" spans="2:3" x14ac:dyDescent="0.3">
      <c r="B871" s="7">
        <v>2851.35</v>
      </c>
      <c r="C871" s="8">
        <v>20</v>
      </c>
    </row>
    <row r="872" spans="2:3" x14ac:dyDescent="0.3">
      <c r="B872" s="7">
        <v>2851.4</v>
      </c>
      <c r="C872" s="8">
        <v>21</v>
      </c>
    </row>
    <row r="873" spans="2:3" x14ac:dyDescent="0.3">
      <c r="B873" s="7">
        <v>2851.45</v>
      </c>
      <c r="C873" s="8">
        <v>21</v>
      </c>
    </row>
    <row r="874" spans="2:3" x14ac:dyDescent="0.3">
      <c r="B874" s="7">
        <v>2851.5</v>
      </c>
      <c r="C874" s="8">
        <v>19</v>
      </c>
    </row>
    <row r="875" spans="2:3" x14ac:dyDescent="0.3">
      <c r="B875" s="7">
        <v>2851.55</v>
      </c>
      <c r="C875" s="8">
        <v>20</v>
      </c>
    </row>
    <row r="876" spans="2:3" x14ac:dyDescent="0.3">
      <c r="B876" s="7">
        <v>2851.6</v>
      </c>
      <c r="C876" s="8">
        <v>20</v>
      </c>
    </row>
    <row r="877" spans="2:3" x14ac:dyDescent="0.3">
      <c r="B877" s="7">
        <v>2851.65</v>
      </c>
      <c r="C877" s="8">
        <v>20</v>
      </c>
    </row>
    <row r="878" spans="2:3" x14ac:dyDescent="0.3">
      <c r="B878" s="7">
        <v>2851.7</v>
      </c>
      <c r="C878" s="8">
        <v>20</v>
      </c>
    </row>
    <row r="879" spans="2:3" x14ac:dyDescent="0.3">
      <c r="B879" s="7">
        <v>2851.75</v>
      </c>
      <c r="C879" s="8">
        <v>21</v>
      </c>
    </row>
    <row r="880" spans="2:3" x14ac:dyDescent="0.3">
      <c r="B880" s="7">
        <v>2851.8</v>
      </c>
      <c r="C880" s="8">
        <v>20</v>
      </c>
    </row>
    <row r="881" spans="1:3" x14ac:dyDescent="0.3">
      <c r="B881" s="7">
        <v>2851.85</v>
      </c>
      <c r="C881" s="8">
        <v>20</v>
      </c>
    </row>
    <row r="882" spans="1:3" x14ac:dyDescent="0.3">
      <c r="B882" s="7">
        <v>2851.9</v>
      </c>
      <c r="C882" s="8">
        <v>20</v>
      </c>
    </row>
    <row r="883" spans="1:3" x14ac:dyDescent="0.3">
      <c r="B883" s="7">
        <v>2851.95</v>
      </c>
      <c r="C883" s="8">
        <v>20</v>
      </c>
    </row>
    <row r="884" spans="1:3" x14ac:dyDescent="0.3">
      <c r="A884" s="6">
        <v>2852</v>
      </c>
      <c r="B884" s="7">
        <v>2852</v>
      </c>
      <c r="C884" s="8">
        <v>5</v>
      </c>
    </row>
    <row r="885" spans="1:3" x14ac:dyDescent="0.3">
      <c r="B885" s="7">
        <v>2852.05</v>
      </c>
      <c r="C885" s="8">
        <v>4</v>
      </c>
    </row>
    <row r="886" spans="1:3" x14ac:dyDescent="0.3">
      <c r="B886" s="7">
        <v>2852.1</v>
      </c>
      <c r="C886" s="8">
        <v>20</v>
      </c>
    </row>
    <row r="887" spans="1:3" x14ac:dyDescent="0.3">
      <c r="B887" s="7">
        <v>2852.15</v>
      </c>
      <c r="C887" s="8">
        <v>20</v>
      </c>
    </row>
    <row r="888" spans="1:3" x14ac:dyDescent="0.3">
      <c r="B888" s="7">
        <v>2852.2</v>
      </c>
      <c r="C888" s="8">
        <v>20</v>
      </c>
    </row>
    <row r="889" spans="1:3" x14ac:dyDescent="0.3">
      <c r="B889" s="7">
        <v>2852.25</v>
      </c>
      <c r="C889" s="8">
        <v>21</v>
      </c>
    </row>
    <row r="890" spans="1:3" x14ac:dyDescent="0.3">
      <c r="B890" s="7">
        <v>2852.3</v>
      </c>
      <c r="C890" s="8">
        <v>21</v>
      </c>
    </row>
    <row r="891" spans="1:3" x14ac:dyDescent="0.3">
      <c r="B891" s="7">
        <v>2852.35</v>
      </c>
      <c r="C891" s="8">
        <v>19</v>
      </c>
    </row>
    <row r="892" spans="1:3" x14ac:dyDescent="0.3">
      <c r="B892" s="7">
        <v>2852.4</v>
      </c>
      <c r="C892" s="8">
        <v>19</v>
      </c>
    </row>
    <row r="893" spans="1:3" x14ac:dyDescent="0.3">
      <c r="B893" s="7">
        <v>2852.45</v>
      </c>
      <c r="C893" s="8">
        <v>22</v>
      </c>
    </row>
    <row r="894" spans="1:3" x14ac:dyDescent="0.3">
      <c r="B894" s="7">
        <v>2852.5</v>
      </c>
      <c r="C894" s="8">
        <v>20</v>
      </c>
    </row>
    <row r="895" spans="1:3" x14ac:dyDescent="0.3">
      <c r="B895" s="7">
        <v>2852.55</v>
      </c>
      <c r="C895" s="8">
        <v>21</v>
      </c>
    </row>
    <row r="896" spans="1:3" x14ac:dyDescent="0.3">
      <c r="B896" s="7">
        <v>2852.6</v>
      </c>
      <c r="C896" s="8">
        <v>21</v>
      </c>
    </row>
    <row r="897" spans="1:3" x14ac:dyDescent="0.3">
      <c r="B897" s="7">
        <v>2852.65</v>
      </c>
      <c r="C897" s="8">
        <v>22</v>
      </c>
    </row>
    <row r="898" spans="1:3" x14ac:dyDescent="0.3">
      <c r="B898" s="7">
        <v>2852.7</v>
      </c>
      <c r="C898" s="8">
        <v>21</v>
      </c>
    </row>
    <row r="899" spans="1:3" x14ac:dyDescent="0.3">
      <c r="B899" s="7">
        <v>2852.75</v>
      </c>
      <c r="C899" s="8">
        <v>20</v>
      </c>
    </row>
    <row r="900" spans="1:3" x14ac:dyDescent="0.3">
      <c r="B900" s="7">
        <v>2852.8</v>
      </c>
      <c r="C900" s="8">
        <v>21</v>
      </c>
    </row>
    <row r="901" spans="1:3" x14ac:dyDescent="0.3">
      <c r="B901" s="7">
        <v>2852.85</v>
      </c>
      <c r="C901" s="8">
        <v>20</v>
      </c>
    </row>
    <row r="902" spans="1:3" x14ac:dyDescent="0.3">
      <c r="B902" s="7">
        <v>2852.9</v>
      </c>
      <c r="C902" s="8">
        <v>21</v>
      </c>
    </row>
    <row r="903" spans="1:3" x14ac:dyDescent="0.3">
      <c r="B903" s="7">
        <v>2852.95</v>
      </c>
      <c r="C903" s="8">
        <v>20</v>
      </c>
    </row>
    <row r="904" spans="1:3" x14ac:dyDescent="0.3">
      <c r="A904" s="6">
        <v>2853</v>
      </c>
      <c r="B904" s="7">
        <v>2853</v>
      </c>
      <c r="C904" s="9">
        <v>19.7</v>
      </c>
    </row>
    <row r="905" spans="1:3" x14ac:dyDescent="0.3">
      <c r="B905" s="7">
        <v>2853.05</v>
      </c>
      <c r="C905" s="9">
        <v>20.7</v>
      </c>
    </row>
    <row r="906" spans="1:3" x14ac:dyDescent="0.3">
      <c r="B906" s="7">
        <v>2853.1</v>
      </c>
      <c r="C906" s="9">
        <v>20.7</v>
      </c>
    </row>
    <row r="907" spans="1:3" x14ac:dyDescent="0.3">
      <c r="B907" s="7">
        <v>2853.15</v>
      </c>
      <c r="C907" s="9">
        <v>21.7</v>
      </c>
    </row>
    <row r="908" spans="1:3" x14ac:dyDescent="0.3">
      <c r="B908" s="7">
        <v>2853.2</v>
      </c>
      <c r="C908" s="9">
        <v>20.6</v>
      </c>
    </row>
    <row r="909" spans="1:3" x14ac:dyDescent="0.3">
      <c r="B909" s="7">
        <v>2853.25</v>
      </c>
      <c r="C909" s="9">
        <v>20.6</v>
      </c>
    </row>
    <row r="910" spans="1:3" x14ac:dyDescent="0.3">
      <c r="B910" s="7">
        <v>2853.3</v>
      </c>
      <c r="C910" s="9">
        <v>20.6</v>
      </c>
    </row>
    <row r="911" spans="1:3" x14ac:dyDescent="0.3">
      <c r="B911" s="7">
        <v>2853.35</v>
      </c>
      <c r="C911" s="9">
        <v>20.5</v>
      </c>
    </row>
    <row r="912" spans="1:3" x14ac:dyDescent="0.3">
      <c r="B912" s="7">
        <v>2853.4</v>
      </c>
      <c r="C912" s="9">
        <v>19.5</v>
      </c>
    </row>
    <row r="913" spans="1:3" x14ac:dyDescent="0.3">
      <c r="B913" s="7">
        <v>2853.45</v>
      </c>
      <c r="C913" s="9">
        <v>19.5</v>
      </c>
    </row>
    <row r="914" spans="1:3" x14ac:dyDescent="0.3">
      <c r="B914" s="7">
        <v>2853.5</v>
      </c>
      <c r="C914" s="9">
        <v>19.399999999999999</v>
      </c>
    </row>
    <row r="915" spans="1:3" x14ac:dyDescent="0.3">
      <c r="B915" s="7">
        <v>2853.55</v>
      </c>
      <c r="C915" s="9">
        <v>19.3</v>
      </c>
    </row>
    <row r="916" spans="1:3" x14ac:dyDescent="0.3">
      <c r="B916" s="7">
        <v>2853.6</v>
      </c>
      <c r="C916" s="9">
        <v>19.3</v>
      </c>
    </row>
    <row r="917" spans="1:3" x14ac:dyDescent="0.3">
      <c r="B917" s="7">
        <v>2853.65</v>
      </c>
      <c r="C917" s="9">
        <v>20.2</v>
      </c>
    </row>
    <row r="918" spans="1:3" x14ac:dyDescent="0.3">
      <c r="B918" s="7">
        <v>2853.7</v>
      </c>
      <c r="C918" s="9">
        <v>20.2</v>
      </c>
    </row>
    <row r="919" spans="1:3" x14ac:dyDescent="0.3">
      <c r="B919" s="7">
        <v>2853.75</v>
      </c>
      <c r="C919" s="9">
        <v>20.2</v>
      </c>
    </row>
    <row r="920" spans="1:3" x14ac:dyDescent="0.3">
      <c r="B920" s="7">
        <v>2853.8</v>
      </c>
      <c r="C920" s="9">
        <v>20.2</v>
      </c>
    </row>
    <row r="921" spans="1:3" x14ac:dyDescent="0.3">
      <c r="B921" s="7">
        <v>2853.85</v>
      </c>
      <c r="C921" s="9">
        <v>19.100000000000001</v>
      </c>
    </row>
    <row r="922" spans="1:3" x14ac:dyDescent="0.3">
      <c r="B922" s="7">
        <v>2853.9</v>
      </c>
      <c r="C922" s="9">
        <v>19.100000000000001</v>
      </c>
    </row>
    <row r="923" spans="1:3" x14ac:dyDescent="0.3">
      <c r="B923" s="7">
        <v>2853.95</v>
      </c>
      <c r="C923" s="9">
        <v>20.100000000000001</v>
      </c>
    </row>
    <row r="924" spans="1:3" x14ac:dyDescent="0.3">
      <c r="A924" s="6">
        <v>2854</v>
      </c>
      <c r="B924" s="7">
        <v>2854</v>
      </c>
      <c r="C924" s="9">
        <v>18.600000000000001</v>
      </c>
    </row>
    <row r="925" spans="1:3" x14ac:dyDescent="0.3">
      <c r="B925" s="7">
        <v>2854.05</v>
      </c>
      <c r="C925" s="9">
        <v>20.5</v>
      </c>
    </row>
    <row r="926" spans="1:3" x14ac:dyDescent="0.3">
      <c r="B926" s="7">
        <v>2854.1</v>
      </c>
      <c r="C926" s="9">
        <v>19.5</v>
      </c>
    </row>
    <row r="927" spans="1:3" x14ac:dyDescent="0.3">
      <c r="B927" s="7">
        <v>2854.15</v>
      </c>
      <c r="C927" s="9">
        <v>19.5</v>
      </c>
    </row>
    <row r="928" spans="1:3" x14ac:dyDescent="0.3">
      <c r="B928" s="7">
        <v>2854.2</v>
      </c>
      <c r="C928" s="9">
        <v>20.5</v>
      </c>
    </row>
    <row r="929" spans="1:3" x14ac:dyDescent="0.3">
      <c r="B929" s="7">
        <v>2854.25</v>
      </c>
      <c r="C929" s="9">
        <v>19.5</v>
      </c>
    </row>
    <row r="930" spans="1:3" x14ac:dyDescent="0.3">
      <c r="B930" s="7">
        <v>2854.3</v>
      </c>
      <c r="C930" s="9">
        <v>21.5</v>
      </c>
    </row>
    <row r="931" spans="1:3" x14ac:dyDescent="0.3">
      <c r="B931" s="7">
        <v>2854.35</v>
      </c>
      <c r="C931" s="9">
        <v>21.5</v>
      </c>
    </row>
    <row r="932" spans="1:3" x14ac:dyDescent="0.3">
      <c r="B932" s="7">
        <v>2854.4</v>
      </c>
      <c r="C932" s="9">
        <v>19.399999999999999</v>
      </c>
    </row>
    <row r="933" spans="1:3" x14ac:dyDescent="0.3">
      <c r="B933" s="7">
        <v>2854.45</v>
      </c>
      <c r="C933" s="9">
        <v>20.399999999999999</v>
      </c>
    </row>
    <row r="934" spans="1:3" x14ac:dyDescent="0.3">
      <c r="B934" s="7">
        <v>2854.5</v>
      </c>
      <c r="C934" s="9">
        <v>21.4</v>
      </c>
    </row>
    <row r="935" spans="1:3" x14ac:dyDescent="0.3">
      <c r="B935" s="7">
        <v>2854.55</v>
      </c>
      <c r="C935" s="9">
        <v>20.2</v>
      </c>
    </row>
    <row r="936" spans="1:3" x14ac:dyDescent="0.3">
      <c r="B936" s="7">
        <v>2854.6</v>
      </c>
      <c r="C936" s="9">
        <v>20.100000000000001</v>
      </c>
    </row>
    <row r="937" spans="1:3" x14ac:dyDescent="0.3">
      <c r="B937" s="7">
        <v>2854.65</v>
      </c>
      <c r="C937" s="9">
        <v>19.100000000000001</v>
      </c>
    </row>
    <row r="938" spans="1:3" x14ac:dyDescent="0.3">
      <c r="B938" s="7">
        <v>2854.7</v>
      </c>
      <c r="C938" s="9">
        <v>20.100000000000001</v>
      </c>
    </row>
    <row r="939" spans="1:3" x14ac:dyDescent="0.3">
      <c r="B939" s="7">
        <v>2854.75</v>
      </c>
      <c r="C939" s="9">
        <v>20.100000000000001</v>
      </c>
    </row>
    <row r="940" spans="1:3" x14ac:dyDescent="0.3">
      <c r="B940" s="7">
        <v>2854.8</v>
      </c>
      <c r="C940" s="9">
        <v>20.100000000000001</v>
      </c>
    </row>
    <row r="941" spans="1:3" x14ac:dyDescent="0.3">
      <c r="B941" s="7">
        <v>2854.85</v>
      </c>
      <c r="C941" s="8">
        <v>20</v>
      </c>
    </row>
    <row r="942" spans="1:3" x14ac:dyDescent="0.3">
      <c r="B942" s="7">
        <v>2854.9</v>
      </c>
      <c r="C942" s="8">
        <v>20</v>
      </c>
    </row>
    <row r="943" spans="1:3" x14ac:dyDescent="0.3">
      <c r="B943" s="7">
        <v>2854.95</v>
      </c>
      <c r="C943" s="8">
        <v>21</v>
      </c>
    </row>
    <row r="944" spans="1:3" x14ac:dyDescent="0.3">
      <c r="A944" s="6">
        <v>2855</v>
      </c>
      <c r="B944" s="7">
        <v>2855</v>
      </c>
      <c r="C944" s="8">
        <v>20</v>
      </c>
    </row>
    <row r="945" spans="2:3" x14ac:dyDescent="0.3">
      <c r="B945" s="7">
        <v>2855.05</v>
      </c>
      <c r="C945" s="8">
        <v>20</v>
      </c>
    </row>
    <row r="946" spans="2:3" x14ac:dyDescent="0.3">
      <c r="B946" s="7">
        <v>2855.1</v>
      </c>
      <c r="C946" s="8">
        <v>20</v>
      </c>
    </row>
    <row r="947" spans="2:3" x14ac:dyDescent="0.3">
      <c r="B947" s="7">
        <v>2855.15</v>
      </c>
      <c r="C947" s="8">
        <v>10</v>
      </c>
    </row>
    <row r="948" spans="2:3" x14ac:dyDescent="0.3">
      <c r="B948" s="7">
        <v>2855.2</v>
      </c>
      <c r="C948" s="8">
        <v>19</v>
      </c>
    </row>
    <row r="949" spans="2:3" x14ac:dyDescent="0.3">
      <c r="B949" s="7">
        <v>2855.25</v>
      </c>
      <c r="C949" s="8">
        <v>19</v>
      </c>
    </row>
    <row r="950" spans="2:3" x14ac:dyDescent="0.3">
      <c r="B950" s="7">
        <v>2855.3</v>
      </c>
      <c r="C950" s="8">
        <v>19</v>
      </c>
    </row>
    <row r="951" spans="2:3" x14ac:dyDescent="0.3">
      <c r="B951" s="7">
        <v>2855.35</v>
      </c>
      <c r="C951" s="8">
        <v>19</v>
      </c>
    </row>
    <row r="952" spans="2:3" x14ac:dyDescent="0.3">
      <c r="B952" s="7">
        <v>2855.4</v>
      </c>
      <c r="C952" s="8">
        <v>19</v>
      </c>
    </row>
    <row r="953" spans="2:3" x14ac:dyDescent="0.3">
      <c r="B953" s="7">
        <v>2855.45</v>
      </c>
      <c r="C953" s="8">
        <v>20</v>
      </c>
    </row>
    <row r="954" spans="2:3" x14ac:dyDescent="0.3">
      <c r="B954" s="7">
        <v>2855.5</v>
      </c>
      <c r="C954" s="8">
        <v>21</v>
      </c>
    </row>
    <row r="955" spans="2:3" x14ac:dyDescent="0.3">
      <c r="B955" s="7">
        <v>2855.55</v>
      </c>
      <c r="C955" s="8">
        <v>21</v>
      </c>
    </row>
    <row r="956" spans="2:3" x14ac:dyDescent="0.3">
      <c r="B956" s="7">
        <v>2855.6</v>
      </c>
      <c r="C956" s="8">
        <v>21</v>
      </c>
    </row>
    <row r="957" spans="2:3" x14ac:dyDescent="0.3">
      <c r="B957" s="7">
        <v>2855.65</v>
      </c>
      <c r="C957" s="8">
        <v>22</v>
      </c>
    </row>
    <row r="958" spans="2:3" x14ac:dyDescent="0.3">
      <c r="B958" s="7">
        <v>2855.7</v>
      </c>
      <c r="C958" s="8">
        <v>21</v>
      </c>
    </row>
    <row r="959" spans="2:3" x14ac:dyDescent="0.3">
      <c r="B959" s="7">
        <v>2855.75</v>
      </c>
      <c r="C959" s="8">
        <v>19</v>
      </c>
    </row>
    <row r="960" spans="2:3" x14ac:dyDescent="0.3">
      <c r="B960" s="7">
        <v>2855.8</v>
      </c>
      <c r="C960" s="8">
        <v>20</v>
      </c>
    </row>
    <row r="961" spans="1:3" x14ac:dyDescent="0.3">
      <c r="B961" s="7">
        <v>2855.85</v>
      </c>
      <c r="C961" s="8">
        <v>20</v>
      </c>
    </row>
    <row r="962" spans="1:3" x14ac:dyDescent="0.3">
      <c r="B962" s="7">
        <v>2855.9</v>
      </c>
      <c r="C962" s="8">
        <v>21</v>
      </c>
    </row>
    <row r="963" spans="1:3" x14ac:dyDescent="0.3">
      <c r="B963" s="7">
        <v>2855.95</v>
      </c>
      <c r="C963" s="8">
        <v>22</v>
      </c>
    </row>
    <row r="964" spans="1:3" x14ac:dyDescent="0.3">
      <c r="A964" s="6">
        <v>2856</v>
      </c>
      <c r="B964" s="7">
        <v>2856</v>
      </c>
      <c r="C964" s="8">
        <v>20</v>
      </c>
    </row>
    <row r="965" spans="1:3" x14ac:dyDescent="0.3">
      <c r="B965" s="7">
        <v>2856.05</v>
      </c>
      <c r="C965" s="8">
        <v>22</v>
      </c>
    </row>
    <row r="966" spans="1:3" x14ac:dyDescent="0.3">
      <c r="B966" s="7">
        <v>2856.1</v>
      </c>
      <c r="C966" s="8">
        <v>22</v>
      </c>
    </row>
    <row r="967" spans="1:3" x14ac:dyDescent="0.3">
      <c r="B967" s="7">
        <v>2856.15</v>
      </c>
      <c r="C967" s="8">
        <v>22</v>
      </c>
    </row>
    <row r="968" spans="1:3" x14ac:dyDescent="0.3">
      <c r="B968" s="7">
        <v>2856.2</v>
      </c>
      <c r="C968" s="8">
        <v>21</v>
      </c>
    </row>
    <row r="969" spans="1:3" x14ac:dyDescent="0.3">
      <c r="B969" s="7">
        <v>2856.25</v>
      </c>
      <c r="C969" s="8">
        <v>20</v>
      </c>
    </row>
    <row r="970" spans="1:3" x14ac:dyDescent="0.3">
      <c r="B970" s="7">
        <v>2856.3</v>
      </c>
      <c r="C970" s="8">
        <v>21</v>
      </c>
    </row>
    <row r="971" spans="1:3" x14ac:dyDescent="0.3">
      <c r="B971" s="7">
        <v>2856.35</v>
      </c>
      <c r="C971" s="8">
        <v>20</v>
      </c>
    </row>
    <row r="972" spans="1:3" x14ac:dyDescent="0.3">
      <c r="B972" s="7">
        <v>2856.4</v>
      </c>
      <c r="C972" s="8">
        <v>21</v>
      </c>
    </row>
    <row r="973" spans="1:3" x14ac:dyDescent="0.3">
      <c r="B973" s="7">
        <v>2856.45</v>
      </c>
      <c r="C973" s="8">
        <v>21</v>
      </c>
    </row>
    <row r="974" spans="1:3" x14ac:dyDescent="0.3">
      <c r="B974" s="7">
        <v>2856.5</v>
      </c>
      <c r="C974" s="8">
        <v>21</v>
      </c>
    </row>
    <row r="975" spans="1:3" x14ac:dyDescent="0.3">
      <c r="B975" s="7">
        <v>2856.55</v>
      </c>
      <c r="C975" s="8">
        <v>21</v>
      </c>
    </row>
    <row r="976" spans="1:3" x14ac:dyDescent="0.3">
      <c r="B976" s="7">
        <v>2856.6</v>
      </c>
      <c r="C976" s="8">
        <v>21</v>
      </c>
    </row>
    <row r="977" spans="1:3" x14ac:dyDescent="0.3">
      <c r="B977" s="7">
        <v>2856.65</v>
      </c>
      <c r="C977" s="8">
        <v>21</v>
      </c>
    </row>
    <row r="978" spans="1:3" x14ac:dyDescent="0.3">
      <c r="B978" s="7">
        <v>2856.7</v>
      </c>
      <c r="C978" s="8">
        <v>22</v>
      </c>
    </row>
    <row r="979" spans="1:3" x14ac:dyDescent="0.3">
      <c r="B979" s="7">
        <v>2856.75</v>
      </c>
      <c r="C979" s="8">
        <v>21</v>
      </c>
    </row>
    <row r="980" spans="1:3" x14ac:dyDescent="0.3">
      <c r="B980" s="7">
        <v>2856.8</v>
      </c>
      <c r="C980" s="8">
        <v>21</v>
      </c>
    </row>
    <row r="981" spans="1:3" x14ac:dyDescent="0.3">
      <c r="B981" s="7">
        <v>2856.85</v>
      </c>
      <c r="C981" s="8">
        <v>20</v>
      </c>
    </row>
    <row r="982" spans="1:3" x14ac:dyDescent="0.3">
      <c r="B982" s="7">
        <v>2856.9</v>
      </c>
      <c r="C982" s="8">
        <v>22</v>
      </c>
    </row>
    <row r="983" spans="1:3" x14ac:dyDescent="0.3">
      <c r="B983" s="7">
        <v>2856.95</v>
      </c>
      <c r="C983" s="8">
        <v>22</v>
      </c>
    </row>
    <row r="984" spans="1:3" x14ac:dyDescent="0.3">
      <c r="A984" s="6">
        <v>2857</v>
      </c>
      <c r="B984" s="7">
        <v>2857</v>
      </c>
      <c r="C984" s="9">
        <v>20.5</v>
      </c>
    </row>
    <row r="985" spans="1:3" x14ac:dyDescent="0.3">
      <c r="B985" s="7">
        <v>2857.05</v>
      </c>
      <c r="C985" s="9">
        <v>21.5</v>
      </c>
    </row>
    <row r="986" spans="1:3" x14ac:dyDescent="0.3">
      <c r="B986" s="7">
        <v>2857.1</v>
      </c>
      <c r="C986" s="9">
        <v>21.5</v>
      </c>
    </row>
    <row r="987" spans="1:3" x14ac:dyDescent="0.3">
      <c r="B987" s="7">
        <v>2857.15</v>
      </c>
      <c r="C987" s="9">
        <v>21.4</v>
      </c>
    </row>
    <row r="988" spans="1:3" x14ac:dyDescent="0.3">
      <c r="B988" s="7">
        <v>2857.2</v>
      </c>
      <c r="C988" s="9">
        <v>22.4</v>
      </c>
    </row>
    <row r="989" spans="1:3" x14ac:dyDescent="0.3">
      <c r="B989" s="7">
        <v>2857.25</v>
      </c>
      <c r="C989" s="9">
        <v>21.4</v>
      </c>
    </row>
    <row r="990" spans="1:3" x14ac:dyDescent="0.3">
      <c r="B990" s="7">
        <v>2857.3</v>
      </c>
      <c r="C990" s="9">
        <v>21.4</v>
      </c>
    </row>
    <row r="991" spans="1:3" x14ac:dyDescent="0.3">
      <c r="B991" s="7">
        <v>2857.35</v>
      </c>
      <c r="C991" s="9">
        <v>20.399999999999999</v>
      </c>
    </row>
    <row r="992" spans="1:3" x14ac:dyDescent="0.3">
      <c r="B992" s="7">
        <v>2857.4</v>
      </c>
      <c r="C992" s="9">
        <v>21.3</v>
      </c>
    </row>
    <row r="993" spans="1:3" x14ac:dyDescent="0.3">
      <c r="B993" s="7">
        <v>2857.45</v>
      </c>
      <c r="C993" s="9">
        <v>21.3</v>
      </c>
    </row>
    <row r="994" spans="1:3" x14ac:dyDescent="0.3">
      <c r="B994" s="7">
        <v>2857.5</v>
      </c>
      <c r="C994" s="9">
        <v>20.3</v>
      </c>
    </row>
    <row r="995" spans="1:3" x14ac:dyDescent="0.3">
      <c r="B995" s="7">
        <v>2857.55</v>
      </c>
      <c r="C995" s="9">
        <v>20.2</v>
      </c>
    </row>
    <row r="996" spans="1:3" x14ac:dyDescent="0.3">
      <c r="B996" s="7">
        <v>2857.6</v>
      </c>
      <c r="C996" s="9">
        <v>20.2</v>
      </c>
    </row>
    <row r="997" spans="1:3" x14ac:dyDescent="0.3">
      <c r="B997" s="7">
        <v>2857.65</v>
      </c>
      <c r="C997" s="9">
        <v>20.2</v>
      </c>
    </row>
    <row r="998" spans="1:3" x14ac:dyDescent="0.3">
      <c r="B998" s="7">
        <v>2857.7</v>
      </c>
      <c r="C998" s="9">
        <v>20.100000000000001</v>
      </c>
    </row>
    <row r="999" spans="1:3" x14ac:dyDescent="0.3">
      <c r="B999" s="7">
        <v>2857.75</v>
      </c>
      <c r="C999" s="9">
        <v>20.100000000000001</v>
      </c>
    </row>
    <row r="1000" spans="1:3" x14ac:dyDescent="0.3">
      <c r="B1000" s="7">
        <v>2857.8</v>
      </c>
      <c r="C1000" s="9">
        <v>19.100000000000001</v>
      </c>
    </row>
    <row r="1001" spans="1:3" x14ac:dyDescent="0.3">
      <c r="B1001" s="7">
        <v>2857.85</v>
      </c>
      <c r="C1001" s="9">
        <v>20.100000000000001</v>
      </c>
    </row>
    <row r="1002" spans="1:3" x14ac:dyDescent="0.3">
      <c r="B1002" s="7">
        <v>2857.9</v>
      </c>
      <c r="C1002" s="8">
        <v>20</v>
      </c>
    </row>
    <row r="1003" spans="1:3" x14ac:dyDescent="0.3">
      <c r="B1003" s="7">
        <v>2857.95</v>
      </c>
      <c r="C1003" s="8">
        <v>20</v>
      </c>
    </row>
    <row r="1004" spans="1:3" x14ac:dyDescent="0.3">
      <c r="A1004" s="6">
        <v>2858</v>
      </c>
      <c r="B1004" s="7">
        <v>2858</v>
      </c>
      <c r="C1004" s="8">
        <v>19</v>
      </c>
    </row>
    <row r="1005" spans="1:3" x14ac:dyDescent="0.3">
      <c r="B1005" s="7">
        <v>2858.05</v>
      </c>
      <c r="C1005" s="8">
        <v>21</v>
      </c>
    </row>
    <row r="1006" spans="1:3" x14ac:dyDescent="0.3">
      <c r="B1006" s="7">
        <v>2858.1</v>
      </c>
      <c r="C1006" s="8">
        <v>22</v>
      </c>
    </row>
    <row r="1007" spans="1:3" x14ac:dyDescent="0.3">
      <c r="B1007" s="7">
        <v>2858.15</v>
      </c>
      <c r="C1007" s="8">
        <v>21</v>
      </c>
    </row>
    <row r="1008" spans="1:3" x14ac:dyDescent="0.3">
      <c r="B1008" s="7">
        <v>2858.2</v>
      </c>
      <c r="C1008" s="8">
        <v>20</v>
      </c>
    </row>
    <row r="1009" spans="1:3" x14ac:dyDescent="0.3">
      <c r="B1009" s="7">
        <v>2858.25</v>
      </c>
      <c r="C1009" s="8">
        <v>21</v>
      </c>
    </row>
    <row r="1010" spans="1:3" x14ac:dyDescent="0.3">
      <c r="B1010" s="7">
        <v>2858.3</v>
      </c>
      <c r="C1010" s="8">
        <v>21</v>
      </c>
    </row>
    <row r="1011" spans="1:3" x14ac:dyDescent="0.3">
      <c r="B1011" s="7">
        <v>2858.35</v>
      </c>
      <c r="C1011" s="8">
        <v>21</v>
      </c>
    </row>
    <row r="1012" spans="1:3" x14ac:dyDescent="0.3">
      <c r="B1012" s="7">
        <v>2858.4</v>
      </c>
      <c r="C1012" s="8">
        <v>20</v>
      </c>
    </row>
    <row r="1013" spans="1:3" x14ac:dyDescent="0.3">
      <c r="B1013" s="7">
        <v>2858.45</v>
      </c>
      <c r="C1013" s="8">
        <v>20</v>
      </c>
    </row>
    <row r="1014" spans="1:3" x14ac:dyDescent="0.3">
      <c r="B1014" s="7">
        <v>2858.5</v>
      </c>
      <c r="C1014" s="8">
        <v>20</v>
      </c>
    </row>
    <row r="1015" spans="1:3" x14ac:dyDescent="0.3">
      <c r="B1015" s="7">
        <v>2858.55</v>
      </c>
      <c r="C1015" s="8">
        <v>21</v>
      </c>
    </row>
    <row r="1016" spans="1:3" x14ac:dyDescent="0.3">
      <c r="B1016" s="7">
        <v>2858.6</v>
      </c>
      <c r="C1016" s="8">
        <v>19</v>
      </c>
    </row>
    <row r="1017" spans="1:3" x14ac:dyDescent="0.3">
      <c r="B1017" s="7">
        <v>2858.65</v>
      </c>
      <c r="C1017" s="8">
        <v>20</v>
      </c>
    </row>
    <row r="1018" spans="1:3" x14ac:dyDescent="0.3">
      <c r="B1018" s="7">
        <v>2858.7</v>
      </c>
      <c r="C1018" s="8">
        <v>21</v>
      </c>
    </row>
    <row r="1019" spans="1:3" x14ac:dyDescent="0.3">
      <c r="B1019" s="7">
        <v>2858.75</v>
      </c>
      <c r="C1019" s="8">
        <v>20</v>
      </c>
    </row>
    <row r="1020" spans="1:3" x14ac:dyDescent="0.3">
      <c r="B1020" s="7">
        <v>2858.8</v>
      </c>
      <c r="C1020" s="8">
        <v>19</v>
      </c>
    </row>
    <row r="1021" spans="1:3" x14ac:dyDescent="0.3">
      <c r="B1021" s="7">
        <v>2858.85</v>
      </c>
      <c r="C1021" s="8">
        <v>18</v>
      </c>
    </row>
    <row r="1022" spans="1:3" x14ac:dyDescent="0.3">
      <c r="B1022" s="7">
        <v>2858.9</v>
      </c>
      <c r="C1022" s="8">
        <v>19</v>
      </c>
    </row>
    <row r="1023" spans="1:3" x14ac:dyDescent="0.3">
      <c r="B1023" s="7">
        <v>2858.95</v>
      </c>
      <c r="C1023" s="8">
        <v>20</v>
      </c>
    </row>
    <row r="1024" spans="1:3" x14ac:dyDescent="0.3">
      <c r="A1024" s="6">
        <v>2859</v>
      </c>
      <c r="B1024" s="7">
        <v>2859</v>
      </c>
      <c r="C1024" s="9">
        <v>18.2</v>
      </c>
    </row>
    <row r="1025" spans="2:3" x14ac:dyDescent="0.3">
      <c r="B1025" s="7">
        <v>2859.05</v>
      </c>
      <c r="C1025" s="9">
        <v>19.2</v>
      </c>
    </row>
    <row r="1026" spans="2:3" x14ac:dyDescent="0.3">
      <c r="B1026" s="7">
        <v>2859.1</v>
      </c>
      <c r="C1026" s="9">
        <v>19.2</v>
      </c>
    </row>
    <row r="1027" spans="2:3" x14ac:dyDescent="0.3">
      <c r="B1027" s="7">
        <v>2859.15</v>
      </c>
      <c r="C1027" s="9">
        <v>17.3</v>
      </c>
    </row>
    <row r="1028" spans="2:3" x14ac:dyDescent="0.3">
      <c r="B1028" s="7">
        <v>2859.2</v>
      </c>
      <c r="C1028" s="9">
        <v>18.3</v>
      </c>
    </row>
    <row r="1029" spans="2:3" x14ac:dyDescent="0.3">
      <c r="B1029" s="7">
        <v>2859.25</v>
      </c>
      <c r="C1029" s="9">
        <v>19.3</v>
      </c>
    </row>
    <row r="1030" spans="2:3" x14ac:dyDescent="0.3">
      <c r="B1030" s="7">
        <v>2859.3</v>
      </c>
      <c r="C1030" s="9">
        <v>19.3</v>
      </c>
    </row>
    <row r="1031" spans="2:3" x14ac:dyDescent="0.3">
      <c r="B1031" s="7">
        <v>2859.35</v>
      </c>
      <c r="C1031" s="9">
        <v>20.3</v>
      </c>
    </row>
    <row r="1032" spans="2:3" x14ac:dyDescent="0.3">
      <c r="B1032" s="7">
        <v>2859.4</v>
      </c>
      <c r="C1032" s="9">
        <v>20.3</v>
      </c>
    </row>
    <row r="1033" spans="2:3" x14ac:dyDescent="0.3">
      <c r="B1033" s="7">
        <v>2859.45</v>
      </c>
      <c r="C1033" s="9">
        <v>21.4</v>
      </c>
    </row>
    <row r="1034" spans="2:3" x14ac:dyDescent="0.3">
      <c r="B1034" s="7">
        <v>2859.5</v>
      </c>
      <c r="C1034" s="9">
        <v>20.399999999999999</v>
      </c>
    </row>
    <row r="1035" spans="2:3" x14ac:dyDescent="0.3">
      <c r="B1035" s="7">
        <v>2859.55</v>
      </c>
      <c r="C1035" s="9">
        <v>20.7</v>
      </c>
    </row>
    <row r="1036" spans="2:3" x14ac:dyDescent="0.3">
      <c r="B1036" s="7">
        <v>2859.6</v>
      </c>
      <c r="C1036" s="9">
        <v>20.7</v>
      </c>
    </row>
    <row r="1037" spans="2:3" x14ac:dyDescent="0.3">
      <c r="B1037" s="7">
        <v>2859.65</v>
      </c>
      <c r="C1037" s="9">
        <v>21.8</v>
      </c>
    </row>
    <row r="1038" spans="2:3" x14ac:dyDescent="0.3">
      <c r="B1038" s="7">
        <v>2859.7</v>
      </c>
      <c r="C1038" s="9">
        <v>21.8</v>
      </c>
    </row>
    <row r="1039" spans="2:3" x14ac:dyDescent="0.3">
      <c r="B1039" s="7">
        <v>2859.75</v>
      </c>
      <c r="C1039" s="9">
        <v>19.899999999999999</v>
      </c>
    </row>
    <row r="1040" spans="2:3" x14ac:dyDescent="0.3">
      <c r="B1040" s="7">
        <v>2859.8</v>
      </c>
      <c r="C1040" s="9">
        <v>22.8</v>
      </c>
    </row>
    <row r="1041" spans="1:3" x14ac:dyDescent="0.3">
      <c r="B1041" s="7">
        <v>2859.85</v>
      </c>
      <c r="C1041" s="8">
        <v>22</v>
      </c>
    </row>
    <row r="1042" spans="1:3" x14ac:dyDescent="0.3">
      <c r="B1042" s="7">
        <v>2859.9</v>
      </c>
      <c r="C1042" s="8">
        <v>22</v>
      </c>
    </row>
    <row r="1043" spans="1:3" x14ac:dyDescent="0.3">
      <c r="B1043" s="7">
        <v>2859.95</v>
      </c>
      <c r="C1043" s="8">
        <v>22</v>
      </c>
    </row>
    <row r="1044" spans="1:3" x14ac:dyDescent="0.3">
      <c r="A1044" s="6">
        <v>2860</v>
      </c>
      <c r="B1044" s="7">
        <v>2860</v>
      </c>
      <c r="C1044" s="8">
        <v>19</v>
      </c>
    </row>
    <row r="1045" spans="1:3" x14ac:dyDescent="0.3">
      <c r="B1045" s="7">
        <v>2860.05</v>
      </c>
      <c r="C1045" s="8">
        <v>21</v>
      </c>
    </row>
    <row r="1046" spans="1:3" x14ac:dyDescent="0.3">
      <c r="B1046" s="7">
        <v>2860.1</v>
      </c>
      <c r="C1046" s="8">
        <v>19</v>
      </c>
    </row>
    <row r="1047" spans="1:3" x14ac:dyDescent="0.3">
      <c r="B1047" s="7">
        <v>2860.15</v>
      </c>
      <c r="C1047" s="8">
        <v>20</v>
      </c>
    </row>
    <row r="1048" spans="1:3" x14ac:dyDescent="0.3">
      <c r="B1048" s="7">
        <v>2860.2</v>
      </c>
      <c r="C1048" s="8">
        <v>19</v>
      </c>
    </row>
    <row r="1049" spans="1:3" x14ac:dyDescent="0.3">
      <c r="B1049" s="7">
        <v>2860.25</v>
      </c>
      <c r="C1049" s="8">
        <v>20</v>
      </c>
    </row>
    <row r="1050" spans="1:3" x14ac:dyDescent="0.3">
      <c r="B1050" s="7">
        <v>2860.3</v>
      </c>
      <c r="C1050" s="8">
        <v>19</v>
      </c>
    </row>
    <row r="1051" spans="1:3" x14ac:dyDescent="0.3">
      <c r="B1051" s="7">
        <v>2860.35</v>
      </c>
      <c r="C1051" s="8">
        <v>20</v>
      </c>
    </row>
    <row r="1052" spans="1:3" x14ac:dyDescent="0.3">
      <c r="B1052" s="7">
        <v>2860.4</v>
      </c>
      <c r="C1052" s="8">
        <v>20</v>
      </c>
    </row>
    <row r="1053" spans="1:3" x14ac:dyDescent="0.3">
      <c r="B1053" s="7">
        <v>2860.45</v>
      </c>
      <c r="C1053" s="8">
        <v>20</v>
      </c>
    </row>
    <row r="1054" spans="1:3" x14ac:dyDescent="0.3">
      <c r="B1054" s="7">
        <v>2860.5</v>
      </c>
      <c r="C1054" s="8">
        <v>22</v>
      </c>
    </row>
    <row r="1055" spans="1:3" x14ac:dyDescent="0.3">
      <c r="B1055" s="7">
        <v>2860.55</v>
      </c>
      <c r="C1055" s="8">
        <v>21</v>
      </c>
    </row>
    <row r="1056" spans="1:3" x14ac:dyDescent="0.3">
      <c r="B1056" s="7">
        <v>2860.6</v>
      </c>
      <c r="C1056" s="8">
        <v>20</v>
      </c>
    </row>
    <row r="1057" spans="1:3" x14ac:dyDescent="0.3">
      <c r="B1057" s="7">
        <v>2860.65</v>
      </c>
      <c r="C1057" s="8">
        <v>21</v>
      </c>
    </row>
    <row r="1058" spans="1:3" x14ac:dyDescent="0.3">
      <c r="B1058" s="7">
        <v>2860.7</v>
      </c>
      <c r="C1058" s="8">
        <v>21</v>
      </c>
    </row>
    <row r="1059" spans="1:3" x14ac:dyDescent="0.3">
      <c r="B1059" s="7">
        <v>2860.75</v>
      </c>
      <c r="C1059" s="8">
        <v>21</v>
      </c>
    </row>
    <row r="1060" spans="1:3" x14ac:dyDescent="0.3">
      <c r="B1060" s="7">
        <v>2860.8</v>
      </c>
      <c r="C1060" s="8">
        <v>21</v>
      </c>
    </row>
    <row r="1061" spans="1:3" x14ac:dyDescent="0.3">
      <c r="B1061" s="7">
        <v>2860.85</v>
      </c>
      <c r="C1061" s="8">
        <v>21</v>
      </c>
    </row>
    <row r="1062" spans="1:3" x14ac:dyDescent="0.3">
      <c r="B1062" s="7">
        <v>2860.9</v>
      </c>
      <c r="C1062" s="8">
        <v>21</v>
      </c>
    </row>
    <row r="1063" spans="1:3" x14ac:dyDescent="0.3">
      <c r="B1063" s="7">
        <v>2860.95</v>
      </c>
      <c r="C1063" s="8">
        <v>21</v>
      </c>
    </row>
    <row r="1064" spans="1:3" x14ac:dyDescent="0.3">
      <c r="A1064" s="6">
        <v>2861</v>
      </c>
      <c r="B1064" s="7">
        <v>2861</v>
      </c>
      <c r="C1064" s="9">
        <v>26.8</v>
      </c>
    </row>
    <row r="1065" spans="1:3" x14ac:dyDescent="0.3">
      <c r="B1065" s="7">
        <v>2861.05</v>
      </c>
      <c r="C1065" s="9">
        <v>26.7</v>
      </c>
    </row>
    <row r="1066" spans="1:3" x14ac:dyDescent="0.3">
      <c r="B1066" s="7">
        <v>2861.1</v>
      </c>
      <c r="C1066" s="9">
        <v>26.7</v>
      </c>
    </row>
    <row r="1067" spans="1:3" x14ac:dyDescent="0.3">
      <c r="B1067" s="7">
        <v>2861.15</v>
      </c>
      <c r="C1067" s="9">
        <v>26.7</v>
      </c>
    </row>
    <row r="1068" spans="1:3" x14ac:dyDescent="0.3">
      <c r="B1068" s="7">
        <v>2861.2</v>
      </c>
      <c r="C1068" s="9">
        <v>26.7</v>
      </c>
    </row>
    <row r="1069" spans="1:3" x14ac:dyDescent="0.3">
      <c r="B1069" s="7">
        <v>2861.25</v>
      </c>
      <c r="C1069" s="9">
        <v>28.6</v>
      </c>
    </row>
    <row r="1070" spans="1:3" x14ac:dyDescent="0.3">
      <c r="B1070" s="7">
        <v>2861.3</v>
      </c>
      <c r="C1070" s="9">
        <v>28.6</v>
      </c>
    </row>
    <row r="1071" spans="1:3" x14ac:dyDescent="0.3">
      <c r="B1071" s="7">
        <v>2861.35</v>
      </c>
      <c r="C1071" s="9">
        <v>28.6</v>
      </c>
    </row>
    <row r="1072" spans="1:3" x14ac:dyDescent="0.3">
      <c r="B1072" s="7">
        <v>2861.4</v>
      </c>
      <c r="C1072" s="9">
        <v>27.6</v>
      </c>
    </row>
    <row r="1073" spans="1:3" x14ac:dyDescent="0.3">
      <c r="B1073" s="7">
        <v>2861.45</v>
      </c>
      <c r="C1073" s="9">
        <v>28.5</v>
      </c>
    </row>
    <row r="1074" spans="1:3" x14ac:dyDescent="0.3">
      <c r="B1074" s="7">
        <v>2861.5</v>
      </c>
      <c r="C1074" s="9">
        <v>28.5</v>
      </c>
    </row>
    <row r="1075" spans="1:3" x14ac:dyDescent="0.3">
      <c r="B1075" s="7">
        <v>2861.55</v>
      </c>
      <c r="C1075" s="9">
        <v>27.3</v>
      </c>
    </row>
    <row r="1076" spans="1:3" x14ac:dyDescent="0.3">
      <c r="B1076" s="7">
        <v>2861.6</v>
      </c>
      <c r="C1076" s="9">
        <v>27.2</v>
      </c>
    </row>
    <row r="1077" spans="1:3" x14ac:dyDescent="0.3">
      <c r="B1077" s="7">
        <v>2861.65</v>
      </c>
      <c r="C1077" s="9">
        <v>33.200000000000003</v>
      </c>
    </row>
    <row r="1078" spans="1:3" x14ac:dyDescent="0.3">
      <c r="B1078" s="7">
        <v>2861.7</v>
      </c>
      <c r="C1078" s="9">
        <v>34.200000000000003</v>
      </c>
    </row>
    <row r="1079" spans="1:3" x14ac:dyDescent="0.3">
      <c r="B1079" s="7">
        <v>2861.75</v>
      </c>
      <c r="C1079" s="9">
        <v>33.1</v>
      </c>
    </row>
    <row r="1080" spans="1:3" x14ac:dyDescent="0.3">
      <c r="B1080" s="7">
        <v>2861.8</v>
      </c>
      <c r="C1080" s="9">
        <v>31.1</v>
      </c>
    </row>
    <row r="1081" spans="1:3" x14ac:dyDescent="0.3">
      <c r="B1081" s="7">
        <v>2861.85</v>
      </c>
      <c r="C1081" s="9">
        <v>32.1</v>
      </c>
    </row>
    <row r="1082" spans="1:3" x14ac:dyDescent="0.3">
      <c r="B1082" s="7">
        <v>2861.9</v>
      </c>
      <c r="C1082" s="9">
        <v>32.1</v>
      </c>
    </row>
    <row r="1083" spans="1:3" x14ac:dyDescent="0.3">
      <c r="B1083" s="7">
        <v>2861.95</v>
      </c>
      <c r="C1083" s="8">
        <v>31</v>
      </c>
    </row>
    <row r="1084" spans="1:3" x14ac:dyDescent="0.3">
      <c r="A1084" s="6">
        <v>2862</v>
      </c>
      <c r="B1084" s="7">
        <v>2862</v>
      </c>
      <c r="C1084" s="9">
        <v>21.4</v>
      </c>
    </row>
    <row r="1085" spans="1:3" x14ac:dyDescent="0.3">
      <c r="B1085" s="7">
        <v>2862.05</v>
      </c>
      <c r="C1085" s="9">
        <v>21.4</v>
      </c>
    </row>
    <row r="1086" spans="1:3" x14ac:dyDescent="0.3">
      <c r="B1086" s="7">
        <v>2862.1</v>
      </c>
      <c r="C1086" s="9">
        <v>21.4</v>
      </c>
    </row>
    <row r="1087" spans="1:3" x14ac:dyDescent="0.3">
      <c r="B1087" s="7">
        <v>2862.15</v>
      </c>
      <c r="C1087" s="9">
        <v>21.4</v>
      </c>
    </row>
    <row r="1088" spans="1:3" x14ac:dyDescent="0.3">
      <c r="B1088" s="7">
        <v>2862.2</v>
      </c>
      <c r="C1088" s="9">
        <v>22.4</v>
      </c>
    </row>
    <row r="1089" spans="1:3" x14ac:dyDescent="0.3">
      <c r="B1089" s="7">
        <v>2862.25</v>
      </c>
      <c r="C1089" s="9">
        <v>23.5</v>
      </c>
    </row>
    <row r="1090" spans="1:3" x14ac:dyDescent="0.3">
      <c r="B1090" s="7">
        <v>2862.3</v>
      </c>
      <c r="C1090" s="9">
        <v>22.5</v>
      </c>
    </row>
    <row r="1091" spans="1:3" x14ac:dyDescent="0.3">
      <c r="B1091" s="7">
        <v>2862.35</v>
      </c>
      <c r="C1091" s="9">
        <v>23.5</v>
      </c>
    </row>
    <row r="1092" spans="1:3" x14ac:dyDescent="0.3">
      <c r="B1092" s="7">
        <v>2862.4</v>
      </c>
      <c r="C1092" s="9">
        <v>23.5</v>
      </c>
    </row>
    <row r="1093" spans="1:3" x14ac:dyDescent="0.3">
      <c r="B1093" s="7">
        <v>2862.45</v>
      </c>
      <c r="C1093" s="9">
        <v>22.5</v>
      </c>
    </row>
    <row r="1094" spans="1:3" x14ac:dyDescent="0.3">
      <c r="B1094" s="7">
        <v>2862.5</v>
      </c>
      <c r="C1094" s="9">
        <v>21.6</v>
      </c>
    </row>
    <row r="1095" spans="1:3" x14ac:dyDescent="0.3">
      <c r="B1095" s="7">
        <v>2862.55</v>
      </c>
      <c r="C1095" s="9">
        <v>21.7</v>
      </c>
    </row>
    <row r="1096" spans="1:3" x14ac:dyDescent="0.3">
      <c r="B1096" s="7">
        <v>2862.6</v>
      </c>
      <c r="C1096" s="9">
        <v>22.8</v>
      </c>
    </row>
    <row r="1097" spans="1:3" x14ac:dyDescent="0.3">
      <c r="B1097" s="7">
        <v>2862.65</v>
      </c>
      <c r="C1097" s="9">
        <v>22.8</v>
      </c>
    </row>
    <row r="1098" spans="1:3" x14ac:dyDescent="0.3">
      <c r="B1098" s="7">
        <v>2862.7</v>
      </c>
      <c r="C1098" s="9">
        <v>21.8</v>
      </c>
    </row>
    <row r="1099" spans="1:3" x14ac:dyDescent="0.3">
      <c r="B1099" s="7">
        <v>2862.75</v>
      </c>
      <c r="C1099" s="9">
        <v>20.8</v>
      </c>
    </row>
    <row r="1100" spans="1:3" x14ac:dyDescent="0.3">
      <c r="B1100" s="7">
        <v>2862.8</v>
      </c>
      <c r="C1100" s="9">
        <v>22.9</v>
      </c>
    </row>
    <row r="1101" spans="1:3" x14ac:dyDescent="0.3">
      <c r="B1101" s="7">
        <v>2862.85</v>
      </c>
      <c r="C1101" s="9">
        <v>22.9</v>
      </c>
    </row>
    <row r="1102" spans="1:3" x14ac:dyDescent="0.3">
      <c r="B1102" s="7">
        <v>2862.9</v>
      </c>
      <c r="C1102" s="8">
        <v>21</v>
      </c>
    </row>
    <row r="1103" spans="1:3" x14ac:dyDescent="0.3">
      <c r="B1103" s="7">
        <v>2862.95</v>
      </c>
      <c r="C1103" s="8">
        <v>23</v>
      </c>
    </row>
    <row r="1104" spans="1:3" x14ac:dyDescent="0.3">
      <c r="A1104" s="6">
        <v>2863</v>
      </c>
      <c r="B1104" s="7">
        <v>2863</v>
      </c>
      <c r="C1104" s="9">
        <v>20.2</v>
      </c>
    </row>
    <row r="1105" spans="2:3" x14ac:dyDescent="0.3">
      <c r="B1105" s="7">
        <v>2863.05</v>
      </c>
      <c r="C1105" s="9">
        <v>21.2</v>
      </c>
    </row>
    <row r="1106" spans="2:3" x14ac:dyDescent="0.3">
      <c r="B1106" s="7">
        <v>2863.1</v>
      </c>
      <c r="C1106" s="9">
        <v>21.3</v>
      </c>
    </row>
    <row r="1107" spans="2:3" x14ac:dyDescent="0.3">
      <c r="B1107" s="7">
        <v>2863.15</v>
      </c>
      <c r="C1107" s="9">
        <v>20.3</v>
      </c>
    </row>
    <row r="1108" spans="2:3" x14ac:dyDescent="0.3">
      <c r="B1108" s="7">
        <v>2863.2</v>
      </c>
      <c r="C1108" s="9">
        <v>21.3</v>
      </c>
    </row>
    <row r="1109" spans="2:3" x14ac:dyDescent="0.3">
      <c r="B1109" s="7">
        <v>2863.25</v>
      </c>
      <c r="C1109" s="9">
        <v>21.3</v>
      </c>
    </row>
    <row r="1110" spans="2:3" x14ac:dyDescent="0.3">
      <c r="B1110" s="7">
        <v>2863.3</v>
      </c>
      <c r="C1110" s="9">
        <v>20.399999999999999</v>
      </c>
    </row>
    <row r="1111" spans="2:3" x14ac:dyDescent="0.3">
      <c r="B1111" s="7">
        <v>2863.35</v>
      </c>
      <c r="C1111" s="9">
        <v>21.4</v>
      </c>
    </row>
    <row r="1112" spans="2:3" x14ac:dyDescent="0.3">
      <c r="B1112" s="7">
        <v>2863.4</v>
      </c>
      <c r="C1112" s="9">
        <v>20.399999999999999</v>
      </c>
    </row>
    <row r="1113" spans="2:3" x14ac:dyDescent="0.3">
      <c r="B1113" s="7">
        <v>2863.45</v>
      </c>
      <c r="C1113" s="9">
        <v>28.4</v>
      </c>
    </row>
    <row r="1114" spans="2:3" x14ac:dyDescent="0.3">
      <c r="B1114" s="7">
        <v>2863.5</v>
      </c>
      <c r="C1114" s="9">
        <v>37.9</v>
      </c>
    </row>
    <row r="1115" spans="2:3" x14ac:dyDescent="0.3">
      <c r="B1115" s="7">
        <v>2863.55</v>
      </c>
      <c r="C1115" s="9">
        <v>20.6</v>
      </c>
    </row>
    <row r="1116" spans="2:3" x14ac:dyDescent="0.3">
      <c r="B1116" s="7">
        <v>2863.6</v>
      </c>
      <c r="C1116" s="9">
        <v>21.6</v>
      </c>
    </row>
    <row r="1117" spans="2:3" x14ac:dyDescent="0.3">
      <c r="B1117" s="7">
        <v>2863.65</v>
      </c>
      <c r="C1117" s="9">
        <v>22.6</v>
      </c>
    </row>
    <row r="1118" spans="2:3" x14ac:dyDescent="0.3">
      <c r="B1118" s="7">
        <v>2863.7</v>
      </c>
      <c r="C1118" s="9">
        <v>21.7</v>
      </c>
    </row>
    <row r="1119" spans="2:3" x14ac:dyDescent="0.3">
      <c r="B1119" s="7">
        <v>2863.75</v>
      </c>
      <c r="C1119" s="9">
        <v>21.7</v>
      </c>
    </row>
    <row r="1120" spans="2:3" x14ac:dyDescent="0.3">
      <c r="B1120" s="7">
        <v>2863.8</v>
      </c>
      <c r="C1120" s="9">
        <v>22.7</v>
      </c>
    </row>
    <row r="1121" spans="1:3" x14ac:dyDescent="0.3">
      <c r="B1121" s="7">
        <v>2863.85</v>
      </c>
      <c r="C1121" s="9">
        <v>20.7</v>
      </c>
    </row>
    <row r="1122" spans="1:3" x14ac:dyDescent="0.3">
      <c r="B1122" s="7">
        <v>2863.9</v>
      </c>
      <c r="C1122" s="9">
        <v>22.8</v>
      </c>
    </row>
    <row r="1123" spans="1:3" x14ac:dyDescent="0.3">
      <c r="B1123" s="7">
        <v>2863.95</v>
      </c>
      <c r="C1123" s="9">
        <v>28.8</v>
      </c>
    </row>
    <row r="1124" spans="1:3" x14ac:dyDescent="0.3">
      <c r="A1124" s="6">
        <v>2864</v>
      </c>
      <c r="B1124" s="7">
        <v>2864</v>
      </c>
      <c r="C1124" s="9">
        <v>21.8</v>
      </c>
    </row>
    <row r="1125" spans="1:3" x14ac:dyDescent="0.3">
      <c r="B1125" s="7">
        <v>2864.05</v>
      </c>
      <c r="C1125" s="9">
        <v>22.8</v>
      </c>
    </row>
    <row r="1126" spans="1:3" x14ac:dyDescent="0.3">
      <c r="B1126" s="7">
        <v>2864.1</v>
      </c>
      <c r="C1126" s="9">
        <v>21.8</v>
      </c>
    </row>
    <row r="1127" spans="1:3" x14ac:dyDescent="0.3">
      <c r="B1127" s="7">
        <v>2864.15</v>
      </c>
      <c r="C1127" s="9">
        <v>21.8</v>
      </c>
    </row>
    <row r="1128" spans="1:3" x14ac:dyDescent="0.3">
      <c r="B1128" s="7">
        <v>2864.2</v>
      </c>
      <c r="C1128" s="9">
        <v>22.8</v>
      </c>
    </row>
    <row r="1129" spans="1:3" x14ac:dyDescent="0.3">
      <c r="B1129" s="7">
        <v>2864.25</v>
      </c>
      <c r="C1129" s="9">
        <v>22.8</v>
      </c>
    </row>
    <row r="1130" spans="1:3" x14ac:dyDescent="0.3">
      <c r="B1130" s="7">
        <v>2864.3</v>
      </c>
      <c r="C1130" s="9">
        <v>22.7</v>
      </c>
    </row>
    <row r="1131" spans="1:3" x14ac:dyDescent="0.3">
      <c r="B1131" s="7">
        <v>2864.35</v>
      </c>
      <c r="C1131" s="9">
        <v>21.7</v>
      </c>
    </row>
    <row r="1132" spans="1:3" x14ac:dyDescent="0.3">
      <c r="B1132" s="7">
        <v>2864.4</v>
      </c>
      <c r="C1132" s="9">
        <v>23.7</v>
      </c>
    </row>
    <row r="1133" spans="1:3" x14ac:dyDescent="0.3">
      <c r="B1133" s="7">
        <v>2864.45</v>
      </c>
      <c r="C1133" s="9">
        <v>29.7</v>
      </c>
    </row>
    <row r="1134" spans="1:3" x14ac:dyDescent="0.3">
      <c r="B1134" s="7">
        <v>2864.5</v>
      </c>
      <c r="C1134" s="9">
        <v>25.6</v>
      </c>
    </row>
    <row r="1135" spans="1:3" x14ac:dyDescent="0.3">
      <c r="B1135" s="7">
        <v>2864.55</v>
      </c>
      <c r="C1135" s="9">
        <v>22.2</v>
      </c>
    </row>
    <row r="1136" spans="1:3" x14ac:dyDescent="0.3">
      <c r="B1136" s="7">
        <v>2864.6</v>
      </c>
      <c r="C1136" s="9">
        <v>21.1</v>
      </c>
    </row>
    <row r="1137" spans="1:3" x14ac:dyDescent="0.3">
      <c r="B1137" s="7">
        <v>2864.65</v>
      </c>
      <c r="C1137" s="9">
        <v>22.1</v>
      </c>
    </row>
    <row r="1138" spans="1:3" x14ac:dyDescent="0.3">
      <c r="B1138" s="7">
        <v>2864.7</v>
      </c>
      <c r="C1138" s="9">
        <v>21.1</v>
      </c>
    </row>
    <row r="1139" spans="1:3" x14ac:dyDescent="0.3">
      <c r="B1139" s="7">
        <v>2864.75</v>
      </c>
      <c r="C1139" s="9">
        <v>22.1</v>
      </c>
    </row>
    <row r="1140" spans="1:3" x14ac:dyDescent="0.3">
      <c r="B1140" s="7">
        <v>2864.8</v>
      </c>
      <c r="C1140" s="9">
        <v>22.1</v>
      </c>
    </row>
    <row r="1141" spans="1:3" x14ac:dyDescent="0.3">
      <c r="B1141" s="7">
        <v>2864.85</v>
      </c>
      <c r="C1141" s="9">
        <v>21.1</v>
      </c>
    </row>
    <row r="1142" spans="1:3" x14ac:dyDescent="0.3">
      <c r="B1142" s="7">
        <v>2864.9</v>
      </c>
      <c r="C1142" s="9">
        <v>21.1</v>
      </c>
    </row>
    <row r="1143" spans="1:3" x14ac:dyDescent="0.3">
      <c r="B1143" s="7">
        <v>2864.95</v>
      </c>
      <c r="C1143" s="8">
        <v>21</v>
      </c>
    </row>
    <row r="1144" spans="1:3" x14ac:dyDescent="0.3">
      <c r="A1144" s="6">
        <v>2865</v>
      </c>
      <c r="B1144" s="7">
        <v>2865</v>
      </c>
      <c r="C1144" s="8">
        <v>21</v>
      </c>
    </row>
    <row r="1145" spans="1:3" x14ac:dyDescent="0.3">
      <c r="B1145" s="7">
        <v>2865.05</v>
      </c>
      <c r="C1145" s="8">
        <v>23</v>
      </c>
    </row>
    <row r="1146" spans="1:3" x14ac:dyDescent="0.3">
      <c r="B1146" s="7">
        <v>2865.1</v>
      </c>
      <c r="C1146" s="8">
        <v>22</v>
      </c>
    </row>
    <row r="1147" spans="1:3" x14ac:dyDescent="0.3">
      <c r="B1147" s="7">
        <v>2865.15</v>
      </c>
      <c r="C1147" s="8">
        <v>22</v>
      </c>
    </row>
    <row r="1148" spans="1:3" x14ac:dyDescent="0.3">
      <c r="B1148" s="7">
        <v>2865.2</v>
      </c>
      <c r="C1148" s="8">
        <v>23</v>
      </c>
    </row>
    <row r="1149" spans="1:3" x14ac:dyDescent="0.3">
      <c r="B1149" s="7">
        <v>2865.25</v>
      </c>
      <c r="C1149" s="8">
        <v>23</v>
      </c>
    </row>
    <row r="1150" spans="1:3" x14ac:dyDescent="0.3">
      <c r="B1150" s="7">
        <v>2865.3</v>
      </c>
      <c r="C1150" s="8">
        <v>23</v>
      </c>
    </row>
    <row r="1151" spans="1:3" x14ac:dyDescent="0.3">
      <c r="B1151" s="7">
        <v>2865.35</v>
      </c>
      <c r="C1151" s="8">
        <v>22</v>
      </c>
    </row>
    <row r="1152" spans="1:3" x14ac:dyDescent="0.3">
      <c r="B1152" s="7">
        <v>2865.4</v>
      </c>
      <c r="C1152" s="8">
        <v>23</v>
      </c>
    </row>
    <row r="1153" spans="1:3" x14ac:dyDescent="0.3">
      <c r="B1153" s="7">
        <v>2865.45</v>
      </c>
      <c r="C1153" s="8">
        <v>24</v>
      </c>
    </row>
    <row r="1154" spans="1:3" x14ac:dyDescent="0.3">
      <c r="B1154" s="7">
        <v>2865.5</v>
      </c>
      <c r="C1154" s="8">
        <v>24</v>
      </c>
    </row>
    <row r="1155" spans="1:3" x14ac:dyDescent="0.3">
      <c r="B1155" s="7">
        <v>2865.55</v>
      </c>
      <c r="C1155" s="8">
        <v>23</v>
      </c>
    </row>
    <row r="1156" spans="1:3" x14ac:dyDescent="0.3">
      <c r="B1156" s="7">
        <v>2865.6</v>
      </c>
      <c r="C1156" s="8">
        <v>22</v>
      </c>
    </row>
    <row r="1157" spans="1:3" x14ac:dyDescent="0.3">
      <c r="B1157" s="7">
        <v>2865.65</v>
      </c>
      <c r="C1157" s="8">
        <v>23</v>
      </c>
    </row>
    <row r="1158" spans="1:3" x14ac:dyDescent="0.3">
      <c r="B1158" s="7">
        <v>2865.7</v>
      </c>
      <c r="C1158" s="8">
        <v>21</v>
      </c>
    </row>
    <row r="1159" spans="1:3" x14ac:dyDescent="0.3">
      <c r="B1159" s="7">
        <v>2865.75</v>
      </c>
      <c r="C1159" s="8">
        <v>23</v>
      </c>
    </row>
    <row r="1160" spans="1:3" x14ac:dyDescent="0.3">
      <c r="B1160" s="7">
        <v>2865.8</v>
      </c>
      <c r="C1160" s="8">
        <v>20</v>
      </c>
    </row>
    <row r="1161" spans="1:3" x14ac:dyDescent="0.3">
      <c r="B1161" s="7">
        <v>2865.85</v>
      </c>
      <c r="C1161" s="8">
        <v>21</v>
      </c>
    </row>
    <row r="1162" spans="1:3" x14ac:dyDescent="0.3">
      <c r="B1162" s="7">
        <v>2865.9</v>
      </c>
      <c r="C1162" s="8">
        <v>20</v>
      </c>
    </row>
    <row r="1163" spans="1:3" x14ac:dyDescent="0.3">
      <c r="B1163" s="7">
        <v>2865.95</v>
      </c>
      <c r="C1163" s="8">
        <v>21</v>
      </c>
    </row>
    <row r="1164" spans="1:3" x14ac:dyDescent="0.3">
      <c r="A1164" s="6">
        <v>2866</v>
      </c>
      <c r="B1164" s="7">
        <v>2866</v>
      </c>
      <c r="C1164" s="8">
        <v>22</v>
      </c>
    </row>
    <row r="1165" spans="1:3" x14ac:dyDescent="0.3">
      <c r="B1165" s="7">
        <v>2866.05</v>
      </c>
      <c r="C1165" s="8">
        <v>22</v>
      </c>
    </row>
    <row r="1166" spans="1:3" x14ac:dyDescent="0.3">
      <c r="B1166" s="7">
        <v>2866.1</v>
      </c>
      <c r="C1166" s="8">
        <v>21</v>
      </c>
    </row>
    <row r="1167" spans="1:3" x14ac:dyDescent="0.3">
      <c r="B1167" s="7">
        <v>2866.15</v>
      </c>
      <c r="C1167" s="8">
        <v>21</v>
      </c>
    </row>
    <row r="1168" spans="1:3" x14ac:dyDescent="0.3">
      <c r="B1168" s="7">
        <v>2866.2</v>
      </c>
      <c r="C1168" s="8">
        <v>21</v>
      </c>
    </row>
    <row r="1169" spans="1:3" x14ac:dyDescent="0.3">
      <c r="B1169" s="7">
        <v>2866.25</v>
      </c>
      <c r="C1169" s="8">
        <v>21</v>
      </c>
    </row>
    <row r="1170" spans="1:3" x14ac:dyDescent="0.3">
      <c r="B1170" s="7">
        <v>2866.3</v>
      </c>
      <c r="C1170" s="8">
        <v>21</v>
      </c>
    </row>
    <row r="1171" spans="1:3" x14ac:dyDescent="0.3">
      <c r="B1171" s="7">
        <v>2866.35</v>
      </c>
      <c r="C1171" s="8">
        <v>21</v>
      </c>
    </row>
    <row r="1172" spans="1:3" x14ac:dyDescent="0.3">
      <c r="B1172" s="7">
        <v>2866.4</v>
      </c>
      <c r="C1172" s="8">
        <v>21</v>
      </c>
    </row>
    <row r="1173" spans="1:3" x14ac:dyDescent="0.3">
      <c r="B1173" s="7">
        <v>2866.45</v>
      </c>
      <c r="C1173" s="8">
        <v>22</v>
      </c>
    </row>
    <row r="1174" spans="1:3" x14ac:dyDescent="0.3">
      <c r="B1174" s="7">
        <v>2866.5</v>
      </c>
      <c r="C1174" s="8">
        <v>20</v>
      </c>
    </row>
    <row r="1175" spans="1:3" x14ac:dyDescent="0.3">
      <c r="B1175" s="7">
        <v>2866.55</v>
      </c>
      <c r="C1175" s="8">
        <v>22</v>
      </c>
    </row>
    <row r="1176" spans="1:3" x14ac:dyDescent="0.3">
      <c r="B1176" s="7">
        <v>2866.6</v>
      </c>
      <c r="C1176" s="8">
        <v>21</v>
      </c>
    </row>
    <row r="1177" spans="1:3" x14ac:dyDescent="0.3">
      <c r="B1177" s="7">
        <v>2866.65</v>
      </c>
      <c r="C1177" s="8">
        <v>21</v>
      </c>
    </row>
    <row r="1178" spans="1:3" x14ac:dyDescent="0.3">
      <c r="B1178" s="7">
        <v>2866.7</v>
      </c>
      <c r="C1178" s="8">
        <v>21</v>
      </c>
    </row>
    <row r="1179" spans="1:3" x14ac:dyDescent="0.3">
      <c r="B1179" s="7">
        <v>2866.75</v>
      </c>
      <c r="C1179" s="8">
        <v>22</v>
      </c>
    </row>
    <row r="1180" spans="1:3" x14ac:dyDescent="0.3">
      <c r="B1180" s="7">
        <v>2866.8</v>
      </c>
      <c r="C1180" s="8">
        <v>22</v>
      </c>
    </row>
    <row r="1181" spans="1:3" x14ac:dyDescent="0.3">
      <c r="B1181" s="7">
        <v>2866.85</v>
      </c>
      <c r="C1181" s="8">
        <v>21</v>
      </c>
    </row>
    <row r="1182" spans="1:3" x14ac:dyDescent="0.3">
      <c r="B1182" s="7">
        <v>2866.9</v>
      </c>
      <c r="C1182" s="8">
        <v>22</v>
      </c>
    </row>
    <row r="1183" spans="1:3" x14ac:dyDescent="0.3">
      <c r="B1183" s="7">
        <v>2866.95</v>
      </c>
      <c r="C1183" s="8">
        <v>22</v>
      </c>
    </row>
    <row r="1184" spans="1:3" x14ac:dyDescent="0.3">
      <c r="A1184" s="6">
        <v>2867</v>
      </c>
      <c r="B1184" s="7">
        <v>2867</v>
      </c>
      <c r="C1184" s="9">
        <v>22.8</v>
      </c>
    </row>
    <row r="1185" spans="2:3" x14ac:dyDescent="0.3">
      <c r="B1185" s="7">
        <v>2867.05</v>
      </c>
      <c r="C1185" s="9">
        <v>24.8</v>
      </c>
    </row>
    <row r="1186" spans="2:3" x14ac:dyDescent="0.3">
      <c r="B1186" s="7">
        <v>2867.1</v>
      </c>
      <c r="C1186" s="9">
        <v>24.7</v>
      </c>
    </row>
    <row r="1187" spans="2:3" x14ac:dyDescent="0.3">
      <c r="B1187" s="7">
        <v>2867.15</v>
      </c>
      <c r="C1187" s="9">
        <v>23.7</v>
      </c>
    </row>
    <row r="1188" spans="2:3" x14ac:dyDescent="0.3">
      <c r="B1188" s="7">
        <v>2867.2</v>
      </c>
      <c r="C1188" s="9">
        <v>22.7</v>
      </c>
    </row>
    <row r="1189" spans="2:3" x14ac:dyDescent="0.3">
      <c r="B1189" s="7">
        <v>2867.25</v>
      </c>
      <c r="C1189" s="9">
        <v>23.7</v>
      </c>
    </row>
    <row r="1190" spans="2:3" x14ac:dyDescent="0.3">
      <c r="B1190" s="7">
        <v>2867.3</v>
      </c>
      <c r="C1190" s="9">
        <v>22.7</v>
      </c>
    </row>
    <row r="1191" spans="2:3" x14ac:dyDescent="0.3">
      <c r="B1191" s="7">
        <v>2867.35</v>
      </c>
      <c r="C1191" s="9">
        <v>22.7</v>
      </c>
    </row>
    <row r="1192" spans="2:3" x14ac:dyDescent="0.3">
      <c r="B1192" s="7">
        <v>2867.4</v>
      </c>
      <c r="C1192" s="9">
        <v>23.6</v>
      </c>
    </row>
    <row r="1193" spans="2:3" x14ac:dyDescent="0.3">
      <c r="B1193" s="7">
        <v>2867.45</v>
      </c>
      <c r="C1193" s="9">
        <v>23.6</v>
      </c>
    </row>
    <row r="1194" spans="2:3" x14ac:dyDescent="0.3">
      <c r="B1194" s="7">
        <v>2867.5</v>
      </c>
      <c r="C1194" s="9">
        <v>22.6</v>
      </c>
    </row>
    <row r="1195" spans="2:3" x14ac:dyDescent="0.3">
      <c r="B1195" s="7">
        <v>2867.55</v>
      </c>
      <c r="C1195" s="9">
        <v>20.2</v>
      </c>
    </row>
    <row r="1196" spans="2:3" x14ac:dyDescent="0.3">
      <c r="B1196" s="7">
        <v>2867.6</v>
      </c>
      <c r="C1196" s="9">
        <v>20.100000000000001</v>
      </c>
    </row>
    <row r="1197" spans="2:3" x14ac:dyDescent="0.3">
      <c r="B1197" s="7">
        <v>2867.65</v>
      </c>
      <c r="C1197" s="9">
        <v>20.100000000000001</v>
      </c>
    </row>
    <row r="1198" spans="2:3" x14ac:dyDescent="0.3">
      <c r="B1198" s="7">
        <v>2867.7</v>
      </c>
      <c r="C1198" s="9">
        <v>21.1</v>
      </c>
    </row>
    <row r="1199" spans="2:3" x14ac:dyDescent="0.3">
      <c r="B1199" s="7">
        <v>2867.75</v>
      </c>
      <c r="C1199" s="9">
        <v>21.1</v>
      </c>
    </row>
    <row r="1200" spans="2:3" x14ac:dyDescent="0.3">
      <c r="B1200" s="7">
        <v>2867.8</v>
      </c>
      <c r="C1200" s="9">
        <v>21.1</v>
      </c>
    </row>
    <row r="1201" spans="1:3" x14ac:dyDescent="0.3">
      <c r="B1201" s="7">
        <v>2867.85</v>
      </c>
      <c r="C1201" s="9">
        <v>21.1</v>
      </c>
    </row>
    <row r="1202" spans="1:3" x14ac:dyDescent="0.3">
      <c r="B1202" s="7">
        <v>2867.9</v>
      </c>
      <c r="C1202" s="8">
        <v>20</v>
      </c>
    </row>
    <row r="1203" spans="1:3" x14ac:dyDescent="0.3">
      <c r="B1203" s="7">
        <v>2867.95</v>
      </c>
      <c r="C1203" s="8">
        <v>22</v>
      </c>
    </row>
    <row r="1204" spans="1:3" x14ac:dyDescent="0.3">
      <c r="A1204" s="6">
        <v>2868</v>
      </c>
      <c r="B1204" s="7">
        <v>2868</v>
      </c>
      <c r="C1204" s="8">
        <v>20</v>
      </c>
    </row>
    <row r="1205" spans="1:3" x14ac:dyDescent="0.3">
      <c r="B1205" s="7">
        <v>2868.05</v>
      </c>
      <c r="C1205" s="8">
        <v>21</v>
      </c>
    </row>
    <row r="1206" spans="1:3" x14ac:dyDescent="0.3">
      <c r="B1206" s="7">
        <v>2868.1</v>
      </c>
      <c r="C1206" s="8">
        <v>21</v>
      </c>
    </row>
    <row r="1207" spans="1:3" x14ac:dyDescent="0.3">
      <c r="B1207" s="7">
        <v>2868.15</v>
      </c>
      <c r="C1207" s="8">
        <v>22</v>
      </c>
    </row>
    <row r="1208" spans="1:3" x14ac:dyDescent="0.3">
      <c r="B1208" s="7">
        <v>2868.2</v>
      </c>
      <c r="C1208" s="8">
        <v>22</v>
      </c>
    </row>
    <row r="1209" spans="1:3" x14ac:dyDescent="0.3">
      <c r="B1209" s="7">
        <v>2868.25</v>
      </c>
      <c r="C1209" s="8">
        <v>20</v>
      </c>
    </row>
    <row r="1210" spans="1:3" x14ac:dyDescent="0.3">
      <c r="B1210" s="7">
        <v>2868.3</v>
      </c>
      <c r="C1210" s="8">
        <v>21</v>
      </c>
    </row>
    <row r="1211" spans="1:3" x14ac:dyDescent="0.3">
      <c r="B1211" s="7">
        <v>2868.35</v>
      </c>
      <c r="C1211" s="8">
        <v>20</v>
      </c>
    </row>
    <row r="1212" spans="1:3" x14ac:dyDescent="0.3">
      <c r="B1212" s="7">
        <v>2868.4</v>
      </c>
      <c r="C1212" s="8">
        <v>21</v>
      </c>
    </row>
    <row r="1213" spans="1:3" x14ac:dyDescent="0.3">
      <c r="B1213" s="7">
        <v>2868.45</v>
      </c>
      <c r="C1213" s="8">
        <v>21</v>
      </c>
    </row>
    <row r="1214" spans="1:3" x14ac:dyDescent="0.3">
      <c r="B1214" s="7">
        <v>2868.5</v>
      </c>
      <c r="C1214" s="8">
        <v>22</v>
      </c>
    </row>
    <row r="1215" spans="1:3" x14ac:dyDescent="0.3">
      <c r="B1215" s="7">
        <v>2868.55</v>
      </c>
      <c r="C1215" s="8">
        <v>21</v>
      </c>
    </row>
    <row r="1216" spans="1:3" x14ac:dyDescent="0.3">
      <c r="B1216" s="7">
        <v>2868.6</v>
      </c>
      <c r="C1216" s="8">
        <v>22</v>
      </c>
    </row>
    <row r="1217" spans="1:3" x14ac:dyDescent="0.3">
      <c r="B1217" s="7">
        <v>2868.65</v>
      </c>
      <c r="C1217" s="8">
        <v>22</v>
      </c>
    </row>
    <row r="1218" spans="1:3" x14ac:dyDescent="0.3">
      <c r="B1218" s="7">
        <v>2868.7</v>
      </c>
      <c r="C1218" s="8">
        <v>22</v>
      </c>
    </row>
    <row r="1219" spans="1:3" x14ac:dyDescent="0.3">
      <c r="B1219" s="7">
        <v>2868.75</v>
      </c>
      <c r="C1219" s="8">
        <v>22</v>
      </c>
    </row>
    <row r="1220" spans="1:3" x14ac:dyDescent="0.3">
      <c r="B1220" s="7">
        <v>2868.8</v>
      </c>
      <c r="C1220" s="8">
        <v>22</v>
      </c>
    </row>
    <row r="1221" spans="1:3" x14ac:dyDescent="0.3">
      <c r="B1221" s="7">
        <v>2868.85</v>
      </c>
      <c r="C1221" s="8">
        <v>22</v>
      </c>
    </row>
    <row r="1222" spans="1:3" x14ac:dyDescent="0.3">
      <c r="B1222" s="7">
        <v>2868.9</v>
      </c>
      <c r="C1222" s="8">
        <v>21</v>
      </c>
    </row>
    <row r="1223" spans="1:3" x14ac:dyDescent="0.3">
      <c r="B1223" s="7">
        <v>2868.95</v>
      </c>
      <c r="C1223" s="8">
        <v>23</v>
      </c>
    </row>
    <row r="1224" spans="1:3" x14ac:dyDescent="0.3">
      <c r="A1224" s="6">
        <v>2869</v>
      </c>
      <c r="B1224" s="7">
        <v>2869</v>
      </c>
      <c r="C1224" s="8">
        <v>22</v>
      </c>
    </row>
    <row r="1225" spans="1:3" x14ac:dyDescent="0.3">
      <c r="B1225" s="7">
        <v>2869.05</v>
      </c>
      <c r="C1225" s="8">
        <v>21</v>
      </c>
    </row>
    <row r="1226" spans="1:3" x14ac:dyDescent="0.3">
      <c r="B1226" s="7">
        <v>2869.1</v>
      </c>
      <c r="C1226" s="8">
        <v>21</v>
      </c>
    </row>
    <row r="1227" spans="1:3" x14ac:dyDescent="0.3">
      <c r="B1227" s="7">
        <v>2869.15</v>
      </c>
      <c r="C1227" s="8">
        <v>24</v>
      </c>
    </row>
    <row r="1228" spans="1:3" x14ac:dyDescent="0.3">
      <c r="B1228" s="7">
        <v>2869.2</v>
      </c>
      <c r="C1228" s="8">
        <v>22</v>
      </c>
    </row>
    <row r="1229" spans="1:3" x14ac:dyDescent="0.3">
      <c r="B1229" s="7">
        <v>2869.25</v>
      </c>
      <c r="C1229" s="8">
        <v>22</v>
      </c>
    </row>
    <row r="1230" spans="1:3" x14ac:dyDescent="0.3">
      <c r="B1230" s="7">
        <v>2869.3</v>
      </c>
      <c r="C1230" s="8">
        <v>23</v>
      </c>
    </row>
    <row r="1231" spans="1:3" x14ac:dyDescent="0.3">
      <c r="B1231" s="7">
        <v>2869.35</v>
      </c>
      <c r="C1231" s="8">
        <v>23</v>
      </c>
    </row>
    <row r="1232" spans="1:3" x14ac:dyDescent="0.3">
      <c r="B1232" s="7">
        <v>2869.4</v>
      </c>
      <c r="C1232" s="8">
        <v>22</v>
      </c>
    </row>
    <row r="1233" spans="1:3" x14ac:dyDescent="0.3">
      <c r="B1233" s="7">
        <v>2869.45</v>
      </c>
      <c r="C1233" s="8">
        <v>23</v>
      </c>
    </row>
    <row r="1234" spans="1:3" x14ac:dyDescent="0.3">
      <c r="B1234" s="7">
        <v>2869.5</v>
      </c>
      <c r="C1234" s="8">
        <v>22</v>
      </c>
    </row>
    <row r="1235" spans="1:3" x14ac:dyDescent="0.3">
      <c r="B1235" s="7">
        <v>2869.55</v>
      </c>
      <c r="C1235" s="8">
        <v>23</v>
      </c>
    </row>
    <row r="1236" spans="1:3" x14ac:dyDescent="0.3">
      <c r="B1236" s="7">
        <v>2869.6</v>
      </c>
      <c r="C1236" s="8">
        <v>22</v>
      </c>
    </row>
    <row r="1237" spans="1:3" x14ac:dyDescent="0.3">
      <c r="B1237" s="7">
        <v>2869.65</v>
      </c>
      <c r="C1237" s="8">
        <v>23</v>
      </c>
    </row>
    <row r="1238" spans="1:3" x14ac:dyDescent="0.3">
      <c r="B1238" s="7">
        <v>2869.7</v>
      </c>
      <c r="C1238" s="8">
        <v>23</v>
      </c>
    </row>
    <row r="1239" spans="1:3" x14ac:dyDescent="0.3">
      <c r="B1239" s="7">
        <v>2869.75</v>
      </c>
      <c r="C1239" s="8">
        <v>22</v>
      </c>
    </row>
    <row r="1240" spans="1:3" x14ac:dyDescent="0.3">
      <c r="B1240" s="7">
        <v>2869.8</v>
      </c>
      <c r="C1240" s="8">
        <v>23</v>
      </c>
    </row>
    <row r="1241" spans="1:3" x14ac:dyDescent="0.3">
      <c r="B1241" s="7">
        <v>2869.85</v>
      </c>
      <c r="C1241" s="8">
        <v>22</v>
      </c>
    </row>
    <row r="1242" spans="1:3" x14ac:dyDescent="0.3">
      <c r="B1242" s="7">
        <v>2869.9</v>
      </c>
      <c r="C1242" s="8">
        <v>22</v>
      </c>
    </row>
    <row r="1243" spans="1:3" x14ac:dyDescent="0.3">
      <c r="B1243" s="7">
        <v>2869.95</v>
      </c>
      <c r="C1243" s="8">
        <v>19</v>
      </c>
    </row>
    <row r="1244" spans="1:3" x14ac:dyDescent="0.3">
      <c r="A1244" s="6">
        <v>2870</v>
      </c>
      <c r="B1244" s="7">
        <v>2870</v>
      </c>
      <c r="C1244" s="9">
        <v>18.2</v>
      </c>
    </row>
    <row r="1245" spans="1:3" x14ac:dyDescent="0.3">
      <c r="B1245" s="7">
        <v>2870.05</v>
      </c>
      <c r="C1245" s="9">
        <v>19.399999999999999</v>
      </c>
    </row>
    <row r="1246" spans="1:3" x14ac:dyDescent="0.3">
      <c r="B1246" s="7">
        <v>2870.1</v>
      </c>
      <c r="C1246" s="9">
        <v>17.2</v>
      </c>
    </row>
    <row r="1247" spans="1:3" x14ac:dyDescent="0.3">
      <c r="B1247" s="7">
        <v>2870.15</v>
      </c>
      <c r="C1247" s="9"/>
    </row>
    <row r="1248" spans="1:3" x14ac:dyDescent="0.3">
      <c r="B1248" s="7">
        <v>2870.2</v>
      </c>
      <c r="C1248" s="9"/>
    </row>
    <row r="1249" spans="1:3" x14ac:dyDescent="0.3">
      <c r="B1249" s="7">
        <v>2870.25</v>
      </c>
      <c r="C1249" s="9"/>
    </row>
    <row r="1250" spans="1:3" x14ac:dyDescent="0.3">
      <c r="B1250" s="7">
        <v>2870.3</v>
      </c>
      <c r="C1250" s="9">
        <v>18.7</v>
      </c>
    </row>
    <row r="1251" spans="1:3" x14ac:dyDescent="0.3">
      <c r="B1251" s="7">
        <v>2870.35</v>
      </c>
      <c r="C1251" s="9">
        <v>18.8</v>
      </c>
    </row>
    <row r="1252" spans="1:3" x14ac:dyDescent="0.3">
      <c r="B1252" s="7">
        <v>2870.4</v>
      </c>
      <c r="C1252" s="9">
        <v>17.899999999999999</v>
      </c>
    </row>
    <row r="1253" spans="1:3" x14ac:dyDescent="0.3">
      <c r="B1253" s="7">
        <v>2870.45</v>
      </c>
      <c r="C1253" s="9">
        <v>19.899999999999999</v>
      </c>
    </row>
    <row r="1254" spans="1:3" x14ac:dyDescent="0.3">
      <c r="B1254" s="7">
        <v>2870.5</v>
      </c>
      <c r="C1254" s="9">
        <v>21</v>
      </c>
    </row>
    <row r="1255" spans="1:3" x14ac:dyDescent="0.3">
      <c r="B1255" s="7">
        <v>2870.55</v>
      </c>
      <c r="C1255" s="9">
        <v>20.3</v>
      </c>
    </row>
    <row r="1256" spans="1:3" x14ac:dyDescent="0.3">
      <c r="B1256" s="7">
        <v>2870.6</v>
      </c>
      <c r="C1256" s="9">
        <v>19.399999999999999</v>
      </c>
    </row>
    <row r="1257" spans="1:3" x14ac:dyDescent="0.3">
      <c r="B1257" s="7">
        <v>2870.65</v>
      </c>
      <c r="C1257" s="9">
        <v>20.5</v>
      </c>
    </row>
    <row r="1258" spans="1:3" x14ac:dyDescent="0.3">
      <c r="B1258" s="7">
        <v>2870.7</v>
      </c>
      <c r="C1258" s="9">
        <v>19.600000000000001</v>
      </c>
    </row>
    <row r="1259" spans="1:3" x14ac:dyDescent="0.3">
      <c r="B1259" s="7">
        <v>2870.75</v>
      </c>
      <c r="C1259" s="9">
        <v>20.6</v>
      </c>
    </row>
    <row r="1260" spans="1:3" x14ac:dyDescent="0.3">
      <c r="B1260" s="7">
        <v>2870.8</v>
      </c>
      <c r="C1260" s="9">
        <v>21.7</v>
      </c>
    </row>
    <row r="1261" spans="1:3" x14ac:dyDescent="0.3">
      <c r="B1261" s="7">
        <v>2870.85</v>
      </c>
      <c r="C1261" s="9">
        <v>20.8</v>
      </c>
    </row>
    <row r="1262" spans="1:3" x14ac:dyDescent="0.3">
      <c r="B1262" s="7">
        <v>2870.9</v>
      </c>
      <c r="C1262" s="9">
        <v>18.899999999999999</v>
      </c>
    </row>
    <row r="1263" spans="1:3" x14ac:dyDescent="0.3">
      <c r="B1263" s="7">
        <v>2870.95</v>
      </c>
      <c r="C1263" s="9">
        <v>18.899999999999999</v>
      </c>
    </row>
    <row r="1264" spans="1:3" x14ac:dyDescent="0.3">
      <c r="A1264" s="6">
        <v>2871</v>
      </c>
      <c r="B1264" s="7">
        <v>2871</v>
      </c>
      <c r="C1264" s="8">
        <v>20</v>
      </c>
    </row>
    <row r="1265" spans="2:3" x14ac:dyDescent="0.3">
      <c r="B1265" s="7">
        <v>2871.05</v>
      </c>
      <c r="C1265" s="8">
        <v>22</v>
      </c>
    </row>
    <row r="1266" spans="2:3" x14ac:dyDescent="0.3">
      <c r="B1266" s="7">
        <v>2871.1</v>
      </c>
      <c r="C1266" s="8">
        <v>22</v>
      </c>
    </row>
    <row r="1267" spans="2:3" x14ac:dyDescent="0.3">
      <c r="B1267" s="7">
        <v>2871.15</v>
      </c>
      <c r="C1267" s="8">
        <v>21</v>
      </c>
    </row>
    <row r="1268" spans="2:3" x14ac:dyDescent="0.3">
      <c r="B1268" s="7">
        <v>2871.2</v>
      </c>
      <c r="C1268" s="8">
        <v>21</v>
      </c>
    </row>
    <row r="1269" spans="2:3" x14ac:dyDescent="0.3">
      <c r="B1269" s="7">
        <v>2871.25</v>
      </c>
      <c r="C1269" s="8">
        <v>21</v>
      </c>
    </row>
    <row r="1270" spans="2:3" x14ac:dyDescent="0.3">
      <c r="B1270" s="7">
        <v>2871.3</v>
      </c>
      <c r="C1270" s="8">
        <v>21</v>
      </c>
    </row>
    <row r="1271" spans="2:3" x14ac:dyDescent="0.3">
      <c r="B1271" s="7">
        <v>2871.35</v>
      </c>
      <c r="C1271" s="8">
        <v>21</v>
      </c>
    </row>
    <row r="1272" spans="2:3" x14ac:dyDescent="0.3">
      <c r="B1272" s="7">
        <v>2871.4</v>
      </c>
      <c r="C1272" s="8">
        <v>19</v>
      </c>
    </row>
    <row r="1273" spans="2:3" x14ac:dyDescent="0.3">
      <c r="B1273" s="7">
        <v>2871.45</v>
      </c>
      <c r="C1273" s="8">
        <v>19</v>
      </c>
    </row>
    <row r="1274" spans="2:3" x14ac:dyDescent="0.3">
      <c r="B1274" s="7">
        <v>2871.5</v>
      </c>
      <c r="C1274" s="8">
        <v>19</v>
      </c>
    </row>
    <row r="1275" spans="2:3" x14ac:dyDescent="0.3">
      <c r="B1275" s="7">
        <v>2871.55</v>
      </c>
      <c r="C1275" s="8">
        <v>19</v>
      </c>
    </row>
    <row r="1276" spans="2:3" x14ac:dyDescent="0.3">
      <c r="B1276" s="7">
        <v>2871.6</v>
      </c>
      <c r="C1276" s="8">
        <v>19</v>
      </c>
    </row>
    <row r="1277" spans="2:3" x14ac:dyDescent="0.3">
      <c r="B1277" s="7">
        <v>2871.65</v>
      </c>
      <c r="C1277" s="8">
        <v>20</v>
      </c>
    </row>
    <row r="1278" spans="2:3" x14ac:dyDescent="0.3">
      <c r="B1278" s="7">
        <v>2871.7</v>
      </c>
      <c r="C1278" s="8">
        <v>20</v>
      </c>
    </row>
    <row r="1279" spans="2:3" x14ac:dyDescent="0.3">
      <c r="B1279" s="7">
        <v>2871.75</v>
      </c>
      <c r="C1279" s="8">
        <v>20</v>
      </c>
    </row>
    <row r="1280" spans="2:3" x14ac:dyDescent="0.3">
      <c r="B1280" s="7">
        <v>2871.8</v>
      </c>
      <c r="C1280" s="8">
        <v>21</v>
      </c>
    </row>
    <row r="1281" spans="1:3" x14ac:dyDescent="0.3">
      <c r="B1281" s="7">
        <v>2871.85</v>
      </c>
      <c r="C1281" s="8">
        <v>20</v>
      </c>
    </row>
    <row r="1282" spans="1:3" x14ac:dyDescent="0.3">
      <c r="B1282" s="7">
        <v>2871.9</v>
      </c>
      <c r="C1282" s="8">
        <v>20</v>
      </c>
    </row>
    <row r="1283" spans="1:3" x14ac:dyDescent="0.3">
      <c r="B1283" s="7">
        <v>2871.95</v>
      </c>
      <c r="C1283" s="8">
        <v>19</v>
      </c>
    </row>
    <row r="1284" spans="1:3" x14ac:dyDescent="0.3">
      <c r="A1284" s="6">
        <v>2872</v>
      </c>
      <c r="B1284" s="7">
        <v>2872</v>
      </c>
      <c r="C1284" s="9">
        <v>18.8</v>
      </c>
    </row>
    <row r="1285" spans="1:3" x14ac:dyDescent="0.3">
      <c r="B1285" s="7">
        <v>2872.05</v>
      </c>
      <c r="C1285" s="9">
        <v>20.7</v>
      </c>
    </row>
    <row r="1286" spans="1:3" x14ac:dyDescent="0.3">
      <c r="B1286" s="7">
        <v>2872.1</v>
      </c>
      <c r="C1286" s="9">
        <v>19.7</v>
      </c>
    </row>
    <row r="1287" spans="1:3" x14ac:dyDescent="0.3">
      <c r="B1287" s="7">
        <v>2872.15</v>
      </c>
      <c r="C1287" s="9">
        <v>20.7</v>
      </c>
    </row>
    <row r="1288" spans="1:3" x14ac:dyDescent="0.3">
      <c r="B1288" s="7">
        <v>2872.2</v>
      </c>
      <c r="C1288" s="9">
        <v>19.7</v>
      </c>
    </row>
    <row r="1289" spans="1:3" x14ac:dyDescent="0.3">
      <c r="B1289" s="7">
        <v>2872.25</v>
      </c>
      <c r="C1289" s="9">
        <v>20.6</v>
      </c>
    </row>
    <row r="1290" spans="1:3" x14ac:dyDescent="0.3">
      <c r="B1290" s="7">
        <v>2872.3</v>
      </c>
      <c r="C1290" s="9">
        <v>20.6</v>
      </c>
    </row>
    <row r="1291" spans="1:3" x14ac:dyDescent="0.3">
      <c r="B1291" s="7">
        <v>2872.35</v>
      </c>
      <c r="C1291" s="9">
        <v>20.6</v>
      </c>
    </row>
    <row r="1292" spans="1:3" x14ac:dyDescent="0.3">
      <c r="B1292" s="7">
        <v>2872.4</v>
      </c>
      <c r="C1292" s="9">
        <v>21.6</v>
      </c>
    </row>
    <row r="1293" spans="1:3" x14ac:dyDescent="0.3">
      <c r="B1293" s="7">
        <v>2872.45</v>
      </c>
      <c r="C1293" s="9">
        <v>21.5</v>
      </c>
    </row>
    <row r="1294" spans="1:3" x14ac:dyDescent="0.3">
      <c r="B1294" s="7">
        <v>2872.5</v>
      </c>
      <c r="C1294" s="9">
        <v>22.5</v>
      </c>
    </row>
    <row r="1295" spans="1:3" x14ac:dyDescent="0.3">
      <c r="B1295" s="7">
        <v>2872.55</v>
      </c>
      <c r="C1295" s="9">
        <v>20.399999999999999</v>
      </c>
    </row>
    <row r="1296" spans="1:3" x14ac:dyDescent="0.3">
      <c r="B1296" s="7">
        <v>2872.6</v>
      </c>
      <c r="C1296" s="9">
        <v>21.2</v>
      </c>
    </row>
    <row r="1297" spans="1:3" x14ac:dyDescent="0.3">
      <c r="B1297" s="7">
        <v>2872.65</v>
      </c>
      <c r="C1297" s="9">
        <v>22.2</v>
      </c>
    </row>
    <row r="1298" spans="1:3" x14ac:dyDescent="0.3">
      <c r="B1298" s="7">
        <v>2872.7</v>
      </c>
      <c r="C1298" s="9">
        <v>20.2</v>
      </c>
    </row>
    <row r="1299" spans="1:3" x14ac:dyDescent="0.3">
      <c r="B1299" s="7">
        <v>2872.75</v>
      </c>
      <c r="C1299" s="9">
        <v>22.1</v>
      </c>
    </row>
    <row r="1300" spans="1:3" x14ac:dyDescent="0.3">
      <c r="B1300" s="7">
        <v>2872.8</v>
      </c>
      <c r="C1300" s="9">
        <v>22.1</v>
      </c>
    </row>
    <row r="1301" spans="1:3" x14ac:dyDescent="0.3">
      <c r="B1301" s="7">
        <v>2872.85</v>
      </c>
      <c r="C1301" s="9">
        <v>21.1</v>
      </c>
    </row>
    <row r="1302" spans="1:3" x14ac:dyDescent="0.3">
      <c r="B1302" s="7">
        <v>2872.9</v>
      </c>
      <c r="C1302" s="9">
        <v>21.1</v>
      </c>
    </row>
    <row r="1303" spans="1:3" x14ac:dyDescent="0.3">
      <c r="B1303" s="7">
        <v>2872.95</v>
      </c>
      <c r="C1303" s="8">
        <v>21</v>
      </c>
    </row>
    <row r="1304" spans="1:3" x14ac:dyDescent="0.3">
      <c r="A1304" s="6">
        <v>2873</v>
      </c>
      <c r="B1304" s="7">
        <v>2873</v>
      </c>
      <c r="C1304" s="8">
        <v>22</v>
      </c>
    </row>
    <row r="1305" spans="1:3" x14ac:dyDescent="0.3">
      <c r="B1305" s="7">
        <v>2873.05</v>
      </c>
      <c r="C1305" s="8">
        <v>22</v>
      </c>
    </row>
    <row r="1306" spans="1:3" x14ac:dyDescent="0.3">
      <c r="B1306" s="7">
        <v>2873.1</v>
      </c>
      <c r="C1306" s="8">
        <v>23</v>
      </c>
    </row>
    <row r="1307" spans="1:3" x14ac:dyDescent="0.3">
      <c r="B1307" s="7">
        <v>2873.15</v>
      </c>
      <c r="C1307" s="8">
        <v>23</v>
      </c>
    </row>
    <row r="1308" spans="1:3" x14ac:dyDescent="0.3">
      <c r="B1308" s="7">
        <v>2873.2</v>
      </c>
      <c r="C1308" s="8">
        <v>23</v>
      </c>
    </row>
    <row r="1309" spans="1:3" x14ac:dyDescent="0.3">
      <c r="B1309" s="7">
        <v>2873.25</v>
      </c>
      <c r="C1309" s="8">
        <v>23</v>
      </c>
    </row>
    <row r="1310" spans="1:3" x14ac:dyDescent="0.3">
      <c r="B1310" s="7">
        <v>2873.3</v>
      </c>
      <c r="C1310" s="8">
        <v>24</v>
      </c>
    </row>
    <row r="1311" spans="1:3" x14ac:dyDescent="0.3">
      <c r="B1311" s="7">
        <v>2873.35</v>
      </c>
      <c r="C1311" s="8">
        <v>23</v>
      </c>
    </row>
    <row r="1312" spans="1:3" x14ac:dyDescent="0.3">
      <c r="B1312" s="7">
        <v>2873.4</v>
      </c>
      <c r="C1312" s="8">
        <v>23</v>
      </c>
    </row>
    <row r="1313" spans="1:3" x14ac:dyDescent="0.3">
      <c r="B1313" s="7">
        <v>2873.45</v>
      </c>
      <c r="C1313" s="8">
        <v>24</v>
      </c>
    </row>
    <row r="1314" spans="1:3" x14ac:dyDescent="0.3">
      <c r="B1314" s="7">
        <v>2873.5</v>
      </c>
      <c r="C1314" s="8">
        <v>25</v>
      </c>
    </row>
    <row r="1315" spans="1:3" x14ac:dyDescent="0.3">
      <c r="B1315" s="7">
        <v>2873.55</v>
      </c>
      <c r="C1315" s="8">
        <v>25</v>
      </c>
    </row>
    <row r="1316" spans="1:3" x14ac:dyDescent="0.3">
      <c r="B1316" s="7">
        <v>2873.6</v>
      </c>
      <c r="C1316" s="8">
        <v>25</v>
      </c>
    </row>
    <row r="1317" spans="1:3" x14ac:dyDescent="0.3">
      <c r="B1317" s="7">
        <v>2873.65</v>
      </c>
      <c r="C1317" s="8">
        <v>24</v>
      </c>
    </row>
    <row r="1318" spans="1:3" x14ac:dyDescent="0.3">
      <c r="B1318" s="7">
        <v>2873.7</v>
      </c>
      <c r="C1318" s="8">
        <v>24</v>
      </c>
    </row>
    <row r="1319" spans="1:3" x14ac:dyDescent="0.3">
      <c r="B1319" s="7">
        <v>2873.75</v>
      </c>
      <c r="C1319" s="8">
        <v>25</v>
      </c>
    </row>
    <row r="1320" spans="1:3" x14ac:dyDescent="0.3">
      <c r="B1320" s="7">
        <v>2873.8</v>
      </c>
      <c r="C1320" s="8">
        <v>25</v>
      </c>
    </row>
    <row r="1321" spans="1:3" x14ac:dyDescent="0.3">
      <c r="B1321" s="7">
        <v>2873.85</v>
      </c>
      <c r="C1321" s="8">
        <v>25</v>
      </c>
    </row>
    <row r="1322" spans="1:3" x14ac:dyDescent="0.3">
      <c r="B1322" s="7">
        <v>2873.9</v>
      </c>
      <c r="C1322" s="8">
        <v>27</v>
      </c>
    </row>
    <row r="1323" spans="1:3" x14ac:dyDescent="0.3">
      <c r="B1323" s="7">
        <v>2873.95</v>
      </c>
      <c r="C1323" s="8">
        <v>25</v>
      </c>
    </row>
    <row r="1324" spans="1:3" x14ac:dyDescent="0.3">
      <c r="A1324" s="6">
        <v>2874</v>
      </c>
      <c r="B1324" s="7">
        <v>2874</v>
      </c>
      <c r="C1324" s="9">
        <v>22.4</v>
      </c>
    </row>
    <row r="1325" spans="1:3" x14ac:dyDescent="0.3">
      <c r="B1325" s="7">
        <v>2874.05</v>
      </c>
      <c r="C1325" s="9">
        <v>23.4</v>
      </c>
    </row>
    <row r="1326" spans="1:3" x14ac:dyDescent="0.3">
      <c r="B1326" s="7">
        <v>2874.1</v>
      </c>
      <c r="C1326" s="9">
        <v>23.4</v>
      </c>
    </row>
    <row r="1327" spans="1:3" x14ac:dyDescent="0.3">
      <c r="B1327" s="7">
        <v>2874.15</v>
      </c>
      <c r="C1327" s="9">
        <v>22.4</v>
      </c>
    </row>
    <row r="1328" spans="1:3" x14ac:dyDescent="0.3">
      <c r="B1328" s="7">
        <v>2874.2</v>
      </c>
      <c r="C1328" s="9">
        <v>22.3</v>
      </c>
    </row>
    <row r="1329" spans="1:3" x14ac:dyDescent="0.3">
      <c r="B1329" s="7">
        <v>2874.25</v>
      </c>
      <c r="C1329" s="9">
        <v>22.3</v>
      </c>
    </row>
    <row r="1330" spans="1:3" x14ac:dyDescent="0.3">
      <c r="B1330" s="7">
        <v>2874.3</v>
      </c>
      <c r="C1330" s="9">
        <v>23.3</v>
      </c>
    </row>
    <row r="1331" spans="1:3" x14ac:dyDescent="0.3">
      <c r="B1331" s="7">
        <v>2874.35</v>
      </c>
      <c r="C1331" s="9">
        <v>22.3</v>
      </c>
    </row>
    <row r="1332" spans="1:3" x14ac:dyDescent="0.3">
      <c r="B1332" s="7">
        <v>2874.4</v>
      </c>
      <c r="C1332" s="9">
        <v>22.3</v>
      </c>
    </row>
    <row r="1333" spans="1:3" x14ac:dyDescent="0.3">
      <c r="B1333" s="7">
        <v>2874.45</v>
      </c>
      <c r="C1333" s="9">
        <v>22.2</v>
      </c>
    </row>
    <row r="1334" spans="1:3" x14ac:dyDescent="0.3">
      <c r="B1334" s="7">
        <v>2874.5</v>
      </c>
      <c r="C1334" s="9">
        <v>24.2</v>
      </c>
    </row>
    <row r="1335" spans="1:3" x14ac:dyDescent="0.3">
      <c r="B1335" s="7">
        <v>2874.55</v>
      </c>
      <c r="C1335" s="9">
        <v>22.2</v>
      </c>
    </row>
    <row r="1336" spans="1:3" x14ac:dyDescent="0.3">
      <c r="B1336" s="7">
        <v>2874.6</v>
      </c>
      <c r="C1336" s="9">
        <v>23.2</v>
      </c>
    </row>
    <row r="1337" spans="1:3" x14ac:dyDescent="0.3">
      <c r="B1337" s="7">
        <v>2874.65</v>
      </c>
      <c r="C1337" s="9">
        <v>22.1</v>
      </c>
    </row>
    <row r="1338" spans="1:3" x14ac:dyDescent="0.3">
      <c r="B1338" s="7">
        <v>2874.7</v>
      </c>
      <c r="C1338" s="9">
        <v>22.1</v>
      </c>
    </row>
    <row r="1339" spans="1:3" x14ac:dyDescent="0.3">
      <c r="B1339" s="7">
        <v>2874.75</v>
      </c>
      <c r="C1339" s="9">
        <v>23.1</v>
      </c>
    </row>
    <row r="1340" spans="1:3" x14ac:dyDescent="0.3">
      <c r="B1340" s="7">
        <v>2874.8</v>
      </c>
      <c r="C1340" s="9">
        <v>22.1</v>
      </c>
    </row>
    <row r="1341" spans="1:3" x14ac:dyDescent="0.3">
      <c r="B1341" s="7">
        <v>2874.85</v>
      </c>
      <c r="C1341" s="9">
        <v>23.1</v>
      </c>
    </row>
    <row r="1342" spans="1:3" x14ac:dyDescent="0.3">
      <c r="B1342" s="7">
        <v>2874.9</v>
      </c>
      <c r="C1342" s="8">
        <v>21</v>
      </c>
    </row>
    <row r="1343" spans="1:3" x14ac:dyDescent="0.3">
      <c r="B1343" s="7">
        <v>2874.95</v>
      </c>
      <c r="C1343" s="8">
        <v>23</v>
      </c>
    </row>
    <row r="1344" spans="1:3" x14ac:dyDescent="0.3">
      <c r="A1344" s="6">
        <v>2875</v>
      </c>
      <c r="B1344" s="7">
        <v>2875</v>
      </c>
      <c r="C1344" s="9">
        <v>24.5</v>
      </c>
    </row>
    <row r="1345" spans="2:3" x14ac:dyDescent="0.3">
      <c r="B1345" s="7">
        <v>2875.05</v>
      </c>
      <c r="C1345" s="9">
        <v>24.5</v>
      </c>
    </row>
    <row r="1346" spans="2:3" x14ac:dyDescent="0.3">
      <c r="B1346" s="7">
        <v>2875.1</v>
      </c>
      <c r="C1346" s="9">
        <v>24.5</v>
      </c>
    </row>
    <row r="1347" spans="2:3" x14ac:dyDescent="0.3">
      <c r="B1347" s="7">
        <v>2875.15</v>
      </c>
      <c r="C1347" s="9">
        <v>24.6</v>
      </c>
    </row>
    <row r="1348" spans="2:3" x14ac:dyDescent="0.3">
      <c r="B1348" s="7">
        <v>2875.2</v>
      </c>
      <c r="C1348" s="9">
        <v>24.6</v>
      </c>
    </row>
    <row r="1349" spans="2:3" x14ac:dyDescent="0.3">
      <c r="B1349" s="7">
        <v>2875.25</v>
      </c>
      <c r="C1349" s="9">
        <v>23.6</v>
      </c>
    </row>
    <row r="1350" spans="2:3" x14ac:dyDescent="0.3">
      <c r="B1350" s="7">
        <v>2875.3</v>
      </c>
      <c r="C1350" s="9">
        <v>24.6</v>
      </c>
    </row>
    <row r="1351" spans="2:3" x14ac:dyDescent="0.3">
      <c r="B1351" s="7">
        <v>2875.35</v>
      </c>
      <c r="C1351" s="9">
        <v>23.7</v>
      </c>
    </row>
    <row r="1352" spans="2:3" x14ac:dyDescent="0.3">
      <c r="B1352" s="7">
        <v>2875.4</v>
      </c>
      <c r="C1352" s="9">
        <v>23.7</v>
      </c>
    </row>
    <row r="1353" spans="2:3" x14ac:dyDescent="0.3">
      <c r="B1353" s="7">
        <v>2875.45</v>
      </c>
      <c r="C1353" s="9">
        <v>23.7</v>
      </c>
    </row>
    <row r="1354" spans="2:3" x14ac:dyDescent="0.3">
      <c r="B1354" s="7">
        <v>2875.5</v>
      </c>
      <c r="C1354" s="9">
        <v>24.7</v>
      </c>
    </row>
    <row r="1355" spans="2:3" x14ac:dyDescent="0.3">
      <c r="B1355" s="7">
        <v>2875.55</v>
      </c>
      <c r="C1355" s="9">
        <v>24.8</v>
      </c>
    </row>
    <row r="1356" spans="2:3" x14ac:dyDescent="0.3">
      <c r="B1356" s="7">
        <v>2875.6</v>
      </c>
      <c r="C1356" s="9">
        <v>23.8</v>
      </c>
    </row>
    <row r="1357" spans="2:3" x14ac:dyDescent="0.3">
      <c r="B1357" s="7">
        <v>2875.65</v>
      </c>
      <c r="C1357" s="9">
        <v>24.8</v>
      </c>
    </row>
    <row r="1358" spans="2:3" x14ac:dyDescent="0.3">
      <c r="B1358" s="7">
        <v>2875.7</v>
      </c>
      <c r="C1358" s="9">
        <v>19.899999999999999</v>
      </c>
    </row>
    <row r="1359" spans="2:3" x14ac:dyDescent="0.3">
      <c r="B1359" s="7">
        <v>2875.75</v>
      </c>
      <c r="C1359" s="9">
        <v>23.9</v>
      </c>
    </row>
    <row r="1360" spans="2:3" x14ac:dyDescent="0.3">
      <c r="B1360" s="7">
        <v>2875.8</v>
      </c>
      <c r="C1360" s="9">
        <v>23.9</v>
      </c>
    </row>
    <row r="1361" spans="1:3" x14ac:dyDescent="0.3">
      <c r="B1361" s="7">
        <v>2875.85</v>
      </c>
      <c r="C1361" s="9">
        <v>23.9</v>
      </c>
    </row>
    <row r="1362" spans="1:3" x14ac:dyDescent="0.3">
      <c r="B1362" s="7">
        <v>2875.9</v>
      </c>
      <c r="C1362" s="8">
        <v>24</v>
      </c>
    </row>
    <row r="1363" spans="1:3" x14ac:dyDescent="0.3">
      <c r="B1363" s="7">
        <v>2875.95</v>
      </c>
      <c r="C1363" s="8">
        <v>24</v>
      </c>
    </row>
    <row r="1364" spans="1:3" x14ac:dyDescent="0.3">
      <c r="A1364" s="6">
        <v>2876</v>
      </c>
      <c r="B1364" s="7">
        <v>2876</v>
      </c>
      <c r="C1364" s="8">
        <v>23</v>
      </c>
    </row>
    <row r="1365" spans="1:3" x14ac:dyDescent="0.3">
      <c r="B1365" s="7">
        <v>2876.05</v>
      </c>
      <c r="C1365" s="8">
        <v>23</v>
      </c>
    </row>
    <row r="1366" spans="1:3" x14ac:dyDescent="0.3">
      <c r="B1366" s="7">
        <v>2876.1</v>
      </c>
      <c r="C1366" s="8">
        <v>23</v>
      </c>
    </row>
    <row r="1367" spans="1:3" x14ac:dyDescent="0.3">
      <c r="B1367" s="7">
        <v>2876.15</v>
      </c>
      <c r="C1367" s="8">
        <v>23</v>
      </c>
    </row>
    <row r="1368" spans="1:3" x14ac:dyDescent="0.3">
      <c r="B1368" s="7">
        <v>2876.2</v>
      </c>
      <c r="C1368" s="8">
        <v>23</v>
      </c>
    </row>
    <row r="1369" spans="1:3" x14ac:dyDescent="0.3">
      <c r="B1369" s="7">
        <v>2876.25</v>
      </c>
      <c r="C1369" s="8">
        <v>23</v>
      </c>
    </row>
    <row r="1370" spans="1:3" x14ac:dyDescent="0.3">
      <c r="B1370" s="7">
        <v>2876.3</v>
      </c>
      <c r="C1370" s="8">
        <v>24</v>
      </c>
    </row>
    <row r="1371" spans="1:3" x14ac:dyDescent="0.3">
      <c r="B1371" s="7">
        <v>2876.35</v>
      </c>
      <c r="C1371" s="8">
        <v>23</v>
      </c>
    </row>
    <row r="1372" spans="1:3" x14ac:dyDescent="0.3">
      <c r="B1372" s="7">
        <v>2876.4</v>
      </c>
      <c r="C1372" s="8">
        <v>24</v>
      </c>
    </row>
    <row r="1373" spans="1:3" x14ac:dyDescent="0.3">
      <c r="B1373" s="7">
        <v>2876.45</v>
      </c>
      <c r="C1373" s="8">
        <v>23</v>
      </c>
    </row>
    <row r="1374" spans="1:3" x14ac:dyDescent="0.3">
      <c r="B1374" s="7">
        <v>2876.5</v>
      </c>
      <c r="C1374" s="8">
        <v>23</v>
      </c>
    </row>
    <row r="1375" spans="1:3" x14ac:dyDescent="0.3">
      <c r="B1375" s="7">
        <v>2876.55</v>
      </c>
      <c r="C1375" s="8">
        <v>24</v>
      </c>
    </row>
    <row r="1376" spans="1:3" x14ac:dyDescent="0.3">
      <c r="B1376" s="7">
        <v>2876.6</v>
      </c>
      <c r="C1376" s="8">
        <v>24</v>
      </c>
    </row>
    <row r="1377" spans="1:3" x14ac:dyDescent="0.3">
      <c r="B1377" s="7">
        <v>2876.65</v>
      </c>
      <c r="C1377" s="8">
        <v>24</v>
      </c>
    </row>
    <row r="1378" spans="1:3" x14ac:dyDescent="0.3">
      <c r="B1378" s="7">
        <v>2876.7</v>
      </c>
      <c r="C1378" s="8">
        <v>23</v>
      </c>
    </row>
    <row r="1379" spans="1:3" x14ac:dyDescent="0.3">
      <c r="B1379" s="7">
        <v>2876.75</v>
      </c>
      <c r="C1379" s="8">
        <v>23</v>
      </c>
    </row>
    <row r="1380" spans="1:3" x14ac:dyDescent="0.3">
      <c r="B1380" s="7">
        <v>2876.8</v>
      </c>
      <c r="C1380" s="8">
        <v>23</v>
      </c>
    </row>
    <row r="1381" spans="1:3" x14ac:dyDescent="0.3">
      <c r="B1381" s="7">
        <v>2876.85</v>
      </c>
      <c r="C1381" s="8">
        <v>23</v>
      </c>
    </row>
    <row r="1382" spans="1:3" x14ac:dyDescent="0.3">
      <c r="B1382" s="7">
        <v>2876.9</v>
      </c>
      <c r="C1382" s="8">
        <v>24</v>
      </c>
    </row>
    <row r="1383" spans="1:3" x14ac:dyDescent="0.3">
      <c r="B1383" s="7">
        <v>2876.95</v>
      </c>
      <c r="C1383" s="8">
        <v>23</v>
      </c>
    </row>
    <row r="1384" spans="1:3" x14ac:dyDescent="0.3">
      <c r="A1384" s="6">
        <v>2877</v>
      </c>
      <c r="B1384" s="7">
        <v>2877</v>
      </c>
      <c r="C1384" s="9">
        <v>23.4</v>
      </c>
    </row>
    <row r="1385" spans="1:3" x14ac:dyDescent="0.3">
      <c r="B1385" s="7">
        <v>2877.05</v>
      </c>
      <c r="C1385" s="9">
        <v>23.5</v>
      </c>
    </row>
    <row r="1386" spans="1:3" x14ac:dyDescent="0.3">
      <c r="B1386" s="7">
        <v>2877.1</v>
      </c>
      <c r="C1386" s="9">
        <v>24.4</v>
      </c>
    </row>
    <row r="1387" spans="1:3" x14ac:dyDescent="0.3">
      <c r="B1387" s="7">
        <v>2877.15</v>
      </c>
      <c r="C1387" s="9">
        <v>24.4</v>
      </c>
    </row>
    <row r="1388" spans="1:3" x14ac:dyDescent="0.3">
      <c r="B1388" s="7">
        <v>2877.2</v>
      </c>
      <c r="C1388" s="9">
        <v>24.4</v>
      </c>
    </row>
    <row r="1389" spans="1:3" x14ac:dyDescent="0.3">
      <c r="B1389" s="7">
        <v>2877.25</v>
      </c>
      <c r="C1389" s="9">
        <v>23.4</v>
      </c>
    </row>
    <row r="1390" spans="1:3" x14ac:dyDescent="0.3">
      <c r="B1390" s="7">
        <v>2877.3</v>
      </c>
      <c r="C1390" s="9">
        <v>23.4</v>
      </c>
    </row>
    <row r="1391" spans="1:3" x14ac:dyDescent="0.3">
      <c r="B1391" s="7">
        <v>2877.35</v>
      </c>
      <c r="C1391" s="9">
        <v>13.3</v>
      </c>
    </row>
    <row r="1392" spans="1:3" x14ac:dyDescent="0.3">
      <c r="B1392" s="7">
        <v>2877.4</v>
      </c>
      <c r="C1392" s="9">
        <v>24.4</v>
      </c>
    </row>
    <row r="1393" spans="1:3" x14ac:dyDescent="0.3">
      <c r="B1393" s="7">
        <v>2877.45</v>
      </c>
      <c r="C1393" s="9">
        <v>25.3</v>
      </c>
    </row>
    <row r="1394" spans="1:3" x14ac:dyDescent="0.3">
      <c r="B1394" s="7">
        <v>2877.5</v>
      </c>
      <c r="C1394" s="9">
        <v>25.3</v>
      </c>
    </row>
    <row r="1395" spans="1:3" x14ac:dyDescent="0.3">
      <c r="B1395" s="7">
        <v>2877.55</v>
      </c>
      <c r="C1395" s="9">
        <v>23.1</v>
      </c>
    </row>
    <row r="1396" spans="1:3" x14ac:dyDescent="0.3">
      <c r="B1396" s="7">
        <v>2877.6</v>
      </c>
      <c r="C1396" s="9">
        <v>25.1</v>
      </c>
    </row>
    <row r="1397" spans="1:3" x14ac:dyDescent="0.3">
      <c r="B1397" s="7">
        <v>2877.65</v>
      </c>
      <c r="C1397" s="9">
        <v>23.1</v>
      </c>
    </row>
    <row r="1398" spans="1:3" x14ac:dyDescent="0.3">
      <c r="B1398" s="7">
        <v>2877.7</v>
      </c>
      <c r="C1398" s="8">
        <v>24</v>
      </c>
    </row>
    <row r="1399" spans="1:3" x14ac:dyDescent="0.3">
      <c r="B1399" s="7">
        <v>2877.75</v>
      </c>
      <c r="C1399" s="8">
        <v>24</v>
      </c>
    </row>
    <row r="1400" spans="1:3" x14ac:dyDescent="0.3">
      <c r="B1400" s="7">
        <v>2877.8</v>
      </c>
      <c r="C1400" s="8">
        <v>24</v>
      </c>
    </row>
    <row r="1401" spans="1:3" x14ac:dyDescent="0.3">
      <c r="B1401" s="7">
        <v>2877.85</v>
      </c>
      <c r="C1401" s="8">
        <v>24</v>
      </c>
    </row>
    <row r="1402" spans="1:3" x14ac:dyDescent="0.3">
      <c r="B1402" s="7">
        <v>2877.9</v>
      </c>
      <c r="C1402" s="8">
        <v>23</v>
      </c>
    </row>
    <row r="1403" spans="1:3" x14ac:dyDescent="0.3">
      <c r="B1403" s="7">
        <v>2877.95</v>
      </c>
      <c r="C1403" s="8">
        <v>25</v>
      </c>
    </row>
    <row r="1404" spans="1:3" x14ac:dyDescent="0.3">
      <c r="A1404" s="6">
        <v>2878</v>
      </c>
      <c r="B1404" s="7">
        <v>2878</v>
      </c>
      <c r="C1404" s="8">
        <v>23</v>
      </c>
    </row>
    <row r="1405" spans="1:3" x14ac:dyDescent="0.3">
      <c r="B1405" s="7">
        <v>2878.05</v>
      </c>
      <c r="C1405" s="8">
        <v>24</v>
      </c>
    </row>
    <row r="1406" spans="1:3" x14ac:dyDescent="0.3">
      <c r="B1406" s="7">
        <v>2878.1</v>
      </c>
      <c r="C1406" s="8">
        <v>24</v>
      </c>
    </row>
    <row r="1407" spans="1:3" x14ac:dyDescent="0.3">
      <c r="B1407" s="7">
        <v>2878.15</v>
      </c>
      <c r="C1407" s="8">
        <v>24</v>
      </c>
    </row>
    <row r="1408" spans="1:3" x14ac:dyDescent="0.3">
      <c r="B1408" s="7">
        <v>2878.2</v>
      </c>
      <c r="C1408" s="8">
        <v>24</v>
      </c>
    </row>
    <row r="1409" spans="1:3" x14ac:dyDescent="0.3">
      <c r="B1409" s="7">
        <v>2878.25</v>
      </c>
      <c r="C1409" s="8">
        <v>23</v>
      </c>
    </row>
    <row r="1410" spans="1:3" x14ac:dyDescent="0.3">
      <c r="B1410" s="7">
        <v>2878.3</v>
      </c>
      <c r="C1410" s="8">
        <v>24</v>
      </c>
    </row>
    <row r="1411" spans="1:3" x14ac:dyDescent="0.3">
      <c r="B1411" s="7">
        <v>2878.35</v>
      </c>
      <c r="C1411" s="8">
        <v>23</v>
      </c>
    </row>
    <row r="1412" spans="1:3" x14ac:dyDescent="0.3">
      <c r="B1412" s="7">
        <v>2878.4</v>
      </c>
      <c r="C1412" s="8">
        <v>24</v>
      </c>
    </row>
    <row r="1413" spans="1:3" x14ac:dyDescent="0.3">
      <c r="B1413" s="7">
        <v>2878.45</v>
      </c>
      <c r="C1413" s="8">
        <v>23</v>
      </c>
    </row>
    <row r="1414" spans="1:3" x14ac:dyDescent="0.3">
      <c r="B1414" s="7">
        <v>2878.5</v>
      </c>
    </row>
    <row r="1415" spans="1:3" x14ac:dyDescent="0.3">
      <c r="B1415" s="7">
        <v>2878.55</v>
      </c>
    </row>
    <row r="1416" spans="1:3" x14ac:dyDescent="0.3">
      <c r="B1416" s="7">
        <v>2878.6</v>
      </c>
    </row>
    <row r="1417" spans="1:3" x14ac:dyDescent="0.3">
      <c r="B1417" s="7">
        <v>2878.65</v>
      </c>
    </row>
    <row r="1418" spans="1:3" x14ac:dyDescent="0.3">
      <c r="B1418" s="7">
        <v>2878.7</v>
      </c>
      <c r="C1418" s="8">
        <v>23</v>
      </c>
    </row>
    <row r="1419" spans="1:3" x14ac:dyDescent="0.3">
      <c r="B1419" s="7">
        <v>2878.75</v>
      </c>
      <c r="C1419" s="8">
        <v>25</v>
      </c>
    </row>
    <row r="1420" spans="1:3" x14ac:dyDescent="0.3">
      <c r="B1420" s="7">
        <v>2878.8</v>
      </c>
      <c r="C1420" s="8">
        <v>25</v>
      </c>
    </row>
    <row r="1421" spans="1:3" x14ac:dyDescent="0.3">
      <c r="B1421" s="7">
        <v>2878.85</v>
      </c>
      <c r="C1421" s="8">
        <v>24</v>
      </c>
    </row>
    <row r="1422" spans="1:3" x14ac:dyDescent="0.3">
      <c r="B1422" s="7">
        <v>2878.9</v>
      </c>
      <c r="C1422" s="8">
        <v>23</v>
      </c>
    </row>
    <row r="1423" spans="1:3" x14ac:dyDescent="0.3">
      <c r="B1423" s="7">
        <v>2878.95</v>
      </c>
      <c r="C1423" s="8">
        <v>23</v>
      </c>
    </row>
    <row r="1424" spans="1:3" x14ac:dyDescent="0.3">
      <c r="A1424" s="6">
        <v>2879</v>
      </c>
      <c r="B1424" s="7">
        <v>2879</v>
      </c>
      <c r="C1424" s="9">
        <v>20.7</v>
      </c>
    </row>
    <row r="1425" spans="2:3" x14ac:dyDescent="0.3">
      <c r="B1425" s="7">
        <v>2879.05</v>
      </c>
      <c r="C1425" s="9">
        <v>21.7</v>
      </c>
    </row>
    <row r="1426" spans="2:3" x14ac:dyDescent="0.3">
      <c r="B1426" s="7">
        <v>2879.1</v>
      </c>
      <c r="C1426" s="9">
        <v>21.6</v>
      </c>
    </row>
    <row r="1427" spans="2:3" x14ac:dyDescent="0.3">
      <c r="B1427" s="7">
        <v>2879.15</v>
      </c>
      <c r="C1427" s="9">
        <v>22.6</v>
      </c>
    </row>
    <row r="1428" spans="2:3" x14ac:dyDescent="0.3">
      <c r="B1428" s="7">
        <v>2879.2</v>
      </c>
      <c r="C1428" s="9">
        <v>21.6</v>
      </c>
    </row>
    <row r="1429" spans="2:3" x14ac:dyDescent="0.3">
      <c r="B1429" s="7">
        <v>2879.25</v>
      </c>
      <c r="C1429" s="9">
        <v>22.6</v>
      </c>
    </row>
    <row r="1430" spans="2:3" x14ac:dyDescent="0.3">
      <c r="B1430" s="7">
        <v>2879.3</v>
      </c>
      <c r="C1430" s="9">
        <v>23.5</v>
      </c>
    </row>
    <row r="1431" spans="2:3" x14ac:dyDescent="0.3">
      <c r="B1431" s="7">
        <v>2879.35</v>
      </c>
      <c r="C1431" s="9">
        <v>23.5</v>
      </c>
    </row>
    <row r="1432" spans="2:3" x14ac:dyDescent="0.3">
      <c r="B1432" s="7">
        <v>2879.4</v>
      </c>
      <c r="C1432" s="9">
        <v>23.5</v>
      </c>
    </row>
    <row r="1433" spans="2:3" x14ac:dyDescent="0.3">
      <c r="B1433" s="7">
        <v>2879.45</v>
      </c>
      <c r="C1433" s="9">
        <v>23.5</v>
      </c>
    </row>
    <row r="1434" spans="2:3" x14ac:dyDescent="0.3">
      <c r="B1434" s="7">
        <v>2879.5</v>
      </c>
      <c r="C1434" s="9">
        <v>23.4</v>
      </c>
    </row>
    <row r="1435" spans="2:3" x14ac:dyDescent="0.3">
      <c r="B1435" s="7">
        <v>2879.55</v>
      </c>
      <c r="C1435" s="9">
        <v>22.3</v>
      </c>
    </row>
    <row r="1436" spans="2:3" x14ac:dyDescent="0.3">
      <c r="B1436" s="7">
        <v>2879.6</v>
      </c>
      <c r="C1436" s="9">
        <v>21.3</v>
      </c>
    </row>
    <row r="1437" spans="2:3" x14ac:dyDescent="0.3">
      <c r="B1437" s="7">
        <v>2879.65</v>
      </c>
      <c r="C1437" s="9">
        <v>23.3</v>
      </c>
    </row>
    <row r="1438" spans="2:3" x14ac:dyDescent="0.3">
      <c r="B1438" s="7">
        <v>2879.7</v>
      </c>
      <c r="C1438" s="9">
        <v>22.3</v>
      </c>
    </row>
    <row r="1439" spans="2:3" x14ac:dyDescent="0.3">
      <c r="B1439" s="7">
        <v>2879.75</v>
      </c>
      <c r="C1439" s="9">
        <v>22.2</v>
      </c>
    </row>
    <row r="1440" spans="2:3" x14ac:dyDescent="0.3">
      <c r="B1440" s="7">
        <v>2879.8</v>
      </c>
      <c r="C1440" s="9">
        <v>21.2</v>
      </c>
    </row>
    <row r="1441" spans="1:3" x14ac:dyDescent="0.3">
      <c r="B1441" s="7">
        <v>2879.85</v>
      </c>
      <c r="C1441" s="9">
        <v>23.2</v>
      </c>
    </row>
    <row r="1442" spans="1:3" x14ac:dyDescent="0.3">
      <c r="B1442" s="7">
        <v>2879.9</v>
      </c>
      <c r="C1442" s="9">
        <v>22.2</v>
      </c>
    </row>
    <row r="1443" spans="1:3" x14ac:dyDescent="0.3">
      <c r="B1443" s="7">
        <v>2879.95</v>
      </c>
      <c r="C1443" s="9">
        <v>23.1</v>
      </c>
    </row>
    <row r="1444" spans="1:3" x14ac:dyDescent="0.3">
      <c r="A1444" s="6">
        <v>2880</v>
      </c>
      <c r="B1444" s="7">
        <v>2880</v>
      </c>
      <c r="C1444" s="8">
        <v>23</v>
      </c>
    </row>
    <row r="1445" spans="1:3" x14ac:dyDescent="0.3">
      <c r="B1445" s="7">
        <v>2880.05</v>
      </c>
      <c r="C1445" s="8">
        <v>20</v>
      </c>
    </row>
    <row r="1446" spans="1:3" x14ac:dyDescent="0.3">
      <c r="B1446" s="7">
        <v>2880.1</v>
      </c>
      <c r="C1446" s="8">
        <v>22</v>
      </c>
    </row>
    <row r="1447" spans="1:3" x14ac:dyDescent="0.3">
      <c r="B1447" s="7">
        <v>2880.15</v>
      </c>
      <c r="C1447" s="8">
        <v>22</v>
      </c>
    </row>
    <row r="1448" spans="1:3" x14ac:dyDescent="0.3">
      <c r="B1448" s="7">
        <v>2880.2</v>
      </c>
      <c r="C1448" s="8">
        <v>23</v>
      </c>
    </row>
    <row r="1449" spans="1:3" x14ac:dyDescent="0.3">
      <c r="B1449" s="7">
        <v>2880.25</v>
      </c>
      <c r="C1449" s="8">
        <v>21</v>
      </c>
    </row>
    <row r="1450" spans="1:3" x14ac:dyDescent="0.3">
      <c r="B1450" s="7">
        <v>2880.3</v>
      </c>
      <c r="C1450" s="8">
        <v>22</v>
      </c>
    </row>
    <row r="1451" spans="1:3" x14ac:dyDescent="0.3">
      <c r="B1451" s="7">
        <v>2880.35</v>
      </c>
      <c r="C1451" s="8">
        <v>23</v>
      </c>
    </row>
    <row r="1452" spans="1:3" x14ac:dyDescent="0.3">
      <c r="B1452" s="7">
        <v>2880.4</v>
      </c>
      <c r="C1452" s="8">
        <v>23</v>
      </c>
    </row>
    <row r="1453" spans="1:3" x14ac:dyDescent="0.3">
      <c r="B1453" s="7">
        <v>2880.45</v>
      </c>
      <c r="C1453" s="8">
        <v>24</v>
      </c>
    </row>
    <row r="1454" spans="1:3" x14ac:dyDescent="0.3">
      <c r="B1454" s="7">
        <v>2880.5</v>
      </c>
      <c r="C1454" s="8">
        <v>23</v>
      </c>
    </row>
    <row r="1455" spans="1:3" x14ac:dyDescent="0.3">
      <c r="B1455" s="7">
        <v>2880.55</v>
      </c>
      <c r="C1455" s="8">
        <v>23</v>
      </c>
    </row>
    <row r="1456" spans="1:3" x14ac:dyDescent="0.3">
      <c r="B1456" s="7">
        <v>2880.6</v>
      </c>
      <c r="C1456" s="8">
        <v>23</v>
      </c>
    </row>
    <row r="1457" spans="1:3" x14ac:dyDescent="0.3">
      <c r="B1457" s="7">
        <v>2880.65</v>
      </c>
      <c r="C1457" s="8">
        <v>22</v>
      </c>
    </row>
    <row r="1458" spans="1:3" x14ac:dyDescent="0.3">
      <c r="B1458" s="7">
        <v>2880.7</v>
      </c>
      <c r="C1458" s="8">
        <v>23</v>
      </c>
    </row>
    <row r="1459" spans="1:3" x14ac:dyDescent="0.3">
      <c r="B1459" s="7">
        <v>2880.75</v>
      </c>
      <c r="C1459" s="8">
        <v>23</v>
      </c>
    </row>
    <row r="1460" spans="1:3" x14ac:dyDescent="0.3">
      <c r="B1460" s="7">
        <v>2880.8</v>
      </c>
      <c r="C1460" s="8">
        <v>24</v>
      </c>
    </row>
    <row r="1461" spans="1:3" x14ac:dyDescent="0.3">
      <c r="B1461" s="7">
        <v>2880.85</v>
      </c>
      <c r="C1461" s="8">
        <v>24</v>
      </c>
    </row>
    <row r="1462" spans="1:3" x14ac:dyDescent="0.3">
      <c r="B1462" s="7">
        <v>2880.9</v>
      </c>
      <c r="C1462" s="8">
        <v>23</v>
      </c>
    </row>
    <row r="1463" spans="1:3" x14ac:dyDescent="0.3">
      <c r="B1463" s="7">
        <v>2880.95</v>
      </c>
      <c r="C1463" s="8">
        <v>23</v>
      </c>
    </row>
    <row r="1464" spans="1:3" x14ac:dyDescent="0.3">
      <c r="A1464" s="6">
        <v>2881</v>
      </c>
      <c r="B1464" s="7">
        <v>2881</v>
      </c>
      <c r="C1464" s="9">
        <v>23.5</v>
      </c>
    </row>
    <row r="1465" spans="1:3" x14ac:dyDescent="0.3">
      <c r="B1465" s="7">
        <v>2881.05</v>
      </c>
      <c r="C1465" s="9">
        <v>23.4</v>
      </c>
    </row>
    <row r="1466" spans="1:3" x14ac:dyDescent="0.3">
      <c r="B1466" s="7">
        <v>2881.1</v>
      </c>
      <c r="C1466" s="9">
        <v>22.4</v>
      </c>
    </row>
    <row r="1467" spans="1:3" x14ac:dyDescent="0.3">
      <c r="B1467" s="7">
        <v>2881.15</v>
      </c>
      <c r="C1467" s="9">
        <v>24.4</v>
      </c>
    </row>
    <row r="1468" spans="1:3" x14ac:dyDescent="0.3">
      <c r="B1468" s="7">
        <v>2881.2</v>
      </c>
      <c r="C1468" s="9">
        <v>23.4</v>
      </c>
    </row>
    <row r="1469" spans="1:3" x14ac:dyDescent="0.3">
      <c r="B1469" s="7">
        <v>2881.25</v>
      </c>
      <c r="C1469" s="9">
        <v>22.4</v>
      </c>
    </row>
    <row r="1470" spans="1:3" x14ac:dyDescent="0.3">
      <c r="B1470" s="7">
        <v>2881.3</v>
      </c>
      <c r="C1470" s="9">
        <v>22.4</v>
      </c>
    </row>
    <row r="1471" spans="1:3" x14ac:dyDescent="0.3">
      <c r="B1471" s="7">
        <v>2881.35</v>
      </c>
      <c r="C1471" s="9">
        <v>21.3</v>
      </c>
    </row>
    <row r="1472" spans="1:3" x14ac:dyDescent="0.3">
      <c r="B1472" s="7">
        <v>2881.4</v>
      </c>
      <c r="C1472" s="9">
        <v>23.3</v>
      </c>
    </row>
    <row r="1473" spans="1:3" x14ac:dyDescent="0.3">
      <c r="B1473" s="7">
        <v>2881.45</v>
      </c>
      <c r="C1473" s="9">
        <v>24.3</v>
      </c>
    </row>
    <row r="1474" spans="1:3" x14ac:dyDescent="0.3">
      <c r="B1474" s="7">
        <v>2881.5</v>
      </c>
      <c r="C1474" s="9">
        <v>24.3</v>
      </c>
    </row>
    <row r="1475" spans="1:3" x14ac:dyDescent="0.3">
      <c r="B1475" s="7">
        <v>2881.55</v>
      </c>
      <c r="C1475" s="9">
        <v>23.2</v>
      </c>
    </row>
    <row r="1476" spans="1:3" x14ac:dyDescent="0.3">
      <c r="B1476" s="7">
        <v>2881.6</v>
      </c>
      <c r="C1476" s="9">
        <v>24.2</v>
      </c>
    </row>
    <row r="1477" spans="1:3" x14ac:dyDescent="0.3">
      <c r="B1477" s="7">
        <v>2881.65</v>
      </c>
      <c r="C1477" s="9">
        <v>25.2</v>
      </c>
    </row>
    <row r="1478" spans="1:3" x14ac:dyDescent="0.3">
      <c r="B1478" s="7">
        <v>2881.7</v>
      </c>
      <c r="C1478" s="9">
        <v>24.2</v>
      </c>
    </row>
    <row r="1479" spans="1:3" x14ac:dyDescent="0.3">
      <c r="B1479" s="7">
        <v>2881.75</v>
      </c>
      <c r="C1479" s="9">
        <v>23.1</v>
      </c>
    </row>
    <row r="1480" spans="1:3" x14ac:dyDescent="0.3">
      <c r="B1480" s="7">
        <v>2881.8</v>
      </c>
      <c r="C1480" s="9">
        <v>22.1</v>
      </c>
    </row>
    <row r="1481" spans="1:3" x14ac:dyDescent="0.3">
      <c r="B1481" s="7">
        <v>2881.85</v>
      </c>
      <c r="C1481" s="9">
        <v>23.1</v>
      </c>
    </row>
    <row r="1482" spans="1:3" x14ac:dyDescent="0.3">
      <c r="B1482" s="7">
        <v>2881.9</v>
      </c>
      <c r="C1482" s="9">
        <v>23.1</v>
      </c>
    </row>
    <row r="1483" spans="1:3" x14ac:dyDescent="0.3">
      <c r="B1483" s="7">
        <v>2881.95</v>
      </c>
      <c r="C1483" s="9">
        <v>24.1</v>
      </c>
    </row>
    <row r="1484" spans="1:3" x14ac:dyDescent="0.3">
      <c r="A1484" s="6">
        <v>2882</v>
      </c>
      <c r="B1484" s="7">
        <v>2882</v>
      </c>
      <c r="C1484" s="8">
        <v>23</v>
      </c>
    </row>
    <row r="1485" spans="1:3" x14ac:dyDescent="0.3">
      <c r="B1485" s="7">
        <v>2882.05</v>
      </c>
      <c r="C1485" s="8">
        <v>23</v>
      </c>
    </row>
    <row r="1486" spans="1:3" x14ac:dyDescent="0.3">
      <c r="B1486" s="7">
        <v>2882.1</v>
      </c>
      <c r="C1486" s="8">
        <v>22</v>
      </c>
    </row>
    <row r="1487" spans="1:3" x14ac:dyDescent="0.3">
      <c r="B1487" s="7">
        <v>2882.15</v>
      </c>
      <c r="C1487" s="8">
        <v>22</v>
      </c>
    </row>
    <row r="1488" spans="1:3" x14ac:dyDescent="0.3">
      <c r="B1488" s="7">
        <v>2882.2</v>
      </c>
      <c r="C1488" s="8">
        <v>21</v>
      </c>
    </row>
    <row r="1489" spans="1:3" x14ac:dyDescent="0.3">
      <c r="B1489" s="7">
        <v>2882.25</v>
      </c>
      <c r="C1489" s="8">
        <v>21</v>
      </c>
    </row>
    <row r="1490" spans="1:3" x14ac:dyDescent="0.3">
      <c r="B1490" s="7">
        <v>2882.3</v>
      </c>
      <c r="C1490" s="8">
        <v>22</v>
      </c>
    </row>
    <row r="1491" spans="1:3" x14ac:dyDescent="0.3">
      <c r="B1491" s="7">
        <v>2882.35</v>
      </c>
      <c r="C1491" s="8">
        <v>22</v>
      </c>
    </row>
    <row r="1492" spans="1:3" x14ac:dyDescent="0.3">
      <c r="B1492" s="7">
        <v>2882.4</v>
      </c>
      <c r="C1492" s="8">
        <v>22</v>
      </c>
    </row>
    <row r="1493" spans="1:3" x14ac:dyDescent="0.3">
      <c r="B1493" s="7">
        <v>2882.45</v>
      </c>
      <c r="C1493" s="8">
        <v>21</v>
      </c>
    </row>
    <row r="1494" spans="1:3" x14ac:dyDescent="0.3">
      <c r="B1494" s="7">
        <v>2882.5</v>
      </c>
      <c r="C1494" s="8">
        <v>20</v>
      </c>
    </row>
    <row r="1495" spans="1:3" x14ac:dyDescent="0.3">
      <c r="B1495" s="7">
        <v>2882.55</v>
      </c>
      <c r="C1495" s="8">
        <v>21</v>
      </c>
    </row>
    <row r="1496" spans="1:3" x14ac:dyDescent="0.3">
      <c r="B1496" s="7">
        <v>2882.6</v>
      </c>
      <c r="C1496" s="8">
        <v>22</v>
      </c>
    </row>
    <row r="1497" spans="1:3" x14ac:dyDescent="0.3">
      <c r="B1497" s="7">
        <v>2882.65</v>
      </c>
      <c r="C1497" s="8">
        <v>23</v>
      </c>
    </row>
    <row r="1498" spans="1:3" x14ac:dyDescent="0.3">
      <c r="B1498" s="7">
        <v>2882.7</v>
      </c>
      <c r="C1498" s="8">
        <v>23</v>
      </c>
    </row>
    <row r="1499" spans="1:3" x14ac:dyDescent="0.3">
      <c r="B1499" s="7">
        <v>2882.75</v>
      </c>
      <c r="C1499" s="8">
        <v>23</v>
      </c>
    </row>
    <row r="1500" spans="1:3" x14ac:dyDescent="0.3">
      <c r="B1500" s="7">
        <v>2882.8</v>
      </c>
      <c r="C1500" s="8">
        <v>23</v>
      </c>
    </row>
    <row r="1501" spans="1:3" x14ac:dyDescent="0.3">
      <c r="B1501" s="7">
        <v>2882.85</v>
      </c>
      <c r="C1501" s="8">
        <v>23</v>
      </c>
    </row>
    <row r="1502" spans="1:3" x14ac:dyDescent="0.3">
      <c r="B1502" s="7">
        <v>2882.9</v>
      </c>
      <c r="C1502" s="8">
        <v>25</v>
      </c>
    </row>
    <row r="1503" spans="1:3" x14ac:dyDescent="0.3">
      <c r="B1503" s="7">
        <v>2882.95</v>
      </c>
      <c r="C1503" s="8">
        <v>24</v>
      </c>
    </row>
    <row r="1504" spans="1:3" x14ac:dyDescent="0.3">
      <c r="A1504" s="6">
        <v>2883</v>
      </c>
      <c r="B1504" s="7">
        <v>2883</v>
      </c>
      <c r="C1504" s="8">
        <v>22</v>
      </c>
    </row>
    <row r="1505" spans="2:3" x14ac:dyDescent="0.3">
      <c r="B1505" s="7">
        <v>2883.05</v>
      </c>
      <c r="C1505" s="9">
        <v>21.9</v>
      </c>
    </row>
    <row r="1506" spans="2:3" x14ac:dyDescent="0.3">
      <c r="B1506" s="7">
        <v>2883.1</v>
      </c>
      <c r="C1506" s="9">
        <v>22.9</v>
      </c>
    </row>
    <row r="1507" spans="2:3" x14ac:dyDescent="0.3">
      <c r="B1507" s="7">
        <v>2883.15</v>
      </c>
      <c r="C1507" s="9">
        <v>22.9</v>
      </c>
    </row>
    <row r="1508" spans="2:3" x14ac:dyDescent="0.3">
      <c r="B1508" s="7">
        <v>2883.2</v>
      </c>
      <c r="C1508" s="9">
        <v>23.8</v>
      </c>
    </row>
    <row r="1509" spans="2:3" x14ac:dyDescent="0.3">
      <c r="B1509" s="7">
        <v>2883.25</v>
      </c>
      <c r="C1509" s="9">
        <v>22.8</v>
      </c>
    </row>
    <row r="1510" spans="2:3" x14ac:dyDescent="0.3">
      <c r="B1510" s="7">
        <v>2883.3</v>
      </c>
      <c r="C1510" s="9">
        <v>21.8</v>
      </c>
    </row>
    <row r="1511" spans="2:3" x14ac:dyDescent="0.3">
      <c r="B1511" s="7">
        <v>2883.35</v>
      </c>
      <c r="C1511" s="9">
        <v>23.8</v>
      </c>
    </row>
    <row r="1512" spans="2:3" x14ac:dyDescent="0.3">
      <c r="B1512" s="7">
        <v>2883.4</v>
      </c>
      <c r="C1512" s="9">
        <v>23.7</v>
      </c>
    </row>
    <row r="1513" spans="2:3" x14ac:dyDescent="0.3">
      <c r="B1513" s="7">
        <v>2883.45</v>
      </c>
      <c r="C1513" s="9">
        <v>23.7</v>
      </c>
    </row>
    <row r="1514" spans="2:3" x14ac:dyDescent="0.3">
      <c r="B1514" s="7">
        <v>2883.5</v>
      </c>
      <c r="C1514" s="9">
        <v>22.6</v>
      </c>
    </row>
    <row r="1515" spans="2:3" x14ac:dyDescent="0.3">
      <c r="B1515" s="7">
        <v>2883.55</v>
      </c>
      <c r="C1515" s="9">
        <v>23.3</v>
      </c>
    </row>
    <row r="1516" spans="2:3" x14ac:dyDescent="0.3">
      <c r="B1516" s="7">
        <v>2883.6</v>
      </c>
      <c r="C1516" s="9">
        <v>23.2</v>
      </c>
    </row>
    <row r="1517" spans="2:3" x14ac:dyDescent="0.3">
      <c r="B1517" s="7">
        <v>2883.65</v>
      </c>
      <c r="C1517" s="9">
        <v>23.2</v>
      </c>
    </row>
    <row r="1518" spans="2:3" x14ac:dyDescent="0.3">
      <c r="B1518" s="7">
        <v>2883.7</v>
      </c>
      <c r="C1518" s="9">
        <v>23.2</v>
      </c>
    </row>
    <row r="1519" spans="2:3" x14ac:dyDescent="0.3">
      <c r="B1519" s="7">
        <v>2883.75</v>
      </c>
      <c r="C1519" s="9">
        <v>22.2</v>
      </c>
    </row>
    <row r="1520" spans="2:3" x14ac:dyDescent="0.3">
      <c r="B1520" s="7">
        <v>2883.8</v>
      </c>
      <c r="C1520" s="9">
        <v>22.1</v>
      </c>
    </row>
    <row r="1521" spans="1:3" x14ac:dyDescent="0.3">
      <c r="B1521" s="7">
        <v>2883.85</v>
      </c>
      <c r="C1521" s="9">
        <v>23.1</v>
      </c>
    </row>
    <row r="1522" spans="1:3" x14ac:dyDescent="0.3">
      <c r="B1522" s="7">
        <v>2883.9</v>
      </c>
      <c r="C1522" s="9">
        <v>23.1</v>
      </c>
    </row>
    <row r="1523" spans="1:3" x14ac:dyDescent="0.3">
      <c r="B1523" s="7">
        <v>2883.95</v>
      </c>
      <c r="C1523" s="9">
        <v>24.1</v>
      </c>
    </row>
    <row r="1524" spans="1:3" x14ac:dyDescent="0.3">
      <c r="A1524" s="6">
        <v>2884</v>
      </c>
      <c r="B1524" s="7">
        <v>2884</v>
      </c>
      <c r="C1524" s="9">
        <v>22.7</v>
      </c>
    </row>
    <row r="1525" spans="1:3" x14ac:dyDescent="0.3">
      <c r="B1525" s="7">
        <v>2884.05</v>
      </c>
      <c r="C1525" s="9">
        <v>22.6</v>
      </c>
    </row>
    <row r="1526" spans="1:3" x14ac:dyDescent="0.3">
      <c r="B1526" s="7">
        <v>2884.1</v>
      </c>
      <c r="C1526" s="9">
        <v>24.6</v>
      </c>
    </row>
    <row r="1527" spans="1:3" x14ac:dyDescent="0.3">
      <c r="B1527" s="7">
        <v>2884.15</v>
      </c>
      <c r="C1527" s="9">
        <v>24.6</v>
      </c>
    </row>
    <row r="1528" spans="1:3" x14ac:dyDescent="0.3">
      <c r="B1528" s="7">
        <v>2884.2</v>
      </c>
      <c r="C1528" s="9">
        <v>23.6</v>
      </c>
    </row>
    <row r="1529" spans="1:3" x14ac:dyDescent="0.3">
      <c r="B1529" s="7">
        <v>2884.25</v>
      </c>
      <c r="C1529" s="9">
        <v>22.6</v>
      </c>
    </row>
    <row r="1530" spans="1:3" x14ac:dyDescent="0.3">
      <c r="B1530" s="7">
        <v>2884.3</v>
      </c>
      <c r="C1530" s="9">
        <v>23.5</v>
      </c>
    </row>
    <row r="1531" spans="1:3" x14ac:dyDescent="0.3">
      <c r="B1531" s="7">
        <v>2884.35</v>
      </c>
      <c r="C1531" s="9">
        <v>22.5</v>
      </c>
    </row>
    <row r="1532" spans="1:3" x14ac:dyDescent="0.3">
      <c r="B1532" s="7">
        <v>2884.4</v>
      </c>
      <c r="C1532" s="9">
        <v>22.5</v>
      </c>
    </row>
    <row r="1533" spans="1:3" x14ac:dyDescent="0.3">
      <c r="B1533" s="7">
        <v>2884.45</v>
      </c>
      <c r="C1533" s="9">
        <v>23.5</v>
      </c>
    </row>
    <row r="1534" spans="1:3" x14ac:dyDescent="0.3">
      <c r="B1534" s="7">
        <v>2884.5</v>
      </c>
      <c r="C1534" s="9">
        <v>22.4</v>
      </c>
    </row>
    <row r="1535" spans="1:3" x14ac:dyDescent="0.3">
      <c r="B1535" s="7">
        <v>2884.55</v>
      </c>
      <c r="C1535" s="9">
        <v>22.3</v>
      </c>
    </row>
    <row r="1536" spans="1:3" x14ac:dyDescent="0.3">
      <c r="B1536" s="7">
        <v>2884.6</v>
      </c>
      <c r="C1536" s="9">
        <v>22.2</v>
      </c>
    </row>
    <row r="1537" spans="1:3" x14ac:dyDescent="0.3">
      <c r="B1537" s="7">
        <v>2884.65</v>
      </c>
      <c r="C1537" s="9">
        <v>23.2</v>
      </c>
    </row>
    <row r="1538" spans="1:3" x14ac:dyDescent="0.3">
      <c r="B1538" s="7">
        <v>2884.7</v>
      </c>
      <c r="C1538" s="9">
        <v>24.2</v>
      </c>
    </row>
    <row r="1539" spans="1:3" x14ac:dyDescent="0.3">
      <c r="B1539" s="7">
        <v>2884.75</v>
      </c>
      <c r="C1539" s="9">
        <v>24.1</v>
      </c>
    </row>
    <row r="1540" spans="1:3" x14ac:dyDescent="0.3">
      <c r="B1540" s="7">
        <v>2884.8</v>
      </c>
      <c r="C1540" s="9">
        <v>24.1</v>
      </c>
    </row>
    <row r="1541" spans="1:3" x14ac:dyDescent="0.3">
      <c r="B1541" s="7">
        <v>2884.85</v>
      </c>
      <c r="C1541" s="9">
        <v>24.1</v>
      </c>
    </row>
    <row r="1542" spans="1:3" x14ac:dyDescent="0.3">
      <c r="B1542" s="7">
        <v>2884.9</v>
      </c>
      <c r="C1542" s="8">
        <v>24</v>
      </c>
    </row>
    <row r="1543" spans="1:3" x14ac:dyDescent="0.3">
      <c r="B1543" s="7">
        <v>2884.95</v>
      </c>
      <c r="C1543" s="8">
        <v>24</v>
      </c>
    </row>
    <row r="1544" spans="1:3" x14ac:dyDescent="0.3">
      <c r="A1544" s="6">
        <v>2885</v>
      </c>
      <c r="B1544" s="7">
        <v>2885</v>
      </c>
      <c r="C1544" s="8">
        <v>24</v>
      </c>
    </row>
    <row r="1545" spans="1:3" x14ac:dyDescent="0.3">
      <c r="B1545" s="7">
        <v>2885.05</v>
      </c>
      <c r="C1545" s="8">
        <v>23</v>
      </c>
    </row>
    <row r="1546" spans="1:3" x14ac:dyDescent="0.3">
      <c r="B1546" s="7">
        <v>2885.1</v>
      </c>
      <c r="C1546" s="8">
        <v>24</v>
      </c>
    </row>
    <row r="1547" spans="1:3" x14ac:dyDescent="0.3">
      <c r="B1547" s="7">
        <v>2885.15</v>
      </c>
      <c r="C1547" s="8">
        <v>23</v>
      </c>
    </row>
    <row r="1548" spans="1:3" x14ac:dyDescent="0.3">
      <c r="B1548" s="7">
        <v>2885.2</v>
      </c>
      <c r="C1548" s="8">
        <v>23</v>
      </c>
    </row>
    <row r="1549" spans="1:3" x14ac:dyDescent="0.3">
      <c r="B1549" s="7">
        <v>2885.25</v>
      </c>
      <c r="C1549" s="8">
        <v>24</v>
      </c>
    </row>
    <row r="1550" spans="1:3" x14ac:dyDescent="0.3">
      <c r="B1550" s="7">
        <v>2885.3</v>
      </c>
      <c r="C1550" s="8">
        <v>24</v>
      </c>
    </row>
    <row r="1551" spans="1:3" x14ac:dyDescent="0.3">
      <c r="B1551" s="7">
        <v>2885.35</v>
      </c>
      <c r="C1551" s="8">
        <v>25</v>
      </c>
    </row>
    <row r="1552" spans="1:3" x14ac:dyDescent="0.3">
      <c r="B1552" s="7">
        <v>2885.4</v>
      </c>
      <c r="C1552" s="8">
        <v>25</v>
      </c>
    </row>
    <row r="1553" spans="1:3" x14ac:dyDescent="0.3">
      <c r="B1553" s="7">
        <v>2885.45</v>
      </c>
      <c r="C1553" s="8">
        <v>24</v>
      </c>
    </row>
    <row r="1554" spans="1:3" x14ac:dyDescent="0.3">
      <c r="B1554" s="7">
        <v>2885.5</v>
      </c>
      <c r="C1554" s="8">
        <v>25</v>
      </c>
    </row>
    <row r="1555" spans="1:3" x14ac:dyDescent="0.3">
      <c r="B1555" s="7">
        <v>2885.55</v>
      </c>
      <c r="C1555" s="8">
        <v>24</v>
      </c>
    </row>
    <row r="1556" spans="1:3" x14ac:dyDescent="0.3">
      <c r="B1556" s="7">
        <v>2885.6</v>
      </c>
      <c r="C1556" s="8">
        <v>25</v>
      </c>
    </row>
    <row r="1557" spans="1:3" x14ac:dyDescent="0.3">
      <c r="B1557" s="7">
        <v>2885.65</v>
      </c>
      <c r="C1557" s="8">
        <v>24</v>
      </c>
    </row>
    <row r="1558" spans="1:3" x14ac:dyDescent="0.3">
      <c r="B1558" s="7">
        <v>2885.7</v>
      </c>
      <c r="C1558" s="8">
        <v>25</v>
      </c>
    </row>
    <row r="1559" spans="1:3" x14ac:dyDescent="0.3">
      <c r="B1559" s="7">
        <v>2885.75</v>
      </c>
      <c r="C1559" s="8">
        <v>25</v>
      </c>
    </row>
    <row r="1560" spans="1:3" x14ac:dyDescent="0.3">
      <c r="B1560" s="7">
        <v>2885.8</v>
      </c>
      <c r="C1560" s="8">
        <v>24</v>
      </c>
    </row>
    <row r="1561" spans="1:3" x14ac:dyDescent="0.3">
      <c r="B1561" s="7">
        <v>2885.85</v>
      </c>
      <c r="C1561" s="8">
        <v>25</v>
      </c>
    </row>
    <row r="1562" spans="1:3" x14ac:dyDescent="0.3">
      <c r="B1562" s="7">
        <v>2885.9</v>
      </c>
      <c r="C1562" s="8">
        <v>24</v>
      </c>
    </row>
    <row r="1563" spans="1:3" x14ac:dyDescent="0.3">
      <c r="B1563" s="7">
        <v>2885.95</v>
      </c>
      <c r="C1563" s="8">
        <v>25</v>
      </c>
    </row>
    <row r="1564" spans="1:3" x14ac:dyDescent="0.3">
      <c r="A1564" s="6">
        <v>2886</v>
      </c>
      <c r="B1564" s="7">
        <v>2886</v>
      </c>
      <c r="C1564" s="8">
        <v>23</v>
      </c>
    </row>
    <row r="1565" spans="1:3" x14ac:dyDescent="0.3">
      <c r="B1565" s="7">
        <v>2886.05</v>
      </c>
      <c r="C1565" s="8">
        <v>22</v>
      </c>
    </row>
    <row r="1566" spans="1:3" x14ac:dyDescent="0.3">
      <c r="B1566" s="7">
        <v>2886.1</v>
      </c>
      <c r="C1566" s="8">
        <v>20</v>
      </c>
    </row>
    <row r="1567" spans="1:3" x14ac:dyDescent="0.3">
      <c r="B1567" s="7">
        <v>2886.15</v>
      </c>
      <c r="C1567" s="8">
        <v>21</v>
      </c>
    </row>
    <row r="1568" spans="1:3" x14ac:dyDescent="0.3">
      <c r="B1568" s="7">
        <v>2886.2</v>
      </c>
      <c r="C1568" s="8">
        <v>21</v>
      </c>
    </row>
    <row r="1569" spans="1:3" x14ac:dyDescent="0.3">
      <c r="B1569" s="7">
        <v>2886.25</v>
      </c>
      <c r="C1569" s="8">
        <v>20</v>
      </c>
    </row>
    <row r="1570" spans="1:3" x14ac:dyDescent="0.3">
      <c r="B1570" s="7">
        <v>2886.3</v>
      </c>
      <c r="C1570" s="8">
        <v>22</v>
      </c>
    </row>
    <row r="1571" spans="1:3" x14ac:dyDescent="0.3">
      <c r="B1571" s="7">
        <v>2886.35</v>
      </c>
      <c r="C1571" s="8">
        <v>22</v>
      </c>
    </row>
    <row r="1572" spans="1:3" x14ac:dyDescent="0.3">
      <c r="B1572" s="7">
        <v>2886.4</v>
      </c>
      <c r="C1572" s="8">
        <v>22</v>
      </c>
    </row>
    <row r="1573" spans="1:3" x14ac:dyDescent="0.3">
      <c r="B1573" s="7">
        <v>2886.45</v>
      </c>
      <c r="C1573" s="8">
        <v>23</v>
      </c>
    </row>
    <row r="1574" spans="1:3" x14ac:dyDescent="0.3">
      <c r="B1574" s="7">
        <v>2886.5</v>
      </c>
      <c r="C1574" s="8">
        <v>23</v>
      </c>
    </row>
    <row r="1575" spans="1:3" x14ac:dyDescent="0.3">
      <c r="B1575" s="7">
        <v>2886.55</v>
      </c>
      <c r="C1575" s="8">
        <v>22</v>
      </c>
    </row>
    <row r="1576" spans="1:3" x14ac:dyDescent="0.3">
      <c r="B1576" s="7">
        <v>2886.6</v>
      </c>
      <c r="C1576" s="8">
        <v>23</v>
      </c>
    </row>
    <row r="1577" spans="1:3" x14ac:dyDescent="0.3">
      <c r="B1577" s="7">
        <v>2886.65</v>
      </c>
      <c r="C1577" s="8">
        <v>23</v>
      </c>
    </row>
    <row r="1578" spans="1:3" x14ac:dyDescent="0.3">
      <c r="B1578" s="7">
        <v>2886.7</v>
      </c>
      <c r="C1578" s="8">
        <v>23</v>
      </c>
    </row>
    <row r="1579" spans="1:3" x14ac:dyDescent="0.3">
      <c r="B1579" s="7">
        <v>2886.75</v>
      </c>
      <c r="C1579" s="8">
        <v>22</v>
      </c>
    </row>
    <row r="1580" spans="1:3" x14ac:dyDescent="0.3">
      <c r="B1580" s="7">
        <v>2886.8</v>
      </c>
      <c r="C1580" s="8">
        <v>23</v>
      </c>
    </row>
    <row r="1581" spans="1:3" x14ac:dyDescent="0.3">
      <c r="B1581" s="7">
        <v>2886.85</v>
      </c>
      <c r="C1581" s="8">
        <v>22</v>
      </c>
    </row>
    <row r="1582" spans="1:3" x14ac:dyDescent="0.3">
      <c r="B1582" s="7">
        <v>2886.9</v>
      </c>
      <c r="C1582" s="8">
        <v>23</v>
      </c>
    </row>
    <row r="1583" spans="1:3" x14ac:dyDescent="0.3">
      <c r="B1583" s="7">
        <v>2886.95</v>
      </c>
      <c r="C1583" s="8">
        <v>23</v>
      </c>
    </row>
    <row r="1584" spans="1:3" x14ac:dyDescent="0.3">
      <c r="A1584" s="6">
        <v>2887</v>
      </c>
      <c r="B1584" s="7">
        <v>2887</v>
      </c>
      <c r="C1584" s="9">
        <v>19.2</v>
      </c>
    </row>
    <row r="1585" spans="2:3" x14ac:dyDescent="0.3">
      <c r="B1585" s="7">
        <v>2887.05</v>
      </c>
      <c r="C1585" s="9">
        <v>21.2</v>
      </c>
    </row>
    <row r="1586" spans="2:3" x14ac:dyDescent="0.3">
      <c r="B1586" s="7">
        <v>2887.1</v>
      </c>
      <c r="C1586" s="9">
        <v>20.2</v>
      </c>
    </row>
    <row r="1587" spans="2:3" x14ac:dyDescent="0.3">
      <c r="B1587" s="7">
        <v>2887.15</v>
      </c>
      <c r="C1587" s="9">
        <v>19.2</v>
      </c>
    </row>
    <row r="1588" spans="2:3" x14ac:dyDescent="0.3">
      <c r="B1588" s="7">
        <v>2887.2</v>
      </c>
      <c r="C1588" s="9">
        <v>20.3</v>
      </c>
    </row>
    <row r="1589" spans="2:3" x14ac:dyDescent="0.3">
      <c r="B1589" s="7">
        <v>2887.25</v>
      </c>
      <c r="C1589" s="9">
        <v>20.3</v>
      </c>
    </row>
    <row r="1590" spans="2:3" x14ac:dyDescent="0.3">
      <c r="B1590" s="7">
        <v>2887.3</v>
      </c>
      <c r="C1590" s="9">
        <v>20.3</v>
      </c>
    </row>
    <row r="1591" spans="2:3" x14ac:dyDescent="0.3">
      <c r="B1591" s="7">
        <v>2887.35</v>
      </c>
      <c r="C1591" s="9">
        <v>20.3</v>
      </c>
    </row>
    <row r="1592" spans="2:3" x14ac:dyDescent="0.3">
      <c r="B1592" s="7">
        <v>2887.4</v>
      </c>
      <c r="C1592" s="9">
        <v>18.5</v>
      </c>
    </row>
    <row r="1593" spans="2:3" x14ac:dyDescent="0.3">
      <c r="B1593" s="7">
        <v>2887.45</v>
      </c>
      <c r="C1593" s="9">
        <v>14.6</v>
      </c>
    </row>
    <row r="1594" spans="2:3" x14ac:dyDescent="0.3">
      <c r="B1594" s="7">
        <v>2887.5</v>
      </c>
      <c r="C1594" s="9">
        <v>12.7</v>
      </c>
    </row>
    <row r="1595" spans="2:3" x14ac:dyDescent="0.3">
      <c r="B1595" s="7">
        <v>2887.55</v>
      </c>
      <c r="C1595" s="9">
        <v>14.8</v>
      </c>
    </row>
    <row r="1596" spans="2:3" x14ac:dyDescent="0.3">
      <c r="B1596" s="7">
        <v>2887.6</v>
      </c>
      <c r="C1596" s="9">
        <v>18.8</v>
      </c>
    </row>
    <row r="1597" spans="2:3" x14ac:dyDescent="0.3">
      <c r="B1597" s="7">
        <v>2887.65</v>
      </c>
      <c r="C1597" s="9">
        <v>18</v>
      </c>
    </row>
    <row r="1598" spans="2:3" x14ac:dyDescent="0.3">
      <c r="B1598" s="7">
        <v>2887.7</v>
      </c>
      <c r="C1598" s="9">
        <v>19.8</v>
      </c>
    </row>
    <row r="1599" spans="2:3" x14ac:dyDescent="0.3">
      <c r="B1599" s="7">
        <v>2887.75</v>
      </c>
      <c r="C1599" s="9">
        <v>19.899999999999999</v>
      </c>
    </row>
    <row r="1600" spans="2:3" x14ac:dyDescent="0.3">
      <c r="B1600" s="7">
        <v>2887.8</v>
      </c>
      <c r="C1600" s="9">
        <v>18.899999999999999</v>
      </c>
    </row>
    <row r="1601" spans="1:3" x14ac:dyDescent="0.3">
      <c r="B1601" s="7">
        <v>2887.85</v>
      </c>
      <c r="C1601" s="9">
        <v>20.9</v>
      </c>
    </row>
    <row r="1602" spans="1:3" x14ac:dyDescent="0.3">
      <c r="B1602" s="7">
        <v>2887.9</v>
      </c>
      <c r="C1602" s="9">
        <v>18.899999999999999</v>
      </c>
    </row>
    <row r="1603" spans="1:3" x14ac:dyDescent="0.3">
      <c r="B1603" s="7">
        <v>2887.95</v>
      </c>
      <c r="C1603" s="9">
        <v>19.899999999999999</v>
      </c>
    </row>
    <row r="1604" spans="1:3" x14ac:dyDescent="0.3">
      <c r="A1604" s="6">
        <v>2888</v>
      </c>
      <c r="B1604" s="7">
        <v>2888</v>
      </c>
      <c r="C1604" s="8">
        <v>22</v>
      </c>
    </row>
    <row r="1605" spans="1:3" x14ac:dyDescent="0.3">
      <c r="B1605" s="7">
        <v>2888.05</v>
      </c>
      <c r="C1605" s="8">
        <v>22</v>
      </c>
    </row>
    <row r="1606" spans="1:3" x14ac:dyDescent="0.3">
      <c r="B1606" s="7">
        <v>2888.1</v>
      </c>
      <c r="C1606" s="8">
        <v>23</v>
      </c>
    </row>
    <row r="1607" spans="1:3" x14ac:dyDescent="0.3">
      <c r="B1607" s="7">
        <v>2888.15</v>
      </c>
      <c r="C1607" s="8">
        <v>23</v>
      </c>
    </row>
    <row r="1608" spans="1:3" x14ac:dyDescent="0.3">
      <c r="B1608" s="7">
        <v>2888.2</v>
      </c>
      <c r="C1608" s="8">
        <v>22</v>
      </c>
    </row>
    <row r="1609" spans="1:3" x14ac:dyDescent="0.3">
      <c r="B1609" s="7">
        <v>2888.25</v>
      </c>
      <c r="C1609" s="8">
        <v>23</v>
      </c>
    </row>
    <row r="1610" spans="1:3" x14ac:dyDescent="0.3">
      <c r="B1610" s="7">
        <v>2888.3</v>
      </c>
      <c r="C1610" s="8">
        <v>22</v>
      </c>
    </row>
    <row r="1611" spans="1:3" x14ac:dyDescent="0.3">
      <c r="B1611" s="7">
        <v>2888.35</v>
      </c>
      <c r="C1611" s="8">
        <v>22</v>
      </c>
    </row>
    <row r="1612" spans="1:3" x14ac:dyDescent="0.3">
      <c r="B1612" s="7">
        <v>2888.4</v>
      </c>
      <c r="C1612" s="8">
        <v>23</v>
      </c>
    </row>
    <row r="1613" spans="1:3" x14ac:dyDescent="0.3">
      <c r="B1613" s="7">
        <v>2888.45</v>
      </c>
      <c r="C1613" s="8">
        <v>23</v>
      </c>
    </row>
    <row r="1614" spans="1:3" x14ac:dyDescent="0.3">
      <c r="B1614" s="7">
        <v>2888.5</v>
      </c>
      <c r="C1614" s="8">
        <v>23</v>
      </c>
    </row>
    <row r="1615" spans="1:3" x14ac:dyDescent="0.3">
      <c r="B1615" s="7">
        <v>2888.55</v>
      </c>
      <c r="C1615" s="8">
        <v>22</v>
      </c>
    </row>
    <row r="1616" spans="1:3" x14ac:dyDescent="0.3">
      <c r="B1616" s="7">
        <v>2888.6</v>
      </c>
      <c r="C1616" s="8">
        <v>21</v>
      </c>
    </row>
    <row r="1617" spans="1:3" x14ac:dyDescent="0.3">
      <c r="B1617" s="7">
        <v>2888.65</v>
      </c>
      <c r="C1617" s="8">
        <v>21</v>
      </c>
    </row>
    <row r="1618" spans="1:3" x14ac:dyDescent="0.3">
      <c r="B1618" s="7">
        <v>2888.7</v>
      </c>
      <c r="C1618" s="8">
        <v>21</v>
      </c>
    </row>
    <row r="1619" spans="1:3" x14ac:dyDescent="0.3">
      <c r="B1619" s="7">
        <v>2888.75</v>
      </c>
      <c r="C1619" s="8">
        <v>20</v>
      </c>
    </row>
    <row r="1620" spans="1:3" x14ac:dyDescent="0.3">
      <c r="B1620" s="7">
        <v>2888.8</v>
      </c>
      <c r="C1620" s="8">
        <v>21</v>
      </c>
    </row>
    <row r="1621" spans="1:3" x14ac:dyDescent="0.3">
      <c r="B1621" s="7">
        <v>2888.85</v>
      </c>
      <c r="C1621" s="8">
        <v>21</v>
      </c>
    </row>
    <row r="1622" spans="1:3" x14ac:dyDescent="0.3">
      <c r="B1622" s="7">
        <v>2888.9</v>
      </c>
      <c r="C1622" s="8">
        <v>21</v>
      </c>
    </row>
    <row r="1623" spans="1:3" x14ac:dyDescent="0.3">
      <c r="B1623" s="7">
        <v>2888.95</v>
      </c>
      <c r="C1623" s="8">
        <v>22</v>
      </c>
    </row>
    <row r="1624" spans="1:3" x14ac:dyDescent="0.3">
      <c r="A1624" s="6">
        <v>2889</v>
      </c>
      <c r="B1624" s="7">
        <v>2889</v>
      </c>
      <c r="C1624" s="9">
        <v>21.2</v>
      </c>
    </row>
    <row r="1625" spans="1:3" x14ac:dyDescent="0.3">
      <c r="B1625" s="7">
        <v>2889.05</v>
      </c>
      <c r="C1625" s="9">
        <v>20.3</v>
      </c>
    </row>
    <row r="1626" spans="1:3" x14ac:dyDescent="0.3">
      <c r="B1626" s="7">
        <v>2889.1</v>
      </c>
      <c r="C1626" s="9">
        <v>20.3</v>
      </c>
    </row>
    <row r="1627" spans="1:3" x14ac:dyDescent="0.3">
      <c r="B1627" s="7">
        <v>2889.15</v>
      </c>
      <c r="C1627" s="9">
        <v>20.3</v>
      </c>
    </row>
    <row r="1628" spans="1:3" x14ac:dyDescent="0.3">
      <c r="B1628" s="7">
        <v>2889.2</v>
      </c>
      <c r="C1628" s="9">
        <v>19.399999999999999</v>
      </c>
    </row>
    <row r="1629" spans="1:3" x14ac:dyDescent="0.3">
      <c r="B1629" s="7">
        <v>2889.25</v>
      </c>
      <c r="C1629" s="9">
        <v>19.399999999999999</v>
      </c>
    </row>
    <row r="1630" spans="1:3" x14ac:dyDescent="0.3">
      <c r="B1630" s="7">
        <v>2889.3</v>
      </c>
      <c r="C1630" s="9">
        <v>18.399999999999999</v>
      </c>
    </row>
    <row r="1631" spans="1:3" x14ac:dyDescent="0.3">
      <c r="B1631" s="7">
        <v>2889.35</v>
      </c>
      <c r="C1631" s="9">
        <v>18.5</v>
      </c>
    </row>
    <row r="1632" spans="1:3" x14ac:dyDescent="0.3">
      <c r="B1632" s="7">
        <v>2889.4</v>
      </c>
      <c r="C1632" s="9">
        <v>18.5</v>
      </c>
    </row>
    <row r="1633" spans="1:3" x14ac:dyDescent="0.3">
      <c r="B1633" s="7">
        <v>2889.45</v>
      </c>
      <c r="C1633" s="9">
        <v>19.5</v>
      </c>
    </row>
    <row r="1634" spans="1:3" x14ac:dyDescent="0.3">
      <c r="B1634" s="7">
        <v>2889.5</v>
      </c>
      <c r="C1634" s="9">
        <v>20.6</v>
      </c>
    </row>
    <row r="1635" spans="1:3" x14ac:dyDescent="0.3">
      <c r="B1635" s="7">
        <v>2889.55</v>
      </c>
      <c r="C1635" s="9">
        <v>17.7</v>
      </c>
    </row>
    <row r="1636" spans="1:3" x14ac:dyDescent="0.3">
      <c r="B1636" s="7">
        <v>2889.6</v>
      </c>
      <c r="C1636" s="9">
        <v>16.7</v>
      </c>
    </row>
    <row r="1637" spans="1:3" x14ac:dyDescent="0.3">
      <c r="B1637" s="7">
        <v>2889.65</v>
      </c>
      <c r="C1637" s="9">
        <v>18.8</v>
      </c>
    </row>
    <row r="1638" spans="1:3" x14ac:dyDescent="0.3">
      <c r="B1638" s="7">
        <v>2889.7</v>
      </c>
      <c r="C1638" s="9">
        <v>18.8</v>
      </c>
    </row>
    <row r="1639" spans="1:3" x14ac:dyDescent="0.3">
      <c r="B1639" s="7">
        <v>2889.75</v>
      </c>
      <c r="C1639" s="9">
        <v>18.8</v>
      </c>
    </row>
    <row r="1640" spans="1:3" x14ac:dyDescent="0.3">
      <c r="B1640" s="7">
        <v>2889.8</v>
      </c>
      <c r="C1640" s="9">
        <v>19.899999999999999</v>
      </c>
    </row>
    <row r="1641" spans="1:3" x14ac:dyDescent="0.3">
      <c r="B1641" s="7">
        <v>2889.85</v>
      </c>
      <c r="C1641" s="9">
        <v>21.9</v>
      </c>
    </row>
    <row r="1642" spans="1:3" x14ac:dyDescent="0.3">
      <c r="B1642" s="7">
        <v>2889.9</v>
      </c>
      <c r="C1642" s="9">
        <v>19.899999999999999</v>
      </c>
    </row>
    <row r="1643" spans="1:3" x14ac:dyDescent="0.3">
      <c r="B1643" s="7">
        <v>2889.95</v>
      </c>
      <c r="C1643" s="9">
        <v>20.9</v>
      </c>
    </row>
    <row r="1644" spans="1:3" x14ac:dyDescent="0.3">
      <c r="A1644" s="6">
        <v>2890</v>
      </c>
      <c r="B1644" s="7">
        <v>2890</v>
      </c>
      <c r="C1644" s="9">
        <v>19.8</v>
      </c>
    </row>
    <row r="1645" spans="1:3" x14ac:dyDescent="0.3">
      <c r="B1645" s="7">
        <v>2890.05</v>
      </c>
      <c r="C1645" s="9">
        <v>19.8</v>
      </c>
    </row>
    <row r="1646" spans="1:3" x14ac:dyDescent="0.3">
      <c r="B1646" s="7">
        <v>2890.1</v>
      </c>
      <c r="C1646" s="9">
        <v>19.8</v>
      </c>
    </row>
    <row r="1647" spans="1:3" x14ac:dyDescent="0.3">
      <c r="B1647" s="7">
        <v>2890.15</v>
      </c>
      <c r="C1647" s="9">
        <v>19.7</v>
      </c>
    </row>
    <row r="1648" spans="1:3" x14ac:dyDescent="0.3">
      <c r="B1648" s="7">
        <v>2890.2</v>
      </c>
      <c r="C1648" s="9">
        <v>17.5</v>
      </c>
    </row>
    <row r="1649" spans="1:3" x14ac:dyDescent="0.3">
      <c r="B1649" s="7">
        <v>2890.25</v>
      </c>
      <c r="C1649" s="9">
        <v>19.600000000000001</v>
      </c>
    </row>
    <row r="1650" spans="1:3" x14ac:dyDescent="0.3">
      <c r="B1650" s="7">
        <v>2890.3</v>
      </c>
      <c r="C1650" s="9">
        <v>19.7</v>
      </c>
    </row>
    <row r="1651" spans="1:3" x14ac:dyDescent="0.3">
      <c r="B1651" s="7">
        <v>2890.35</v>
      </c>
      <c r="C1651" s="9">
        <v>19.7</v>
      </c>
    </row>
    <row r="1652" spans="1:3" x14ac:dyDescent="0.3">
      <c r="B1652" s="7">
        <v>2890.4</v>
      </c>
      <c r="C1652" s="9">
        <v>19.7</v>
      </c>
    </row>
    <row r="1653" spans="1:3" x14ac:dyDescent="0.3">
      <c r="B1653" s="7">
        <v>2890.45</v>
      </c>
      <c r="C1653" s="9">
        <v>19.600000000000001</v>
      </c>
    </row>
    <row r="1654" spans="1:3" x14ac:dyDescent="0.3">
      <c r="B1654" s="7">
        <v>2890.5</v>
      </c>
      <c r="C1654" s="9">
        <v>20.6</v>
      </c>
    </row>
    <row r="1655" spans="1:3" x14ac:dyDescent="0.3">
      <c r="B1655" s="7">
        <v>2890.55</v>
      </c>
      <c r="C1655" s="9">
        <v>19.3</v>
      </c>
    </row>
    <row r="1656" spans="1:3" x14ac:dyDescent="0.3">
      <c r="B1656" s="7">
        <v>2890.6</v>
      </c>
      <c r="C1656" s="9">
        <v>19.2</v>
      </c>
    </row>
    <row r="1657" spans="1:3" x14ac:dyDescent="0.3">
      <c r="B1657" s="7">
        <v>2890.65</v>
      </c>
      <c r="C1657" s="9">
        <v>20.2</v>
      </c>
    </row>
    <row r="1658" spans="1:3" x14ac:dyDescent="0.3">
      <c r="B1658" s="7">
        <v>2890.7</v>
      </c>
      <c r="C1658" s="9">
        <v>19.2</v>
      </c>
    </row>
    <row r="1659" spans="1:3" x14ac:dyDescent="0.3">
      <c r="B1659" s="7">
        <v>2890.75</v>
      </c>
      <c r="C1659" s="9">
        <v>18.100000000000001</v>
      </c>
    </row>
    <row r="1660" spans="1:3" x14ac:dyDescent="0.3">
      <c r="B1660" s="7">
        <v>2890.8</v>
      </c>
      <c r="C1660" s="9">
        <v>18.2</v>
      </c>
    </row>
    <row r="1661" spans="1:3" x14ac:dyDescent="0.3">
      <c r="B1661" s="7">
        <v>2890.85</v>
      </c>
      <c r="C1661" s="9">
        <v>20.2</v>
      </c>
    </row>
    <row r="1662" spans="1:3" x14ac:dyDescent="0.3">
      <c r="B1662" s="7">
        <v>2890.9</v>
      </c>
      <c r="C1662" s="9">
        <v>19.100000000000001</v>
      </c>
    </row>
    <row r="1663" spans="1:3" x14ac:dyDescent="0.3">
      <c r="B1663" s="7">
        <v>2890.95</v>
      </c>
      <c r="C1663" s="9">
        <v>20</v>
      </c>
    </row>
    <row r="1664" spans="1:3" x14ac:dyDescent="0.3">
      <c r="A1664" s="6">
        <v>2891</v>
      </c>
      <c r="B1664" s="7">
        <v>2891</v>
      </c>
      <c r="C1664" s="8">
        <v>23</v>
      </c>
    </row>
    <row r="1665" spans="2:3" x14ac:dyDescent="0.3">
      <c r="B1665" s="7">
        <v>2891.05</v>
      </c>
      <c r="C1665" s="8">
        <v>21</v>
      </c>
    </row>
    <row r="1666" spans="2:3" x14ac:dyDescent="0.3">
      <c r="B1666" s="7">
        <v>2891.1</v>
      </c>
      <c r="C1666" s="8">
        <v>22</v>
      </c>
    </row>
    <row r="1667" spans="2:3" x14ac:dyDescent="0.3">
      <c r="B1667" s="7">
        <v>2891.15</v>
      </c>
      <c r="C1667" s="8">
        <v>22</v>
      </c>
    </row>
    <row r="1668" spans="2:3" x14ac:dyDescent="0.3">
      <c r="B1668" s="7">
        <v>2891.2</v>
      </c>
      <c r="C1668" s="8">
        <v>22</v>
      </c>
    </row>
    <row r="1669" spans="2:3" x14ac:dyDescent="0.3">
      <c r="B1669" s="7">
        <v>2891.25</v>
      </c>
      <c r="C1669" s="8">
        <v>21</v>
      </c>
    </row>
    <row r="1670" spans="2:3" x14ac:dyDescent="0.3">
      <c r="B1670" s="7">
        <v>2891.3</v>
      </c>
      <c r="C1670" s="8">
        <v>22</v>
      </c>
    </row>
    <row r="1671" spans="2:3" x14ac:dyDescent="0.3">
      <c r="B1671" s="7">
        <v>2891.35</v>
      </c>
      <c r="C1671" s="8">
        <v>23</v>
      </c>
    </row>
    <row r="1672" spans="2:3" x14ac:dyDescent="0.3">
      <c r="B1672" s="7">
        <v>2891.4</v>
      </c>
      <c r="C1672" s="8">
        <v>23</v>
      </c>
    </row>
    <row r="1673" spans="2:3" x14ac:dyDescent="0.3">
      <c r="B1673" s="7">
        <v>2891.45</v>
      </c>
      <c r="C1673" s="8">
        <v>23</v>
      </c>
    </row>
    <row r="1674" spans="2:3" x14ac:dyDescent="0.3">
      <c r="B1674" s="7">
        <v>2891.5</v>
      </c>
      <c r="C1674" s="8">
        <v>22</v>
      </c>
    </row>
    <row r="1675" spans="2:3" x14ac:dyDescent="0.3">
      <c r="B1675" s="7">
        <v>2891.55</v>
      </c>
      <c r="C1675" s="8">
        <v>21</v>
      </c>
    </row>
    <row r="1676" spans="2:3" x14ac:dyDescent="0.3">
      <c r="B1676" s="7">
        <v>2891.6</v>
      </c>
      <c r="C1676" s="8">
        <v>21</v>
      </c>
    </row>
    <row r="1677" spans="2:3" x14ac:dyDescent="0.3">
      <c r="B1677" s="7">
        <v>2891.65</v>
      </c>
      <c r="C1677" s="8">
        <v>22</v>
      </c>
    </row>
    <row r="1678" spans="2:3" x14ac:dyDescent="0.3">
      <c r="B1678" s="7">
        <v>2891.7</v>
      </c>
      <c r="C1678" s="8">
        <v>23</v>
      </c>
    </row>
    <row r="1679" spans="2:3" x14ac:dyDescent="0.3">
      <c r="B1679" s="7">
        <v>2891.75</v>
      </c>
      <c r="C1679" s="8">
        <v>23</v>
      </c>
    </row>
    <row r="1680" spans="2:3" x14ac:dyDescent="0.3">
      <c r="B1680" s="7">
        <v>2891.8</v>
      </c>
      <c r="C1680" s="8">
        <v>23</v>
      </c>
    </row>
    <row r="1681" spans="1:3" x14ac:dyDescent="0.3">
      <c r="B1681" s="7">
        <v>2891.85</v>
      </c>
      <c r="C1681" s="8">
        <v>23</v>
      </c>
    </row>
    <row r="1682" spans="1:3" x14ac:dyDescent="0.3">
      <c r="B1682" s="7">
        <v>2891.9</v>
      </c>
      <c r="C1682" s="8">
        <v>23</v>
      </c>
    </row>
    <row r="1683" spans="1:3" x14ac:dyDescent="0.3">
      <c r="B1683" s="7">
        <v>2891.95</v>
      </c>
      <c r="C1683" s="8">
        <v>22</v>
      </c>
    </row>
    <row r="1684" spans="1:3" x14ac:dyDescent="0.3">
      <c r="A1684" s="6">
        <v>2892</v>
      </c>
      <c r="B1684" s="7">
        <v>2892</v>
      </c>
      <c r="C1684" s="9">
        <v>22.5</v>
      </c>
    </row>
    <row r="1685" spans="1:3" x14ac:dyDescent="0.3">
      <c r="B1685" s="7">
        <v>2892.05</v>
      </c>
      <c r="C1685" s="9">
        <v>22.4</v>
      </c>
    </row>
    <row r="1686" spans="1:3" x14ac:dyDescent="0.3">
      <c r="B1686" s="7">
        <v>2892.1</v>
      </c>
      <c r="C1686" s="9">
        <v>23.4</v>
      </c>
    </row>
    <row r="1687" spans="1:3" x14ac:dyDescent="0.3">
      <c r="B1687" s="7">
        <v>2892.15</v>
      </c>
      <c r="C1687" s="9">
        <v>22.3</v>
      </c>
    </row>
    <row r="1688" spans="1:3" x14ac:dyDescent="0.3">
      <c r="B1688" s="7">
        <v>2892.2</v>
      </c>
      <c r="C1688" s="9">
        <v>22.2</v>
      </c>
    </row>
    <row r="1689" spans="1:3" x14ac:dyDescent="0.3">
      <c r="B1689" s="7">
        <v>2892.25</v>
      </c>
      <c r="C1689" s="9">
        <v>22.2</v>
      </c>
    </row>
    <row r="1690" spans="1:3" x14ac:dyDescent="0.3">
      <c r="B1690" s="7">
        <v>2892.3</v>
      </c>
      <c r="C1690" s="9">
        <v>24.1</v>
      </c>
    </row>
    <row r="1691" spans="1:3" x14ac:dyDescent="0.3">
      <c r="B1691" s="7">
        <v>2892.35</v>
      </c>
      <c r="C1691" s="9">
        <v>24.1</v>
      </c>
    </row>
    <row r="1692" spans="1:3" x14ac:dyDescent="0.3">
      <c r="B1692" s="7">
        <v>2892.4</v>
      </c>
      <c r="C1692" s="9">
        <v>24</v>
      </c>
    </row>
    <row r="1693" spans="1:3" x14ac:dyDescent="0.3">
      <c r="B1693" s="7">
        <v>2892.45</v>
      </c>
      <c r="C1693" s="9">
        <v>22.9</v>
      </c>
    </row>
    <row r="1694" spans="1:3" x14ac:dyDescent="0.3">
      <c r="B1694" s="7">
        <v>2892.5</v>
      </c>
      <c r="C1694" s="9">
        <v>23.8</v>
      </c>
    </row>
    <row r="1695" spans="1:3" x14ac:dyDescent="0.3">
      <c r="B1695" s="7">
        <v>2892.55</v>
      </c>
      <c r="C1695" s="9">
        <v>22.6</v>
      </c>
    </row>
    <row r="1696" spans="1:3" x14ac:dyDescent="0.3">
      <c r="B1696" s="7">
        <v>2892.6</v>
      </c>
      <c r="C1696" s="9">
        <v>21.6</v>
      </c>
    </row>
    <row r="1697" spans="1:3" x14ac:dyDescent="0.3">
      <c r="B1697" s="7">
        <v>2892.65</v>
      </c>
      <c r="C1697" s="9">
        <v>21.5</v>
      </c>
    </row>
    <row r="1698" spans="1:3" x14ac:dyDescent="0.3">
      <c r="B1698" s="7">
        <v>2892.7</v>
      </c>
      <c r="C1698" s="9">
        <v>22.4</v>
      </c>
    </row>
    <row r="1699" spans="1:3" x14ac:dyDescent="0.3">
      <c r="B1699" s="7">
        <v>2892.75</v>
      </c>
      <c r="C1699" s="9">
        <v>22.4</v>
      </c>
    </row>
    <row r="1700" spans="1:3" x14ac:dyDescent="0.3">
      <c r="B1700" s="7">
        <v>2892.8</v>
      </c>
      <c r="C1700" s="9">
        <v>22.3</v>
      </c>
    </row>
    <row r="1701" spans="1:3" x14ac:dyDescent="0.3">
      <c r="B1701" s="7">
        <v>2892.85</v>
      </c>
      <c r="C1701" s="9">
        <v>22.2</v>
      </c>
    </row>
    <row r="1702" spans="1:3" x14ac:dyDescent="0.3">
      <c r="B1702" s="7">
        <v>2892.9</v>
      </c>
      <c r="C1702" s="9">
        <v>22.2</v>
      </c>
    </row>
    <row r="1703" spans="1:3" x14ac:dyDescent="0.3">
      <c r="B1703" s="7">
        <v>2892.95</v>
      </c>
      <c r="C1703" s="9">
        <v>23.1</v>
      </c>
    </row>
    <row r="1704" spans="1:3" x14ac:dyDescent="0.3">
      <c r="A1704" s="6">
        <v>2893</v>
      </c>
      <c r="B1704" s="7">
        <v>2893</v>
      </c>
      <c r="C1704" s="8">
        <v>23</v>
      </c>
    </row>
    <row r="1705" spans="1:3" x14ac:dyDescent="0.3">
      <c r="B1705" s="7">
        <v>2893.05</v>
      </c>
      <c r="C1705" s="8">
        <v>20</v>
      </c>
    </row>
    <row r="1706" spans="1:3" x14ac:dyDescent="0.3">
      <c r="B1706" s="7">
        <v>2893.1</v>
      </c>
      <c r="C1706" s="8">
        <v>22</v>
      </c>
    </row>
    <row r="1707" spans="1:3" x14ac:dyDescent="0.3">
      <c r="B1707" s="7">
        <v>2893.15</v>
      </c>
      <c r="C1707" s="8">
        <v>21</v>
      </c>
    </row>
    <row r="1708" spans="1:3" x14ac:dyDescent="0.3">
      <c r="B1708" s="7">
        <v>2893.2</v>
      </c>
      <c r="C1708" s="8">
        <v>19</v>
      </c>
    </row>
    <row r="1709" spans="1:3" x14ac:dyDescent="0.3">
      <c r="B1709" s="7">
        <v>2893.25</v>
      </c>
      <c r="C1709" s="8">
        <v>20</v>
      </c>
    </row>
    <row r="1710" spans="1:3" x14ac:dyDescent="0.3">
      <c r="B1710" s="7">
        <v>2893.3</v>
      </c>
      <c r="C1710" s="8">
        <v>21</v>
      </c>
    </row>
    <row r="1711" spans="1:3" x14ac:dyDescent="0.3">
      <c r="B1711" s="7">
        <v>2893.35</v>
      </c>
      <c r="C1711" s="8">
        <v>21</v>
      </c>
    </row>
    <row r="1712" spans="1:3" x14ac:dyDescent="0.3">
      <c r="B1712" s="7">
        <v>2893.4</v>
      </c>
      <c r="C1712" s="8">
        <v>7</v>
      </c>
    </row>
    <row r="1713" spans="1:3" x14ac:dyDescent="0.3">
      <c r="B1713" s="7">
        <v>2893.45</v>
      </c>
      <c r="C1713" s="8">
        <v>24</v>
      </c>
    </row>
    <row r="1714" spans="1:3" x14ac:dyDescent="0.3">
      <c r="B1714" s="7">
        <v>2893.5</v>
      </c>
      <c r="C1714" s="8">
        <v>21</v>
      </c>
    </row>
    <row r="1715" spans="1:3" x14ac:dyDescent="0.3">
      <c r="B1715" s="7">
        <v>2893.55</v>
      </c>
      <c r="C1715" s="8">
        <v>23</v>
      </c>
    </row>
    <row r="1716" spans="1:3" x14ac:dyDescent="0.3">
      <c r="B1716" s="7">
        <v>2893.6</v>
      </c>
      <c r="C1716" s="8">
        <v>22</v>
      </c>
    </row>
    <row r="1717" spans="1:3" x14ac:dyDescent="0.3">
      <c r="B1717" s="7">
        <v>2893.65</v>
      </c>
      <c r="C1717" s="8">
        <v>22</v>
      </c>
    </row>
    <row r="1718" spans="1:3" x14ac:dyDescent="0.3">
      <c r="B1718" s="7">
        <v>2893.7</v>
      </c>
      <c r="C1718" s="8">
        <v>23</v>
      </c>
    </row>
    <row r="1719" spans="1:3" x14ac:dyDescent="0.3">
      <c r="B1719" s="7">
        <v>2893.75</v>
      </c>
      <c r="C1719" s="8">
        <v>22</v>
      </c>
    </row>
    <row r="1720" spans="1:3" x14ac:dyDescent="0.3">
      <c r="B1720" s="7">
        <v>2893.8</v>
      </c>
      <c r="C1720" s="8">
        <v>21</v>
      </c>
    </row>
    <row r="1721" spans="1:3" x14ac:dyDescent="0.3">
      <c r="B1721" s="7">
        <v>2893.85</v>
      </c>
      <c r="C1721" s="8">
        <v>19</v>
      </c>
    </row>
    <row r="1722" spans="1:3" x14ac:dyDescent="0.3">
      <c r="B1722" s="7">
        <v>2893.9</v>
      </c>
      <c r="C1722" s="8">
        <v>20</v>
      </c>
    </row>
    <row r="1723" spans="1:3" x14ac:dyDescent="0.3">
      <c r="B1723" s="7">
        <v>2893.95</v>
      </c>
      <c r="C1723" s="8">
        <v>22</v>
      </c>
    </row>
    <row r="1724" spans="1:3" x14ac:dyDescent="0.3">
      <c r="A1724" s="6">
        <v>2894</v>
      </c>
      <c r="B1724" s="7">
        <v>2894</v>
      </c>
      <c r="C1724" s="9">
        <v>22.1</v>
      </c>
    </row>
    <row r="1725" spans="1:3" x14ac:dyDescent="0.3">
      <c r="B1725" s="7">
        <v>2894.05</v>
      </c>
      <c r="C1725" s="9">
        <v>22.1</v>
      </c>
    </row>
    <row r="1726" spans="1:3" x14ac:dyDescent="0.3">
      <c r="B1726" s="7">
        <v>2894.1</v>
      </c>
      <c r="C1726" s="9">
        <v>22.1</v>
      </c>
    </row>
    <row r="1727" spans="1:3" x14ac:dyDescent="0.3">
      <c r="B1727" s="7">
        <v>2894.15</v>
      </c>
      <c r="C1727" s="9">
        <v>22.1</v>
      </c>
    </row>
    <row r="1728" spans="1:3" x14ac:dyDescent="0.3">
      <c r="B1728" s="7">
        <v>2894.2</v>
      </c>
      <c r="C1728" s="9">
        <v>24.2</v>
      </c>
    </row>
    <row r="1729" spans="1:3" x14ac:dyDescent="0.3">
      <c r="B1729" s="7">
        <v>2894.25</v>
      </c>
      <c r="C1729" s="9">
        <v>23.4</v>
      </c>
    </row>
    <row r="1730" spans="1:3" x14ac:dyDescent="0.3">
      <c r="B1730" s="7">
        <v>2894.3</v>
      </c>
      <c r="C1730" s="9">
        <v>23.3</v>
      </c>
    </row>
    <row r="1731" spans="1:3" x14ac:dyDescent="0.3">
      <c r="B1731" s="7">
        <v>2894.35</v>
      </c>
      <c r="C1731" s="9">
        <v>23.4</v>
      </c>
    </row>
    <row r="1732" spans="1:3" x14ac:dyDescent="0.3">
      <c r="B1732" s="7">
        <v>2894.4</v>
      </c>
      <c r="C1732" s="9">
        <v>23.5</v>
      </c>
    </row>
    <row r="1733" spans="1:3" x14ac:dyDescent="0.3">
      <c r="B1733" s="7">
        <v>2894.45</v>
      </c>
      <c r="C1733" s="9">
        <v>22.6</v>
      </c>
    </row>
    <row r="1734" spans="1:3" x14ac:dyDescent="0.3">
      <c r="B1734" s="7">
        <v>2894.5</v>
      </c>
      <c r="C1734" s="9">
        <v>22.6</v>
      </c>
    </row>
    <row r="1735" spans="1:3" x14ac:dyDescent="0.3">
      <c r="B1735" s="7">
        <v>2894.55</v>
      </c>
      <c r="C1735" s="9">
        <v>21.7</v>
      </c>
    </row>
    <row r="1736" spans="1:3" x14ac:dyDescent="0.3">
      <c r="B1736" s="7">
        <v>2894.6</v>
      </c>
      <c r="C1736" s="9">
        <v>23.7</v>
      </c>
    </row>
    <row r="1737" spans="1:3" x14ac:dyDescent="0.3">
      <c r="B1737" s="7">
        <v>2894.65</v>
      </c>
      <c r="C1737" s="9">
        <v>23.8</v>
      </c>
    </row>
    <row r="1738" spans="1:3" x14ac:dyDescent="0.3">
      <c r="B1738" s="7">
        <v>2894.7</v>
      </c>
      <c r="C1738" s="9">
        <v>23.8</v>
      </c>
    </row>
    <row r="1739" spans="1:3" x14ac:dyDescent="0.3">
      <c r="B1739" s="7">
        <v>2894.75</v>
      </c>
      <c r="C1739" s="9">
        <v>22.8</v>
      </c>
    </row>
    <row r="1740" spans="1:3" x14ac:dyDescent="0.3">
      <c r="B1740" s="7">
        <v>2894.8</v>
      </c>
      <c r="C1740" s="9">
        <v>22.9</v>
      </c>
    </row>
    <row r="1741" spans="1:3" x14ac:dyDescent="0.3">
      <c r="B1741" s="7">
        <v>2894.85</v>
      </c>
      <c r="C1741" s="9">
        <v>23.9</v>
      </c>
    </row>
    <row r="1742" spans="1:3" x14ac:dyDescent="0.3">
      <c r="B1742" s="7">
        <v>2894.9</v>
      </c>
      <c r="C1742" s="9">
        <v>23.9</v>
      </c>
    </row>
    <row r="1743" spans="1:3" x14ac:dyDescent="0.3">
      <c r="B1743" s="7">
        <v>2894.95</v>
      </c>
      <c r="C1743" s="8">
        <v>23</v>
      </c>
    </row>
    <row r="1744" spans="1:3" x14ac:dyDescent="0.3">
      <c r="A1744" s="6">
        <v>2895</v>
      </c>
      <c r="B1744" s="7">
        <v>2895</v>
      </c>
      <c r="C1744" s="8">
        <v>22</v>
      </c>
    </row>
    <row r="1745" spans="2:3" x14ac:dyDescent="0.3">
      <c r="B1745" s="7">
        <v>2895.05</v>
      </c>
      <c r="C1745" s="8">
        <v>22</v>
      </c>
    </row>
    <row r="1746" spans="2:3" x14ac:dyDescent="0.3">
      <c r="B1746" s="7">
        <v>2895.1</v>
      </c>
      <c r="C1746" s="8">
        <v>23</v>
      </c>
    </row>
    <row r="1747" spans="2:3" x14ac:dyDescent="0.3">
      <c r="B1747" s="7">
        <v>2895.15</v>
      </c>
      <c r="C1747" s="8">
        <v>21</v>
      </c>
    </row>
    <row r="1748" spans="2:3" x14ac:dyDescent="0.3">
      <c r="B1748" s="7">
        <v>2895.2</v>
      </c>
      <c r="C1748" s="8">
        <v>23</v>
      </c>
    </row>
    <row r="1749" spans="2:3" x14ac:dyDescent="0.3">
      <c r="B1749" s="7">
        <v>2895.25</v>
      </c>
      <c r="C1749" s="8">
        <v>23</v>
      </c>
    </row>
    <row r="1750" spans="2:3" x14ac:dyDescent="0.3">
      <c r="B1750" s="7">
        <v>2895.3</v>
      </c>
      <c r="C1750" s="8">
        <v>23</v>
      </c>
    </row>
    <row r="1751" spans="2:3" x14ac:dyDescent="0.3">
      <c r="B1751" s="7">
        <v>2895.35</v>
      </c>
      <c r="C1751" s="8">
        <v>24</v>
      </c>
    </row>
    <row r="1752" spans="2:3" x14ac:dyDescent="0.3">
      <c r="B1752" s="7">
        <v>2895.4</v>
      </c>
      <c r="C1752" s="8">
        <v>22</v>
      </c>
    </row>
    <row r="1753" spans="2:3" x14ac:dyDescent="0.3">
      <c r="B1753" s="7">
        <v>2895.45</v>
      </c>
      <c r="C1753" s="8">
        <v>22</v>
      </c>
    </row>
    <row r="1754" spans="2:3" x14ac:dyDescent="0.3">
      <c r="B1754" s="7">
        <v>2895.5</v>
      </c>
      <c r="C1754" s="8">
        <v>22</v>
      </c>
    </row>
    <row r="1755" spans="2:3" x14ac:dyDescent="0.3">
      <c r="B1755" s="7">
        <v>2895.55</v>
      </c>
      <c r="C1755" s="8">
        <v>23</v>
      </c>
    </row>
    <row r="1756" spans="2:3" x14ac:dyDescent="0.3">
      <c r="B1756" s="7">
        <v>2895.6</v>
      </c>
      <c r="C1756" s="8">
        <v>23</v>
      </c>
    </row>
    <row r="1757" spans="2:3" x14ac:dyDescent="0.3">
      <c r="B1757" s="7">
        <v>2895.65</v>
      </c>
      <c r="C1757" s="8">
        <v>23</v>
      </c>
    </row>
    <row r="1758" spans="2:3" x14ac:dyDescent="0.3">
      <c r="B1758" s="7">
        <v>2895.7</v>
      </c>
      <c r="C1758" s="8">
        <v>23</v>
      </c>
    </row>
    <row r="1759" spans="2:3" x14ac:dyDescent="0.3">
      <c r="B1759" s="7">
        <v>2895.75</v>
      </c>
      <c r="C1759" s="8">
        <v>24</v>
      </c>
    </row>
    <row r="1760" spans="2:3" x14ac:dyDescent="0.3">
      <c r="B1760" s="7">
        <v>2895.8</v>
      </c>
      <c r="C1760" s="8">
        <v>23</v>
      </c>
    </row>
    <row r="1761" spans="1:3" x14ac:dyDescent="0.3">
      <c r="B1761" s="7">
        <v>2895.85</v>
      </c>
      <c r="C1761" s="8">
        <v>22</v>
      </c>
    </row>
    <row r="1762" spans="1:3" x14ac:dyDescent="0.3">
      <c r="B1762" s="7">
        <v>2895.9</v>
      </c>
    </row>
    <row r="1763" spans="1:3" x14ac:dyDescent="0.3">
      <c r="B1763" s="7">
        <v>2895.95</v>
      </c>
    </row>
    <row r="1764" spans="1:3" x14ac:dyDescent="0.3">
      <c r="A1764" s="6">
        <v>2896</v>
      </c>
      <c r="B1764" s="7">
        <v>2896</v>
      </c>
    </row>
    <row r="1765" spans="1:3" x14ac:dyDescent="0.3">
      <c r="B1765" s="7">
        <v>2896.05</v>
      </c>
    </row>
    <row r="1766" spans="1:3" x14ac:dyDescent="0.3">
      <c r="B1766" s="7">
        <v>2896.1</v>
      </c>
    </row>
    <row r="1767" spans="1:3" x14ac:dyDescent="0.3">
      <c r="B1767" s="7">
        <v>2896.15</v>
      </c>
    </row>
    <row r="1768" spans="1:3" x14ac:dyDescent="0.3">
      <c r="B1768" s="7">
        <v>2896.2</v>
      </c>
      <c r="C1768" s="9">
        <v>23.5</v>
      </c>
    </row>
    <row r="1769" spans="1:3" x14ac:dyDescent="0.3">
      <c r="B1769" s="7">
        <v>2896.25</v>
      </c>
      <c r="C1769" s="9">
        <v>22.5</v>
      </c>
    </row>
    <row r="1770" spans="1:3" x14ac:dyDescent="0.3">
      <c r="B1770" s="7">
        <v>2896.3</v>
      </c>
      <c r="C1770" s="9">
        <v>22.6</v>
      </c>
    </row>
    <row r="1771" spans="1:3" x14ac:dyDescent="0.3">
      <c r="B1771" s="7">
        <v>2896.35</v>
      </c>
      <c r="C1771" s="9">
        <v>22.6</v>
      </c>
    </row>
    <row r="1772" spans="1:3" x14ac:dyDescent="0.3">
      <c r="B1772" s="7">
        <v>2896.4</v>
      </c>
      <c r="C1772" s="9">
        <v>22.7</v>
      </c>
    </row>
    <row r="1773" spans="1:3" x14ac:dyDescent="0.3">
      <c r="B1773" s="7">
        <v>2896.45</v>
      </c>
      <c r="C1773" s="9">
        <v>22.7</v>
      </c>
    </row>
    <row r="1774" spans="1:3" x14ac:dyDescent="0.3">
      <c r="B1774" s="7">
        <v>2896.5</v>
      </c>
      <c r="C1774" s="9">
        <v>21.8</v>
      </c>
    </row>
    <row r="1775" spans="1:3" x14ac:dyDescent="0.3">
      <c r="B1775" s="7">
        <v>2896.55</v>
      </c>
      <c r="C1775" s="9">
        <v>22.9</v>
      </c>
    </row>
    <row r="1776" spans="1:3" x14ac:dyDescent="0.3">
      <c r="B1776" s="7">
        <v>2896.6</v>
      </c>
    </row>
    <row r="1777" spans="1:3" x14ac:dyDescent="0.3">
      <c r="B1777" s="7">
        <v>2896.65</v>
      </c>
    </row>
    <row r="1778" spans="1:3" x14ac:dyDescent="0.3">
      <c r="B1778" s="7">
        <v>2896.7</v>
      </c>
    </row>
    <row r="1779" spans="1:3" x14ac:dyDescent="0.3">
      <c r="B1779" s="7">
        <v>2896.75</v>
      </c>
    </row>
    <row r="1780" spans="1:3" x14ac:dyDescent="0.3">
      <c r="B1780" s="7">
        <v>2896.8</v>
      </c>
    </row>
    <row r="1781" spans="1:3" x14ac:dyDescent="0.3">
      <c r="B1781" s="7">
        <v>2896.85</v>
      </c>
    </row>
    <row r="1782" spans="1:3" x14ac:dyDescent="0.3">
      <c r="B1782" s="7">
        <v>2896.9</v>
      </c>
    </row>
    <row r="1783" spans="1:3" x14ac:dyDescent="0.3">
      <c r="B1783" s="7">
        <v>2896.95</v>
      </c>
    </row>
    <row r="1784" spans="1:3" x14ac:dyDescent="0.3">
      <c r="A1784" s="6">
        <v>2897</v>
      </c>
      <c r="B1784" s="7">
        <v>2897</v>
      </c>
      <c r="C1784" s="9">
        <v>21.9</v>
      </c>
    </row>
    <row r="1785" spans="1:3" x14ac:dyDescent="0.3">
      <c r="B1785" s="7">
        <v>2897.05</v>
      </c>
      <c r="C1785" s="9">
        <v>22.8</v>
      </c>
    </row>
    <row r="1786" spans="1:3" x14ac:dyDescent="0.3">
      <c r="B1786" s="7">
        <v>2897.1</v>
      </c>
      <c r="C1786" s="9">
        <v>22.8</v>
      </c>
    </row>
    <row r="1787" spans="1:3" x14ac:dyDescent="0.3">
      <c r="B1787" s="7">
        <v>2897.15</v>
      </c>
      <c r="C1787" s="9">
        <v>22.8</v>
      </c>
    </row>
    <row r="1788" spans="1:3" x14ac:dyDescent="0.3">
      <c r="B1788" s="7">
        <v>2897.2</v>
      </c>
      <c r="C1788" s="9">
        <v>22.8</v>
      </c>
    </row>
    <row r="1789" spans="1:3" x14ac:dyDescent="0.3">
      <c r="B1789" s="7">
        <v>2897.25</v>
      </c>
      <c r="C1789" s="9">
        <v>22.8</v>
      </c>
    </row>
    <row r="1790" spans="1:3" x14ac:dyDescent="0.3">
      <c r="B1790" s="7">
        <v>2897.3</v>
      </c>
      <c r="C1790" s="9">
        <v>22.8</v>
      </c>
    </row>
    <row r="1791" spans="1:3" x14ac:dyDescent="0.3">
      <c r="B1791" s="7">
        <v>2897.35</v>
      </c>
      <c r="C1791" s="9"/>
    </row>
    <row r="1792" spans="1:3" x14ac:dyDescent="0.3">
      <c r="B1792" s="7">
        <v>2897.4</v>
      </c>
      <c r="C1792" s="9"/>
    </row>
    <row r="1793" spans="1:3" x14ac:dyDescent="0.3">
      <c r="B1793" s="7">
        <v>2897.45</v>
      </c>
      <c r="C1793" s="9"/>
    </row>
    <row r="1794" spans="1:3" x14ac:dyDescent="0.3">
      <c r="B1794" s="7">
        <v>2897.5</v>
      </c>
      <c r="C1794" s="9"/>
    </row>
    <row r="1795" spans="1:3" x14ac:dyDescent="0.3">
      <c r="B1795" s="7">
        <v>2897.55</v>
      </c>
      <c r="C1795" s="9"/>
    </row>
    <row r="1796" spans="1:3" x14ac:dyDescent="0.3">
      <c r="B1796" s="7">
        <v>2897.6</v>
      </c>
      <c r="C1796" s="9">
        <v>22</v>
      </c>
    </row>
    <row r="1797" spans="1:3" x14ac:dyDescent="0.3">
      <c r="B1797" s="7">
        <v>2897.65</v>
      </c>
      <c r="C1797" s="9">
        <v>23.9</v>
      </c>
    </row>
    <row r="1798" spans="1:3" x14ac:dyDescent="0.3">
      <c r="B1798" s="7">
        <v>2897.7</v>
      </c>
      <c r="C1798" s="9">
        <v>23.9</v>
      </c>
    </row>
    <row r="1799" spans="1:3" x14ac:dyDescent="0.3">
      <c r="B1799" s="7">
        <v>2897.75</v>
      </c>
      <c r="C1799" s="9">
        <v>23.9</v>
      </c>
    </row>
    <row r="1800" spans="1:3" x14ac:dyDescent="0.3">
      <c r="B1800" s="7">
        <v>2897.8</v>
      </c>
      <c r="C1800" s="9">
        <v>22.9</v>
      </c>
    </row>
    <row r="1801" spans="1:3" x14ac:dyDescent="0.3">
      <c r="B1801" s="7">
        <v>2897.85</v>
      </c>
      <c r="C1801" s="9">
        <v>23.9</v>
      </c>
    </row>
    <row r="1802" spans="1:3" x14ac:dyDescent="0.3">
      <c r="B1802" s="7">
        <v>2897.9</v>
      </c>
      <c r="C1802" s="9">
        <v>22.9</v>
      </c>
    </row>
    <row r="1803" spans="1:3" x14ac:dyDescent="0.3">
      <c r="B1803" s="7">
        <v>2897.95</v>
      </c>
      <c r="C1803" s="9">
        <v>23</v>
      </c>
    </row>
    <row r="1804" spans="1:3" x14ac:dyDescent="0.3">
      <c r="A1804" s="6">
        <v>2898</v>
      </c>
      <c r="B1804" s="7">
        <v>2898</v>
      </c>
      <c r="C1804" s="8">
        <v>22</v>
      </c>
    </row>
    <row r="1805" spans="1:3" x14ac:dyDescent="0.3">
      <c r="B1805" s="7">
        <v>2898.05</v>
      </c>
      <c r="C1805" s="8">
        <v>22</v>
      </c>
    </row>
    <row r="1806" spans="1:3" x14ac:dyDescent="0.3">
      <c r="B1806" s="7">
        <v>2898.1</v>
      </c>
      <c r="C1806" s="8">
        <v>23</v>
      </c>
    </row>
    <row r="1807" spans="1:3" x14ac:dyDescent="0.3">
      <c r="B1807" s="7">
        <v>2898.15</v>
      </c>
      <c r="C1807" s="8">
        <v>22</v>
      </c>
    </row>
    <row r="1808" spans="1:3" x14ac:dyDescent="0.3">
      <c r="B1808" s="7">
        <v>2898.2</v>
      </c>
      <c r="C1808" s="8">
        <v>23</v>
      </c>
    </row>
    <row r="1809" spans="1:3" x14ac:dyDescent="0.3">
      <c r="B1809" s="7">
        <v>2898.25</v>
      </c>
      <c r="C1809" s="8">
        <v>22</v>
      </c>
    </row>
    <row r="1810" spans="1:3" x14ac:dyDescent="0.3">
      <c r="B1810" s="7">
        <v>2898.3</v>
      </c>
      <c r="C1810" s="8">
        <v>23</v>
      </c>
    </row>
    <row r="1811" spans="1:3" x14ac:dyDescent="0.3">
      <c r="B1811" s="7">
        <v>2898.35</v>
      </c>
      <c r="C1811" s="8">
        <v>23</v>
      </c>
    </row>
    <row r="1812" spans="1:3" x14ac:dyDescent="0.3">
      <c r="B1812" s="7">
        <v>2898.4</v>
      </c>
      <c r="C1812" s="8">
        <v>22</v>
      </c>
    </row>
    <row r="1813" spans="1:3" x14ac:dyDescent="0.3">
      <c r="B1813" s="7">
        <v>2898.45</v>
      </c>
      <c r="C1813" s="8">
        <v>23</v>
      </c>
    </row>
    <row r="1814" spans="1:3" x14ac:dyDescent="0.3">
      <c r="B1814" s="7">
        <v>2898.5</v>
      </c>
      <c r="C1814" s="8">
        <v>22</v>
      </c>
    </row>
    <row r="1815" spans="1:3" x14ac:dyDescent="0.3">
      <c r="B1815" s="7">
        <v>2898.55</v>
      </c>
      <c r="C1815" s="8">
        <v>22</v>
      </c>
    </row>
    <row r="1816" spans="1:3" x14ac:dyDescent="0.3">
      <c r="B1816" s="7">
        <v>2898.6</v>
      </c>
      <c r="C1816" s="8">
        <v>23</v>
      </c>
    </row>
    <row r="1817" spans="1:3" x14ac:dyDescent="0.3">
      <c r="B1817" s="7">
        <v>2898.65</v>
      </c>
      <c r="C1817" s="8">
        <v>23</v>
      </c>
    </row>
    <row r="1818" spans="1:3" x14ac:dyDescent="0.3">
      <c r="B1818" s="7">
        <v>2898.7</v>
      </c>
      <c r="C1818" s="8">
        <v>22</v>
      </c>
    </row>
    <row r="1819" spans="1:3" x14ac:dyDescent="0.3">
      <c r="B1819" s="7">
        <v>2898.75</v>
      </c>
      <c r="C1819" s="8">
        <v>22</v>
      </c>
    </row>
    <row r="1820" spans="1:3" x14ac:dyDescent="0.3">
      <c r="B1820" s="7">
        <v>2898.8</v>
      </c>
      <c r="C1820" s="8">
        <v>22</v>
      </c>
    </row>
    <row r="1821" spans="1:3" x14ac:dyDescent="0.3">
      <c r="B1821" s="7">
        <v>2898.85</v>
      </c>
      <c r="C1821" s="8">
        <v>22</v>
      </c>
    </row>
    <row r="1822" spans="1:3" x14ac:dyDescent="0.3">
      <c r="B1822" s="7">
        <v>2898.9</v>
      </c>
      <c r="C1822" s="8">
        <v>24</v>
      </c>
    </row>
    <row r="1823" spans="1:3" x14ac:dyDescent="0.3">
      <c r="B1823" s="7">
        <v>2898.95</v>
      </c>
      <c r="C1823" s="8">
        <v>23</v>
      </c>
    </row>
    <row r="1824" spans="1:3" x14ac:dyDescent="0.3">
      <c r="A1824" s="6">
        <v>2899</v>
      </c>
      <c r="B1824" s="7">
        <v>2899</v>
      </c>
      <c r="C1824" s="9">
        <v>21.2</v>
      </c>
    </row>
    <row r="1825" spans="2:3" x14ac:dyDescent="0.3">
      <c r="B1825" s="7">
        <v>2899.05</v>
      </c>
      <c r="C1825" s="9">
        <v>21.3</v>
      </c>
    </row>
    <row r="1826" spans="2:3" x14ac:dyDescent="0.3">
      <c r="B1826" s="7">
        <v>2899.1</v>
      </c>
      <c r="C1826" s="9">
        <v>19</v>
      </c>
    </row>
    <row r="1827" spans="2:3" x14ac:dyDescent="0.3">
      <c r="B1827" s="7">
        <v>2899.15</v>
      </c>
      <c r="C1827" s="9">
        <v>22.3</v>
      </c>
    </row>
    <row r="1828" spans="2:3" x14ac:dyDescent="0.3">
      <c r="B1828" s="7">
        <v>2899.2</v>
      </c>
      <c r="C1828" s="9">
        <v>22.3</v>
      </c>
    </row>
    <row r="1829" spans="2:3" x14ac:dyDescent="0.3">
      <c r="B1829" s="7">
        <v>2899.25</v>
      </c>
      <c r="C1829" s="9">
        <v>22.3</v>
      </c>
    </row>
    <row r="1830" spans="2:3" x14ac:dyDescent="0.3">
      <c r="B1830" s="7">
        <v>2899.3</v>
      </c>
      <c r="C1830" s="9">
        <v>22.4</v>
      </c>
    </row>
    <row r="1831" spans="2:3" x14ac:dyDescent="0.3">
      <c r="B1831" s="7">
        <v>2899.35</v>
      </c>
      <c r="C1831" s="9">
        <v>19.399999999999999</v>
      </c>
    </row>
    <row r="1832" spans="2:3" x14ac:dyDescent="0.3">
      <c r="B1832" s="7">
        <v>2899.4</v>
      </c>
      <c r="C1832" s="9">
        <v>19.5</v>
      </c>
    </row>
    <row r="1833" spans="2:3" x14ac:dyDescent="0.3">
      <c r="B1833" s="7">
        <v>2899.45</v>
      </c>
      <c r="C1833" s="9">
        <v>21.5</v>
      </c>
    </row>
    <row r="1834" spans="2:3" x14ac:dyDescent="0.3">
      <c r="B1834" s="7">
        <v>2899.5</v>
      </c>
      <c r="C1834" s="9">
        <v>22.6</v>
      </c>
    </row>
    <row r="1835" spans="2:3" x14ac:dyDescent="0.3">
      <c r="B1835" s="7">
        <v>2899.55</v>
      </c>
      <c r="C1835" s="9">
        <v>19.7</v>
      </c>
    </row>
    <row r="1836" spans="2:3" x14ac:dyDescent="0.3">
      <c r="B1836" s="7">
        <v>2899.6</v>
      </c>
      <c r="C1836" s="9">
        <v>20.7</v>
      </c>
    </row>
    <row r="1837" spans="2:3" x14ac:dyDescent="0.3">
      <c r="B1837" s="7">
        <v>2899.65</v>
      </c>
      <c r="C1837" s="9">
        <v>20.7</v>
      </c>
    </row>
    <row r="1838" spans="2:3" x14ac:dyDescent="0.3">
      <c r="B1838" s="7">
        <v>2899.7</v>
      </c>
      <c r="C1838" s="9">
        <v>22.7</v>
      </c>
    </row>
    <row r="1839" spans="2:3" x14ac:dyDescent="0.3">
      <c r="B1839" s="7">
        <v>2899.75</v>
      </c>
      <c r="C1839" s="9">
        <v>22.7</v>
      </c>
    </row>
    <row r="1840" spans="2:3" x14ac:dyDescent="0.3">
      <c r="B1840" s="7">
        <v>2899.8</v>
      </c>
      <c r="C1840" s="9">
        <v>23.8</v>
      </c>
    </row>
    <row r="1841" spans="1:3" x14ac:dyDescent="0.3">
      <c r="B1841" s="7">
        <v>2899.85</v>
      </c>
      <c r="C1841" s="9">
        <v>22.8</v>
      </c>
    </row>
    <row r="1842" spans="1:3" x14ac:dyDescent="0.3">
      <c r="B1842" s="7">
        <v>2899.9</v>
      </c>
      <c r="C1842" s="9">
        <v>21.8</v>
      </c>
    </row>
    <row r="1843" spans="1:3" x14ac:dyDescent="0.3">
      <c r="B1843" s="7">
        <v>2899.95</v>
      </c>
      <c r="C1843" s="9">
        <v>23.8</v>
      </c>
    </row>
    <row r="1844" spans="1:3" x14ac:dyDescent="0.3">
      <c r="A1844" s="6">
        <v>2900</v>
      </c>
      <c r="B1844" s="7">
        <v>2900</v>
      </c>
      <c r="C1844" s="8">
        <v>20</v>
      </c>
    </row>
    <row r="1845" spans="1:3" x14ac:dyDescent="0.3">
      <c r="B1845" s="7">
        <v>2900.05</v>
      </c>
      <c r="C1845" s="8">
        <v>21</v>
      </c>
    </row>
    <row r="1846" spans="1:3" x14ac:dyDescent="0.3">
      <c r="B1846" s="7">
        <v>2900.1</v>
      </c>
      <c r="C1846" s="8">
        <v>21</v>
      </c>
    </row>
    <row r="1847" spans="1:3" x14ac:dyDescent="0.3">
      <c r="B1847" s="7">
        <v>2900.15</v>
      </c>
      <c r="C1847" s="8">
        <v>22</v>
      </c>
    </row>
    <row r="1848" spans="1:3" x14ac:dyDescent="0.3">
      <c r="B1848" s="7">
        <v>2900.2</v>
      </c>
      <c r="C1848" s="8">
        <v>22</v>
      </c>
    </row>
    <row r="1849" spans="1:3" x14ac:dyDescent="0.3">
      <c r="B1849" s="7">
        <v>2900.25</v>
      </c>
      <c r="C1849" s="8">
        <v>21</v>
      </c>
    </row>
    <row r="1850" spans="1:3" x14ac:dyDescent="0.3">
      <c r="B1850" s="7">
        <v>2900.3</v>
      </c>
      <c r="C1850" s="8">
        <v>22</v>
      </c>
    </row>
    <row r="1851" spans="1:3" x14ac:dyDescent="0.3">
      <c r="B1851" s="7">
        <v>2900.35</v>
      </c>
      <c r="C1851" s="8">
        <v>22</v>
      </c>
    </row>
    <row r="1852" spans="1:3" x14ac:dyDescent="0.3">
      <c r="B1852" s="7">
        <v>2900.4</v>
      </c>
      <c r="C1852" s="8">
        <v>22</v>
      </c>
    </row>
    <row r="1853" spans="1:3" x14ac:dyDescent="0.3">
      <c r="B1853" s="7">
        <v>2900.45</v>
      </c>
      <c r="C1853" s="8">
        <v>22</v>
      </c>
    </row>
    <row r="1854" spans="1:3" x14ac:dyDescent="0.3">
      <c r="B1854" s="7">
        <v>2900.5</v>
      </c>
      <c r="C1854" s="8">
        <v>22</v>
      </c>
    </row>
    <row r="1855" spans="1:3" x14ac:dyDescent="0.3">
      <c r="B1855" s="7">
        <v>2900.55</v>
      </c>
      <c r="C1855" s="8">
        <v>22</v>
      </c>
    </row>
    <row r="1856" spans="1:3" x14ac:dyDescent="0.3">
      <c r="B1856" s="7">
        <v>2900.6</v>
      </c>
      <c r="C1856" s="8">
        <v>22</v>
      </c>
    </row>
    <row r="1857" spans="1:3" x14ac:dyDescent="0.3">
      <c r="B1857" s="7">
        <v>2900.65</v>
      </c>
      <c r="C1857" s="8">
        <v>22</v>
      </c>
    </row>
    <row r="1858" spans="1:3" x14ac:dyDescent="0.3">
      <c r="B1858" s="7">
        <v>2900.7</v>
      </c>
      <c r="C1858" s="8">
        <v>23</v>
      </c>
    </row>
    <row r="1859" spans="1:3" x14ac:dyDescent="0.3">
      <c r="B1859" s="7">
        <v>2900.75</v>
      </c>
      <c r="C1859" s="8">
        <v>23</v>
      </c>
    </row>
    <row r="1860" spans="1:3" x14ac:dyDescent="0.3">
      <c r="B1860" s="7">
        <v>2900.8</v>
      </c>
      <c r="C1860" s="8">
        <v>22</v>
      </c>
    </row>
    <row r="1861" spans="1:3" x14ac:dyDescent="0.3">
      <c r="B1861" s="7">
        <v>2900.85</v>
      </c>
      <c r="C1861" s="8">
        <v>23</v>
      </c>
    </row>
    <row r="1862" spans="1:3" x14ac:dyDescent="0.3">
      <c r="B1862" s="7">
        <v>2900.9</v>
      </c>
      <c r="C1862" s="8">
        <v>20</v>
      </c>
    </row>
    <row r="1863" spans="1:3" x14ac:dyDescent="0.3">
      <c r="B1863" s="7">
        <v>2900.95</v>
      </c>
      <c r="C1863" s="8">
        <v>20</v>
      </c>
    </row>
    <row r="1864" spans="1:3" x14ac:dyDescent="0.3">
      <c r="A1864" s="6">
        <v>2901</v>
      </c>
      <c r="B1864" s="7">
        <v>2901</v>
      </c>
      <c r="C1864" s="9">
        <v>22.7</v>
      </c>
    </row>
    <row r="1865" spans="1:3" x14ac:dyDescent="0.3">
      <c r="B1865" s="7">
        <v>2901.05</v>
      </c>
      <c r="C1865" s="9">
        <v>22.7</v>
      </c>
    </row>
    <row r="1866" spans="1:3" x14ac:dyDescent="0.3">
      <c r="B1866" s="7">
        <v>2901.1</v>
      </c>
      <c r="C1866" s="9">
        <v>22.6</v>
      </c>
    </row>
    <row r="1867" spans="1:3" x14ac:dyDescent="0.3">
      <c r="B1867" s="7">
        <v>2901.15</v>
      </c>
      <c r="C1867" s="9">
        <v>22.6</v>
      </c>
    </row>
    <row r="1868" spans="1:3" x14ac:dyDescent="0.3">
      <c r="B1868" s="7">
        <v>2901.2</v>
      </c>
      <c r="C1868" s="9">
        <v>22.6</v>
      </c>
    </row>
    <row r="1869" spans="1:3" x14ac:dyDescent="0.3">
      <c r="B1869" s="7">
        <v>2901.25</v>
      </c>
      <c r="C1869" s="9">
        <v>22.5</v>
      </c>
    </row>
    <row r="1870" spans="1:3" x14ac:dyDescent="0.3">
      <c r="B1870" s="7">
        <v>2901.3</v>
      </c>
      <c r="C1870" s="9">
        <v>22.5</v>
      </c>
    </row>
    <row r="1871" spans="1:3" x14ac:dyDescent="0.3">
      <c r="B1871" s="7">
        <v>2901.35</v>
      </c>
      <c r="C1871" s="9">
        <v>22.5</v>
      </c>
    </row>
    <row r="1872" spans="1:3" x14ac:dyDescent="0.3">
      <c r="B1872" s="7">
        <v>2901.4</v>
      </c>
      <c r="C1872" s="9">
        <v>21.5</v>
      </c>
    </row>
    <row r="1873" spans="1:3" x14ac:dyDescent="0.3">
      <c r="B1873" s="7">
        <v>2901.45</v>
      </c>
      <c r="C1873" s="9">
        <v>21.4</v>
      </c>
    </row>
    <row r="1874" spans="1:3" x14ac:dyDescent="0.3">
      <c r="B1874" s="7">
        <v>2901.5</v>
      </c>
      <c r="C1874" s="9">
        <v>21.4</v>
      </c>
    </row>
    <row r="1875" spans="1:3" x14ac:dyDescent="0.3">
      <c r="B1875" s="7">
        <v>2901.55</v>
      </c>
      <c r="C1875" s="9">
        <v>19.3</v>
      </c>
    </row>
    <row r="1876" spans="1:3" x14ac:dyDescent="0.3">
      <c r="B1876" s="7">
        <v>2901.6</v>
      </c>
      <c r="C1876" s="9">
        <v>20.3</v>
      </c>
    </row>
    <row r="1877" spans="1:3" x14ac:dyDescent="0.3">
      <c r="B1877" s="7">
        <v>2901.65</v>
      </c>
      <c r="C1877" s="9">
        <v>22.3</v>
      </c>
    </row>
    <row r="1878" spans="1:3" x14ac:dyDescent="0.3">
      <c r="B1878" s="7">
        <v>2901.7</v>
      </c>
      <c r="C1878" s="9">
        <v>21.2</v>
      </c>
    </row>
    <row r="1879" spans="1:3" x14ac:dyDescent="0.3">
      <c r="B1879" s="7">
        <v>2901.75</v>
      </c>
      <c r="C1879" s="9">
        <v>22.2</v>
      </c>
    </row>
    <row r="1880" spans="1:3" x14ac:dyDescent="0.3">
      <c r="B1880" s="7">
        <v>2901.8</v>
      </c>
      <c r="C1880" s="9">
        <v>22.1</v>
      </c>
    </row>
    <row r="1881" spans="1:3" x14ac:dyDescent="0.3">
      <c r="B1881" s="7">
        <v>2901.85</v>
      </c>
      <c r="C1881" s="9">
        <v>22.1</v>
      </c>
    </row>
    <row r="1882" spans="1:3" x14ac:dyDescent="0.3">
      <c r="B1882" s="7">
        <v>2901.9</v>
      </c>
      <c r="C1882" s="9">
        <v>22.1</v>
      </c>
    </row>
    <row r="1883" spans="1:3" x14ac:dyDescent="0.3">
      <c r="B1883" s="7">
        <v>2901.95</v>
      </c>
      <c r="C1883" s="9">
        <v>22</v>
      </c>
    </row>
    <row r="1884" spans="1:3" x14ac:dyDescent="0.3">
      <c r="A1884" s="6">
        <v>2902</v>
      </c>
      <c r="B1884" s="7">
        <v>2902</v>
      </c>
      <c r="C1884" s="8">
        <v>21</v>
      </c>
    </row>
    <row r="1885" spans="1:3" x14ac:dyDescent="0.3">
      <c r="B1885" s="7">
        <v>2902.05</v>
      </c>
      <c r="C1885" s="8">
        <v>21</v>
      </c>
    </row>
    <row r="1886" spans="1:3" x14ac:dyDescent="0.3">
      <c r="B1886" s="7">
        <v>2902.1</v>
      </c>
      <c r="C1886" s="8">
        <v>21</v>
      </c>
    </row>
    <row r="1887" spans="1:3" x14ac:dyDescent="0.3">
      <c r="B1887" s="7">
        <v>2902.15</v>
      </c>
      <c r="C1887" s="8">
        <v>24</v>
      </c>
    </row>
    <row r="1888" spans="1:3" x14ac:dyDescent="0.3">
      <c r="B1888" s="7">
        <v>2902.2</v>
      </c>
      <c r="C1888" s="8">
        <v>23</v>
      </c>
    </row>
    <row r="1889" spans="1:3" x14ac:dyDescent="0.3">
      <c r="B1889" s="7">
        <v>2902.25</v>
      </c>
      <c r="C1889" s="8">
        <v>23</v>
      </c>
    </row>
    <row r="1890" spans="1:3" x14ac:dyDescent="0.3">
      <c r="B1890" s="7">
        <v>2902.3</v>
      </c>
      <c r="C1890" s="8">
        <v>23</v>
      </c>
    </row>
    <row r="1891" spans="1:3" x14ac:dyDescent="0.3">
      <c r="B1891" s="7">
        <v>2902.35</v>
      </c>
      <c r="C1891" s="8">
        <v>24</v>
      </c>
    </row>
    <row r="1892" spans="1:3" x14ac:dyDescent="0.3">
      <c r="B1892" s="7">
        <v>2902.4</v>
      </c>
      <c r="C1892" s="8">
        <v>23</v>
      </c>
    </row>
    <row r="1893" spans="1:3" x14ac:dyDescent="0.3">
      <c r="B1893" s="7">
        <v>2902.45</v>
      </c>
      <c r="C1893" s="8">
        <v>24</v>
      </c>
    </row>
    <row r="1894" spans="1:3" x14ac:dyDescent="0.3">
      <c r="B1894" s="7">
        <v>2902.5</v>
      </c>
      <c r="C1894" s="8">
        <v>22</v>
      </c>
    </row>
    <row r="1895" spans="1:3" x14ac:dyDescent="0.3">
      <c r="B1895" s="7">
        <v>2902.55</v>
      </c>
      <c r="C1895" s="8">
        <v>22</v>
      </c>
    </row>
    <row r="1896" spans="1:3" x14ac:dyDescent="0.3">
      <c r="B1896" s="7">
        <v>2902.6</v>
      </c>
      <c r="C1896" s="8">
        <v>23</v>
      </c>
    </row>
    <row r="1897" spans="1:3" x14ac:dyDescent="0.3">
      <c r="B1897" s="7">
        <v>2902.65</v>
      </c>
      <c r="C1897" s="8">
        <v>22</v>
      </c>
    </row>
    <row r="1898" spans="1:3" x14ac:dyDescent="0.3">
      <c r="B1898" s="7">
        <v>2902.7</v>
      </c>
      <c r="C1898" s="8">
        <v>23</v>
      </c>
    </row>
    <row r="1899" spans="1:3" x14ac:dyDescent="0.3">
      <c r="B1899" s="7">
        <v>2902.75</v>
      </c>
      <c r="C1899" s="8">
        <v>23</v>
      </c>
    </row>
    <row r="1900" spans="1:3" x14ac:dyDescent="0.3">
      <c r="B1900" s="7">
        <v>2902.8</v>
      </c>
      <c r="C1900" s="8">
        <v>23</v>
      </c>
    </row>
    <row r="1901" spans="1:3" x14ac:dyDescent="0.3">
      <c r="B1901" s="7">
        <v>2902.85</v>
      </c>
      <c r="C1901" s="8">
        <v>22</v>
      </c>
    </row>
    <row r="1902" spans="1:3" x14ac:dyDescent="0.3">
      <c r="B1902" s="7">
        <v>2902.9</v>
      </c>
      <c r="C1902" s="8">
        <v>23</v>
      </c>
    </row>
    <row r="1903" spans="1:3" x14ac:dyDescent="0.3">
      <c r="B1903" s="7">
        <v>2902.95</v>
      </c>
      <c r="C1903" s="8">
        <v>25</v>
      </c>
    </row>
    <row r="1904" spans="1:3" x14ac:dyDescent="0.3">
      <c r="A1904" s="6">
        <v>2903</v>
      </c>
      <c r="B1904" s="7">
        <v>2903</v>
      </c>
      <c r="C1904" s="8">
        <v>21</v>
      </c>
    </row>
    <row r="1905" spans="2:3" x14ac:dyDescent="0.3">
      <c r="B1905" s="7">
        <v>2903.05</v>
      </c>
      <c r="C1905" s="8">
        <v>23</v>
      </c>
    </row>
    <row r="1906" spans="2:3" x14ac:dyDescent="0.3">
      <c r="B1906" s="7">
        <v>2903.1</v>
      </c>
      <c r="C1906" s="8">
        <v>21</v>
      </c>
    </row>
    <row r="1907" spans="2:3" x14ac:dyDescent="0.3">
      <c r="B1907" s="7">
        <v>2903.15</v>
      </c>
      <c r="C1907" s="8">
        <v>23</v>
      </c>
    </row>
    <row r="1908" spans="2:3" x14ac:dyDescent="0.3">
      <c r="B1908" s="7">
        <v>2903.2</v>
      </c>
      <c r="C1908" s="8">
        <v>23</v>
      </c>
    </row>
    <row r="1909" spans="2:3" x14ac:dyDescent="0.3">
      <c r="B1909" s="7">
        <v>2903.25</v>
      </c>
      <c r="C1909" s="8">
        <v>22</v>
      </c>
    </row>
    <row r="1910" spans="2:3" x14ac:dyDescent="0.3">
      <c r="B1910" s="7">
        <v>2903.3</v>
      </c>
      <c r="C1910" s="8">
        <v>23</v>
      </c>
    </row>
    <row r="1911" spans="2:3" x14ac:dyDescent="0.3">
      <c r="B1911" s="7">
        <v>2903.35</v>
      </c>
      <c r="C1911" s="8">
        <v>22</v>
      </c>
    </row>
    <row r="1912" spans="2:3" x14ac:dyDescent="0.3">
      <c r="B1912" s="7">
        <v>2903.4</v>
      </c>
      <c r="C1912" s="8">
        <v>22</v>
      </c>
    </row>
    <row r="1913" spans="2:3" x14ac:dyDescent="0.3">
      <c r="B1913" s="7">
        <v>2903.45</v>
      </c>
      <c r="C1913" s="8">
        <v>23</v>
      </c>
    </row>
    <row r="1914" spans="2:3" x14ac:dyDescent="0.3">
      <c r="B1914" s="7">
        <v>2903.5</v>
      </c>
      <c r="C1914" s="8">
        <v>24</v>
      </c>
    </row>
    <row r="1915" spans="2:3" x14ac:dyDescent="0.3">
      <c r="B1915" s="7">
        <v>2903.55</v>
      </c>
      <c r="C1915" s="8">
        <v>24</v>
      </c>
    </row>
    <row r="1916" spans="2:3" x14ac:dyDescent="0.3">
      <c r="B1916" s="7">
        <v>2903.6</v>
      </c>
      <c r="C1916" s="8">
        <v>23</v>
      </c>
    </row>
    <row r="1917" spans="2:3" x14ac:dyDescent="0.3">
      <c r="B1917" s="7">
        <v>2903.65</v>
      </c>
      <c r="C1917" s="8">
        <v>22</v>
      </c>
    </row>
    <row r="1918" spans="2:3" x14ac:dyDescent="0.3">
      <c r="B1918" s="7">
        <v>2903.7</v>
      </c>
      <c r="C1918" s="8">
        <v>23</v>
      </c>
    </row>
    <row r="1919" spans="2:3" x14ac:dyDescent="0.3">
      <c r="B1919" s="7">
        <v>2903.75</v>
      </c>
      <c r="C1919" s="8">
        <v>22</v>
      </c>
    </row>
    <row r="1920" spans="2:3" x14ac:dyDescent="0.3">
      <c r="B1920" s="7">
        <v>2903.8</v>
      </c>
      <c r="C1920" s="8">
        <v>23</v>
      </c>
    </row>
    <row r="1921" spans="1:3" x14ac:dyDescent="0.3">
      <c r="B1921" s="7">
        <v>2903.85</v>
      </c>
      <c r="C1921" s="8">
        <v>23</v>
      </c>
    </row>
    <row r="1922" spans="1:3" x14ac:dyDescent="0.3">
      <c r="B1922" s="7">
        <v>2903.9</v>
      </c>
      <c r="C1922" s="8">
        <v>22</v>
      </c>
    </row>
    <row r="1923" spans="1:3" x14ac:dyDescent="0.3">
      <c r="B1923" s="7">
        <v>2903.95</v>
      </c>
      <c r="C1923" s="8">
        <v>22</v>
      </c>
    </row>
    <row r="1924" spans="1:3" x14ac:dyDescent="0.3">
      <c r="A1924" s="6">
        <v>2904</v>
      </c>
      <c r="B1924" s="7">
        <v>2904</v>
      </c>
      <c r="C1924" s="8">
        <v>20</v>
      </c>
    </row>
    <row r="1925" spans="1:3" x14ac:dyDescent="0.3">
      <c r="B1925" s="7">
        <v>2904.05</v>
      </c>
      <c r="C1925" s="8">
        <v>21</v>
      </c>
    </row>
    <row r="1926" spans="1:3" x14ac:dyDescent="0.3">
      <c r="B1926" s="7">
        <v>2904.1</v>
      </c>
      <c r="C1926" s="8">
        <v>22</v>
      </c>
    </row>
    <row r="1927" spans="1:3" x14ac:dyDescent="0.3">
      <c r="B1927" s="7">
        <v>2904.15</v>
      </c>
      <c r="C1927" s="8">
        <v>22</v>
      </c>
    </row>
    <row r="1928" spans="1:3" x14ac:dyDescent="0.3">
      <c r="B1928" s="7">
        <v>2904.2</v>
      </c>
      <c r="C1928" s="8">
        <v>21</v>
      </c>
    </row>
    <row r="1929" spans="1:3" x14ac:dyDescent="0.3">
      <c r="B1929" s="7">
        <v>2904.25</v>
      </c>
      <c r="C1929" s="8">
        <v>21</v>
      </c>
    </row>
    <row r="1930" spans="1:3" x14ac:dyDescent="0.3">
      <c r="B1930" s="7">
        <v>2904.3</v>
      </c>
      <c r="C1930" s="8">
        <v>21</v>
      </c>
    </row>
    <row r="1931" spans="1:3" x14ac:dyDescent="0.3">
      <c r="B1931" s="7">
        <v>2904.35</v>
      </c>
      <c r="C1931" s="8">
        <v>20</v>
      </c>
    </row>
    <row r="1932" spans="1:3" x14ac:dyDescent="0.3">
      <c r="B1932" s="7">
        <v>2904.4</v>
      </c>
      <c r="C1932" s="8">
        <v>23</v>
      </c>
    </row>
    <row r="1933" spans="1:3" x14ac:dyDescent="0.3">
      <c r="B1933" s="7">
        <v>2904.45</v>
      </c>
      <c r="C1933" s="8">
        <v>25</v>
      </c>
    </row>
    <row r="1934" spans="1:3" x14ac:dyDescent="0.3">
      <c r="B1934" s="7">
        <v>2904.5</v>
      </c>
      <c r="C1934" s="8">
        <v>23</v>
      </c>
    </row>
    <row r="1935" spans="1:3" x14ac:dyDescent="0.3">
      <c r="B1935" s="7">
        <v>2904.55</v>
      </c>
      <c r="C1935" s="8">
        <v>21</v>
      </c>
    </row>
    <row r="1936" spans="1:3" x14ac:dyDescent="0.3">
      <c r="B1936" s="7">
        <v>2904.6</v>
      </c>
      <c r="C1936" s="8">
        <v>21</v>
      </c>
    </row>
    <row r="1937" spans="1:3" x14ac:dyDescent="0.3">
      <c r="B1937" s="7">
        <v>2904.65</v>
      </c>
      <c r="C1937" s="8">
        <v>22</v>
      </c>
    </row>
    <row r="1938" spans="1:3" x14ac:dyDescent="0.3">
      <c r="B1938" s="7">
        <v>2904.7</v>
      </c>
      <c r="C1938" s="8">
        <v>21</v>
      </c>
    </row>
    <row r="1939" spans="1:3" x14ac:dyDescent="0.3">
      <c r="B1939" s="7">
        <v>2904.75</v>
      </c>
      <c r="C1939" s="8">
        <v>21</v>
      </c>
    </row>
    <row r="1940" spans="1:3" x14ac:dyDescent="0.3">
      <c r="B1940" s="7">
        <v>2904.8</v>
      </c>
      <c r="C1940" s="8">
        <v>21</v>
      </c>
    </row>
    <row r="1941" spans="1:3" x14ac:dyDescent="0.3">
      <c r="B1941" s="7">
        <v>2904.85</v>
      </c>
      <c r="C1941" s="8">
        <v>21</v>
      </c>
    </row>
    <row r="1942" spans="1:3" x14ac:dyDescent="0.3">
      <c r="B1942" s="7">
        <v>2904.9</v>
      </c>
      <c r="C1942" s="8">
        <v>21</v>
      </c>
    </row>
    <row r="1943" spans="1:3" x14ac:dyDescent="0.3">
      <c r="B1943" s="7">
        <v>2904.95</v>
      </c>
      <c r="C1943" s="8">
        <v>22</v>
      </c>
    </row>
    <row r="1944" spans="1:3" x14ac:dyDescent="0.3">
      <c r="A1944" s="6">
        <v>2904</v>
      </c>
      <c r="B1944" s="7">
        <v>2904</v>
      </c>
      <c r="C1944" s="8">
        <v>20</v>
      </c>
    </row>
    <row r="1945" spans="1:3" x14ac:dyDescent="0.3">
      <c r="B1945" s="7">
        <v>2904.05</v>
      </c>
      <c r="C1945" s="8">
        <v>21</v>
      </c>
    </row>
    <row r="1946" spans="1:3" x14ac:dyDescent="0.3">
      <c r="B1946" s="7">
        <v>2904.1</v>
      </c>
      <c r="C1946" s="8">
        <v>22</v>
      </c>
    </row>
    <row r="1947" spans="1:3" x14ac:dyDescent="0.3">
      <c r="B1947" s="7">
        <v>2904.15</v>
      </c>
      <c r="C1947" s="8">
        <v>22</v>
      </c>
    </row>
    <row r="1948" spans="1:3" x14ac:dyDescent="0.3">
      <c r="B1948" s="7">
        <v>2904.2</v>
      </c>
      <c r="C1948" s="8">
        <v>21</v>
      </c>
    </row>
    <row r="1949" spans="1:3" x14ac:dyDescent="0.3">
      <c r="B1949" s="7">
        <v>2904.25</v>
      </c>
      <c r="C1949" s="8">
        <v>21</v>
      </c>
    </row>
    <row r="1950" spans="1:3" x14ac:dyDescent="0.3">
      <c r="B1950" s="7">
        <v>2904.3</v>
      </c>
      <c r="C1950" s="8">
        <v>21</v>
      </c>
    </row>
    <row r="1951" spans="1:3" x14ac:dyDescent="0.3">
      <c r="B1951" s="7">
        <v>2904.35</v>
      </c>
      <c r="C1951" s="8">
        <v>20</v>
      </c>
    </row>
    <row r="1952" spans="1:3" x14ac:dyDescent="0.3">
      <c r="B1952" s="7">
        <v>2904.4</v>
      </c>
      <c r="C1952" s="8">
        <v>23</v>
      </c>
    </row>
    <row r="1953" spans="1:3" x14ac:dyDescent="0.3">
      <c r="B1953" s="7">
        <v>2904.45</v>
      </c>
      <c r="C1953" s="8">
        <v>25</v>
      </c>
    </row>
    <row r="1954" spans="1:3" x14ac:dyDescent="0.3">
      <c r="B1954" s="7">
        <v>2904.5</v>
      </c>
      <c r="C1954" s="8">
        <v>23</v>
      </c>
    </row>
    <row r="1955" spans="1:3" x14ac:dyDescent="0.3">
      <c r="B1955" s="7">
        <v>2904.55</v>
      </c>
      <c r="C1955" s="8">
        <v>21</v>
      </c>
    </row>
    <row r="1956" spans="1:3" x14ac:dyDescent="0.3">
      <c r="B1956" s="7">
        <v>2904.6</v>
      </c>
      <c r="C1956" s="8">
        <v>21</v>
      </c>
    </row>
    <row r="1957" spans="1:3" x14ac:dyDescent="0.3">
      <c r="B1957" s="7">
        <v>2904.65</v>
      </c>
      <c r="C1957" s="8">
        <v>22</v>
      </c>
    </row>
    <row r="1958" spans="1:3" x14ac:dyDescent="0.3">
      <c r="B1958" s="7">
        <v>2904.7</v>
      </c>
      <c r="C1958" s="8">
        <v>21</v>
      </c>
    </row>
    <row r="1959" spans="1:3" x14ac:dyDescent="0.3">
      <c r="B1959" s="7">
        <v>2904.75</v>
      </c>
      <c r="C1959" s="8">
        <v>21</v>
      </c>
    </row>
    <row r="1960" spans="1:3" x14ac:dyDescent="0.3">
      <c r="B1960" s="7">
        <v>2904.8</v>
      </c>
      <c r="C1960" s="8">
        <v>21</v>
      </c>
    </row>
    <row r="1961" spans="1:3" x14ac:dyDescent="0.3">
      <c r="B1961" s="7">
        <v>2904.85</v>
      </c>
      <c r="C1961" s="8">
        <v>21</v>
      </c>
    </row>
    <row r="1962" spans="1:3" x14ac:dyDescent="0.3">
      <c r="B1962" s="7">
        <v>2904.9</v>
      </c>
      <c r="C1962" s="8">
        <v>21</v>
      </c>
    </row>
    <row r="1963" spans="1:3" x14ac:dyDescent="0.3">
      <c r="B1963" s="7">
        <v>2904.95</v>
      </c>
      <c r="C1963" s="8">
        <v>22</v>
      </c>
    </row>
    <row r="1964" spans="1:3" x14ac:dyDescent="0.3">
      <c r="A1964" s="6">
        <v>2905</v>
      </c>
      <c r="B1964" s="7">
        <v>2905</v>
      </c>
      <c r="C1964" s="9">
        <v>20.7</v>
      </c>
    </row>
    <row r="1965" spans="1:3" x14ac:dyDescent="0.3">
      <c r="B1965" s="7">
        <v>2905.05</v>
      </c>
      <c r="C1965" s="9">
        <v>21.3</v>
      </c>
    </row>
    <row r="1966" spans="1:3" x14ac:dyDescent="0.3">
      <c r="B1966" s="7">
        <v>2905.1</v>
      </c>
      <c r="C1966" s="9">
        <v>21.3</v>
      </c>
    </row>
    <row r="1967" spans="1:3" x14ac:dyDescent="0.3">
      <c r="B1967" s="7">
        <v>2905.15</v>
      </c>
      <c r="C1967" s="9">
        <v>21.4</v>
      </c>
    </row>
    <row r="1968" spans="1:3" x14ac:dyDescent="0.3">
      <c r="B1968" s="7">
        <v>2905.2</v>
      </c>
      <c r="C1968" s="9">
        <v>20.399999999999999</v>
      </c>
    </row>
    <row r="1969" spans="1:3" x14ac:dyDescent="0.3">
      <c r="B1969" s="7">
        <v>2905.25</v>
      </c>
      <c r="C1969" s="9">
        <v>21.4</v>
      </c>
    </row>
    <row r="1970" spans="1:3" x14ac:dyDescent="0.3">
      <c r="B1970" s="7">
        <v>2905.3</v>
      </c>
      <c r="C1970" s="9">
        <v>22.4</v>
      </c>
    </row>
    <row r="1971" spans="1:3" x14ac:dyDescent="0.3">
      <c r="B1971" s="7">
        <v>2905.35</v>
      </c>
      <c r="C1971" s="9">
        <v>19.5</v>
      </c>
    </row>
    <row r="1972" spans="1:3" x14ac:dyDescent="0.3">
      <c r="B1972" s="7">
        <v>2905.4</v>
      </c>
      <c r="C1972" s="9">
        <v>20.5</v>
      </c>
    </row>
    <row r="1973" spans="1:3" x14ac:dyDescent="0.3">
      <c r="B1973" s="7">
        <v>2905.45</v>
      </c>
      <c r="C1973" s="9">
        <v>19.5</v>
      </c>
    </row>
    <row r="1974" spans="1:3" x14ac:dyDescent="0.3">
      <c r="B1974" s="7">
        <v>2905.5</v>
      </c>
      <c r="C1974" s="9">
        <v>20.5</v>
      </c>
    </row>
    <row r="1975" spans="1:3" x14ac:dyDescent="0.3">
      <c r="B1975" s="7">
        <v>2905.55</v>
      </c>
      <c r="C1975" s="9">
        <v>18.7</v>
      </c>
    </row>
    <row r="1976" spans="1:3" x14ac:dyDescent="0.3">
      <c r="B1976" s="7">
        <v>2905.6</v>
      </c>
      <c r="C1976" s="9">
        <v>21.8</v>
      </c>
    </row>
    <row r="1977" spans="1:3" x14ac:dyDescent="0.3">
      <c r="B1977" s="7">
        <v>2905.65</v>
      </c>
      <c r="C1977" s="9">
        <v>21.8</v>
      </c>
    </row>
    <row r="1978" spans="1:3" x14ac:dyDescent="0.3">
      <c r="B1978" s="7">
        <v>2905.7</v>
      </c>
      <c r="C1978" s="9">
        <v>19.8</v>
      </c>
    </row>
    <row r="1979" spans="1:3" x14ac:dyDescent="0.3">
      <c r="B1979" s="7">
        <v>2905.75</v>
      </c>
      <c r="C1979" s="9">
        <v>20.8</v>
      </c>
    </row>
    <row r="1980" spans="1:3" x14ac:dyDescent="0.3">
      <c r="B1980" s="7">
        <v>2905.8</v>
      </c>
      <c r="C1980" s="9">
        <v>20.9</v>
      </c>
    </row>
    <row r="1981" spans="1:3" x14ac:dyDescent="0.3">
      <c r="B1981" s="7">
        <v>2905.85</v>
      </c>
      <c r="C1981" s="9">
        <v>22.9</v>
      </c>
    </row>
    <row r="1982" spans="1:3" x14ac:dyDescent="0.3">
      <c r="B1982" s="7">
        <v>2905.9</v>
      </c>
      <c r="C1982" s="9">
        <v>21.9</v>
      </c>
    </row>
    <row r="1983" spans="1:3" x14ac:dyDescent="0.3">
      <c r="B1983" s="7">
        <v>2905.95</v>
      </c>
      <c r="C1983" s="9">
        <v>20</v>
      </c>
    </row>
    <row r="1984" spans="1:3" x14ac:dyDescent="0.3">
      <c r="A1984" s="6">
        <v>2906</v>
      </c>
      <c r="B1984" s="7">
        <v>2906</v>
      </c>
    </row>
    <row r="1985" spans="2:3" x14ac:dyDescent="0.3">
      <c r="B1985" s="7">
        <v>2906.05</v>
      </c>
    </row>
    <row r="1986" spans="2:3" x14ac:dyDescent="0.3">
      <c r="B1986" s="7">
        <v>2906.1</v>
      </c>
    </row>
    <row r="1987" spans="2:3" x14ac:dyDescent="0.3">
      <c r="B1987" s="7">
        <v>2906.15</v>
      </c>
    </row>
    <row r="1988" spans="2:3" x14ac:dyDescent="0.3">
      <c r="B1988" s="7">
        <v>2906.2</v>
      </c>
    </row>
    <row r="1989" spans="2:3" x14ac:dyDescent="0.3">
      <c r="B1989" s="7">
        <v>2906.25</v>
      </c>
    </row>
    <row r="1990" spans="2:3" x14ac:dyDescent="0.3">
      <c r="B1990" s="7">
        <v>2906.3</v>
      </c>
      <c r="C1990" s="8">
        <v>21</v>
      </c>
    </row>
    <row r="1991" spans="2:3" x14ac:dyDescent="0.3">
      <c r="B1991" s="7">
        <v>2906.35</v>
      </c>
      <c r="C1991" s="8">
        <v>21</v>
      </c>
    </row>
    <row r="1992" spans="2:3" x14ac:dyDescent="0.3">
      <c r="B1992" s="7">
        <v>2906.4</v>
      </c>
      <c r="C1992" s="8">
        <v>22</v>
      </c>
    </row>
    <row r="1993" spans="2:3" x14ac:dyDescent="0.3">
      <c r="B1993" s="7">
        <v>2906.45</v>
      </c>
      <c r="C1993" s="8">
        <v>22</v>
      </c>
    </row>
    <row r="1994" spans="2:3" x14ac:dyDescent="0.3">
      <c r="B1994" s="7">
        <v>2906.5</v>
      </c>
      <c r="C1994" s="8">
        <v>21</v>
      </c>
    </row>
    <row r="1995" spans="2:3" x14ac:dyDescent="0.3">
      <c r="B1995" s="7">
        <v>2906.55</v>
      </c>
      <c r="C1995" s="8">
        <v>19</v>
      </c>
    </row>
    <row r="1996" spans="2:3" x14ac:dyDescent="0.3">
      <c r="B1996" s="7">
        <v>2906.6</v>
      </c>
      <c r="C1996" s="8">
        <v>20</v>
      </c>
    </row>
    <row r="1997" spans="2:3" x14ac:dyDescent="0.3">
      <c r="B1997" s="7">
        <v>2906.65</v>
      </c>
      <c r="C1997" s="8">
        <v>21</v>
      </c>
    </row>
    <row r="1998" spans="2:3" x14ac:dyDescent="0.3">
      <c r="B1998" s="7">
        <v>2906.7</v>
      </c>
      <c r="C1998" s="8">
        <v>20</v>
      </c>
    </row>
    <row r="1999" spans="2:3" x14ac:dyDescent="0.3">
      <c r="B1999" s="7">
        <v>2906.75</v>
      </c>
      <c r="C1999" s="8">
        <v>21</v>
      </c>
    </row>
    <row r="2000" spans="2:3" x14ac:dyDescent="0.3">
      <c r="B2000" s="7">
        <v>2906.8</v>
      </c>
      <c r="C2000" s="8">
        <v>21</v>
      </c>
    </row>
    <row r="2001" spans="1:3" x14ac:dyDescent="0.3">
      <c r="B2001" s="7">
        <v>2906.85</v>
      </c>
      <c r="C2001" s="8">
        <v>20</v>
      </c>
    </row>
    <row r="2002" spans="1:3" x14ac:dyDescent="0.3">
      <c r="B2002" s="7">
        <v>2906.9</v>
      </c>
      <c r="C2002" s="8">
        <v>18</v>
      </c>
    </row>
    <row r="2003" spans="1:3" x14ac:dyDescent="0.3">
      <c r="B2003" s="7">
        <v>2906.95</v>
      </c>
      <c r="C2003" s="8">
        <v>21</v>
      </c>
    </row>
    <row r="2004" spans="1:3" x14ac:dyDescent="0.3">
      <c r="A2004" s="6">
        <v>2907</v>
      </c>
      <c r="B2004" s="7">
        <v>2907</v>
      </c>
      <c r="C2004" s="8">
        <v>21</v>
      </c>
    </row>
    <row r="2005" spans="1:3" x14ac:dyDescent="0.3">
      <c r="B2005" s="7">
        <v>2907.05</v>
      </c>
      <c r="C2005" s="8">
        <v>21</v>
      </c>
    </row>
    <row r="2006" spans="1:3" x14ac:dyDescent="0.3">
      <c r="B2006" s="7">
        <v>2907.1</v>
      </c>
      <c r="C2006" s="8">
        <v>21</v>
      </c>
    </row>
    <row r="2007" spans="1:3" x14ac:dyDescent="0.3">
      <c r="B2007" s="7">
        <v>2907.15</v>
      </c>
      <c r="C2007" s="8">
        <v>21</v>
      </c>
    </row>
    <row r="2008" spans="1:3" x14ac:dyDescent="0.3">
      <c r="B2008" s="7">
        <v>2907.2</v>
      </c>
      <c r="C2008" s="8">
        <v>21</v>
      </c>
    </row>
    <row r="2009" spans="1:3" x14ac:dyDescent="0.3">
      <c r="B2009" s="7">
        <v>2907.25</v>
      </c>
      <c r="C2009" s="8">
        <v>22</v>
      </c>
    </row>
    <row r="2010" spans="1:3" x14ac:dyDescent="0.3">
      <c r="B2010" s="7">
        <v>2907.3</v>
      </c>
      <c r="C2010" s="8">
        <v>21</v>
      </c>
    </row>
    <row r="2011" spans="1:3" x14ac:dyDescent="0.3">
      <c r="B2011" s="7">
        <v>2907.35</v>
      </c>
      <c r="C2011" s="8">
        <v>21</v>
      </c>
    </row>
    <row r="2012" spans="1:3" x14ac:dyDescent="0.3">
      <c r="B2012" s="7">
        <v>2907.4</v>
      </c>
      <c r="C2012" s="8">
        <v>21</v>
      </c>
    </row>
    <row r="2013" spans="1:3" x14ac:dyDescent="0.3">
      <c r="B2013" s="7">
        <v>2907.45</v>
      </c>
      <c r="C2013" s="8">
        <v>22</v>
      </c>
    </row>
    <row r="2014" spans="1:3" x14ac:dyDescent="0.3">
      <c r="B2014" s="7">
        <v>2907.5</v>
      </c>
      <c r="C2014" s="8">
        <v>22</v>
      </c>
    </row>
    <row r="2015" spans="1:3" x14ac:dyDescent="0.3">
      <c r="B2015" s="7">
        <v>2907.55</v>
      </c>
      <c r="C2015" s="8">
        <v>21</v>
      </c>
    </row>
    <row r="2016" spans="1:3" x14ac:dyDescent="0.3">
      <c r="B2016" s="7">
        <v>2907.6</v>
      </c>
      <c r="C2016" s="8">
        <v>21</v>
      </c>
    </row>
    <row r="2017" spans="1:3" x14ac:dyDescent="0.3">
      <c r="B2017" s="7">
        <v>2907.65</v>
      </c>
      <c r="C2017" s="8">
        <v>20</v>
      </c>
    </row>
    <row r="2018" spans="1:3" x14ac:dyDescent="0.3">
      <c r="B2018" s="7">
        <v>2907.7</v>
      </c>
      <c r="C2018" s="8">
        <v>21</v>
      </c>
    </row>
    <row r="2019" spans="1:3" x14ac:dyDescent="0.3">
      <c r="B2019" s="7">
        <v>2907.75</v>
      </c>
      <c r="C2019" s="8">
        <v>22</v>
      </c>
    </row>
    <row r="2020" spans="1:3" x14ac:dyDescent="0.3">
      <c r="B2020" s="7">
        <v>2907.8</v>
      </c>
      <c r="C2020" s="8">
        <v>22</v>
      </c>
    </row>
    <row r="2021" spans="1:3" x14ac:dyDescent="0.3">
      <c r="B2021" s="7">
        <v>2907.85</v>
      </c>
      <c r="C2021" s="8">
        <v>21</v>
      </c>
    </row>
    <row r="2022" spans="1:3" x14ac:dyDescent="0.3">
      <c r="B2022" s="7">
        <v>2907.9</v>
      </c>
      <c r="C2022" s="8">
        <v>22</v>
      </c>
    </row>
    <row r="2023" spans="1:3" x14ac:dyDescent="0.3">
      <c r="B2023" s="7">
        <v>2907.95</v>
      </c>
      <c r="C2023" s="8">
        <v>22</v>
      </c>
    </row>
    <row r="2024" spans="1:3" x14ac:dyDescent="0.3">
      <c r="A2024" s="6">
        <v>2908</v>
      </c>
      <c r="B2024" s="7">
        <v>2908</v>
      </c>
      <c r="C2024" s="9">
        <v>19.7</v>
      </c>
    </row>
    <row r="2025" spans="1:3" x14ac:dyDescent="0.3">
      <c r="B2025" s="7">
        <v>2908.05</v>
      </c>
      <c r="C2025" s="9">
        <v>21.7</v>
      </c>
    </row>
    <row r="2026" spans="1:3" x14ac:dyDescent="0.3">
      <c r="B2026" s="7">
        <v>2908.1</v>
      </c>
      <c r="C2026" s="9">
        <v>22.6</v>
      </c>
    </row>
    <row r="2027" spans="1:3" x14ac:dyDescent="0.3">
      <c r="B2027" s="7">
        <v>2908.15</v>
      </c>
      <c r="C2027" s="9">
        <v>22.6</v>
      </c>
    </row>
    <row r="2028" spans="1:3" x14ac:dyDescent="0.3">
      <c r="B2028" s="7">
        <v>2908.2</v>
      </c>
      <c r="C2028" s="9">
        <v>22.6</v>
      </c>
    </row>
    <row r="2029" spans="1:3" x14ac:dyDescent="0.3">
      <c r="B2029" s="7">
        <v>2908.25</v>
      </c>
      <c r="C2029" s="9">
        <v>22.5</v>
      </c>
    </row>
    <row r="2030" spans="1:3" x14ac:dyDescent="0.3">
      <c r="B2030" s="7">
        <v>2908.3</v>
      </c>
      <c r="C2030" s="9">
        <v>21.5</v>
      </c>
    </row>
    <row r="2031" spans="1:3" x14ac:dyDescent="0.3">
      <c r="B2031" s="7">
        <v>2908.35</v>
      </c>
      <c r="C2031" s="9">
        <v>22.5</v>
      </c>
    </row>
    <row r="2032" spans="1:3" x14ac:dyDescent="0.3">
      <c r="B2032" s="7">
        <v>2908.4</v>
      </c>
      <c r="C2032" s="9">
        <v>22.5</v>
      </c>
    </row>
    <row r="2033" spans="1:3" x14ac:dyDescent="0.3">
      <c r="B2033" s="7">
        <v>2908.45</v>
      </c>
      <c r="C2033" s="9">
        <v>22.4</v>
      </c>
    </row>
    <row r="2034" spans="1:3" x14ac:dyDescent="0.3">
      <c r="B2034" s="7">
        <v>2908.5</v>
      </c>
      <c r="C2034" s="9">
        <v>22.4</v>
      </c>
    </row>
    <row r="2035" spans="1:3" x14ac:dyDescent="0.3">
      <c r="B2035" s="7">
        <v>2908.55</v>
      </c>
      <c r="C2035" s="9">
        <v>20.3</v>
      </c>
    </row>
    <row r="2036" spans="1:3" x14ac:dyDescent="0.3">
      <c r="B2036" s="7">
        <v>2908.6</v>
      </c>
      <c r="C2036" s="9">
        <v>22.3</v>
      </c>
    </row>
    <row r="2037" spans="1:3" x14ac:dyDescent="0.3">
      <c r="B2037" s="7">
        <v>2908.65</v>
      </c>
      <c r="C2037" s="9">
        <v>22.3</v>
      </c>
    </row>
    <row r="2038" spans="1:3" x14ac:dyDescent="0.3">
      <c r="B2038" s="7">
        <v>2908.7</v>
      </c>
      <c r="C2038" s="9">
        <v>22.2</v>
      </c>
    </row>
    <row r="2039" spans="1:3" x14ac:dyDescent="0.3">
      <c r="B2039" s="7">
        <v>2908.75</v>
      </c>
      <c r="C2039" s="9">
        <v>23.2</v>
      </c>
    </row>
    <row r="2040" spans="1:3" x14ac:dyDescent="0.3">
      <c r="B2040" s="7">
        <v>2908.8</v>
      </c>
      <c r="C2040" s="9">
        <v>21.1</v>
      </c>
    </row>
    <row r="2041" spans="1:3" x14ac:dyDescent="0.3">
      <c r="B2041" s="7">
        <v>2908.85</v>
      </c>
      <c r="C2041" s="9">
        <v>23.1</v>
      </c>
    </row>
    <row r="2042" spans="1:3" x14ac:dyDescent="0.3">
      <c r="B2042" s="7">
        <v>2908.9</v>
      </c>
      <c r="C2042" s="9">
        <v>23.1</v>
      </c>
    </row>
    <row r="2043" spans="1:3" x14ac:dyDescent="0.3">
      <c r="B2043" s="7">
        <v>2908.95</v>
      </c>
      <c r="C2043" s="9">
        <v>23</v>
      </c>
    </row>
    <row r="2044" spans="1:3" x14ac:dyDescent="0.3">
      <c r="A2044" s="6">
        <v>2909</v>
      </c>
      <c r="B2044" s="7">
        <v>2909</v>
      </c>
      <c r="C2044" s="8">
        <v>22</v>
      </c>
    </row>
    <row r="2045" spans="1:3" x14ac:dyDescent="0.3">
      <c r="B2045" s="7">
        <v>2909.05</v>
      </c>
      <c r="C2045" s="8">
        <v>21</v>
      </c>
    </row>
    <row r="2046" spans="1:3" x14ac:dyDescent="0.3">
      <c r="B2046" s="7">
        <v>2909.1</v>
      </c>
      <c r="C2046" s="8">
        <v>21</v>
      </c>
    </row>
    <row r="2047" spans="1:3" x14ac:dyDescent="0.3">
      <c r="B2047" s="7">
        <v>2909.15</v>
      </c>
      <c r="C2047" s="8">
        <v>22</v>
      </c>
    </row>
    <row r="2048" spans="1:3" x14ac:dyDescent="0.3">
      <c r="B2048" s="7">
        <v>2909.2</v>
      </c>
      <c r="C2048" s="8">
        <v>22</v>
      </c>
    </row>
    <row r="2049" spans="1:3" x14ac:dyDescent="0.3">
      <c r="B2049" s="7">
        <v>2909.25</v>
      </c>
      <c r="C2049" s="8">
        <v>22</v>
      </c>
    </row>
    <row r="2050" spans="1:3" x14ac:dyDescent="0.3">
      <c r="B2050" s="7">
        <v>2909.3</v>
      </c>
      <c r="C2050" s="8">
        <v>21</v>
      </c>
    </row>
    <row r="2051" spans="1:3" x14ac:dyDescent="0.3">
      <c r="B2051" s="7">
        <v>2909.35</v>
      </c>
      <c r="C2051" s="8">
        <v>23</v>
      </c>
    </row>
    <row r="2052" spans="1:3" x14ac:dyDescent="0.3">
      <c r="B2052" s="7">
        <v>2909.4</v>
      </c>
      <c r="C2052" s="8">
        <v>22</v>
      </c>
    </row>
    <row r="2053" spans="1:3" x14ac:dyDescent="0.3">
      <c r="B2053" s="7">
        <v>2909.45</v>
      </c>
      <c r="C2053" s="8">
        <v>22</v>
      </c>
    </row>
    <row r="2054" spans="1:3" x14ac:dyDescent="0.3">
      <c r="B2054" s="7">
        <v>2909.5</v>
      </c>
      <c r="C2054" s="8">
        <v>22</v>
      </c>
    </row>
    <row r="2055" spans="1:3" x14ac:dyDescent="0.3">
      <c r="B2055" s="7">
        <v>2909.55</v>
      </c>
      <c r="C2055" s="8">
        <v>21</v>
      </c>
    </row>
    <row r="2056" spans="1:3" x14ac:dyDescent="0.3">
      <c r="B2056" s="7">
        <v>2909.6</v>
      </c>
      <c r="C2056" s="8">
        <v>21</v>
      </c>
    </row>
    <row r="2057" spans="1:3" x14ac:dyDescent="0.3">
      <c r="B2057" s="7">
        <v>2909.65</v>
      </c>
      <c r="C2057" s="8">
        <v>22</v>
      </c>
    </row>
    <row r="2058" spans="1:3" x14ac:dyDescent="0.3">
      <c r="B2058" s="7">
        <v>2909.7</v>
      </c>
      <c r="C2058" s="8">
        <v>22</v>
      </c>
    </row>
    <row r="2059" spans="1:3" x14ac:dyDescent="0.3">
      <c r="B2059" s="7">
        <v>2909.75</v>
      </c>
      <c r="C2059" s="8">
        <v>21</v>
      </c>
    </row>
    <row r="2060" spans="1:3" x14ac:dyDescent="0.3">
      <c r="B2060" s="7">
        <v>2909.8</v>
      </c>
      <c r="C2060" s="8">
        <v>21</v>
      </c>
    </row>
    <row r="2061" spans="1:3" x14ac:dyDescent="0.3">
      <c r="B2061" s="7">
        <v>2909.85</v>
      </c>
      <c r="C2061" s="8">
        <v>20</v>
      </c>
    </row>
    <row r="2062" spans="1:3" x14ac:dyDescent="0.3">
      <c r="B2062" s="7">
        <v>2909.9</v>
      </c>
      <c r="C2062" s="8">
        <v>20</v>
      </c>
    </row>
    <row r="2063" spans="1:3" x14ac:dyDescent="0.3">
      <c r="B2063" s="7">
        <v>2909.95</v>
      </c>
      <c r="C2063" s="8">
        <v>22</v>
      </c>
    </row>
    <row r="2064" spans="1:3" x14ac:dyDescent="0.3">
      <c r="A2064" s="6">
        <v>2910</v>
      </c>
      <c r="B2064" s="7">
        <v>2910</v>
      </c>
      <c r="C2064" s="8">
        <v>20</v>
      </c>
    </row>
    <row r="2065" spans="2:3" x14ac:dyDescent="0.3">
      <c r="B2065" s="7">
        <v>2910.05</v>
      </c>
      <c r="C2065" s="8">
        <v>21</v>
      </c>
    </row>
    <row r="2066" spans="2:3" x14ac:dyDescent="0.3">
      <c r="B2066" s="7">
        <v>2910.1</v>
      </c>
      <c r="C2066" s="8">
        <v>20</v>
      </c>
    </row>
    <row r="2067" spans="2:3" x14ac:dyDescent="0.3">
      <c r="B2067" s="7">
        <v>2910.15</v>
      </c>
      <c r="C2067" s="8">
        <v>18</v>
      </c>
    </row>
    <row r="2068" spans="2:3" x14ac:dyDescent="0.3">
      <c r="B2068" s="7">
        <v>2910.2</v>
      </c>
      <c r="C2068" s="8">
        <v>20</v>
      </c>
    </row>
    <row r="2069" spans="2:3" x14ac:dyDescent="0.3">
      <c r="B2069" s="7">
        <v>2910.25</v>
      </c>
      <c r="C2069" s="8">
        <v>21</v>
      </c>
    </row>
    <row r="2070" spans="2:3" x14ac:dyDescent="0.3">
      <c r="B2070" s="7">
        <v>2910.3</v>
      </c>
      <c r="C2070" s="8">
        <v>19</v>
      </c>
    </row>
    <row r="2071" spans="2:3" x14ac:dyDescent="0.3">
      <c r="B2071" s="7">
        <v>2910.35</v>
      </c>
      <c r="C2071" s="8">
        <v>17</v>
      </c>
    </row>
    <row r="2072" spans="2:3" x14ac:dyDescent="0.3">
      <c r="B2072" s="7">
        <v>2910.4</v>
      </c>
      <c r="C2072" s="8">
        <v>21</v>
      </c>
    </row>
    <row r="2073" spans="2:3" x14ac:dyDescent="0.3">
      <c r="B2073" s="7">
        <v>2910.45</v>
      </c>
      <c r="C2073" s="8">
        <v>18</v>
      </c>
    </row>
    <row r="2074" spans="2:3" x14ac:dyDescent="0.3">
      <c r="B2074" s="7">
        <v>2910.5</v>
      </c>
      <c r="C2074" s="8">
        <v>19</v>
      </c>
    </row>
    <row r="2075" spans="2:3" x14ac:dyDescent="0.3">
      <c r="B2075" s="7">
        <v>2910.55</v>
      </c>
      <c r="C2075" s="8">
        <v>19</v>
      </c>
    </row>
    <row r="2076" spans="2:3" x14ac:dyDescent="0.3">
      <c r="B2076" s="7">
        <v>2910.6</v>
      </c>
      <c r="C2076" s="8">
        <v>18</v>
      </c>
    </row>
    <row r="2077" spans="2:3" x14ac:dyDescent="0.3">
      <c r="B2077" s="7">
        <v>2910.65</v>
      </c>
      <c r="C2077" s="8">
        <v>20</v>
      </c>
    </row>
    <row r="2078" spans="2:3" x14ac:dyDescent="0.3">
      <c r="B2078" s="7">
        <v>2910.7</v>
      </c>
      <c r="C2078" s="8">
        <v>20</v>
      </c>
    </row>
    <row r="2079" spans="2:3" x14ac:dyDescent="0.3">
      <c r="B2079" s="7">
        <v>2910.75</v>
      </c>
      <c r="C2079" s="8">
        <v>20</v>
      </c>
    </row>
    <row r="2080" spans="2:3" x14ac:dyDescent="0.3">
      <c r="B2080" s="7">
        <v>2910.8</v>
      </c>
      <c r="C2080" s="8">
        <v>21</v>
      </c>
    </row>
    <row r="2081" spans="1:3" x14ac:dyDescent="0.3">
      <c r="B2081" s="7">
        <v>2910.85</v>
      </c>
      <c r="C2081" s="8">
        <v>21</v>
      </c>
    </row>
    <row r="2082" spans="1:3" x14ac:dyDescent="0.3">
      <c r="B2082" s="7">
        <v>2910.9</v>
      </c>
      <c r="C2082" s="8">
        <v>22</v>
      </c>
    </row>
    <row r="2083" spans="1:3" x14ac:dyDescent="0.3">
      <c r="B2083" s="7">
        <v>2910.95</v>
      </c>
      <c r="C2083" s="8">
        <v>22</v>
      </c>
    </row>
    <row r="2084" spans="1:3" x14ac:dyDescent="0.3">
      <c r="A2084" s="6">
        <v>2911</v>
      </c>
      <c r="B2084" s="7">
        <v>2911</v>
      </c>
      <c r="C2084" s="8">
        <v>22</v>
      </c>
    </row>
    <row r="2085" spans="1:3" x14ac:dyDescent="0.3">
      <c r="B2085" s="7">
        <v>2911.05</v>
      </c>
      <c r="C2085" s="8">
        <v>22</v>
      </c>
    </row>
    <row r="2086" spans="1:3" x14ac:dyDescent="0.3">
      <c r="B2086" s="7">
        <v>2911.1</v>
      </c>
      <c r="C2086" s="8">
        <v>20</v>
      </c>
    </row>
    <row r="2087" spans="1:3" x14ac:dyDescent="0.3">
      <c r="B2087" s="7">
        <v>2911.15</v>
      </c>
      <c r="C2087" s="8">
        <v>21</v>
      </c>
    </row>
    <row r="2088" spans="1:3" x14ac:dyDescent="0.3">
      <c r="B2088" s="7">
        <v>2911.2</v>
      </c>
      <c r="C2088" s="8">
        <v>22</v>
      </c>
    </row>
    <row r="2089" spans="1:3" x14ac:dyDescent="0.3">
      <c r="B2089" s="7">
        <v>2911.25</v>
      </c>
      <c r="C2089" s="8">
        <v>21</v>
      </c>
    </row>
    <row r="2090" spans="1:3" x14ac:dyDescent="0.3">
      <c r="B2090" s="7">
        <v>2911.3</v>
      </c>
      <c r="C2090" s="8">
        <v>20</v>
      </c>
    </row>
    <row r="2091" spans="1:3" x14ac:dyDescent="0.3">
      <c r="B2091" s="7">
        <v>2911.35</v>
      </c>
      <c r="C2091" s="8">
        <v>22</v>
      </c>
    </row>
    <row r="2092" spans="1:3" x14ac:dyDescent="0.3">
      <c r="B2092" s="7">
        <v>2911.4</v>
      </c>
      <c r="C2092" s="8">
        <v>21</v>
      </c>
    </row>
    <row r="2093" spans="1:3" x14ac:dyDescent="0.3">
      <c r="B2093" s="7">
        <v>2911.45</v>
      </c>
      <c r="C2093" s="8">
        <v>22</v>
      </c>
    </row>
    <row r="2094" spans="1:3" x14ac:dyDescent="0.3">
      <c r="B2094" s="7">
        <v>2911.5</v>
      </c>
      <c r="C2094" s="8">
        <v>22</v>
      </c>
    </row>
    <row r="2095" spans="1:3" x14ac:dyDescent="0.3">
      <c r="B2095" s="7">
        <v>2911.55</v>
      </c>
      <c r="C2095" s="8">
        <v>20</v>
      </c>
    </row>
    <row r="2096" spans="1:3" x14ac:dyDescent="0.3">
      <c r="B2096" s="7">
        <v>2911.6</v>
      </c>
      <c r="C2096" s="8">
        <v>21</v>
      </c>
    </row>
    <row r="2097" spans="1:3" x14ac:dyDescent="0.3">
      <c r="B2097" s="7">
        <v>2911.65</v>
      </c>
      <c r="C2097" s="8">
        <v>22</v>
      </c>
    </row>
    <row r="2098" spans="1:3" x14ac:dyDescent="0.3">
      <c r="B2098" s="7">
        <v>2911.7</v>
      </c>
      <c r="C2098" s="8">
        <v>22</v>
      </c>
    </row>
    <row r="2099" spans="1:3" x14ac:dyDescent="0.3">
      <c r="B2099" s="7">
        <v>2911.75</v>
      </c>
      <c r="C2099" s="8">
        <v>22</v>
      </c>
    </row>
    <row r="2100" spans="1:3" x14ac:dyDescent="0.3">
      <c r="B2100" s="7">
        <v>2911.8</v>
      </c>
      <c r="C2100" s="8">
        <v>22</v>
      </c>
    </row>
    <row r="2101" spans="1:3" x14ac:dyDescent="0.3">
      <c r="B2101" s="7">
        <v>2911.85</v>
      </c>
      <c r="C2101" s="8">
        <v>21</v>
      </c>
    </row>
    <row r="2102" spans="1:3" x14ac:dyDescent="0.3">
      <c r="B2102" s="7">
        <v>2911.9</v>
      </c>
      <c r="C2102" s="8">
        <v>19</v>
      </c>
    </row>
    <row r="2103" spans="1:3" x14ac:dyDescent="0.3">
      <c r="B2103" s="7">
        <v>2911.95</v>
      </c>
      <c r="C2103" s="8">
        <v>22</v>
      </c>
    </row>
    <row r="2104" spans="1:3" x14ac:dyDescent="0.3">
      <c r="A2104" s="6">
        <v>2912</v>
      </c>
      <c r="B2104" s="7">
        <v>2912</v>
      </c>
      <c r="C2104" s="8">
        <v>23</v>
      </c>
    </row>
    <row r="2105" spans="1:3" x14ac:dyDescent="0.3">
      <c r="B2105" s="7">
        <v>2912.05</v>
      </c>
      <c r="C2105" s="8">
        <v>22</v>
      </c>
    </row>
    <row r="2106" spans="1:3" x14ac:dyDescent="0.3">
      <c r="B2106" s="7">
        <v>2912.1</v>
      </c>
      <c r="C2106" s="8">
        <v>23</v>
      </c>
    </row>
    <row r="2107" spans="1:3" x14ac:dyDescent="0.3">
      <c r="B2107" s="7">
        <v>2912.15</v>
      </c>
      <c r="C2107" s="8">
        <v>22</v>
      </c>
    </row>
    <row r="2108" spans="1:3" x14ac:dyDescent="0.3">
      <c r="B2108" s="7">
        <v>2912.2</v>
      </c>
      <c r="C2108" s="8">
        <v>22</v>
      </c>
    </row>
    <row r="2109" spans="1:3" x14ac:dyDescent="0.3">
      <c r="B2109" s="7">
        <v>2912.25</v>
      </c>
      <c r="C2109" s="8">
        <v>21</v>
      </c>
    </row>
    <row r="2110" spans="1:3" x14ac:dyDescent="0.3">
      <c r="B2110" s="7">
        <v>2912.3</v>
      </c>
      <c r="C2110" s="8">
        <v>22</v>
      </c>
    </row>
    <row r="2111" spans="1:3" x14ac:dyDescent="0.3">
      <c r="B2111" s="7">
        <v>2912.35</v>
      </c>
      <c r="C2111" s="8">
        <v>23</v>
      </c>
    </row>
    <row r="2112" spans="1:3" x14ac:dyDescent="0.3">
      <c r="B2112" s="7">
        <v>2912.4</v>
      </c>
      <c r="C2112" s="8">
        <v>22</v>
      </c>
    </row>
    <row r="2113" spans="1:3" x14ac:dyDescent="0.3">
      <c r="B2113" s="7">
        <v>2912.45</v>
      </c>
      <c r="C2113" s="8">
        <v>22</v>
      </c>
    </row>
    <row r="2114" spans="1:3" x14ac:dyDescent="0.3">
      <c r="B2114" s="7">
        <v>2912.5</v>
      </c>
      <c r="C2114" s="8">
        <v>22</v>
      </c>
    </row>
    <row r="2115" spans="1:3" x14ac:dyDescent="0.3">
      <c r="B2115" s="7">
        <v>2912.55</v>
      </c>
      <c r="C2115" s="8">
        <v>22</v>
      </c>
    </row>
    <row r="2116" spans="1:3" x14ac:dyDescent="0.3">
      <c r="B2116" s="7">
        <v>2912.6</v>
      </c>
      <c r="C2116" s="8">
        <v>22</v>
      </c>
    </row>
    <row r="2117" spans="1:3" x14ac:dyDescent="0.3">
      <c r="B2117" s="7">
        <v>2912.65</v>
      </c>
      <c r="C2117" s="8">
        <v>21</v>
      </c>
    </row>
    <row r="2118" spans="1:3" x14ac:dyDescent="0.3">
      <c r="B2118" s="7">
        <v>2912.7</v>
      </c>
      <c r="C2118" s="8">
        <v>21</v>
      </c>
    </row>
    <row r="2119" spans="1:3" x14ac:dyDescent="0.3">
      <c r="B2119" s="7">
        <v>2912.75</v>
      </c>
      <c r="C2119" s="8">
        <v>22</v>
      </c>
    </row>
    <row r="2120" spans="1:3" x14ac:dyDescent="0.3">
      <c r="B2120" s="7">
        <v>2912.8</v>
      </c>
      <c r="C2120" s="8">
        <v>21</v>
      </c>
    </row>
    <row r="2121" spans="1:3" x14ac:dyDescent="0.3">
      <c r="B2121" s="7">
        <v>2912.85</v>
      </c>
      <c r="C2121" s="8">
        <v>22</v>
      </c>
    </row>
    <row r="2122" spans="1:3" x14ac:dyDescent="0.3">
      <c r="B2122" s="7">
        <v>2912.9</v>
      </c>
      <c r="C2122" s="8">
        <v>21</v>
      </c>
    </row>
    <row r="2123" spans="1:3" x14ac:dyDescent="0.3">
      <c r="B2123" s="7">
        <v>2912.95</v>
      </c>
      <c r="C2123" s="8">
        <v>22</v>
      </c>
    </row>
    <row r="2124" spans="1:3" x14ac:dyDescent="0.3">
      <c r="A2124" s="6">
        <v>2913</v>
      </c>
      <c r="B2124" s="7">
        <v>2913</v>
      </c>
      <c r="C2124" s="9">
        <v>20.7</v>
      </c>
    </row>
    <row r="2125" spans="1:3" x14ac:dyDescent="0.3">
      <c r="B2125" s="7">
        <v>2913.05</v>
      </c>
      <c r="C2125" s="9">
        <v>21.7</v>
      </c>
    </row>
    <row r="2126" spans="1:3" x14ac:dyDescent="0.3">
      <c r="B2126" s="7">
        <v>2913.1</v>
      </c>
      <c r="C2126" s="9">
        <v>21.6</v>
      </c>
    </row>
    <row r="2127" spans="1:3" x14ac:dyDescent="0.3">
      <c r="B2127" s="7">
        <v>2913.15</v>
      </c>
      <c r="C2127" s="9">
        <v>20.6</v>
      </c>
    </row>
    <row r="2128" spans="1:3" x14ac:dyDescent="0.3">
      <c r="B2128" s="7">
        <v>2913.2</v>
      </c>
      <c r="C2128" s="9">
        <v>20.6</v>
      </c>
    </row>
    <row r="2129" spans="1:3" x14ac:dyDescent="0.3">
      <c r="B2129" s="7">
        <v>2913.25</v>
      </c>
      <c r="C2129" s="9">
        <v>20.6</v>
      </c>
    </row>
    <row r="2130" spans="1:3" x14ac:dyDescent="0.3">
      <c r="B2130" s="7">
        <v>2913.3</v>
      </c>
      <c r="C2130" s="9">
        <v>21.5</v>
      </c>
    </row>
    <row r="2131" spans="1:3" x14ac:dyDescent="0.3">
      <c r="B2131" s="7">
        <v>2913.35</v>
      </c>
      <c r="C2131" s="9">
        <v>21.5</v>
      </c>
    </row>
    <row r="2132" spans="1:3" x14ac:dyDescent="0.3">
      <c r="B2132" s="7">
        <v>2913.4</v>
      </c>
      <c r="C2132" s="9">
        <v>21.5</v>
      </c>
    </row>
    <row r="2133" spans="1:3" x14ac:dyDescent="0.3">
      <c r="B2133" s="7">
        <v>2913.45</v>
      </c>
      <c r="C2133" s="9">
        <v>20.5</v>
      </c>
    </row>
    <row r="2134" spans="1:3" x14ac:dyDescent="0.3">
      <c r="B2134" s="7">
        <v>2913.5</v>
      </c>
      <c r="C2134" s="9">
        <v>19.399999999999999</v>
      </c>
    </row>
    <row r="2135" spans="1:3" x14ac:dyDescent="0.3">
      <c r="B2135" s="7">
        <v>2913.55</v>
      </c>
      <c r="C2135" s="9">
        <v>21.4</v>
      </c>
    </row>
    <row r="2136" spans="1:3" x14ac:dyDescent="0.3">
      <c r="B2136" s="7">
        <v>2913.6</v>
      </c>
      <c r="C2136" s="9">
        <v>21.4</v>
      </c>
    </row>
    <row r="2137" spans="1:3" x14ac:dyDescent="0.3">
      <c r="B2137" s="7">
        <v>2913.65</v>
      </c>
      <c r="C2137" s="9">
        <v>19.3</v>
      </c>
    </row>
    <row r="2138" spans="1:3" x14ac:dyDescent="0.3">
      <c r="B2138" s="7">
        <v>2913.7</v>
      </c>
      <c r="C2138" s="9">
        <v>20.3</v>
      </c>
    </row>
    <row r="2139" spans="1:3" x14ac:dyDescent="0.3">
      <c r="B2139" s="7">
        <v>2913.75</v>
      </c>
      <c r="C2139" s="9">
        <v>20.100000000000001</v>
      </c>
    </row>
    <row r="2140" spans="1:3" x14ac:dyDescent="0.3">
      <c r="B2140" s="7">
        <v>2913.8</v>
      </c>
      <c r="C2140" s="9">
        <v>20.3</v>
      </c>
    </row>
    <row r="2141" spans="1:3" x14ac:dyDescent="0.3">
      <c r="B2141" s="7">
        <v>2913.85</v>
      </c>
      <c r="C2141" s="9">
        <v>21.2</v>
      </c>
    </row>
    <row r="2142" spans="1:3" x14ac:dyDescent="0.3">
      <c r="B2142" s="7">
        <v>2913.9</v>
      </c>
      <c r="C2142" s="9">
        <v>19.2</v>
      </c>
    </row>
    <row r="2143" spans="1:3" x14ac:dyDescent="0.3">
      <c r="B2143" s="7">
        <v>2913.95</v>
      </c>
      <c r="C2143" s="9">
        <v>21.2</v>
      </c>
    </row>
    <row r="2144" spans="1:3" x14ac:dyDescent="0.3">
      <c r="A2144" s="6">
        <v>2914</v>
      </c>
      <c r="B2144" s="7">
        <v>2914</v>
      </c>
      <c r="C2144" s="9">
        <v>19.2</v>
      </c>
    </row>
    <row r="2145" spans="2:3" x14ac:dyDescent="0.3">
      <c r="B2145" s="7">
        <v>2914.05</v>
      </c>
      <c r="C2145" s="9">
        <v>19.2</v>
      </c>
    </row>
    <row r="2146" spans="2:3" x14ac:dyDescent="0.3">
      <c r="B2146" s="7">
        <v>2914.1</v>
      </c>
      <c r="C2146" s="9">
        <v>20.3</v>
      </c>
    </row>
    <row r="2147" spans="2:3" x14ac:dyDescent="0.3">
      <c r="B2147" s="7">
        <v>2914.15</v>
      </c>
    </row>
    <row r="2148" spans="2:3" x14ac:dyDescent="0.3">
      <c r="B2148" s="7">
        <v>2914.2</v>
      </c>
    </row>
    <row r="2149" spans="2:3" x14ac:dyDescent="0.3">
      <c r="B2149" s="7">
        <v>2914.25</v>
      </c>
    </row>
    <row r="2150" spans="2:3" x14ac:dyDescent="0.3">
      <c r="B2150" s="7">
        <v>2914.3</v>
      </c>
    </row>
    <row r="2151" spans="2:3" x14ac:dyDescent="0.3">
      <c r="B2151" s="7">
        <v>2914.35</v>
      </c>
    </row>
    <row r="2152" spans="2:3" x14ac:dyDescent="0.3">
      <c r="B2152" s="7">
        <v>2914.4</v>
      </c>
      <c r="C2152" s="9">
        <v>20.3</v>
      </c>
    </row>
    <row r="2153" spans="2:3" x14ac:dyDescent="0.3">
      <c r="B2153" s="7">
        <v>2914.45</v>
      </c>
      <c r="C2153" s="9">
        <v>21.3</v>
      </c>
    </row>
    <row r="2154" spans="2:3" x14ac:dyDescent="0.3">
      <c r="B2154" s="7">
        <v>2914.5</v>
      </c>
    </row>
    <row r="2155" spans="2:3" x14ac:dyDescent="0.3">
      <c r="B2155" s="7">
        <v>2914.55</v>
      </c>
    </row>
    <row r="2156" spans="2:3" x14ac:dyDescent="0.3">
      <c r="B2156" s="7">
        <v>2914.6</v>
      </c>
    </row>
    <row r="2157" spans="2:3" x14ac:dyDescent="0.3">
      <c r="B2157" s="7">
        <v>2914.65</v>
      </c>
    </row>
    <row r="2158" spans="2:3" x14ac:dyDescent="0.3">
      <c r="B2158" s="7">
        <v>2914.7</v>
      </c>
    </row>
    <row r="2159" spans="2:3" x14ac:dyDescent="0.3">
      <c r="B2159" s="7">
        <v>2914.75</v>
      </c>
    </row>
    <row r="2160" spans="2:3" x14ac:dyDescent="0.3">
      <c r="B2160" s="7">
        <v>2914.8</v>
      </c>
      <c r="C2160" s="9">
        <v>21.9</v>
      </c>
    </row>
    <row r="2161" spans="1:3" x14ac:dyDescent="0.3">
      <c r="B2161" s="7">
        <v>2914.85</v>
      </c>
      <c r="C2161" s="9">
        <v>19.899999999999999</v>
      </c>
    </row>
    <row r="2162" spans="1:3" x14ac:dyDescent="0.3">
      <c r="B2162" s="7">
        <v>2914.9</v>
      </c>
      <c r="C2162" s="9">
        <v>21.9</v>
      </c>
    </row>
    <row r="2163" spans="1:3" x14ac:dyDescent="0.3">
      <c r="B2163" s="7">
        <v>2914.95</v>
      </c>
      <c r="C2163" s="9">
        <v>22</v>
      </c>
    </row>
    <row r="2164" spans="1:3" x14ac:dyDescent="0.3">
      <c r="A2164" s="6">
        <v>2915</v>
      </c>
      <c r="B2164" s="7">
        <v>2915</v>
      </c>
      <c r="C2164" s="8">
        <v>22</v>
      </c>
    </row>
    <row r="2165" spans="1:3" x14ac:dyDescent="0.3">
      <c r="B2165" s="7">
        <v>2915.05</v>
      </c>
      <c r="C2165" s="8">
        <v>22</v>
      </c>
    </row>
    <row r="2166" spans="1:3" x14ac:dyDescent="0.3">
      <c r="B2166" s="7">
        <v>2915.1</v>
      </c>
      <c r="C2166" s="8">
        <v>22</v>
      </c>
    </row>
    <row r="2167" spans="1:3" x14ac:dyDescent="0.3">
      <c r="B2167" s="7">
        <v>2915.15</v>
      </c>
      <c r="C2167" s="8">
        <v>20</v>
      </c>
    </row>
    <row r="2168" spans="1:3" x14ac:dyDescent="0.3">
      <c r="B2168" s="7">
        <v>2915.2</v>
      </c>
      <c r="C2168" s="8">
        <v>22</v>
      </c>
    </row>
    <row r="2169" spans="1:3" x14ac:dyDescent="0.3">
      <c r="B2169" s="7">
        <v>2915.25</v>
      </c>
      <c r="C2169" s="8">
        <v>22</v>
      </c>
    </row>
    <row r="2170" spans="1:3" x14ac:dyDescent="0.3">
      <c r="B2170" s="7">
        <v>2915.3</v>
      </c>
      <c r="C2170" s="8">
        <v>22</v>
      </c>
    </row>
    <row r="2171" spans="1:3" x14ac:dyDescent="0.3">
      <c r="B2171" s="7">
        <v>2915.35</v>
      </c>
      <c r="C2171" s="8">
        <v>21</v>
      </c>
    </row>
    <row r="2172" spans="1:3" x14ac:dyDescent="0.3">
      <c r="B2172" s="7">
        <v>2915.4</v>
      </c>
      <c r="C2172" s="8">
        <v>20</v>
      </c>
    </row>
    <row r="2173" spans="1:3" x14ac:dyDescent="0.3">
      <c r="B2173" s="7">
        <v>2915.45</v>
      </c>
      <c r="C2173" s="8">
        <v>22</v>
      </c>
    </row>
    <row r="2174" spans="1:3" x14ac:dyDescent="0.3">
      <c r="B2174" s="7">
        <v>2915.5</v>
      </c>
      <c r="C2174" s="8">
        <v>21</v>
      </c>
    </row>
    <row r="2175" spans="1:3" x14ac:dyDescent="0.3">
      <c r="B2175" s="7">
        <v>2915.55</v>
      </c>
      <c r="C2175" s="8">
        <v>21</v>
      </c>
    </row>
    <row r="2176" spans="1:3" x14ac:dyDescent="0.3">
      <c r="B2176" s="7">
        <v>2915.6</v>
      </c>
      <c r="C2176" s="8">
        <v>20</v>
      </c>
    </row>
    <row r="2177" spans="1:3" x14ac:dyDescent="0.3">
      <c r="B2177" s="7">
        <v>2915.65</v>
      </c>
      <c r="C2177" s="8">
        <v>21</v>
      </c>
    </row>
    <row r="2178" spans="1:3" x14ac:dyDescent="0.3">
      <c r="B2178" s="7">
        <v>2915.7</v>
      </c>
      <c r="C2178" s="8">
        <v>21</v>
      </c>
    </row>
    <row r="2179" spans="1:3" x14ac:dyDescent="0.3">
      <c r="B2179" s="7">
        <v>2915.75</v>
      </c>
      <c r="C2179" s="8">
        <v>21</v>
      </c>
    </row>
    <row r="2180" spans="1:3" x14ac:dyDescent="0.3">
      <c r="B2180" s="7">
        <v>2915.8</v>
      </c>
      <c r="C2180" s="8">
        <v>21</v>
      </c>
    </row>
    <row r="2181" spans="1:3" x14ac:dyDescent="0.3">
      <c r="B2181" s="7">
        <v>2915.85</v>
      </c>
      <c r="C2181" s="8">
        <v>21</v>
      </c>
    </row>
    <row r="2182" spans="1:3" x14ac:dyDescent="0.3">
      <c r="B2182" s="7">
        <v>2915.9</v>
      </c>
      <c r="C2182" s="8">
        <v>22</v>
      </c>
    </row>
    <row r="2183" spans="1:3" x14ac:dyDescent="0.3">
      <c r="B2183" s="7">
        <v>2915.95</v>
      </c>
      <c r="C2183" s="8">
        <v>22</v>
      </c>
    </row>
    <row r="2184" spans="1:3" x14ac:dyDescent="0.3">
      <c r="A2184" s="6">
        <v>2916</v>
      </c>
      <c r="B2184" s="7">
        <v>2916</v>
      </c>
    </row>
    <row r="2185" spans="1:3" x14ac:dyDescent="0.3">
      <c r="B2185" s="7">
        <v>2916.05</v>
      </c>
    </row>
    <row r="2186" spans="1:3" x14ac:dyDescent="0.3">
      <c r="B2186" s="7">
        <v>2916.1</v>
      </c>
    </row>
    <row r="2187" spans="1:3" x14ac:dyDescent="0.3">
      <c r="B2187" s="7">
        <v>2916.15</v>
      </c>
    </row>
    <row r="2188" spans="1:3" x14ac:dyDescent="0.3">
      <c r="B2188" s="7">
        <v>2916.2</v>
      </c>
    </row>
    <row r="2189" spans="1:3" x14ac:dyDescent="0.3">
      <c r="B2189" s="7">
        <v>2916.25</v>
      </c>
    </row>
    <row r="2190" spans="1:3" x14ac:dyDescent="0.3">
      <c r="B2190" s="7">
        <v>2916.3</v>
      </c>
    </row>
    <row r="2191" spans="1:3" x14ac:dyDescent="0.3">
      <c r="B2191" s="7">
        <v>2916.35</v>
      </c>
      <c r="C2191" s="8">
        <v>23</v>
      </c>
    </row>
    <row r="2192" spans="1:3" x14ac:dyDescent="0.3">
      <c r="B2192" s="7">
        <v>2916.4</v>
      </c>
      <c r="C2192" s="8">
        <v>21</v>
      </c>
    </row>
    <row r="2193" spans="1:3" x14ac:dyDescent="0.3">
      <c r="B2193" s="7">
        <v>2916.45</v>
      </c>
      <c r="C2193" s="8">
        <v>22</v>
      </c>
    </row>
    <row r="2194" spans="1:3" x14ac:dyDescent="0.3">
      <c r="B2194" s="7">
        <v>2916.5</v>
      </c>
      <c r="C2194" s="8">
        <v>21</v>
      </c>
    </row>
    <row r="2195" spans="1:3" x14ac:dyDescent="0.3">
      <c r="B2195" s="7">
        <v>2916.55</v>
      </c>
      <c r="C2195" s="8">
        <v>21</v>
      </c>
    </row>
    <row r="2196" spans="1:3" x14ac:dyDescent="0.3">
      <c r="B2196" s="7">
        <v>2916.6</v>
      </c>
      <c r="C2196" s="8">
        <v>20</v>
      </c>
    </row>
    <row r="2197" spans="1:3" x14ac:dyDescent="0.3">
      <c r="B2197" s="7">
        <v>2916.65</v>
      </c>
      <c r="C2197" s="8">
        <v>21</v>
      </c>
    </row>
    <row r="2198" spans="1:3" x14ac:dyDescent="0.3">
      <c r="B2198" s="7">
        <v>2916.7</v>
      </c>
      <c r="C2198" s="8">
        <v>21</v>
      </c>
    </row>
    <row r="2199" spans="1:3" x14ac:dyDescent="0.3">
      <c r="B2199" s="7">
        <v>2916.75</v>
      </c>
      <c r="C2199" s="8">
        <v>21</v>
      </c>
    </row>
    <row r="2200" spans="1:3" x14ac:dyDescent="0.3">
      <c r="B2200" s="7">
        <v>2916.8</v>
      </c>
      <c r="C2200" s="8">
        <v>22</v>
      </c>
    </row>
    <row r="2201" spans="1:3" x14ac:dyDescent="0.3">
      <c r="B2201" s="7">
        <v>2916.85</v>
      </c>
      <c r="C2201" s="8">
        <v>21</v>
      </c>
    </row>
    <row r="2202" spans="1:3" x14ac:dyDescent="0.3">
      <c r="B2202" s="7">
        <v>2916.9</v>
      </c>
      <c r="C2202" s="8">
        <v>21</v>
      </c>
    </row>
    <row r="2203" spans="1:3" x14ac:dyDescent="0.3">
      <c r="B2203" s="7">
        <v>2916.95</v>
      </c>
      <c r="C2203" s="8">
        <v>21</v>
      </c>
    </row>
    <row r="2204" spans="1:3" x14ac:dyDescent="0.3">
      <c r="A2204" s="6">
        <v>2917</v>
      </c>
      <c r="B2204" s="7">
        <v>2917</v>
      </c>
      <c r="C2204" s="8">
        <v>21</v>
      </c>
    </row>
    <row r="2205" spans="1:3" x14ac:dyDescent="0.3">
      <c r="B2205" s="7">
        <v>2917.05</v>
      </c>
      <c r="C2205" s="8">
        <v>22</v>
      </c>
    </row>
    <row r="2206" spans="1:3" x14ac:dyDescent="0.3">
      <c r="B2206" s="7">
        <v>2917.1</v>
      </c>
      <c r="C2206" s="8">
        <v>22</v>
      </c>
    </row>
    <row r="2207" spans="1:3" x14ac:dyDescent="0.3">
      <c r="B2207" s="7">
        <v>2917.15</v>
      </c>
      <c r="C2207" s="8">
        <v>21</v>
      </c>
    </row>
    <row r="2208" spans="1:3" x14ac:dyDescent="0.3">
      <c r="B2208" s="7">
        <v>2917.2</v>
      </c>
      <c r="C2208" s="8">
        <v>22</v>
      </c>
    </row>
    <row r="2209" spans="1:3" x14ac:dyDescent="0.3">
      <c r="B2209" s="7">
        <v>2917.25</v>
      </c>
      <c r="C2209" s="8">
        <v>28</v>
      </c>
    </row>
    <row r="2210" spans="1:3" x14ac:dyDescent="0.3">
      <c r="B2210" s="7">
        <v>2917.3</v>
      </c>
      <c r="C2210" s="8">
        <v>21</v>
      </c>
    </row>
    <row r="2211" spans="1:3" x14ac:dyDescent="0.3">
      <c r="B2211" s="7">
        <v>2917.35</v>
      </c>
      <c r="C2211" s="8">
        <v>22</v>
      </c>
    </row>
    <row r="2212" spans="1:3" x14ac:dyDescent="0.3">
      <c r="B2212" s="7">
        <v>2917.4</v>
      </c>
      <c r="C2212" s="8">
        <v>22</v>
      </c>
    </row>
    <row r="2213" spans="1:3" x14ac:dyDescent="0.3">
      <c r="B2213" s="7">
        <v>2917.45</v>
      </c>
      <c r="C2213" s="8">
        <v>24</v>
      </c>
    </row>
    <row r="2214" spans="1:3" x14ac:dyDescent="0.3">
      <c r="B2214" s="7">
        <v>2917.5</v>
      </c>
      <c r="C2214" s="8">
        <v>24</v>
      </c>
    </row>
    <row r="2215" spans="1:3" x14ac:dyDescent="0.3">
      <c r="B2215" s="7">
        <v>2917.55</v>
      </c>
      <c r="C2215" s="8">
        <v>20</v>
      </c>
    </row>
    <row r="2216" spans="1:3" x14ac:dyDescent="0.3">
      <c r="B2216" s="7">
        <v>2917.6</v>
      </c>
      <c r="C2216" s="8">
        <v>23</v>
      </c>
    </row>
    <row r="2217" spans="1:3" x14ac:dyDescent="0.3">
      <c r="B2217" s="7">
        <v>2917.65</v>
      </c>
      <c r="C2217" s="8">
        <v>22</v>
      </c>
    </row>
    <row r="2218" spans="1:3" x14ac:dyDescent="0.3">
      <c r="B2218" s="7">
        <v>2917.7</v>
      </c>
      <c r="C2218" s="8">
        <v>22</v>
      </c>
    </row>
    <row r="2219" spans="1:3" x14ac:dyDescent="0.3">
      <c r="B2219" s="7">
        <v>2917.75</v>
      </c>
      <c r="C2219" s="8">
        <v>22</v>
      </c>
    </row>
    <row r="2220" spans="1:3" x14ac:dyDescent="0.3">
      <c r="B2220" s="7">
        <v>2917.8</v>
      </c>
      <c r="C2220" s="8">
        <v>23</v>
      </c>
    </row>
    <row r="2221" spans="1:3" x14ac:dyDescent="0.3">
      <c r="B2221" s="7">
        <v>2917.85</v>
      </c>
      <c r="C2221" s="8">
        <v>23</v>
      </c>
    </row>
    <row r="2222" spans="1:3" x14ac:dyDescent="0.3">
      <c r="B2222" s="7">
        <v>2917.9</v>
      </c>
      <c r="C2222" s="8">
        <v>23</v>
      </c>
    </row>
    <row r="2223" spans="1:3" x14ac:dyDescent="0.3">
      <c r="B2223" s="7">
        <v>2917.95</v>
      </c>
      <c r="C2223" s="8">
        <v>24</v>
      </c>
    </row>
    <row r="2224" spans="1:3" x14ac:dyDescent="0.3">
      <c r="A2224" s="6">
        <v>2918</v>
      </c>
      <c r="B2224" s="7">
        <v>2918</v>
      </c>
      <c r="C2224" s="9">
        <v>20.7</v>
      </c>
    </row>
    <row r="2225" spans="2:3" x14ac:dyDescent="0.3">
      <c r="B2225" s="7">
        <v>2918.05</v>
      </c>
      <c r="C2225" s="9">
        <v>20.6</v>
      </c>
    </row>
    <row r="2226" spans="2:3" x14ac:dyDescent="0.3">
      <c r="B2226" s="7">
        <v>2918.1</v>
      </c>
      <c r="C2226" s="9">
        <v>20.6</v>
      </c>
    </row>
    <row r="2227" spans="2:3" x14ac:dyDescent="0.3">
      <c r="B2227" s="7">
        <v>2918.15</v>
      </c>
      <c r="C2227" s="9">
        <v>19.600000000000001</v>
      </c>
    </row>
    <row r="2228" spans="2:3" x14ac:dyDescent="0.3">
      <c r="B2228" s="7">
        <v>2918.2</v>
      </c>
      <c r="C2228" s="9">
        <v>21.6</v>
      </c>
    </row>
    <row r="2229" spans="2:3" x14ac:dyDescent="0.3">
      <c r="B2229" s="7">
        <v>2918.25</v>
      </c>
      <c r="C2229" s="9">
        <v>20.5</v>
      </c>
    </row>
    <row r="2230" spans="2:3" x14ac:dyDescent="0.3">
      <c r="B2230" s="7">
        <v>2918.3</v>
      </c>
      <c r="C2230" s="9">
        <v>7.4</v>
      </c>
    </row>
    <row r="2231" spans="2:3" x14ac:dyDescent="0.3">
      <c r="B2231" s="7">
        <v>2918.35</v>
      </c>
      <c r="C2231" s="9">
        <v>20.5</v>
      </c>
    </row>
    <row r="2232" spans="2:3" x14ac:dyDescent="0.3">
      <c r="B2232" s="7">
        <v>2918.4</v>
      </c>
      <c r="C2232" s="9">
        <v>21.5</v>
      </c>
    </row>
    <row r="2233" spans="2:3" x14ac:dyDescent="0.3">
      <c r="B2233" s="7">
        <v>2918.45</v>
      </c>
      <c r="C2233" s="9">
        <v>20.399999999999999</v>
      </c>
    </row>
    <row r="2234" spans="2:3" x14ac:dyDescent="0.3">
      <c r="B2234" s="7">
        <v>2918.5</v>
      </c>
      <c r="C2234" s="9">
        <v>20.399999999999999</v>
      </c>
    </row>
    <row r="2235" spans="2:3" x14ac:dyDescent="0.3">
      <c r="B2235" s="7">
        <v>2918.55</v>
      </c>
      <c r="C2235" s="9">
        <v>22.3</v>
      </c>
    </row>
    <row r="2236" spans="2:3" x14ac:dyDescent="0.3">
      <c r="B2236" s="7">
        <v>2918.6</v>
      </c>
      <c r="C2236" s="9">
        <v>22.2</v>
      </c>
    </row>
    <row r="2237" spans="2:3" x14ac:dyDescent="0.3">
      <c r="B2237" s="7">
        <v>2918.65</v>
      </c>
      <c r="C2237" s="9">
        <v>21.2</v>
      </c>
    </row>
    <row r="2238" spans="2:3" x14ac:dyDescent="0.3">
      <c r="B2238" s="7">
        <v>2918.7</v>
      </c>
      <c r="C2238" s="9">
        <v>21.2</v>
      </c>
    </row>
    <row r="2239" spans="2:3" x14ac:dyDescent="0.3">
      <c r="B2239" s="7">
        <v>2918.75</v>
      </c>
      <c r="C2239" s="9">
        <v>21.1</v>
      </c>
    </row>
    <row r="2240" spans="2:3" x14ac:dyDescent="0.3">
      <c r="B2240" s="7">
        <v>2918.8</v>
      </c>
      <c r="C2240" s="9">
        <v>21.1</v>
      </c>
    </row>
    <row r="2241" spans="1:3" x14ac:dyDescent="0.3">
      <c r="B2241" s="7">
        <v>2918.85</v>
      </c>
      <c r="C2241" s="9">
        <v>21.1</v>
      </c>
    </row>
    <row r="2242" spans="1:3" x14ac:dyDescent="0.3">
      <c r="B2242" s="7">
        <v>2918.9</v>
      </c>
      <c r="C2242" s="9">
        <v>20.100000000000001</v>
      </c>
    </row>
    <row r="2243" spans="1:3" x14ac:dyDescent="0.3">
      <c r="B2243" s="7">
        <v>2918.95</v>
      </c>
      <c r="C2243" s="9">
        <v>21</v>
      </c>
    </row>
    <row r="2244" spans="1:3" x14ac:dyDescent="0.3">
      <c r="A2244" s="6">
        <v>2919</v>
      </c>
      <c r="B2244" s="7">
        <v>2919</v>
      </c>
      <c r="C2244" s="8">
        <v>20</v>
      </c>
    </row>
    <row r="2245" spans="1:3" x14ac:dyDescent="0.3">
      <c r="B2245" s="7">
        <v>2919.05</v>
      </c>
      <c r="C2245" s="8">
        <v>21</v>
      </c>
    </row>
    <row r="2246" spans="1:3" x14ac:dyDescent="0.3">
      <c r="B2246" s="7">
        <v>2919.1</v>
      </c>
      <c r="C2246" s="8">
        <v>21</v>
      </c>
    </row>
    <row r="2247" spans="1:3" x14ac:dyDescent="0.3">
      <c r="B2247" s="7">
        <v>2919.15</v>
      </c>
      <c r="C2247" s="8">
        <v>22</v>
      </c>
    </row>
    <row r="2248" spans="1:3" x14ac:dyDescent="0.3">
      <c r="B2248" s="7">
        <v>2919.2</v>
      </c>
      <c r="C2248" s="8">
        <v>21</v>
      </c>
    </row>
    <row r="2249" spans="1:3" x14ac:dyDescent="0.3">
      <c r="B2249" s="7">
        <v>2919.25</v>
      </c>
      <c r="C2249" s="8">
        <v>22</v>
      </c>
    </row>
    <row r="2250" spans="1:3" x14ac:dyDescent="0.3">
      <c r="B2250" s="7">
        <v>2919.3</v>
      </c>
      <c r="C2250" s="8">
        <v>22</v>
      </c>
    </row>
    <row r="2251" spans="1:3" x14ac:dyDescent="0.3">
      <c r="B2251" s="7">
        <v>2919.35</v>
      </c>
      <c r="C2251" s="8">
        <v>21</v>
      </c>
    </row>
    <row r="2252" spans="1:3" x14ac:dyDescent="0.3">
      <c r="B2252" s="7">
        <v>2919.4</v>
      </c>
      <c r="C2252" s="8">
        <v>22</v>
      </c>
    </row>
    <row r="2253" spans="1:3" x14ac:dyDescent="0.3">
      <c r="B2253" s="7">
        <v>2919.45</v>
      </c>
      <c r="C2253" s="8">
        <v>21</v>
      </c>
    </row>
    <row r="2254" spans="1:3" x14ac:dyDescent="0.3">
      <c r="B2254" s="7">
        <v>2919.5</v>
      </c>
      <c r="C2254" s="8">
        <v>20</v>
      </c>
    </row>
    <row r="2255" spans="1:3" x14ac:dyDescent="0.3">
      <c r="B2255" s="7">
        <v>2919.55</v>
      </c>
      <c r="C2255" s="8">
        <v>21</v>
      </c>
    </row>
    <row r="2256" spans="1:3" x14ac:dyDescent="0.3">
      <c r="B2256" s="7">
        <v>2919.6</v>
      </c>
      <c r="C2256" s="8">
        <v>21</v>
      </c>
    </row>
    <row r="2257" spans="1:3" x14ac:dyDescent="0.3">
      <c r="B2257" s="7">
        <v>2919.65</v>
      </c>
      <c r="C2257" s="8">
        <v>22</v>
      </c>
    </row>
    <row r="2258" spans="1:3" x14ac:dyDescent="0.3">
      <c r="B2258" s="7">
        <v>2919.7</v>
      </c>
      <c r="C2258" s="8">
        <v>20</v>
      </c>
    </row>
    <row r="2259" spans="1:3" x14ac:dyDescent="0.3">
      <c r="B2259" s="7">
        <v>2919.75</v>
      </c>
      <c r="C2259" s="8">
        <v>22</v>
      </c>
    </row>
    <row r="2260" spans="1:3" x14ac:dyDescent="0.3">
      <c r="B2260" s="7">
        <v>2919.8</v>
      </c>
      <c r="C2260" s="8">
        <v>21</v>
      </c>
    </row>
    <row r="2261" spans="1:3" x14ac:dyDescent="0.3">
      <c r="B2261" s="7">
        <v>2919.85</v>
      </c>
      <c r="C2261" s="8">
        <v>22</v>
      </c>
    </row>
    <row r="2262" spans="1:3" x14ac:dyDescent="0.3">
      <c r="B2262" s="7">
        <v>2919.9</v>
      </c>
      <c r="C2262" s="8">
        <v>21</v>
      </c>
    </row>
    <row r="2263" spans="1:3" x14ac:dyDescent="0.3">
      <c r="B2263" s="7">
        <v>2919.95</v>
      </c>
      <c r="C2263" s="8">
        <v>23</v>
      </c>
    </row>
    <row r="2264" spans="1:3" x14ac:dyDescent="0.3">
      <c r="A2264" s="6">
        <v>2920</v>
      </c>
      <c r="B2264" s="7">
        <v>2920</v>
      </c>
      <c r="C2264" s="8">
        <v>20</v>
      </c>
    </row>
    <row r="2265" spans="1:3" x14ac:dyDescent="0.3">
      <c r="B2265" s="7">
        <v>2920.05</v>
      </c>
      <c r="C2265" s="8">
        <v>21</v>
      </c>
    </row>
    <row r="2266" spans="1:3" x14ac:dyDescent="0.3">
      <c r="B2266" s="7">
        <v>2920.1</v>
      </c>
      <c r="C2266" s="8">
        <v>22</v>
      </c>
    </row>
    <row r="2267" spans="1:3" x14ac:dyDescent="0.3">
      <c r="B2267" s="7">
        <v>2920.15</v>
      </c>
      <c r="C2267" s="8">
        <v>21</v>
      </c>
    </row>
    <row r="2268" spans="1:3" x14ac:dyDescent="0.3">
      <c r="B2268" s="7">
        <v>2920.2</v>
      </c>
      <c r="C2268" s="8">
        <v>20</v>
      </c>
    </row>
    <row r="2269" spans="1:3" x14ac:dyDescent="0.3">
      <c r="B2269" s="7">
        <v>2920.25</v>
      </c>
      <c r="C2269" s="8">
        <v>21</v>
      </c>
    </row>
    <row r="2270" spans="1:3" x14ac:dyDescent="0.3">
      <c r="B2270" s="7">
        <v>2920.3</v>
      </c>
      <c r="C2270" s="8">
        <v>20</v>
      </c>
    </row>
    <row r="2271" spans="1:3" x14ac:dyDescent="0.3">
      <c r="B2271" s="7">
        <v>2920.35</v>
      </c>
      <c r="C2271" s="8">
        <v>22</v>
      </c>
    </row>
    <row r="2272" spans="1:3" x14ac:dyDescent="0.3">
      <c r="B2272" s="7">
        <v>2920.4</v>
      </c>
      <c r="C2272" s="8">
        <v>21</v>
      </c>
    </row>
    <row r="2273" spans="1:3" x14ac:dyDescent="0.3">
      <c r="B2273" s="7">
        <v>2920.45</v>
      </c>
      <c r="C2273" s="8">
        <v>23</v>
      </c>
    </row>
    <row r="2274" spans="1:3" x14ac:dyDescent="0.3">
      <c r="B2274" s="7">
        <v>2920.5</v>
      </c>
      <c r="C2274" s="8">
        <v>22</v>
      </c>
    </row>
    <row r="2275" spans="1:3" x14ac:dyDescent="0.3">
      <c r="B2275" s="7">
        <v>2920.55</v>
      </c>
      <c r="C2275" s="8">
        <v>21</v>
      </c>
    </row>
    <row r="2276" spans="1:3" x14ac:dyDescent="0.3">
      <c r="B2276" s="7">
        <v>2920.6</v>
      </c>
      <c r="C2276" s="8">
        <v>21</v>
      </c>
    </row>
    <row r="2277" spans="1:3" x14ac:dyDescent="0.3">
      <c r="B2277" s="7">
        <v>2920.65</v>
      </c>
      <c r="C2277" s="8">
        <v>22</v>
      </c>
    </row>
    <row r="2278" spans="1:3" x14ac:dyDescent="0.3">
      <c r="B2278" s="7">
        <v>2920.7</v>
      </c>
      <c r="C2278" s="8">
        <v>21</v>
      </c>
    </row>
    <row r="2279" spans="1:3" x14ac:dyDescent="0.3">
      <c r="B2279" s="7">
        <v>2920.75</v>
      </c>
      <c r="C2279" s="8">
        <v>19</v>
      </c>
    </row>
    <row r="2280" spans="1:3" x14ac:dyDescent="0.3">
      <c r="B2280" s="7">
        <v>2920.8</v>
      </c>
      <c r="C2280" s="8">
        <v>19</v>
      </c>
    </row>
    <row r="2281" spans="1:3" x14ac:dyDescent="0.3">
      <c r="B2281" s="7">
        <v>2920.85</v>
      </c>
      <c r="C2281" s="8">
        <v>20</v>
      </c>
    </row>
    <row r="2282" spans="1:3" x14ac:dyDescent="0.3">
      <c r="B2282" s="7">
        <v>2920.9</v>
      </c>
      <c r="C2282" s="8">
        <v>21</v>
      </c>
    </row>
    <row r="2283" spans="1:3" x14ac:dyDescent="0.3">
      <c r="B2283" s="7">
        <v>2920.95</v>
      </c>
      <c r="C2283" s="8">
        <v>21</v>
      </c>
    </row>
    <row r="2284" spans="1:3" x14ac:dyDescent="0.3">
      <c r="A2284" s="6">
        <v>2921</v>
      </c>
      <c r="B2284" s="7">
        <v>2921</v>
      </c>
      <c r="C2284" s="9">
        <v>20.7</v>
      </c>
    </row>
    <row r="2285" spans="1:3" x14ac:dyDescent="0.3">
      <c r="B2285" s="7">
        <v>2921.05</v>
      </c>
      <c r="C2285" s="9">
        <v>21.6</v>
      </c>
    </row>
    <row r="2286" spans="1:3" x14ac:dyDescent="0.3">
      <c r="B2286" s="7">
        <v>2921.1</v>
      </c>
      <c r="C2286" s="9">
        <v>22.6</v>
      </c>
    </row>
    <row r="2287" spans="1:3" x14ac:dyDescent="0.3">
      <c r="B2287" s="7">
        <v>2921.15</v>
      </c>
      <c r="C2287" s="9">
        <v>22.6</v>
      </c>
    </row>
    <row r="2288" spans="1:3" x14ac:dyDescent="0.3">
      <c r="B2288" s="7">
        <v>2921.2</v>
      </c>
      <c r="C2288" s="9">
        <v>20.5</v>
      </c>
    </row>
    <row r="2289" spans="1:3" x14ac:dyDescent="0.3">
      <c r="B2289" s="7">
        <v>2921.25</v>
      </c>
      <c r="C2289" s="9">
        <v>21.5</v>
      </c>
    </row>
    <row r="2290" spans="1:3" x14ac:dyDescent="0.3">
      <c r="B2290" s="7">
        <v>2921.3</v>
      </c>
      <c r="C2290" s="9">
        <v>19.5</v>
      </c>
    </row>
    <row r="2291" spans="1:3" x14ac:dyDescent="0.3">
      <c r="B2291" s="7">
        <v>2921.35</v>
      </c>
      <c r="C2291" s="9">
        <v>21.5</v>
      </c>
    </row>
    <row r="2292" spans="1:3" x14ac:dyDescent="0.3">
      <c r="B2292" s="7">
        <v>2921.4</v>
      </c>
      <c r="C2292" s="9">
        <v>20.399999999999999</v>
      </c>
    </row>
    <row r="2293" spans="1:3" x14ac:dyDescent="0.3">
      <c r="B2293" s="7">
        <v>2921.45</v>
      </c>
      <c r="C2293" s="9">
        <v>21.4</v>
      </c>
    </row>
    <row r="2294" spans="1:3" x14ac:dyDescent="0.3">
      <c r="B2294" s="7">
        <v>2921.5</v>
      </c>
      <c r="C2294" s="9">
        <v>19.3</v>
      </c>
    </row>
    <row r="2295" spans="1:3" x14ac:dyDescent="0.3">
      <c r="B2295" s="7">
        <v>2921.55</v>
      </c>
      <c r="C2295" s="9">
        <v>21.3</v>
      </c>
    </row>
    <row r="2296" spans="1:3" x14ac:dyDescent="0.3">
      <c r="B2296" s="7">
        <v>2921.6</v>
      </c>
      <c r="C2296" s="9">
        <v>19.3</v>
      </c>
    </row>
    <row r="2297" spans="1:3" x14ac:dyDescent="0.3">
      <c r="B2297" s="7">
        <v>2921.65</v>
      </c>
      <c r="C2297" s="9">
        <v>20.2</v>
      </c>
    </row>
    <row r="2298" spans="1:3" x14ac:dyDescent="0.3">
      <c r="B2298" s="7">
        <v>2921.7</v>
      </c>
      <c r="C2298" s="9">
        <v>21.2</v>
      </c>
    </row>
    <row r="2299" spans="1:3" x14ac:dyDescent="0.3">
      <c r="B2299" s="7">
        <v>2921.75</v>
      </c>
      <c r="C2299" s="9">
        <v>19.2</v>
      </c>
    </row>
    <row r="2300" spans="1:3" x14ac:dyDescent="0.3">
      <c r="B2300" s="7">
        <v>2921.8</v>
      </c>
      <c r="C2300" s="9">
        <v>20.100000000000001</v>
      </c>
    </row>
    <row r="2301" spans="1:3" x14ac:dyDescent="0.3">
      <c r="B2301" s="7">
        <v>2921.85</v>
      </c>
      <c r="C2301" s="9">
        <v>21.1</v>
      </c>
    </row>
    <row r="2302" spans="1:3" x14ac:dyDescent="0.3">
      <c r="B2302" s="7">
        <v>2921.9</v>
      </c>
      <c r="C2302" s="9">
        <v>21.1</v>
      </c>
    </row>
    <row r="2303" spans="1:3" x14ac:dyDescent="0.3">
      <c r="B2303" s="7">
        <v>2921.95</v>
      </c>
      <c r="C2303" s="9">
        <v>20</v>
      </c>
    </row>
    <row r="2304" spans="1:3" x14ac:dyDescent="0.3">
      <c r="A2304" s="6">
        <v>2922</v>
      </c>
      <c r="B2304" s="7">
        <v>2922</v>
      </c>
      <c r="C2304" s="8">
        <v>20</v>
      </c>
    </row>
    <row r="2305" spans="2:3" x14ac:dyDescent="0.3">
      <c r="B2305" s="7">
        <v>2922.05</v>
      </c>
      <c r="C2305" s="8">
        <v>20</v>
      </c>
    </row>
    <row r="2306" spans="2:3" x14ac:dyDescent="0.3">
      <c r="B2306" s="7">
        <v>2922.1</v>
      </c>
      <c r="C2306" s="8">
        <v>20</v>
      </c>
    </row>
    <row r="2307" spans="2:3" x14ac:dyDescent="0.3">
      <c r="B2307" s="7">
        <v>2922.15</v>
      </c>
      <c r="C2307" s="8">
        <v>20</v>
      </c>
    </row>
    <row r="2308" spans="2:3" x14ac:dyDescent="0.3">
      <c r="B2308" s="7">
        <v>2922.2</v>
      </c>
      <c r="C2308" s="8">
        <v>21</v>
      </c>
    </row>
    <row r="2309" spans="2:3" x14ac:dyDescent="0.3">
      <c r="B2309" s="7">
        <v>2922.25</v>
      </c>
      <c r="C2309" s="8">
        <v>20</v>
      </c>
    </row>
    <row r="2310" spans="2:3" x14ac:dyDescent="0.3">
      <c r="B2310" s="7">
        <v>2922.3</v>
      </c>
      <c r="C2310" s="8">
        <v>20</v>
      </c>
    </row>
    <row r="2311" spans="2:3" x14ac:dyDescent="0.3">
      <c r="B2311" s="7">
        <v>2922.35</v>
      </c>
      <c r="C2311" s="8">
        <v>20</v>
      </c>
    </row>
    <row r="2312" spans="2:3" x14ac:dyDescent="0.3">
      <c r="B2312" s="7">
        <v>2922.4</v>
      </c>
      <c r="C2312" s="8">
        <v>20</v>
      </c>
    </row>
    <row r="2313" spans="2:3" x14ac:dyDescent="0.3">
      <c r="B2313" s="7">
        <v>2922.45</v>
      </c>
      <c r="C2313" s="8">
        <v>19</v>
      </c>
    </row>
    <row r="2314" spans="2:3" x14ac:dyDescent="0.3">
      <c r="B2314" s="7">
        <v>2922.5</v>
      </c>
      <c r="C2314" s="8">
        <v>20</v>
      </c>
    </row>
    <row r="2315" spans="2:3" x14ac:dyDescent="0.3">
      <c r="B2315" s="7">
        <v>2922.55</v>
      </c>
      <c r="C2315" s="8">
        <v>22</v>
      </c>
    </row>
    <row r="2316" spans="2:3" x14ac:dyDescent="0.3">
      <c r="B2316" s="7">
        <v>2922.6</v>
      </c>
      <c r="C2316" s="8">
        <v>21</v>
      </c>
    </row>
    <row r="2317" spans="2:3" x14ac:dyDescent="0.3">
      <c r="B2317" s="7">
        <v>2922.65</v>
      </c>
      <c r="C2317" s="8">
        <v>21</v>
      </c>
    </row>
    <row r="2318" spans="2:3" x14ac:dyDescent="0.3">
      <c r="B2318" s="7">
        <v>2922.7</v>
      </c>
      <c r="C2318" s="8">
        <v>21</v>
      </c>
    </row>
    <row r="2319" spans="2:3" x14ac:dyDescent="0.3">
      <c r="B2319" s="7">
        <v>2922.75</v>
      </c>
      <c r="C2319" s="8">
        <v>21</v>
      </c>
    </row>
    <row r="2320" spans="2:3" x14ac:dyDescent="0.3">
      <c r="B2320" s="7">
        <v>2922.8</v>
      </c>
      <c r="C2320" s="8">
        <v>22</v>
      </c>
    </row>
    <row r="2321" spans="1:3" x14ac:dyDescent="0.3">
      <c r="B2321" s="7">
        <v>2922.85</v>
      </c>
      <c r="C2321" s="8">
        <v>22</v>
      </c>
    </row>
    <row r="2322" spans="1:3" x14ac:dyDescent="0.3">
      <c r="B2322" s="7">
        <v>2922.9</v>
      </c>
      <c r="C2322" s="8">
        <v>21</v>
      </c>
    </row>
    <row r="2323" spans="1:3" x14ac:dyDescent="0.3">
      <c r="B2323" s="7">
        <v>2922.95</v>
      </c>
      <c r="C2323" s="8">
        <v>22</v>
      </c>
    </row>
    <row r="2324" spans="1:3" x14ac:dyDescent="0.3">
      <c r="A2324" s="6">
        <v>2923</v>
      </c>
      <c r="B2324" s="7">
        <v>2923</v>
      </c>
      <c r="C2324" s="8">
        <v>13</v>
      </c>
    </row>
    <row r="2325" spans="1:3" x14ac:dyDescent="0.3">
      <c r="B2325" s="7">
        <v>2923.05</v>
      </c>
      <c r="C2325" s="8">
        <v>17</v>
      </c>
    </row>
    <row r="2326" spans="1:3" x14ac:dyDescent="0.3">
      <c r="B2326" s="7">
        <v>2923.1</v>
      </c>
      <c r="C2326" s="8">
        <v>17</v>
      </c>
    </row>
    <row r="2327" spans="1:3" x14ac:dyDescent="0.3">
      <c r="B2327" s="7">
        <v>2923.15</v>
      </c>
      <c r="C2327" s="8">
        <v>19</v>
      </c>
    </row>
    <row r="2328" spans="1:3" x14ac:dyDescent="0.3">
      <c r="B2328" s="7">
        <v>2923.2</v>
      </c>
      <c r="C2328" s="8">
        <v>18</v>
      </c>
    </row>
    <row r="2329" spans="1:3" x14ac:dyDescent="0.3">
      <c r="B2329" s="7">
        <v>2923.25</v>
      </c>
      <c r="C2329" s="8">
        <v>19</v>
      </c>
    </row>
    <row r="2330" spans="1:3" x14ac:dyDescent="0.3">
      <c r="B2330" s="7">
        <v>2923.3</v>
      </c>
      <c r="C2330" s="8">
        <v>18</v>
      </c>
    </row>
    <row r="2331" spans="1:3" x14ac:dyDescent="0.3">
      <c r="B2331" s="7">
        <v>2923.35</v>
      </c>
      <c r="C2331" s="8">
        <v>19</v>
      </c>
    </row>
    <row r="2332" spans="1:3" x14ac:dyDescent="0.3">
      <c r="B2332" s="7">
        <v>2923.4</v>
      </c>
      <c r="C2332" s="8">
        <v>19</v>
      </c>
    </row>
    <row r="2333" spans="1:3" x14ac:dyDescent="0.3">
      <c r="B2333" s="7">
        <v>2923.45</v>
      </c>
      <c r="C2333" s="8">
        <v>19</v>
      </c>
    </row>
    <row r="2334" spans="1:3" x14ac:dyDescent="0.3">
      <c r="B2334" s="7">
        <v>2923.5</v>
      </c>
      <c r="C2334" s="8">
        <v>18</v>
      </c>
    </row>
    <row r="2335" spans="1:3" x14ac:dyDescent="0.3">
      <c r="B2335" s="7">
        <v>2923.55</v>
      </c>
      <c r="C2335" s="8">
        <v>19</v>
      </c>
    </row>
    <row r="2336" spans="1:3" x14ac:dyDescent="0.3">
      <c r="B2336" s="7">
        <v>2923.6</v>
      </c>
      <c r="C2336" s="8">
        <v>17</v>
      </c>
    </row>
    <row r="2337" spans="1:3" x14ac:dyDescent="0.3">
      <c r="B2337" s="7">
        <v>2923.65</v>
      </c>
      <c r="C2337" s="8">
        <v>19</v>
      </c>
    </row>
    <row r="2338" spans="1:3" x14ac:dyDescent="0.3">
      <c r="B2338" s="7">
        <v>2923.7</v>
      </c>
      <c r="C2338" s="8">
        <v>18</v>
      </c>
    </row>
    <row r="2339" spans="1:3" x14ac:dyDescent="0.3">
      <c r="B2339" s="7">
        <v>2923.75</v>
      </c>
      <c r="C2339" s="8">
        <v>15</v>
      </c>
    </row>
    <row r="2340" spans="1:3" x14ac:dyDescent="0.3">
      <c r="B2340" s="7">
        <v>2923.8</v>
      </c>
      <c r="C2340" s="8">
        <v>18</v>
      </c>
    </row>
    <row r="2341" spans="1:3" x14ac:dyDescent="0.3">
      <c r="B2341" s="7">
        <v>2923.85</v>
      </c>
      <c r="C2341" s="8">
        <v>19</v>
      </c>
    </row>
    <row r="2342" spans="1:3" x14ac:dyDescent="0.3">
      <c r="B2342" s="7">
        <v>2923.9</v>
      </c>
      <c r="C2342" s="8">
        <v>19</v>
      </c>
    </row>
    <row r="2343" spans="1:3" x14ac:dyDescent="0.3">
      <c r="B2343" s="7">
        <v>2923.95</v>
      </c>
      <c r="C2343" s="8">
        <v>19</v>
      </c>
    </row>
    <row r="2344" spans="1:3" x14ac:dyDescent="0.3">
      <c r="A2344" s="6">
        <v>2924</v>
      </c>
      <c r="B2344" s="7">
        <v>2924</v>
      </c>
      <c r="C2344" s="8">
        <v>18</v>
      </c>
    </row>
    <row r="2345" spans="1:3" x14ac:dyDescent="0.3">
      <c r="B2345" s="7">
        <v>2924.05</v>
      </c>
      <c r="C2345" s="8">
        <v>19</v>
      </c>
    </row>
    <row r="2346" spans="1:3" x14ac:dyDescent="0.3">
      <c r="B2346" s="7">
        <v>2924.1</v>
      </c>
      <c r="C2346" s="8">
        <v>18</v>
      </c>
    </row>
    <row r="2347" spans="1:3" x14ac:dyDescent="0.3">
      <c r="B2347" s="7">
        <v>2924.15</v>
      </c>
      <c r="C2347" s="8">
        <v>19</v>
      </c>
    </row>
    <row r="2348" spans="1:3" x14ac:dyDescent="0.3">
      <c r="B2348" s="7">
        <v>2924.2</v>
      </c>
      <c r="C2348" s="8">
        <v>20</v>
      </c>
    </row>
    <row r="2349" spans="1:3" x14ac:dyDescent="0.3">
      <c r="B2349" s="7">
        <v>2924.25</v>
      </c>
      <c r="C2349" s="8">
        <v>20</v>
      </c>
    </row>
    <row r="2350" spans="1:3" x14ac:dyDescent="0.3">
      <c r="B2350" s="7">
        <v>2924.3</v>
      </c>
      <c r="C2350" s="8">
        <v>19</v>
      </c>
    </row>
    <row r="2351" spans="1:3" x14ac:dyDescent="0.3">
      <c r="B2351" s="7">
        <v>2924.35</v>
      </c>
      <c r="C2351" s="8">
        <v>19</v>
      </c>
    </row>
    <row r="2352" spans="1:3" x14ac:dyDescent="0.3">
      <c r="B2352" s="7">
        <v>2924.4</v>
      </c>
      <c r="C2352" s="8">
        <v>19</v>
      </c>
    </row>
    <row r="2353" spans="1:3" x14ac:dyDescent="0.3">
      <c r="B2353" s="7">
        <v>2924.45</v>
      </c>
      <c r="C2353" s="8">
        <v>18</v>
      </c>
    </row>
    <row r="2354" spans="1:3" x14ac:dyDescent="0.3">
      <c r="B2354" s="7">
        <v>2924.5</v>
      </c>
      <c r="C2354" s="8">
        <v>17</v>
      </c>
    </row>
    <row r="2355" spans="1:3" x14ac:dyDescent="0.3">
      <c r="B2355" s="7">
        <v>2924.55</v>
      </c>
      <c r="C2355" s="8">
        <v>18</v>
      </c>
    </row>
    <row r="2356" spans="1:3" x14ac:dyDescent="0.3">
      <c r="B2356" s="7">
        <v>2924.6</v>
      </c>
      <c r="C2356" s="8">
        <v>19</v>
      </c>
    </row>
    <row r="2357" spans="1:3" x14ac:dyDescent="0.3">
      <c r="B2357" s="7">
        <v>2924.65</v>
      </c>
      <c r="C2357" s="8">
        <v>18</v>
      </c>
    </row>
    <row r="2358" spans="1:3" x14ac:dyDescent="0.3">
      <c r="B2358" s="7">
        <v>2924.7</v>
      </c>
      <c r="C2358" s="8">
        <v>18</v>
      </c>
    </row>
    <row r="2359" spans="1:3" x14ac:dyDescent="0.3">
      <c r="B2359" s="7">
        <v>2924.75</v>
      </c>
      <c r="C2359" s="8">
        <v>18</v>
      </c>
    </row>
    <row r="2360" spans="1:3" x14ac:dyDescent="0.3">
      <c r="B2360" s="7">
        <v>2924.8</v>
      </c>
      <c r="C2360" s="8">
        <v>18</v>
      </c>
    </row>
    <row r="2361" spans="1:3" x14ac:dyDescent="0.3">
      <c r="B2361" s="7">
        <v>2924.85</v>
      </c>
      <c r="C2361" s="8">
        <v>19</v>
      </c>
    </row>
    <row r="2362" spans="1:3" x14ac:dyDescent="0.3">
      <c r="B2362" s="7">
        <v>2924.9</v>
      </c>
      <c r="C2362" s="8">
        <v>17</v>
      </c>
    </row>
    <row r="2363" spans="1:3" x14ac:dyDescent="0.3">
      <c r="B2363" s="7">
        <v>2924.95</v>
      </c>
      <c r="C2363" s="8">
        <v>17</v>
      </c>
    </row>
    <row r="2364" spans="1:3" x14ac:dyDescent="0.3">
      <c r="A2364" s="6">
        <v>2925</v>
      </c>
      <c r="B2364" s="7">
        <v>2925</v>
      </c>
      <c r="C2364" s="9">
        <v>16.2</v>
      </c>
    </row>
    <row r="2365" spans="1:3" x14ac:dyDescent="0.3">
      <c r="B2365" s="7">
        <v>2925.05</v>
      </c>
      <c r="C2365" s="9">
        <v>17.2</v>
      </c>
    </row>
    <row r="2366" spans="1:3" x14ac:dyDescent="0.3">
      <c r="B2366" s="7">
        <v>2925.1</v>
      </c>
      <c r="C2366" s="9">
        <v>17.2</v>
      </c>
    </row>
    <row r="2367" spans="1:3" x14ac:dyDescent="0.3">
      <c r="B2367" s="7">
        <v>2925.15</v>
      </c>
      <c r="C2367" s="9">
        <v>17.2</v>
      </c>
    </row>
    <row r="2368" spans="1:3" x14ac:dyDescent="0.3">
      <c r="B2368" s="7">
        <v>2925.2</v>
      </c>
      <c r="C2368" s="9">
        <v>17.2</v>
      </c>
    </row>
    <row r="2369" spans="1:3" x14ac:dyDescent="0.3">
      <c r="B2369" s="7">
        <v>2925.25</v>
      </c>
      <c r="C2369" s="9">
        <v>17.2</v>
      </c>
    </row>
    <row r="2370" spans="1:3" x14ac:dyDescent="0.3">
      <c r="B2370" s="7">
        <v>2925.3</v>
      </c>
      <c r="C2370" s="9">
        <v>18.2</v>
      </c>
    </row>
    <row r="2371" spans="1:3" x14ac:dyDescent="0.3">
      <c r="B2371" s="7">
        <v>2925.35</v>
      </c>
      <c r="C2371" s="9">
        <v>18.2</v>
      </c>
    </row>
    <row r="2372" spans="1:3" x14ac:dyDescent="0.3">
      <c r="B2372" s="7">
        <v>2925.4</v>
      </c>
      <c r="C2372" s="9">
        <v>18.2</v>
      </c>
    </row>
    <row r="2373" spans="1:3" x14ac:dyDescent="0.3">
      <c r="B2373" s="7">
        <v>2925.45</v>
      </c>
      <c r="C2373" s="9">
        <v>19.2</v>
      </c>
    </row>
    <row r="2374" spans="1:3" x14ac:dyDescent="0.3">
      <c r="B2374" s="7">
        <v>2925.5</v>
      </c>
      <c r="C2374" s="9">
        <v>19.100000000000001</v>
      </c>
    </row>
    <row r="2375" spans="1:3" x14ac:dyDescent="0.3">
      <c r="B2375" s="7">
        <v>2925.55</v>
      </c>
      <c r="C2375" s="9">
        <v>16.100000000000001</v>
      </c>
    </row>
    <row r="2376" spans="1:3" x14ac:dyDescent="0.3">
      <c r="B2376" s="7">
        <v>2925.6</v>
      </c>
      <c r="C2376" s="9">
        <v>16.100000000000001</v>
      </c>
    </row>
    <row r="2377" spans="1:3" x14ac:dyDescent="0.3">
      <c r="B2377" s="7">
        <v>2925.65</v>
      </c>
      <c r="C2377" s="9">
        <v>17.100000000000001</v>
      </c>
    </row>
    <row r="2378" spans="1:3" x14ac:dyDescent="0.3">
      <c r="B2378" s="7">
        <v>2925.7</v>
      </c>
      <c r="C2378" s="9">
        <v>18.100000000000001</v>
      </c>
    </row>
    <row r="2379" spans="1:3" x14ac:dyDescent="0.3">
      <c r="B2379" s="7">
        <v>2925.75</v>
      </c>
      <c r="C2379" s="9">
        <v>18.100000000000001</v>
      </c>
    </row>
    <row r="2380" spans="1:3" x14ac:dyDescent="0.3">
      <c r="B2380" s="7">
        <v>2925.8</v>
      </c>
      <c r="C2380" s="9">
        <v>19.100000000000001</v>
      </c>
    </row>
    <row r="2381" spans="1:3" x14ac:dyDescent="0.3">
      <c r="B2381" s="7">
        <v>2925.85</v>
      </c>
      <c r="C2381" s="9">
        <v>18</v>
      </c>
    </row>
    <row r="2382" spans="1:3" x14ac:dyDescent="0.3">
      <c r="B2382" s="7">
        <v>2925.9</v>
      </c>
      <c r="C2382" s="9">
        <v>19</v>
      </c>
    </row>
    <row r="2383" spans="1:3" x14ac:dyDescent="0.3">
      <c r="B2383" s="7">
        <v>2925.95</v>
      </c>
      <c r="C2383" s="9">
        <v>20</v>
      </c>
    </row>
    <row r="2384" spans="1:3" x14ac:dyDescent="0.3">
      <c r="A2384" s="6">
        <v>2926</v>
      </c>
      <c r="B2384" s="7">
        <v>2926</v>
      </c>
      <c r="C2384" s="8">
        <v>19</v>
      </c>
    </row>
    <row r="2385" spans="2:3" x14ac:dyDescent="0.3">
      <c r="B2385" s="7">
        <v>2926.05</v>
      </c>
      <c r="C2385" s="8">
        <v>19</v>
      </c>
    </row>
    <row r="2386" spans="2:3" x14ac:dyDescent="0.3">
      <c r="B2386" s="7">
        <v>2926.1</v>
      </c>
      <c r="C2386" s="8">
        <v>19</v>
      </c>
    </row>
    <row r="2387" spans="2:3" x14ac:dyDescent="0.3">
      <c r="B2387" s="7">
        <v>2926.15</v>
      </c>
      <c r="C2387" s="8">
        <v>21</v>
      </c>
    </row>
    <row r="2388" spans="2:3" x14ac:dyDescent="0.3">
      <c r="B2388" s="7">
        <v>2926.2</v>
      </c>
      <c r="C2388" s="8">
        <v>20</v>
      </c>
    </row>
    <row r="2389" spans="2:3" x14ac:dyDescent="0.3">
      <c r="B2389" s="7">
        <v>2926.25</v>
      </c>
      <c r="C2389" s="8">
        <v>21</v>
      </c>
    </row>
    <row r="2390" spans="2:3" x14ac:dyDescent="0.3">
      <c r="B2390" s="7">
        <v>2926.3</v>
      </c>
      <c r="C2390" s="8">
        <v>20</v>
      </c>
    </row>
    <row r="2391" spans="2:3" x14ac:dyDescent="0.3">
      <c r="B2391" s="7">
        <v>2926.35</v>
      </c>
      <c r="C2391" s="8">
        <v>20</v>
      </c>
    </row>
    <row r="2392" spans="2:3" x14ac:dyDescent="0.3">
      <c r="B2392" s="7">
        <v>2926.4</v>
      </c>
      <c r="C2392" s="8">
        <v>19</v>
      </c>
    </row>
    <row r="2393" spans="2:3" x14ac:dyDescent="0.3">
      <c r="B2393" s="7">
        <v>2926.45</v>
      </c>
      <c r="C2393" s="8">
        <v>20</v>
      </c>
    </row>
    <row r="2394" spans="2:3" x14ac:dyDescent="0.3">
      <c r="B2394" s="7">
        <v>2926.5</v>
      </c>
      <c r="C2394" s="8">
        <v>19</v>
      </c>
    </row>
    <row r="2395" spans="2:3" x14ac:dyDescent="0.3">
      <c r="B2395" s="7">
        <v>2926.55</v>
      </c>
      <c r="C2395" s="8">
        <v>19</v>
      </c>
    </row>
    <row r="2396" spans="2:3" x14ac:dyDescent="0.3">
      <c r="B2396" s="7">
        <v>2926.6</v>
      </c>
      <c r="C2396" s="8">
        <v>19</v>
      </c>
    </row>
    <row r="2397" spans="2:3" x14ac:dyDescent="0.3">
      <c r="B2397" s="7">
        <v>2926.65</v>
      </c>
      <c r="C2397" s="8">
        <v>18</v>
      </c>
    </row>
    <row r="2398" spans="2:3" x14ac:dyDescent="0.3">
      <c r="B2398" s="7">
        <v>2926.7</v>
      </c>
      <c r="C2398" s="8">
        <v>19</v>
      </c>
    </row>
    <row r="2399" spans="2:3" x14ac:dyDescent="0.3">
      <c r="B2399" s="7">
        <v>2926.75</v>
      </c>
      <c r="C2399" s="8">
        <v>19</v>
      </c>
    </row>
    <row r="2400" spans="2:3" x14ac:dyDescent="0.3">
      <c r="B2400" s="7">
        <v>2926.8</v>
      </c>
      <c r="C2400" s="8">
        <v>19</v>
      </c>
    </row>
    <row r="2401" spans="1:3" x14ac:dyDescent="0.3">
      <c r="B2401" s="7">
        <v>2926.85</v>
      </c>
      <c r="C2401" s="8">
        <v>19</v>
      </c>
    </row>
    <row r="2402" spans="1:3" x14ac:dyDescent="0.3">
      <c r="B2402" s="7">
        <v>2926.9</v>
      </c>
      <c r="C2402" s="8">
        <v>18</v>
      </c>
    </row>
    <row r="2403" spans="1:3" x14ac:dyDescent="0.3">
      <c r="B2403" s="7">
        <v>2926.95</v>
      </c>
      <c r="C2403" s="8">
        <v>19</v>
      </c>
    </row>
    <row r="2404" spans="1:3" x14ac:dyDescent="0.3">
      <c r="A2404" s="6">
        <v>2927</v>
      </c>
      <c r="B2404" s="7">
        <v>2927</v>
      </c>
      <c r="C2404" s="8">
        <v>19</v>
      </c>
    </row>
    <row r="2405" spans="1:3" x14ac:dyDescent="0.3">
      <c r="B2405" s="7">
        <v>2927.05</v>
      </c>
      <c r="C2405" s="8">
        <v>18</v>
      </c>
    </row>
    <row r="2406" spans="1:3" x14ac:dyDescent="0.3">
      <c r="B2406" s="7">
        <v>2927.1</v>
      </c>
      <c r="C2406" s="8">
        <v>19</v>
      </c>
    </row>
    <row r="2407" spans="1:3" x14ac:dyDescent="0.3">
      <c r="B2407" s="7">
        <v>2927.15</v>
      </c>
      <c r="C2407" s="8">
        <v>20</v>
      </c>
    </row>
    <row r="2408" spans="1:3" x14ac:dyDescent="0.3">
      <c r="B2408" s="7">
        <v>2927.2</v>
      </c>
      <c r="C2408" s="8">
        <v>20</v>
      </c>
    </row>
    <row r="2409" spans="1:3" x14ac:dyDescent="0.3">
      <c r="B2409" s="7">
        <v>2927.25</v>
      </c>
      <c r="C2409" s="8">
        <v>19</v>
      </c>
    </row>
    <row r="2410" spans="1:3" x14ac:dyDescent="0.3">
      <c r="B2410" s="7">
        <v>2927.3</v>
      </c>
      <c r="C2410" s="8">
        <v>19</v>
      </c>
    </row>
    <row r="2411" spans="1:3" x14ac:dyDescent="0.3">
      <c r="B2411" s="7">
        <v>2927.35</v>
      </c>
      <c r="C2411" s="8">
        <v>20</v>
      </c>
    </row>
    <row r="2412" spans="1:3" x14ac:dyDescent="0.3">
      <c r="B2412" s="7">
        <v>2927.4</v>
      </c>
      <c r="C2412" s="8">
        <v>20</v>
      </c>
    </row>
    <row r="2413" spans="1:3" x14ac:dyDescent="0.3">
      <c r="B2413" s="7">
        <v>2927.45</v>
      </c>
      <c r="C2413" s="8">
        <v>21</v>
      </c>
    </row>
    <row r="2414" spans="1:3" x14ac:dyDescent="0.3">
      <c r="B2414" s="7">
        <v>2927.5</v>
      </c>
      <c r="C2414" s="8">
        <v>20</v>
      </c>
    </row>
    <row r="2415" spans="1:3" x14ac:dyDescent="0.3">
      <c r="B2415" s="7">
        <v>2927.55</v>
      </c>
      <c r="C2415" s="8">
        <v>19</v>
      </c>
    </row>
    <row r="2416" spans="1:3" x14ac:dyDescent="0.3">
      <c r="B2416" s="7">
        <v>2927.6</v>
      </c>
      <c r="C2416" s="8">
        <v>19</v>
      </c>
    </row>
    <row r="2417" spans="1:3" x14ac:dyDescent="0.3">
      <c r="B2417" s="7">
        <v>2927.65</v>
      </c>
      <c r="C2417" s="8">
        <v>19</v>
      </c>
    </row>
    <row r="2418" spans="1:3" x14ac:dyDescent="0.3">
      <c r="B2418" s="7">
        <v>2927.7</v>
      </c>
      <c r="C2418" s="8">
        <v>19</v>
      </c>
    </row>
    <row r="2419" spans="1:3" x14ac:dyDescent="0.3">
      <c r="B2419" s="7">
        <v>2927.75</v>
      </c>
      <c r="C2419" s="8">
        <v>19</v>
      </c>
    </row>
    <row r="2420" spans="1:3" x14ac:dyDescent="0.3">
      <c r="B2420" s="7">
        <v>2927.8</v>
      </c>
      <c r="C2420" s="8">
        <v>19</v>
      </c>
    </row>
    <row r="2421" spans="1:3" x14ac:dyDescent="0.3">
      <c r="B2421" s="7">
        <v>2927.85</v>
      </c>
      <c r="C2421" s="8">
        <v>20</v>
      </c>
    </row>
    <row r="2422" spans="1:3" x14ac:dyDescent="0.3">
      <c r="B2422" s="7">
        <v>2927.9</v>
      </c>
      <c r="C2422" s="8">
        <v>18</v>
      </c>
    </row>
    <row r="2423" spans="1:3" x14ac:dyDescent="0.3">
      <c r="B2423" s="7">
        <v>2927.95</v>
      </c>
      <c r="C2423" s="8">
        <v>19</v>
      </c>
    </row>
    <row r="2424" spans="1:3" x14ac:dyDescent="0.3">
      <c r="A2424" s="6">
        <v>2928</v>
      </c>
      <c r="B2424" s="7">
        <v>2928</v>
      </c>
      <c r="C2424" s="8">
        <v>18</v>
      </c>
    </row>
    <row r="2425" spans="1:3" x14ac:dyDescent="0.3">
      <c r="B2425" s="7">
        <v>2928.05</v>
      </c>
      <c r="C2425" s="8">
        <v>18</v>
      </c>
    </row>
    <row r="2426" spans="1:3" x14ac:dyDescent="0.3">
      <c r="B2426" s="7">
        <v>2928.1</v>
      </c>
      <c r="C2426" s="8">
        <v>18</v>
      </c>
    </row>
    <row r="2427" spans="1:3" x14ac:dyDescent="0.3">
      <c r="B2427" s="7">
        <v>2928.15</v>
      </c>
      <c r="C2427" s="8">
        <v>18</v>
      </c>
    </row>
    <row r="2428" spans="1:3" x14ac:dyDescent="0.3">
      <c r="B2428" s="7">
        <v>2928.2</v>
      </c>
      <c r="C2428" s="8">
        <v>17</v>
      </c>
    </row>
    <row r="2429" spans="1:3" x14ac:dyDescent="0.3">
      <c r="B2429" s="7">
        <v>2928.25</v>
      </c>
      <c r="C2429" s="8">
        <v>17</v>
      </c>
    </row>
    <row r="2430" spans="1:3" x14ac:dyDescent="0.3">
      <c r="B2430" s="7">
        <v>2928.3</v>
      </c>
      <c r="C2430" s="8">
        <v>17</v>
      </c>
    </row>
    <row r="2431" spans="1:3" x14ac:dyDescent="0.3">
      <c r="B2431" s="7">
        <v>2928.35</v>
      </c>
      <c r="C2431" s="8">
        <v>18</v>
      </c>
    </row>
    <row r="2432" spans="1:3" x14ac:dyDescent="0.3">
      <c r="B2432" s="7">
        <v>2928.4</v>
      </c>
      <c r="C2432" s="8">
        <v>19</v>
      </c>
    </row>
    <row r="2433" spans="1:3" x14ac:dyDescent="0.3">
      <c r="B2433" s="7">
        <v>2928.45</v>
      </c>
      <c r="C2433" s="8">
        <v>18</v>
      </c>
    </row>
    <row r="2434" spans="1:3" x14ac:dyDescent="0.3">
      <c r="B2434" s="7">
        <v>2928.5</v>
      </c>
      <c r="C2434" s="8">
        <v>19</v>
      </c>
    </row>
    <row r="2435" spans="1:3" x14ac:dyDescent="0.3">
      <c r="B2435" s="7">
        <v>2928.55</v>
      </c>
      <c r="C2435" s="8">
        <v>19</v>
      </c>
    </row>
    <row r="2436" spans="1:3" x14ac:dyDescent="0.3">
      <c r="B2436" s="7">
        <v>2928.6</v>
      </c>
      <c r="C2436" s="8">
        <v>19</v>
      </c>
    </row>
    <row r="2437" spans="1:3" x14ac:dyDescent="0.3">
      <c r="B2437" s="7">
        <v>2928.65</v>
      </c>
      <c r="C2437" s="8">
        <v>19</v>
      </c>
    </row>
    <row r="2438" spans="1:3" x14ac:dyDescent="0.3">
      <c r="B2438" s="7">
        <v>2928.7</v>
      </c>
      <c r="C2438" s="8">
        <v>18</v>
      </c>
    </row>
    <row r="2439" spans="1:3" x14ac:dyDescent="0.3">
      <c r="B2439" s="7">
        <v>2928.75</v>
      </c>
      <c r="C2439" s="8">
        <v>19</v>
      </c>
    </row>
    <row r="2440" spans="1:3" x14ac:dyDescent="0.3">
      <c r="B2440" s="7">
        <v>2928.8</v>
      </c>
      <c r="C2440" s="8">
        <v>19</v>
      </c>
    </row>
    <row r="2441" spans="1:3" x14ac:dyDescent="0.3">
      <c r="B2441" s="7">
        <v>2928.85</v>
      </c>
      <c r="C2441" s="8">
        <v>18</v>
      </c>
    </row>
    <row r="2442" spans="1:3" x14ac:dyDescent="0.3">
      <c r="B2442" s="7">
        <v>2928.9</v>
      </c>
      <c r="C2442" s="8">
        <v>19</v>
      </c>
    </row>
    <row r="2443" spans="1:3" x14ac:dyDescent="0.3">
      <c r="B2443" s="7">
        <v>2928.95</v>
      </c>
      <c r="C2443" s="8">
        <v>20</v>
      </c>
    </row>
    <row r="2444" spans="1:3" x14ac:dyDescent="0.3">
      <c r="A2444" s="6">
        <v>2929</v>
      </c>
      <c r="B2444" s="7">
        <v>2929</v>
      </c>
      <c r="C2444" s="8">
        <v>18</v>
      </c>
    </row>
    <row r="2445" spans="1:3" x14ac:dyDescent="0.3">
      <c r="B2445" s="7">
        <v>2929.05</v>
      </c>
      <c r="C2445" s="8">
        <v>19</v>
      </c>
    </row>
    <row r="2446" spans="1:3" x14ac:dyDescent="0.3">
      <c r="B2446" s="7">
        <v>2929.1</v>
      </c>
      <c r="C2446" s="8">
        <v>18</v>
      </c>
    </row>
    <row r="2447" spans="1:3" x14ac:dyDescent="0.3">
      <c r="B2447" s="7">
        <v>2929.15</v>
      </c>
    </row>
    <row r="2448" spans="1:3" x14ac:dyDescent="0.3">
      <c r="B2448" s="7">
        <v>2929.2</v>
      </c>
    </row>
    <row r="2449" spans="1:3" x14ac:dyDescent="0.3">
      <c r="B2449" s="7">
        <v>2929.25</v>
      </c>
    </row>
    <row r="2450" spans="1:3" x14ac:dyDescent="0.3">
      <c r="B2450" s="7">
        <v>2929.3</v>
      </c>
      <c r="C2450" s="8">
        <v>18</v>
      </c>
    </row>
    <row r="2451" spans="1:3" x14ac:dyDescent="0.3">
      <c r="B2451" s="7">
        <v>2929.35</v>
      </c>
      <c r="C2451" s="8">
        <v>19</v>
      </c>
    </row>
    <row r="2452" spans="1:3" x14ac:dyDescent="0.3">
      <c r="B2452" s="7">
        <v>2929.4</v>
      </c>
      <c r="C2452" s="8">
        <v>19</v>
      </c>
    </row>
    <row r="2453" spans="1:3" x14ac:dyDescent="0.3">
      <c r="B2453" s="7">
        <v>2929.45</v>
      </c>
      <c r="C2453" s="8">
        <v>18</v>
      </c>
    </row>
    <row r="2454" spans="1:3" x14ac:dyDescent="0.3">
      <c r="B2454" s="7">
        <v>2929.5</v>
      </c>
      <c r="C2454" s="8">
        <v>17</v>
      </c>
    </row>
    <row r="2455" spans="1:3" x14ac:dyDescent="0.3">
      <c r="B2455" s="7">
        <v>2929.55</v>
      </c>
      <c r="C2455" s="8">
        <v>18</v>
      </c>
    </row>
    <row r="2456" spans="1:3" x14ac:dyDescent="0.3">
      <c r="B2456" s="7">
        <v>2929.6</v>
      </c>
      <c r="C2456" s="8">
        <v>18</v>
      </c>
    </row>
    <row r="2457" spans="1:3" x14ac:dyDescent="0.3">
      <c r="B2457" s="7">
        <v>2929.65</v>
      </c>
      <c r="C2457" s="8">
        <v>19</v>
      </c>
    </row>
    <row r="2458" spans="1:3" x14ac:dyDescent="0.3">
      <c r="B2458" s="7">
        <v>2929.7</v>
      </c>
      <c r="C2458" s="8">
        <v>18</v>
      </c>
    </row>
    <row r="2459" spans="1:3" x14ac:dyDescent="0.3">
      <c r="B2459" s="7">
        <v>2929.75</v>
      </c>
      <c r="C2459" s="8">
        <v>18</v>
      </c>
    </row>
    <row r="2460" spans="1:3" x14ac:dyDescent="0.3">
      <c r="B2460" s="7">
        <v>2929.8</v>
      </c>
      <c r="C2460" s="8">
        <v>17</v>
      </c>
    </row>
    <row r="2461" spans="1:3" x14ac:dyDescent="0.3">
      <c r="B2461" s="7">
        <v>2929.85</v>
      </c>
      <c r="C2461" s="8">
        <v>18</v>
      </c>
    </row>
    <row r="2462" spans="1:3" x14ac:dyDescent="0.3">
      <c r="B2462" s="7">
        <v>2929.9</v>
      </c>
      <c r="C2462" s="8">
        <v>18</v>
      </c>
    </row>
    <row r="2463" spans="1:3" x14ac:dyDescent="0.3">
      <c r="B2463" s="7">
        <v>2929.95</v>
      </c>
      <c r="C2463" s="8">
        <v>18</v>
      </c>
    </row>
    <row r="2464" spans="1:3" x14ac:dyDescent="0.3">
      <c r="A2464" s="6">
        <v>2930</v>
      </c>
      <c r="B2464" s="7">
        <v>2930</v>
      </c>
      <c r="C2464" s="8">
        <v>18</v>
      </c>
    </row>
    <row r="2465" spans="2:3" x14ac:dyDescent="0.3">
      <c r="B2465" s="7">
        <v>2930.05</v>
      </c>
      <c r="C2465" s="8">
        <v>18</v>
      </c>
    </row>
    <row r="2466" spans="2:3" x14ac:dyDescent="0.3">
      <c r="B2466" s="7">
        <v>2930.1</v>
      </c>
      <c r="C2466" s="8">
        <v>19</v>
      </c>
    </row>
    <row r="2467" spans="2:3" x14ac:dyDescent="0.3">
      <c r="B2467" s="7">
        <v>2930.15</v>
      </c>
      <c r="C2467" s="8">
        <v>19</v>
      </c>
    </row>
    <row r="2468" spans="2:3" x14ac:dyDescent="0.3">
      <c r="B2468" s="7">
        <v>2930.2</v>
      </c>
      <c r="C2468" s="8">
        <v>19</v>
      </c>
    </row>
    <row r="2469" spans="2:3" x14ac:dyDescent="0.3">
      <c r="B2469" s="7">
        <v>2930.25</v>
      </c>
      <c r="C2469" s="8">
        <v>18</v>
      </c>
    </row>
    <row r="2470" spans="2:3" x14ac:dyDescent="0.3">
      <c r="B2470" s="7">
        <v>2930.3</v>
      </c>
      <c r="C2470" s="8">
        <v>18</v>
      </c>
    </row>
    <row r="2471" spans="2:3" x14ac:dyDescent="0.3">
      <c r="B2471" s="7">
        <v>2930.35</v>
      </c>
      <c r="C2471" s="8">
        <v>19</v>
      </c>
    </row>
    <row r="2472" spans="2:3" x14ac:dyDescent="0.3">
      <c r="B2472" s="7">
        <v>2930.4</v>
      </c>
      <c r="C2472" s="8">
        <v>18</v>
      </c>
    </row>
    <row r="2473" spans="2:3" x14ac:dyDescent="0.3">
      <c r="B2473" s="7">
        <v>2930.45</v>
      </c>
      <c r="C2473" s="8">
        <v>18</v>
      </c>
    </row>
    <row r="2474" spans="2:3" x14ac:dyDescent="0.3">
      <c r="B2474" s="7">
        <v>2930.5</v>
      </c>
      <c r="C2474" s="8">
        <v>19</v>
      </c>
    </row>
    <row r="2475" spans="2:3" x14ac:dyDescent="0.3">
      <c r="B2475" s="7">
        <v>2930.55</v>
      </c>
      <c r="C2475" s="8">
        <v>18</v>
      </c>
    </row>
    <row r="2476" spans="2:3" x14ac:dyDescent="0.3">
      <c r="B2476" s="7">
        <v>2930.6</v>
      </c>
      <c r="C2476" s="8">
        <v>17</v>
      </c>
    </row>
    <row r="2477" spans="2:3" x14ac:dyDescent="0.3">
      <c r="B2477" s="7">
        <v>2930.65</v>
      </c>
      <c r="C2477" s="8">
        <v>18</v>
      </c>
    </row>
    <row r="2478" spans="2:3" x14ac:dyDescent="0.3">
      <c r="B2478" s="7">
        <v>2930.7</v>
      </c>
      <c r="C2478" s="8">
        <v>18</v>
      </c>
    </row>
    <row r="2479" spans="2:3" x14ac:dyDescent="0.3">
      <c r="B2479" s="7">
        <v>2930.75</v>
      </c>
      <c r="C2479" s="8">
        <v>19</v>
      </c>
    </row>
    <row r="2480" spans="2:3" x14ac:dyDescent="0.3">
      <c r="B2480" s="7">
        <v>2930.8</v>
      </c>
      <c r="C2480" s="8">
        <v>18</v>
      </c>
    </row>
    <row r="2481" spans="1:3" x14ac:dyDescent="0.3">
      <c r="B2481" s="7">
        <v>2930.85</v>
      </c>
      <c r="C2481" s="8">
        <v>18</v>
      </c>
    </row>
    <row r="2482" spans="1:3" x14ac:dyDescent="0.3">
      <c r="B2482" s="7">
        <v>2930.9</v>
      </c>
      <c r="C2482" s="8">
        <v>17</v>
      </c>
    </row>
    <row r="2483" spans="1:3" x14ac:dyDescent="0.3">
      <c r="B2483" s="7">
        <v>2930.95</v>
      </c>
      <c r="C2483" s="8">
        <v>18</v>
      </c>
    </row>
    <row r="2484" spans="1:3" x14ac:dyDescent="0.3">
      <c r="A2484" s="6">
        <v>2931</v>
      </c>
      <c r="B2484" s="7">
        <v>2931</v>
      </c>
      <c r="C2484" s="8">
        <v>17</v>
      </c>
    </row>
    <row r="2485" spans="1:3" x14ac:dyDescent="0.3">
      <c r="B2485" s="7">
        <v>2931.05</v>
      </c>
      <c r="C2485" s="8">
        <v>18</v>
      </c>
    </row>
    <row r="2486" spans="1:3" x14ac:dyDescent="0.3">
      <c r="B2486" s="7">
        <v>2931.1</v>
      </c>
      <c r="C2486" s="8">
        <v>18</v>
      </c>
    </row>
    <row r="2487" spans="1:3" x14ac:dyDescent="0.3">
      <c r="B2487" s="7">
        <v>2931.15</v>
      </c>
      <c r="C2487" s="8">
        <v>19</v>
      </c>
    </row>
    <row r="2488" spans="1:3" x14ac:dyDescent="0.3">
      <c r="B2488" s="7">
        <v>2931.2</v>
      </c>
      <c r="C2488" s="8">
        <v>17</v>
      </c>
    </row>
    <row r="2489" spans="1:3" x14ac:dyDescent="0.3">
      <c r="B2489" s="7">
        <v>2931.25</v>
      </c>
      <c r="C2489" s="8">
        <v>19</v>
      </c>
    </row>
    <row r="2490" spans="1:3" x14ac:dyDescent="0.3">
      <c r="B2490" s="7">
        <v>2931.3</v>
      </c>
      <c r="C2490" s="8">
        <v>16</v>
      </c>
    </row>
    <row r="2491" spans="1:3" x14ac:dyDescent="0.3">
      <c r="B2491" s="7">
        <v>2931.35</v>
      </c>
      <c r="C2491" s="8">
        <v>17</v>
      </c>
    </row>
    <row r="2492" spans="1:3" x14ac:dyDescent="0.3">
      <c r="B2492" s="7">
        <v>2931.4</v>
      </c>
      <c r="C2492" s="8">
        <v>18</v>
      </c>
    </row>
    <row r="2493" spans="1:3" x14ac:dyDescent="0.3">
      <c r="B2493" s="7">
        <v>2931.45</v>
      </c>
      <c r="C2493" s="8">
        <v>15</v>
      </c>
    </row>
    <row r="2494" spans="1:3" x14ac:dyDescent="0.3">
      <c r="B2494" s="7">
        <v>2931.5</v>
      </c>
      <c r="C2494" s="8">
        <v>17</v>
      </c>
    </row>
    <row r="2495" spans="1:3" x14ac:dyDescent="0.3">
      <c r="B2495" s="7">
        <v>2931.55</v>
      </c>
      <c r="C2495" s="8">
        <v>19</v>
      </c>
    </row>
    <row r="2496" spans="1:3" x14ac:dyDescent="0.3">
      <c r="B2496" s="7">
        <v>2931.6</v>
      </c>
      <c r="C2496" s="8">
        <v>18</v>
      </c>
    </row>
    <row r="2497" spans="1:3" x14ac:dyDescent="0.3">
      <c r="B2497" s="7">
        <v>2931.65</v>
      </c>
      <c r="C2497" s="8">
        <v>19</v>
      </c>
    </row>
    <row r="2498" spans="1:3" x14ac:dyDescent="0.3">
      <c r="B2498" s="7">
        <v>2931.7</v>
      </c>
      <c r="C2498" s="8">
        <v>17</v>
      </c>
    </row>
    <row r="2499" spans="1:3" x14ac:dyDescent="0.3">
      <c r="B2499" s="7">
        <v>2931.75</v>
      </c>
      <c r="C2499" s="8">
        <v>16</v>
      </c>
    </row>
    <row r="2500" spans="1:3" x14ac:dyDescent="0.3">
      <c r="B2500" s="7">
        <v>2931.8</v>
      </c>
      <c r="C2500" s="8">
        <v>17</v>
      </c>
    </row>
    <row r="2501" spans="1:3" x14ac:dyDescent="0.3">
      <c r="B2501" s="7">
        <v>2931.85</v>
      </c>
      <c r="C2501" s="8">
        <v>18</v>
      </c>
    </row>
    <row r="2502" spans="1:3" x14ac:dyDescent="0.3">
      <c r="B2502" s="7">
        <v>2931.9</v>
      </c>
      <c r="C2502" s="8">
        <v>18</v>
      </c>
    </row>
    <row r="2503" spans="1:3" x14ac:dyDescent="0.3">
      <c r="B2503" s="7">
        <v>2931.95</v>
      </c>
      <c r="C2503" s="8">
        <v>18</v>
      </c>
    </row>
    <row r="2504" spans="1:3" x14ac:dyDescent="0.3">
      <c r="A2504" s="6">
        <v>2932</v>
      </c>
      <c r="B2504" s="7">
        <v>2932</v>
      </c>
      <c r="C2504" s="8">
        <v>18</v>
      </c>
    </row>
    <row r="2505" spans="1:3" x14ac:dyDescent="0.3">
      <c r="B2505" s="7">
        <v>2932.05</v>
      </c>
      <c r="C2505" s="8">
        <v>19</v>
      </c>
    </row>
    <row r="2506" spans="1:3" x14ac:dyDescent="0.3">
      <c r="B2506" s="7">
        <v>2932.1</v>
      </c>
      <c r="C2506" s="8">
        <v>19</v>
      </c>
    </row>
    <row r="2507" spans="1:3" x14ac:dyDescent="0.3">
      <c r="B2507" s="7">
        <v>2932.15</v>
      </c>
      <c r="C2507" s="8">
        <v>19</v>
      </c>
    </row>
    <row r="2508" spans="1:3" x14ac:dyDescent="0.3">
      <c r="B2508" s="7">
        <v>2932.2</v>
      </c>
      <c r="C2508" s="8">
        <v>18</v>
      </c>
    </row>
    <row r="2509" spans="1:3" x14ac:dyDescent="0.3">
      <c r="B2509" s="7">
        <v>2932.25</v>
      </c>
      <c r="C2509" s="8">
        <v>19</v>
      </c>
    </row>
    <row r="2510" spans="1:3" x14ac:dyDescent="0.3">
      <c r="B2510" s="7">
        <v>2932.3</v>
      </c>
      <c r="C2510" s="8">
        <v>19</v>
      </c>
    </row>
    <row r="2511" spans="1:3" x14ac:dyDescent="0.3">
      <c r="B2511" s="7">
        <v>2932.35</v>
      </c>
      <c r="C2511" s="8">
        <v>20</v>
      </c>
    </row>
    <row r="2512" spans="1:3" x14ac:dyDescent="0.3">
      <c r="B2512" s="7">
        <v>2932.4</v>
      </c>
      <c r="C2512" s="8">
        <v>18</v>
      </c>
    </row>
    <row r="2513" spans="1:3" x14ac:dyDescent="0.3">
      <c r="B2513" s="7">
        <v>2932.45</v>
      </c>
      <c r="C2513" s="8">
        <v>20</v>
      </c>
    </row>
    <row r="2514" spans="1:3" x14ac:dyDescent="0.3">
      <c r="B2514" s="7">
        <v>2932.5</v>
      </c>
      <c r="C2514" s="8">
        <v>20</v>
      </c>
    </row>
    <row r="2515" spans="1:3" x14ac:dyDescent="0.3">
      <c r="B2515" s="7">
        <v>2932.55</v>
      </c>
      <c r="C2515" s="8">
        <v>19</v>
      </c>
    </row>
    <row r="2516" spans="1:3" x14ac:dyDescent="0.3">
      <c r="B2516" s="7">
        <v>2932.6</v>
      </c>
      <c r="C2516" s="8">
        <v>18</v>
      </c>
    </row>
    <row r="2517" spans="1:3" x14ac:dyDescent="0.3">
      <c r="B2517" s="7">
        <v>2932.65</v>
      </c>
      <c r="C2517" s="8">
        <v>19</v>
      </c>
    </row>
    <row r="2518" spans="1:3" x14ac:dyDescent="0.3">
      <c r="B2518" s="7">
        <v>2932.7</v>
      </c>
      <c r="C2518" s="8">
        <v>18</v>
      </c>
    </row>
    <row r="2519" spans="1:3" x14ac:dyDescent="0.3">
      <c r="B2519" s="7">
        <v>2932.75</v>
      </c>
      <c r="C2519" s="8">
        <v>19</v>
      </c>
    </row>
    <row r="2520" spans="1:3" x14ac:dyDescent="0.3">
      <c r="B2520" s="7">
        <v>2932.8</v>
      </c>
      <c r="C2520" s="8">
        <v>18</v>
      </c>
    </row>
    <row r="2521" spans="1:3" x14ac:dyDescent="0.3">
      <c r="B2521" s="7">
        <v>2932.85</v>
      </c>
      <c r="C2521" s="8">
        <v>19</v>
      </c>
    </row>
    <row r="2522" spans="1:3" x14ac:dyDescent="0.3">
      <c r="B2522" s="7">
        <v>2932.9</v>
      </c>
      <c r="C2522" s="8">
        <v>18</v>
      </c>
    </row>
    <row r="2523" spans="1:3" x14ac:dyDescent="0.3">
      <c r="B2523" s="7">
        <v>2932.95</v>
      </c>
      <c r="C2523" s="8">
        <v>18</v>
      </c>
    </row>
    <row r="2524" spans="1:3" x14ac:dyDescent="0.3">
      <c r="A2524" s="6">
        <v>2933</v>
      </c>
      <c r="B2524" s="7">
        <v>2933</v>
      </c>
      <c r="C2524" s="9">
        <v>17.100000000000001</v>
      </c>
    </row>
    <row r="2525" spans="1:3" x14ac:dyDescent="0.3">
      <c r="B2525" s="7">
        <v>2933.05</v>
      </c>
      <c r="C2525" s="9">
        <v>18.3</v>
      </c>
    </row>
    <row r="2526" spans="1:3" x14ac:dyDescent="0.3">
      <c r="B2526" s="7">
        <v>2933.1</v>
      </c>
      <c r="C2526" s="9">
        <v>18.3</v>
      </c>
    </row>
    <row r="2527" spans="1:3" x14ac:dyDescent="0.3">
      <c r="B2527" s="7">
        <v>2933.15</v>
      </c>
      <c r="C2527" s="9">
        <v>18.3</v>
      </c>
    </row>
    <row r="2528" spans="1:3" x14ac:dyDescent="0.3">
      <c r="B2528" s="7">
        <v>2933.2</v>
      </c>
      <c r="C2528" s="9">
        <v>18.2</v>
      </c>
    </row>
    <row r="2529" spans="1:3" x14ac:dyDescent="0.3">
      <c r="B2529" s="7">
        <v>2933.25</v>
      </c>
      <c r="C2529" s="9">
        <v>19.100000000000001</v>
      </c>
    </row>
    <row r="2530" spans="1:3" x14ac:dyDescent="0.3">
      <c r="B2530" s="7">
        <v>2933.3</v>
      </c>
      <c r="C2530" s="9">
        <v>18.2</v>
      </c>
    </row>
    <row r="2531" spans="1:3" x14ac:dyDescent="0.3">
      <c r="B2531" s="7">
        <v>2933.35</v>
      </c>
      <c r="C2531" s="9"/>
    </row>
    <row r="2532" spans="1:3" x14ac:dyDescent="0.3">
      <c r="B2532" s="7">
        <v>2933.4</v>
      </c>
      <c r="C2532" s="9"/>
    </row>
    <row r="2533" spans="1:3" x14ac:dyDescent="0.3">
      <c r="B2533" s="7">
        <v>2933.45</v>
      </c>
      <c r="C2533" s="9"/>
    </row>
    <row r="2534" spans="1:3" x14ac:dyDescent="0.3">
      <c r="B2534" s="7">
        <v>2933.5</v>
      </c>
      <c r="C2534" s="9">
        <v>18</v>
      </c>
    </row>
    <row r="2535" spans="1:3" x14ac:dyDescent="0.3">
      <c r="B2535" s="7">
        <v>2933.55</v>
      </c>
      <c r="C2535" s="9">
        <v>19</v>
      </c>
    </row>
    <row r="2536" spans="1:3" x14ac:dyDescent="0.3">
      <c r="B2536" s="7">
        <v>2933.6</v>
      </c>
      <c r="C2536" s="9">
        <v>19</v>
      </c>
    </row>
    <row r="2537" spans="1:3" x14ac:dyDescent="0.3">
      <c r="B2537" s="7">
        <v>2933.65</v>
      </c>
      <c r="C2537" s="9">
        <v>19</v>
      </c>
    </row>
    <row r="2538" spans="1:3" x14ac:dyDescent="0.3">
      <c r="B2538" s="7">
        <v>2933.7</v>
      </c>
      <c r="C2538" s="9">
        <v>18</v>
      </c>
    </row>
    <row r="2539" spans="1:3" x14ac:dyDescent="0.3">
      <c r="B2539" s="7">
        <v>2933.75</v>
      </c>
      <c r="C2539" s="9">
        <v>19</v>
      </c>
    </row>
    <row r="2540" spans="1:3" x14ac:dyDescent="0.3">
      <c r="B2540" s="7">
        <v>2933.8</v>
      </c>
      <c r="C2540" s="9">
        <v>18</v>
      </c>
    </row>
    <row r="2541" spans="1:3" x14ac:dyDescent="0.3">
      <c r="B2541" s="7">
        <v>2933.85</v>
      </c>
      <c r="C2541" s="9">
        <v>18</v>
      </c>
    </row>
    <row r="2542" spans="1:3" x14ac:dyDescent="0.3">
      <c r="B2542" s="7">
        <v>2933.9</v>
      </c>
      <c r="C2542" s="9">
        <v>19</v>
      </c>
    </row>
    <row r="2543" spans="1:3" x14ac:dyDescent="0.3">
      <c r="B2543" s="7">
        <v>2933.95</v>
      </c>
      <c r="C2543" s="9">
        <v>19</v>
      </c>
    </row>
    <row r="2544" spans="1:3" x14ac:dyDescent="0.3">
      <c r="A2544" s="6">
        <v>2934</v>
      </c>
      <c r="B2544" s="7">
        <v>2934</v>
      </c>
      <c r="C2544" s="9">
        <v>18.899999999999999</v>
      </c>
    </row>
    <row r="2545" spans="2:3" x14ac:dyDescent="0.3">
      <c r="B2545" s="7">
        <v>2934.05</v>
      </c>
      <c r="C2545" s="9">
        <v>20</v>
      </c>
    </row>
    <row r="2546" spans="2:3" x14ac:dyDescent="0.3">
      <c r="B2546" s="7">
        <v>2934.1</v>
      </c>
      <c r="C2546" s="9">
        <v>18.3</v>
      </c>
    </row>
    <row r="2547" spans="2:3" x14ac:dyDescent="0.3">
      <c r="B2547" s="7">
        <v>2934.15</v>
      </c>
      <c r="C2547" s="9">
        <v>19.399999999999999</v>
      </c>
    </row>
    <row r="2548" spans="2:3" x14ac:dyDescent="0.3">
      <c r="B2548" s="7">
        <v>2934.2</v>
      </c>
      <c r="C2548" s="9">
        <v>18.399999999999999</v>
      </c>
    </row>
    <row r="2549" spans="2:3" x14ac:dyDescent="0.3">
      <c r="B2549" s="7">
        <v>2934.25</v>
      </c>
      <c r="C2549" s="9">
        <v>19.399999999999999</v>
      </c>
    </row>
    <row r="2550" spans="2:3" x14ac:dyDescent="0.3">
      <c r="B2550" s="7">
        <v>2934.3</v>
      </c>
      <c r="C2550" s="9">
        <v>19.399999999999999</v>
      </c>
    </row>
    <row r="2551" spans="2:3" x14ac:dyDescent="0.3">
      <c r="B2551" s="7">
        <v>2934.35</v>
      </c>
      <c r="C2551" s="9">
        <v>19.5</v>
      </c>
    </row>
    <row r="2552" spans="2:3" x14ac:dyDescent="0.3">
      <c r="B2552" s="7">
        <v>2934.4</v>
      </c>
      <c r="C2552" s="9">
        <v>19.5</v>
      </c>
    </row>
    <row r="2553" spans="2:3" x14ac:dyDescent="0.3">
      <c r="B2553" s="7">
        <v>2934.45</v>
      </c>
      <c r="C2553" s="9">
        <v>18.5</v>
      </c>
    </row>
    <row r="2554" spans="2:3" x14ac:dyDescent="0.3">
      <c r="B2554" s="7">
        <v>2934.5</v>
      </c>
      <c r="C2554" s="9">
        <v>19.600000000000001</v>
      </c>
    </row>
    <row r="2555" spans="2:3" x14ac:dyDescent="0.3">
      <c r="B2555" s="7">
        <v>2934.55</v>
      </c>
      <c r="C2555" s="9">
        <v>19.600000000000001</v>
      </c>
    </row>
    <row r="2556" spans="2:3" x14ac:dyDescent="0.3">
      <c r="B2556" s="7">
        <v>2934.6</v>
      </c>
      <c r="C2556" s="9">
        <v>20.6</v>
      </c>
    </row>
    <row r="2557" spans="2:3" x14ac:dyDescent="0.3">
      <c r="B2557" s="7">
        <v>2934.65</v>
      </c>
      <c r="C2557" s="9">
        <v>20.7</v>
      </c>
    </row>
    <row r="2558" spans="2:3" x14ac:dyDescent="0.3">
      <c r="B2558" s="7">
        <v>2934.7</v>
      </c>
      <c r="C2558" s="9">
        <v>19.7</v>
      </c>
    </row>
    <row r="2559" spans="2:3" x14ac:dyDescent="0.3">
      <c r="B2559" s="7">
        <v>2934.75</v>
      </c>
      <c r="C2559" s="9">
        <v>19.7</v>
      </c>
    </row>
    <row r="2560" spans="2:3" x14ac:dyDescent="0.3">
      <c r="B2560" s="7">
        <v>2934.8</v>
      </c>
      <c r="C2560" s="9">
        <v>20.7</v>
      </c>
    </row>
    <row r="2561" spans="1:3" x14ac:dyDescent="0.3">
      <c r="B2561" s="7">
        <v>2934.85</v>
      </c>
      <c r="C2561" s="9">
        <v>19.8</v>
      </c>
    </row>
    <row r="2562" spans="1:3" x14ac:dyDescent="0.3">
      <c r="B2562" s="7">
        <v>2934.9</v>
      </c>
      <c r="C2562" s="9">
        <v>18.8</v>
      </c>
    </row>
    <row r="2563" spans="1:3" x14ac:dyDescent="0.3">
      <c r="B2563" s="7">
        <v>2934.95</v>
      </c>
      <c r="C2563" s="9">
        <v>18.8</v>
      </c>
    </row>
    <row r="2564" spans="1:3" x14ac:dyDescent="0.3">
      <c r="A2564" s="6">
        <v>2935</v>
      </c>
      <c r="B2564" s="7">
        <v>2935</v>
      </c>
      <c r="C2564" s="9">
        <v>16.2</v>
      </c>
    </row>
    <row r="2565" spans="1:3" x14ac:dyDescent="0.3">
      <c r="B2565" s="7">
        <v>2935.05</v>
      </c>
      <c r="C2565" s="9">
        <v>17.2</v>
      </c>
    </row>
    <row r="2566" spans="1:3" x14ac:dyDescent="0.3">
      <c r="B2566" s="7">
        <v>2935.1</v>
      </c>
      <c r="C2566" s="9">
        <v>17.2</v>
      </c>
    </row>
    <row r="2567" spans="1:3" x14ac:dyDescent="0.3">
      <c r="B2567" s="7">
        <v>2935.15</v>
      </c>
      <c r="C2567" s="9">
        <v>17.2</v>
      </c>
    </row>
    <row r="2568" spans="1:3" x14ac:dyDescent="0.3">
      <c r="B2568" s="7">
        <v>2935.2</v>
      </c>
      <c r="C2568" s="9">
        <v>17.2</v>
      </c>
    </row>
    <row r="2569" spans="1:3" x14ac:dyDescent="0.3">
      <c r="B2569" s="7">
        <v>2935.25</v>
      </c>
      <c r="C2569" s="9">
        <v>17.2</v>
      </c>
    </row>
    <row r="2570" spans="1:3" x14ac:dyDescent="0.3">
      <c r="B2570" s="7">
        <v>2935.3</v>
      </c>
      <c r="C2570" s="9">
        <v>18.2</v>
      </c>
    </row>
    <row r="2571" spans="1:3" x14ac:dyDescent="0.3">
      <c r="B2571" s="7">
        <v>2935.35</v>
      </c>
      <c r="C2571" s="9">
        <v>18.2</v>
      </c>
    </row>
    <row r="2572" spans="1:3" x14ac:dyDescent="0.3">
      <c r="B2572" s="7">
        <v>2935.4</v>
      </c>
      <c r="C2572" s="9">
        <v>18.2</v>
      </c>
    </row>
    <row r="2573" spans="1:3" x14ac:dyDescent="0.3">
      <c r="B2573" s="7">
        <v>2935.45</v>
      </c>
      <c r="C2573" s="9">
        <v>19.2</v>
      </c>
    </row>
    <row r="2574" spans="1:3" x14ac:dyDescent="0.3">
      <c r="B2574" s="7">
        <v>2935.5</v>
      </c>
      <c r="C2574" s="9">
        <v>19.100000000000001</v>
      </c>
    </row>
    <row r="2575" spans="1:3" x14ac:dyDescent="0.3">
      <c r="B2575" s="7">
        <v>2935.55</v>
      </c>
      <c r="C2575" s="9">
        <v>16.100000000000001</v>
      </c>
    </row>
    <row r="2576" spans="1:3" x14ac:dyDescent="0.3">
      <c r="B2576" s="7">
        <v>2935.6</v>
      </c>
      <c r="C2576" s="9">
        <v>16.100000000000001</v>
      </c>
    </row>
    <row r="2577" spans="1:3" x14ac:dyDescent="0.3">
      <c r="B2577" s="7">
        <v>2935.65</v>
      </c>
      <c r="C2577" s="9">
        <v>17.100000000000001</v>
      </c>
    </row>
    <row r="2578" spans="1:3" x14ac:dyDescent="0.3">
      <c r="B2578" s="7">
        <v>2935.7</v>
      </c>
      <c r="C2578" s="9">
        <v>18.100000000000001</v>
      </c>
    </row>
    <row r="2579" spans="1:3" x14ac:dyDescent="0.3">
      <c r="B2579" s="7">
        <v>2935.75</v>
      </c>
      <c r="C2579" s="9">
        <v>18.100000000000001</v>
      </c>
    </row>
    <row r="2580" spans="1:3" x14ac:dyDescent="0.3">
      <c r="B2580" s="7">
        <v>2935.8</v>
      </c>
      <c r="C2580" s="9">
        <v>19.100000000000001</v>
      </c>
    </row>
    <row r="2581" spans="1:3" x14ac:dyDescent="0.3">
      <c r="B2581" s="7">
        <v>2935.85</v>
      </c>
      <c r="C2581" s="9">
        <v>18</v>
      </c>
    </row>
    <row r="2582" spans="1:3" x14ac:dyDescent="0.3">
      <c r="B2582" s="7">
        <v>2935.9</v>
      </c>
      <c r="C2582" s="9">
        <v>19</v>
      </c>
    </row>
    <row r="2583" spans="1:3" x14ac:dyDescent="0.3">
      <c r="B2583" s="7">
        <v>2935.95</v>
      </c>
      <c r="C2583" s="9">
        <v>20</v>
      </c>
    </row>
    <row r="2584" spans="1:3" x14ac:dyDescent="0.3">
      <c r="A2584" s="6">
        <v>2936</v>
      </c>
      <c r="B2584" s="7">
        <v>2936</v>
      </c>
      <c r="C2584" s="9">
        <v>19</v>
      </c>
    </row>
    <row r="2585" spans="1:3" x14ac:dyDescent="0.3">
      <c r="B2585" s="7">
        <v>2936.05</v>
      </c>
      <c r="C2585" s="9">
        <v>19</v>
      </c>
    </row>
    <row r="2586" spans="1:3" x14ac:dyDescent="0.3">
      <c r="B2586" s="7">
        <v>2936.1</v>
      </c>
      <c r="C2586" s="9">
        <v>20</v>
      </c>
    </row>
    <row r="2587" spans="1:3" x14ac:dyDescent="0.3">
      <c r="B2587" s="7">
        <v>2936.15</v>
      </c>
      <c r="C2587" s="9">
        <v>20</v>
      </c>
    </row>
    <row r="2588" spans="1:3" x14ac:dyDescent="0.3">
      <c r="B2588" s="7">
        <v>2936.2</v>
      </c>
      <c r="C2588" s="9">
        <v>19</v>
      </c>
    </row>
    <row r="2589" spans="1:3" x14ac:dyDescent="0.3">
      <c r="B2589" s="7">
        <v>2936.25</v>
      </c>
      <c r="C2589" s="9">
        <v>20</v>
      </c>
    </row>
    <row r="2590" spans="1:3" x14ac:dyDescent="0.3">
      <c r="B2590" s="7">
        <v>2936.3</v>
      </c>
      <c r="C2590" s="9">
        <v>21</v>
      </c>
    </row>
    <row r="2591" spans="1:3" x14ac:dyDescent="0.3">
      <c r="B2591" s="7">
        <v>2936.35</v>
      </c>
      <c r="C2591" s="9">
        <v>20</v>
      </c>
    </row>
    <row r="2592" spans="1:3" x14ac:dyDescent="0.3">
      <c r="B2592" s="7">
        <v>2936.4</v>
      </c>
      <c r="C2592" s="9">
        <v>21</v>
      </c>
    </row>
    <row r="2593" spans="1:3" x14ac:dyDescent="0.3">
      <c r="B2593" s="7">
        <v>2936.45</v>
      </c>
      <c r="C2593" s="9">
        <v>20</v>
      </c>
    </row>
    <row r="2594" spans="1:3" x14ac:dyDescent="0.3">
      <c r="B2594" s="7">
        <v>2936.5</v>
      </c>
      <c r="C2594" s="9">
        <v>20</v>
      </c>
    </row>
    <row r="2595" spans="1:3" x14ac:dyDescent="0.3">
      <c r="B2595" s="7">
        <v>2936.55</v>
      </c>
      <c r="C2595" s="9">
        <v>19</v>
      </c>
    </row>
    <row r="2596" spans="1:3" x14ac:dyDescent="0.3">
      <c r="B2596" s="7">
        <v>2936.6</v>
      </c>
      <c r="C2596" s="9">
        <v>20</v>
      </c>
    </row>
    <row r="2597" spans="1:3" x14ac:dyDescent="0.3">
      <c r="B2597" s="7">
        <v>2936.65</v>
      </c>
      <c r="C2597" s="9">
        <v>20</v>
      </c>
    </row>
    <row r="2598" spans="1:3" x14ac:dyDescent="0.3">
      <c r="B2598" s="7">
        <v>2936.7</v>
      </c>
      <c r="C2598" s="9">
        <v>20</v>
      </c>
    </row>
    <row r="2599" spans="1:3" x14ac:dyDescent="0.3">
      <c r="B2599" s="7">
        <v>2936.75</v>
      </c>
      <c r="C2599" s="9">
        <v>19</v>
      </c>
    </row>
    <row r="2600" spans="1:3" x14ac:dyDescent="0.3">
      <c r="B2600" s="7">
        <v>2936.8</v>
      </c>
      <c r="C2600" s="9">
        <v>19</v>
      </c>
    </row>
    <row r="2601" spans="1:3" x14ac:dyDescent="0.3">
      <c r="B2601" s="7">
        <v>2936.85</v>
      </c>
      <c r="C2601" s="9">
        <v>21</v>
      </c>
    </row>
    <row r="2602" spans="1:3" x14ac:dyDescent="0.3">
      <c r="B2602" s="7">
        <v>2936.9</v>
      </c>
      <c r="C2602" s="9">
        <v>21</v>
      </c>
    </row>
    <row r="2603" spans="1:3" x14ac:dyDescent="0.3">
      <c r="B2603" s="7">
        <v>2936.95</v>
      </c>
      <c r="C2603" s="9">
        <v>21</v>
      </c>
    </row>
    <row r="2604" spans="1:3" x14ac:dyDescent="0.3">
      <c r="A2604" s="6">
        <v>2937</v>
      </c>
      <c r="B2604" s="7">
        <v>2937</v>
      </c>
      <c r="C2604" s="9">
        <v>20</v>
      </c>
    </row>
    <row r="2605" spans="1:3" x14ac:dyDescent="0.3">
      <c r="B2605" s="7">
        <v>2937.05</v>
      </c>
      <c r="C2605" s="9">
        <v>20</v>
      </c>
    </row>
    <row r="2606" spans="1:3" x14ac:dyDescent="0.3">
      <c r="B2606" s="7">
        <v>2937.1</v>
      </c>
      <c r="C2606" s="9">
        <v>19</v>
      </c>
    </row>
    <row r="2607" spans="1:3" x14ac:dyDescent="0.3">
      <c r="B2607" s="7">
        <v>2937.15</v>
      </c>
      <c r="C2607" s="9">
        <v>20</v>
      </c>
    </row>
    <row r="2608" spans="1:3" x14ac:dyDescent="0.3">
      <c r="B2608" s="7">
        <v>2937.2</v>
      </c>
      <c r="C2608" s="9">
        <v>20</v>
      </c>
    </row>
    <row r="2609" spans="1:3" x14ac:dyDescent="0.3">
      <c r="B2609" s="7">
        <v>2937.25</v>
      </c>
      <c r="C2609" s="9">
        <v>20</v>
      </c>
    </row>
    <row r="2610" spans="1:3" x14ac:dyDescent="0.3">
      <c r="B2610" s="7">
        <v>2937.3</v>
      </c>
      <c r="C2610" s="9">
        <v>22</v>
      </c>
    </row>
    <row r="2611" spans="1:3" x14ac:dyDescent="0.3">
      <c r="B2611" s="7">
        <v>2937.35</v>
      </c>
      <c r="C2611" s="9">
        <v>22</v>
      </c>
    </row>
    <row r="2612" spans="1:3" x14ac:dyDescent="0.3">
      <c r="B2612" s="7">
        <v>2937.4</v>
      </c>
      <c r="C2612" s="9">
        <v>21</v>
      </c>
    </row>
    <row r="2613" spans="1:3" x14ac:dyDescent="0.3">
      <c r="B2613" s="7">
        <v>2937.45</v>
      </c>
      <c r="C2613" s="9">
        <v>21</v>
      </c>
    </row>
    <row r="2614" spans="1:3" x14ac:dyDescent="0.3">
      <c r="B2614" s="7">
        <v>2937.5</v>
      </c>
      <c r="C2614" s="9">
        <v>20</v>
      </c>
    </row>
    <row r="2615" spans="1:3" x14ac:dyDescent="0.3">
      <c r="B2615" s="7">
        <v>2937.55</v>
      </c>
      <c r="C2615" s="9">
        <v>19</v>
      </c>
    </row>
    <row r="2616" spans="1:3" x14ac:dyDescent="0.3">
      <c r="B2616" s="7">
        <v>2937.6</v>
      </c>
      <c r="C2616" s="9">
        <v>19</v>
      </c>
    </row>
    <row r="2617" spans="1:3" x14ac:dyDescent="0.3">
      <c r="B2617" s="7">
        <v>2937.65</v>
      </c>
      <c r="C2617" s="9">
        <v>19</v>
      </c>
    </row>
    <row r="2618" spans="1:3" x14ac:dyDescent="0.3">
      <c r="B2618" s="7">
        <v>2937.7</v>
      </c>
      <c r="C2618" s="9">
        <v>20</v>
      </c>
    </row>
    <row r="2619" spans="1:3" x14ac:dyDescent="0.3">
      <c r="B2619" s="7">
        <v>2937.75</v>
      </c>
      <c r="C2619" s="9">
        <v>20</v>
      </c>
    </row>
    <row r="2620" spans="1:3" x14ac:dyDescent="0.3">
      <c r="B2620" s="7">
        <v>2937.8</v>
      </c>
      <c r="C2620" s="9">
        <v>21</v>
      </c>
    </row>
    <row r="2621" spans="1:3" x14ac:dyDescent="0.3">
      <c r="B2621" s="7">
        <v>2937.85</v>
      </c>
      <c r="C2621" s="9">
        <v>20</v>
      </c>
    </row>
    <row r="2622" spans="1:3" x14ac:dyDescent="0.3">
      <c r="B2622" s="7">
        <v>2937.9</v>
      </c>
      <c r="C2622" s="9">
        <v>21</v>
      </c>
    </row>
    <row r="2623" spans="1:3" x14ac:dyDescent="0.3">
      <c r="B2623" s="7">
        <v>2937.95</v>
      </c>
      <c r="C2623" s="9">
        <v>22</v>
      </c>
    </row>
    <row r="2624" spans="1:3" x14ac:dyDescent="0.3">
      <c r="A2624" s="6">
        <v>2938</v>
      </c>
      <c r="B2624" s="7">
        <v>2938</v>
      </c>
      <c r="C2624" s="9">
        <v>19</v>
      </c>
    </row>
    <row r="2625" spans="2:3" x14ac:dyDescent="0.3">
      <c r="B2625" s="7">
        <v>2938.05</v>
      </c>
      <c r="C2625" s="9">
        <v>19</v>
      </c>
    </row>
    <row r="2626" spans="2:3" x14ac:dyDescent="0.3">
      <c r="B2626" s="7">
        <v>2938.1</v>
      </c>
      <c r="C2626" s="9">
        <v>20</v>
      </c>
    </row>
    <row r="2627" spans="2:3" x14ac:dyDescent="0.3">
      <c r="B2627" s="7">
        <v>2938.15</v>
      </c>
      <c r="C2627" s="9">
        <v>20</v>
      </c>
    </row>
    <row r="2628" spans="2:3" x14ac:dyDescent="0.3">
      <c r="B2628" s="7">
        <v>2938.2</v>
      </c>
      <c r="C2628" s="9">
        <v>20</v>
      </c>
    </row>
    <row r="2629" spans="2:3" x14ac:dyDescent="0.3">
      <c r="B2629" s="7">
        <v>2938.25</v>
      </c>
      <c r="C2629" s="9">
        <v>20</v>
      </c>
    </row>
    <row r="2630" spans="2:3" x14ac:dyDescent="0.3">
      <c r="B2630" s="7">
        <v>2938.3</v>
      </c>
      <c r="C2630" s="9">
        <v>19</v>
      </c>
    </row>
    <row r="2631" spans="2:3" x14ac:dyDescent="0.3">
      <c r="B2631" s="7">
        <v>2938.35</v>
      </c>
      <c r="C2631" s="9">
        <v>20</v>
      </c>
    </row>
    <row r="2632" spans="2:3" x14ac:dyDescent="0.3">
      <c r="B2632" s="7">
        <v>2938.4</v>
      </c>
      <c r="C2632" s="9">
        <v>19</v>
      </c>
    </row>
    <row r="2633" spans="2:3" x14ac:dyDescent="0.3">
      <c r="B2633" s="7">
        <v>2938.45</v>
      </c>
      <c r="C2633" s="9">
        <v>19</v>
      </c>
    </row>
    <row r="2634" spans="2:3" x14ac:dyDescent="0.3">
      <c r="B2634" s="7">
        <v>2938.5</v>
      </c>
      <c r="C2634" s="9">
        <v>20</v>
      </c>
    </row>
    <row r="2635" spans="2:3" x14ac:dyDescent="0.3">
      <c r="B2635" s="7">
        <v>2938.55</v>
      </c>
      <c r="C2635" s="9">
        <v>19</v>
      </c>
    </row>
    <row r="2636" spans="2:3" x14ac:dyDescent="0.3">
      <c r="B2636" s="7">
        <v>2938.6</v>
      </c>
      <c r="C2636" s="9">
        <v>20</v>
      </c>
    </row>
    <row r="2637" spans="2:3" x14ac:dyDescent="0.3">
      <c r="B2637" s="7">
        <v>2938.65</v>
      </c>
      <c r="C2637" s="9">
        <v>20</v>
      </c>
    </row>
    <row r="2638" spans="2:3" x14ac:dyDescent="0.3">
      <c r="B2638" s="7">
        <v>2938.7</v>
      </c>
      <c r="C2638" s="9">
        <v>21</v>
      </c>
    </row>
    <row r="2639" spans="2:3" x14ac:dyDescent="0.3">
      <c r="B2639" s="7">
        <v>2938.75</v>
      </c>
      <c r="C2639" s="9">
        <v>19</v>
      </c>
    </row>
    <row r="2640" spans="2:3" x14ac:dyDescent="0.3">
      <c r="B2640" s="7">
        <v>2938.8</v>
      </c>
      <c r="C2640" s="9">
        <v>20</v>
      </c>
    </row>
    <row r="2641" spans="1:3" x14ac:dyDescent="0.3">
      <c r="B2641" s="7">
        <v>2938.85</v>
      </c>
      <c r="C2641" s="9">
        <v>20</v>
      </c>
    </row>
    <row r="2642" spans="1:3" x14ac:dyDescent="0.3">
      <c r="B2642" s="7">
        <v>2938.9</v>
      </c>
      <c r="C2642" s="9">
        <v>21</v>
      </c>
    </row>
    <row r="2643" spans="1:3" x14ac:dyDescent="0.3">
      <c r="B2643" s="7">
        <v>2938.95</v>
      </c>
      <c r="C2643" s="9">
        <v>19</v>
      </c>
    </row>
    <row r="2644" spans="1:3" x14ac:dyDescent="0.3">
      <c r="A2644" s="6">
        <v>2939</v>
      </c>
      <c r="B2644" s="7">
        <v>2939</v>
      </c>
      <c r="C2644" s="9">
        <v>19.7</v>
      </c>
    </row>
    <row r="2645" spans="1:3" x14ac:dyDescent="0.3">
      <c r="B2645" s="7">
        <v>2939.05</v>
      </c>
      <c r="C2645" s="9">
        <v>19.7</v>
      </c>
    </row>
    <row r="2646" spans="1:3" x14ac:dyDescent="0.3">
      <c r="B2646" s="7">
        <v>2939.1</v>
      </c>
      <c r="C2646" s="9">
        <v>18.600000000000001</v>
      </c>
    </row>
    <row r="2647" spans="1:3" x14ac:dyDescent="0.3">
      <c r="B2647" s="7">
        <v>2939.15</v>
      </c>
      <c r="C2647" s="9">
        <v>19.600000000000001</v>
      </c>
    </row>
    <row r="2648" spans="1:3" x14ac:dyDescent="0.3">
      <c r="B2648" s="7">
        <v>2939.2</v>
      </c>
      <c r="C2648" s="9">
        <v>20.6</v>
      </c>
    </row>
    <row r="2649" spans="1:3" x14ac:dyDescent="0.3">
      <c r="B2649" s="7">
        <v>2939.25</v>
      </c>
      <c r="C2649" s="9">
        <v>20.5</v>
      </c>
    </row>
    <row r="2650" spans="1:3" x14ac:dyDescent="0.3">
      <c r="B2650" s="7">
        <v>2939.3</v>
      </c>
      <c r="C2650" s="9">
        <v>21.5</v>
      </c>
    </row>
    <row r="2651" spans="1:3" x14ac:dyDescent="0.3">
      <c r="B2651" s="7">
        <v>2939.35</v>
      </c>
      <c r="C2651" s="9">
        <v>20.5</v>
      </c>
    </row>
    <row r="2652" spans="1:3" x14ac:dyDescent="0.3">
      <c r="B2652" s="7">
        <v>2939.4</v>
      </c>
      <c r="C2652" s="9">
        <v>21.5</v>
      </c>
    </row>
    <row r="2653" spans="1:3" x14ac:dyDescent="0.3">
      <c r="B2653" s="7">
        <v>2939.45</v>
      </c>
      <c r="C2653" s="9">
        <v>20.399999999999999</v>
      </c>
    </row>
    <row r="2654" spans="1:3" x14ac:dyDescent="0.3">
      <c r="B2654" s="7">
        <v>2939.5</v>
      </c>
      <c r="C2654" s="9">
        <v>18.399999999999999</v>
      </c>
    </row>
    <row r="2655" spans="1:3" x14ac:dyDescent="0.3">
      <c r="B2655" s="7">
        <v>2939.55</v>
      </c>
      <c r="C2655" s="9">
        <v>20.100000000000001</v>
      </c>
    </row>
    <row r="2656" spans="1:3" x14ac:dyDescent="0.3">
      <c r="B2656" s="7">
        <v>2939.6</v>
      </c>
      <c r="C2656" s="9">
        <v>20.3</v>
      </c>
    </row>
    <row r="2657" spans="1:3" x14ac:dyDescent="0.3">
      <c r="B2657" s="7">
        <v>2939.65</v>
      </c>
      <c r="C2657" s="9">
        <v>21.3</v>
      </c>
    </row>
    <row r="2658" spans="1:3" x14ac:dyDescent="0.3">
      <c r="B2658" s="7">
        <v>2939.7</v>
      </c>
      <c r="C2658" s="9">
        <v>21.3</v>
      </c>
    </row>
    <row r="2659" spans="1:3" x14ac:dyDescent="0.3">
      <c r="B2659" s="7">
        <v>2939.75</v>
      </c>
      <c r="C2659" s="9">
        <v>21.2</v>
      </c>
    </row>
    <row r="2660" spans="1:3" x14ac:dyDescent="0.3">
      <c r="B2660" s="7">
        <v>2939.8</v>
      </c>
      <c r="C2660" s="9">
        <v>21.2</v>
      </c>
    </row>
    <row r="2661" spans="1:3" x14ac:dyDescent="0.3">
      <c r="B2661" s="7">
        <v>2939.85</v>
      </c>
      <c r="C2661" s="9">
        <v>20.2</v>
      </c>
    </row>
    <row r="2662" spans="1:3" x14ac:dyDescent="0.3">
      <c r="B2662" s="7">
        <v>2939.9</v>
      </c>
      <c r="C2662" s="9">
        <v>22.1</v>
      </c>
    </row>
    <row r="2663" spans="1:3" x14ac:dyDescent="0.3">
      <c r="B2663" s="7">
        <v>2939.95</v>
      </c>
      <c r="C2663" s="9">
        <v>21.1</v>
      </c>
    </row>
    <row r="2664" spans="1:3" x14ac:dyDescent="0.3">
      <c r="A2664" s="6">
        <v>2940</v>
      </c>
      <c r="B2664" s="7">
        <v>2940</v>
      </c>
      <c r="C2664" s="9">
        <v>20.3</v>
      </c>
    </row>
    <row r="2665" spans="1:3" x14ac:dyDescent="0.3">
      <c r="B2665" s="7">
        <v>2940.05</v>
      </c>
      <c r="C2665" s="9">
        <v>21.3</v>
      </c>
    </row>
    <row r="2666" spans="1:3" x14ac:dyDescent="0.3">
      <c r="B2666" s="7">
        <v>2940.1</v>
      </c>
      <c r="C2666" s="9">
        <v>20.3</v>
      </c>
    </row>
    <row r="2667" spans="1:3" x14ac:dyDescent="0.3">
      <c r="B2667" s="7">
        <v>2940.15</v>
      </c>
      <c r="C2667" s="9">
        <v>21.3</v>
      </c>
    </row>
    <row r="2668" spans="1:3" x14ac:dyDescent="0.3">
      <c r="B2668" s="7">
        <v>2940.2</v>
      </c>
      <c r="C2668" s="9">
        <v>20.399999999999999</v>
      </c>
    </row>
    <row r="2669" spans="1:3" x14ac:dyDescent="0.3">
      <c r="B2669" s="7">
        <v>2940.25</v>
      </c>
      <c r="C2669" s="9">
        <v>21.4</v>
      </c>
    </row>
    <row r="2670" spans="1:3" x14ac:dyDescent="0.3">
      <c r="B2670" s="7">
        <v>2940.3</v>
      </c>
      <c r="C2670" s="9">
        <v>21.4</v>
      </c>
    </row>
    <row r="2671" spans="1:3" x14ac:dyDescent="0.3">
      <c r="B2671" s="7">
        <v>2940.35</v>
      </c>
      <c r="C2671" s="9">
        <v>20.399999999999999</v>
      </c>
    </row>
    <row r="2672" spans="1:3" x14ac:dyDescent="0.3">
      <c r="B2672" s="7">
        <v>2940.4</v>
      </c>
      <c r="C2672" s="9">
        <v>20.399999999999999</v>
      </c>
    </row>
    <row r="2673" spans="1:3" x14ac:dyDescent="0.3">
      <c r="B2673" s="7">
        <v>2940.45</v>
      </c>
      <c r="C2673" s="9">
        <v>20.399999999999999</v>
      </c>
    </row>
    <row r="2674" spans="1:3" x14ac:dyDescent="0.3">
      <c r="B2674" s="7">
        <v>2940.5</v>
      </c>
      <c r="C2674" s="9">
        <v>22.4</v>
      </c>
    </row>
    <row r="2675" spans="1:3" x14ac:dyDescent="0.3">
      <c r="B2675" s="7">
        <v>2940.55</v>
      </c>
      <c r="C2675" s="9">
        <v>21.8</v>
      </c>
    </row>
    <row r="2676" spans="1:3" x14ac:dyDescent="0.3">
      <c r="B2676" s="7">
        <v>2940.6</v>
      </c>
      <c r="C2676" s="9">
        <v>21.8</v>
      </c>
    </row>
    <row r="2677" spans="1:3" x14ac:dyDescent="0.3">
      <c r="B2677" s="7">
        <v>2940.65</v>
      </c>
      <c r="C2677" s="9">
        <v>21.8</v>
      </c>
    </row>
    <row r="2678" spans="1:3" x14ac:dyDescent="0.3">
      <c r="B2678" s="7">
        <v>2940.7</v>
      </c>
      <c r="C2678" s="9">
        <v>20.9</v>
      </c>
    </row>
    <row r="2679" spans="1:3" x14ac:dyDescent="0.3">
      <c r="B2679" s="7">
        <v>2940.75</v>
      </c>
      <c r="C2679" s="9">
        <v>21.9</v>
      </c>
    </row>
    <row r="2680" spans="1:3" x14ac:dyDescent="0.3">
      <c r="B2680" s="7">
        <v>2940.8</v>
      </c>
      <c r="C2680" s="9">
        <v>22.9</v>
      </c>
    </row>
    <row r="2681" spans="1:3" x14ac:dyDescent="0.3">
      <c r="B2681" s="7">
        <v>2940.85</v>
      </c>
      <c r="C2681" s="9">
        <v>22</v>
      </c>
    </row>
    <row r="2682" spans="1:3" x14ac:dyDescent="0.3">
      <c r="B2682" s="7">
        <v>2940.9</v>
      </c>
      <c r="C2682" s="9">
        <v>22</v>
      </c>
    </row>
    <row r="2683" spans="1:3" x14ac:dyDescent="0.3">
      <c r="B2683" s="7">
        <v>2940.95</v>
      </c>
      <c r="C2683" s="9">
        <v>22</v>
      </c>
    </row>
    <row r="2684" spans="1:3" x14ac:dyDescent="0.3">
      <c r="A2684" s="6">
        <v>2941</v>
      </c>
      <c r="B2684" s="7">
        <v>2941</v>
      </c>
      <c r="C2684" s="9">
        <v>22</v>
      </c>
    </row>
    <row r="2685" spans="1:3" x14ac:dyDescent="0.3">
      <c r="B2685" s="7">
        <v>2941.05</v>
      </c>
      <c r="C2685" s="9">
        <v>22</v>
      </c>
    </row>
    <row r="2686" spans="1:3" x14ac:dyDescent="0.3">
      <c r="B2686" s="7">
        <v>2941.1</v>
      </c>
      <c r="C2686" s="9">
        <v>22</v>
      </c>
    </row>
    <row r="2687" spans="1:3" x14ac:dyDescent="0.3">
      <c r="B2687" s="7">
        <v>2941.15</v>
      </c>
      <c r="C2687" s="9">
        <v>22</v>
      </c>
    </row>
    <row r="2688" spans="1:3" x14ac:dyDescent="0.3">
      <c r="B2688" s="7">
        <v>2941.2</v>
      </c>
      <c r="C2688" s="9">
        <v>22</v>
      </c>
    </row>
    <row r="2689" spans="1:3" x14ac:dyDescent="0.3">
      <c r="B2689" s="7">
        <v>2941.25</v>
      </c>
      <c r="C2689" s="9">
        <v>22</v>
      </c>
    </row>
    <row r="2690" spans="1:3" x14ac:dyDescent="0.3">
      <c r="B2690" s="7">
        <v>2941.3</v>
      </c>
      <c r="C2690" s="9">
        <v>22</v>
      </c>
    </row>
    <row r="2691" spans="1:3" x14ac:dyDescent="0.3">
      <c r="B2691" s="7">
        <v>2941.35</v>
      </c>
      <c r="C2691" s="9">
        <v>22</v>
      </c>
    </row>
    <row r="2692" spans="1:3" x14ac:dyDescent="0.3">
      <c r="B2692" s="7">
        <v>2941.4</v>
      </c>
      <c r="C2692" s="9">
        <v>21</v>
      </c>
    </row>
    <row r="2693" spans="1:3" x14ac:dyDescent="0.3">
      <c r="B2693" s="7">
        <v>2941.45</v>
      </c>
      <c r="C2693" s="9">
        <v>22</v>
      </c>
    </row>
    <row r="2694" spans="1:3" x14ac:dyDescent="0.3">
      <c r="B2694" s="7">
        <v>2941.5</v>
      </c>
      <c r="C2694" s="9">
        <v>22</v>
      </c>
    </row>
    <row r="2695" spans="1:3" x14ac:dyDescent="0.3">
      <c r="B2695" s="7">
        <v>2941.55</v>
      </c>
      <c r="C2695" s="9">
        <v>22</v>
      </c>
    </row>
    <row r="2696" spans="1:3" x14ac:dyDescent="0.3">
      <c r="B2696" s="7">
        <v>2941.6</v>
      </c>
      <c r="C2696" s="9">
        <v>22</v>
      </c>
    </row>
    <row r="2697" spans="1:3" x14ac:dyDescent="0.3">
      <c r="B2697" s="7">
        <v>2941.65</v>
      </c>
      <c r="C2697" s="9">
        <v>22</v>
      </c>
    </row>
    <row r="2698" spans="1:3" x14ac:dyDescent="0.3">
      <c r="B2698" s="7">
        <v>2941.7</v>
      </c>
      <c r="C2698" s="9">
        <v>23</v>
      </c>
    </row>
    <row r="2699" spans="1:3" x14ac:dyDescent="0.3">
      <c r="B2699" s="7">
        <v>2941.75</v>
      </c>
      <c r="C2699" s="9">
        <v>22</v>
      </c>
    </row>
    <row r="2700" spans="1:3" x14ac:dyDescent="0.3">
      <c r="B2700" s="7">
        <v>2941.8</v>
      </c>
      <c r="C2700" s="9">
        <v>23</v>
      </c>
    </row>
    <row r="2701" spans="1:3" x14ac:dyDescent="0.3">
      <c r="B2701" s="7">
        <v>2941.85</v>
      </c>
      <c r="C2701" s="9">
        <v>21</v>
      </c>
    </row>
    <row r="2702" spans="1:3" x14ac:dyDescent="0.3">
      <c r="B2702" s="7">
        <v>2941.9</v>
      </c>
      <c r="C2702" s="9">
        <v>23</v>
      </c>
    </row>
    <row r="2703" spans="1:3" x14ac:dyDescent="0.3">
      <c r="B2703" s="7">
        <v>2941.95</v>
      </c>
      <c r="C2703" s="9">
        <v>23</v>
      </c>
    </row>
    <row r="2704" spans="1:3" x14ac:dyDescent="0.3">
      <c r="A2704" s="6">
        <v>2942</v>
      </c>
      <c r="B2704" s="7">
        <v>2942</v>
      </c>
      <c r="C2704" s="9">
        <v>21.3</v>
      </c>
    </row>
    <row r="2705" spans="2:3" x14ac:dyDescent="0.3">
      <c r="B2705" s="7">
        <v>2942.05</v>
      </c>
      <c r="C2705" s="9">
        <v>22.3</v>
      </c>
    </row>
    <row r="2706" spans="2:3" x14ac:dyDescent="0.3">
      <c r="B2706" s="7">
        <v>2942.1</v>
      </c>
      <c r="C2706" s="9">
        <v>23.4</v>
      </c>
    </row>
    <row r="2707" spans="2:3" x14ac:dyDescent="0.3">
      <c r="B2707" s="7">
        <v>2942.15</v>
      </c>
      <c r="C2707" s="9">
        <v>23.4</v>
      </c>
    </row>
    <row r="2708" spans="2:3" x14ac:dyDescent="0.3">
      <c r="B2708" s="7">
        <v>2942.2</v>
      </c>
      <c r="C2708" s="9">
        <v>22.4</v>
      </c>
    </row>
    <row r="2709" spans="2:3" x14ac:dyDescent="0.3">
      <c r="B2709" s="7">
        <v>2942.25</v>
      </c>
      <c r="C2709" s="9">
        <v>23.5</v>
      </c>
    </row>
    <row r="2710" spans="2:3" x14ac:dyDescent="0.3">
      <c r="B2710" s="7">
        <v>2942.3</v>
      </c>
      <c r="C2710" s="9">
        <v>24.5</v>
      </c>
    </row>
    <row r="2711" spans="2:3" x14ac:dyDescent="0.3">
      <c r="B2711" s="7">
        <v>2942.35</v>
      </c>
      <c r="C2711" s="9">
        <v>23.5</v>
      </c>
    </row>
    <row r="2712" spans="2:3" x14ac:dyDescent="0.3">
      <c r="B2712" s="7">
        <v>2942.4</v>
      </c>
      <c r="C2712" s="9">
        <v>23.6</v>
      </c>
    </row>
    <row r="2713" spans="2:3" x14ac:dyDescent="0.3">
      <c r="B2713" s="7">
        <v>2942.45</v>
      </c>
      <c r="C2713" s="9">
        <v>24.6</v>
      </c>
    </row>
    <row r="2714" spans="2:3" x14ac:dyDescent="0.3">
      <c r="B2714" s="7">
        <v>2942.5</v>
      </c>
      <c r="C2714" s="9">
        <v>23.6</v>
      </c>
    </row>
    <row r="2715" spans="2:3" x14ac:dyDescent="0.3">
      <c r="B2715" s="7">
        <v>2942.55</v>
      </c>
      <c r="C2715" s="9">
        <v>23.7</v>
      </c>
    </row>
    <row r="2716" spans="2:3" x14ac:dyDescent="0.3">
      <c r="B2716" s="7">
        <v>2942.6</v>
      </c>
      <c r="C2716" s="9">
        <v>24.7</v>
      </c>
    </row>
    <row r="2717" spans="2:3" x14ac:dyDescent="0.3">
      <c r="B2717" s="7">
        <v>2942.65</v>
      </c>
      <c r="C2717" s="9">
        <v>24.7</v>
      </c>
    </row>
    <row r="2718" spans="2:3" x14ac:dyDescent="0.3">
      <c r="B2718" s="7">
        <v>2942.7</v>
      </c>
      <c r="C2718" s="9">
        <v>23.8</v>
      </c>
    </row>
    <row r="2719" spans="2:3" x14ac:dyDescent="0.3">
      <c r="B2719" s="7">
        <v>2942.75</v>
      </c>
      <c r="C2719" s="9">
        <v>23.8</v>
      </c>
    </row>
    <row r="2720" spans="2:3" x14ac:dyDescent="0.3">
      <c r="B2720" s="7">
        <v>2942.8</v>
      </c>
      <c r="C2720" s="9">
        <v>23.8</v>
      </c>
    </row>
    <row r="2721" spans="1:3" x14ac:dyDescent="0.3">
      <c r="B2721" s="7">
        <v>2942.85</v>
      </c>
      <c r="C2721" s="9">
        <v>22.9</v>
      </c>
    </row>
    <row r="2722" spans="1:3" x14ac:dyDescent="0.3">
      <c r="B2722" s="7">
        <v>2942.9</v>
      </c>
      <c r="C2722" s="9">
        <v>24.9</v>
      </c>
    </row>
    <row r="2723" spans="1:3" x14ac:dyDescent="0.3">
      <c r="B2723" s="7">
        <v>2942.95</v>
      </c>
      <c r="C2723" s="9">
        <v>25</v>
      </c>
    </row>
    <row r="2724" spans="1:3" x14ac:dyDescent="0.3">
      <c r="A2724" s="6">
        <v>2943</v>
      </c>
      <c r="B2724" s="7">
        <v>2943</v>
      </c>
      <c r="C2724" s="9">
        <v>23.2</v>
      </c>
    </row>
    <row r="2725" spans="1:3" x14ac:dyDescent="0.3">
      <c r="B2725" s="7">
        <v>2943.05</v>
      </c>
      <c r="C2725" s="9">
        <v>23.3</v>
      </c>
    </row>
    <row r="2726" spans="1:3" x14ac:dyDescent="0.3">
      <c r="B2726" s="7">
        <v>2943.1</v>
      </c>
      <c r="C2726" s="9">
        <v>24.3</v>
      </c>
    </row>
    <row r="2727" spans="1:3" x14ac:dyDescent="0.3">
      <c r="B2727" s="7">
        <v>2943.15</v>
      </c>
      <c r="C2727" s="9">
        <v>24.5</v>
      </c>
    </row>
    <row r="2728" spans="1:3" x14ac:dyDescent="0.3">
      <c r="B2728" s="7">
        <v>2943.2</v>
      </c>
      <c r="C2728" s="9">
        <v>24.3</v>
      </c>
    </row>
    <row r="2729" spans="1:3" x14ac:dyDescent="0.3">
      <c r="B2729" s="7">
        <v>2943.25</v>
      </c>
      <c r="C2729" s="9">
        <v>24.4</v>
      </c>
    </row>
    <row r="2730" spans="1:3" x14ac:dyDescent="0.3">
      <c r="B2730" s="7">
        <v>2943.3</v>
      </c>
      <c r="C2730" s="9">
        <v>24.4</v>
      </c>
    </row>
    <row r="2731" spans="1:3" x14ac:dyDescent="0.3">
      <c r="B2731" s="7">
        <v>2943.35</v>
      </c>
      <c r="C2731" s="9">
        <v>23.4</v>
      </c>
    </row>
    <row r="2732" spans="1:3" x14ac:dyDescent="0.3">
      <c r="B2732" s="7">
        <v>2943.4</v>
      </c>
      <c r="C2732" s="9">
        <v>24.5</v>
      </c>
    </row>
    <row r="2733" spans="1:3" x14ac:dyDescent="0.3">
      <c r="B2733" s="7">
        <v>2943.45</v>
      </c>
      <c r="C2733" s="9">
        <v>23.5</v>
      </c>
    </row>
    <row r="2734" spans="1:3" x14ac:dyDescent="0.3">
      <c r="B2734" s="7">
        <v>2943.5</v>
      </c>
      <c r="C2734" s="9">
        <v>22.6</v>
      </c>
    </row>
    <row r="2735" spans="1:3" x14ac:dyDescent="0.3">
      <c r="B2735" s="7">
        <v>2943.55</v>
      </c>
      <c r="C2735" s="9">
        <v>22.7</v>
      </c>
    </row>
    <row r="2736" spans="1:3" x14ac:dyDescent="0.3">
      <c r="B2736" s="7">
        <v>2943.6</v>
      </c>
      <c r="C2736" s="9">
        <v>23.7</v>
      </c>
    </row>
    <row r="2737" spans="1:3" x14ac:dyDescent="0.3">
      <c r="B2737" s="7">
        <v>2943.65</v>
      </c>
      <c r="C2737" s="9">
        <v>24.7</v>
      </c>
    </row>
    <row r="2738" spans="1:3" x14ac:dyDescent="0.3">
      <c r="B2738" s="7">
        <v>2943.7</v>
      </c>
      <c r="C2738" s="9">
        <v>23.7</v>
      </c>
    </row>
    <row r="2739" spans="1:3" x14ac:dyDescent="0.3">
      <c r="B2739" s="7">
        <v>2943.75</v>
      </c>
      <c r="C2739" s="9">
        <v>24.8</v>
      </c>
    </row>
    <row r="2740" spans="1:3" x14ac:dyDescent="0.3">
      <c r="B2740" s="7">
        <v>2943.8</v>
      </c>
      <c r="C2740" s="9">
        <v>23.8</v>
      </c>
    </row>
    <row r="2741" spans="1:3" x14ac:dyDescent="0.3">
      <c r="B2741" s="7">
        <v>2943.85</v>
      </c>
      <c r="C2741" s="9">
        <v>24.8</v>
      </c>
    </row>
    <row r="2742" spans="1:3" x14ac:dyDescent="0.3">
      <c r="B2742" s="7">
        <v>2943.9</v>
      </c>
      <c r="C2742" s="9">
        <v>22.8</v>
      </c>
    </row>
    <row r="2743" spans="1:3" x14ac:dyDescent="0.3">
      <c r="B2743" s="7">
        <v>2943.95</v>
      </c>
      <c r="C2743" s="9">
        <v>24.9</v>
      </c>
    </row>
    <row r="2744" spans="1:3" x14ac:dyDescent="0.3">
      <c r="A2744" s="6">
        <v>2944</v>
      </c>
      <c r="B2744" s="7">
        <v>2944</v>
      </c>
      <c r="C2744" s="9">
        <v>23</v>
      </c>
    </row>
    <row r="2745" spans="1:3" x14ac:dyDescent="0.3">
      <c r="B2745" s="7">
        <v>2944.05</v>
      </c>
      <c r="C2745" s="9">
        <v>23</v>
      </c>
    </row>
    <row r="2746" spans="1:3" x14ac:dyDescent="0.3">
      <c r="B2746" s="7">
        <v>2944.1</v>
      </c>
      <c r="C2746" s="9">
        <v>24</v>
      </c>
    </row>
    <row r="2747" spans="1:3" x14ac:dyDescent="0.3">
      <c r="B2747" s="7">
        <v>2944.15</v>
      </c>
      <c r="C2747" s="9">
        <v>23</v>
      </c>
    </row>
    <row r="2748" spans="1:3" x14ac:dyDescent="0.3">
      <c r="B2748" s="7">
        <v>2944.2</v>
      </c>
      <c r="C2748" s="9">
        <v>24</v>
      </c>
    </row>
    <row r="2749" spans="1:3" x14ac:dyDescent="0.3">
      <c r="B2749" s="7">
        <v>2944.25</v>
      </c>
      <c r="C2749" s="9">
        <v>24</v>
      </c>
    </row>
    <row r="2750" spans="1:3" x14ac:dyDescent="0.3">
      <c r="B2750" s="7">
        <v>2944.3</v>
      </c>
      <c r="C2750" s="9">
        <v>24</v>
      </c>
    </row>
    <row r="2751" spans="1:3" x14ac:dyDescent="0.3">
      <c r="B2751" s="7">
        <v>2944.35</v>
      </c>
      <c r="C2751" s="9">
        <v>25</v>
      </c>
    </row>
    <row r="2752" spans="1:3" x14ac:dyDescent="0.3">
      <c r="B2752" s="7">
        <v>2944.4</v>
      </c>
      <c r="C2752" s="9">
        <v>24</v>
      </c>
    </row>
    <row r="2753" spans="1:3" x14ac:dyDescent="0.3">
      <c r="B2753" s="7">
        <v>2944.45</v>
      </c>
      <c r="C2753" s="9">
        <v>22</v>
      </c>
    </row>
    <row r="2754" spans="1:3" x14ac:dyDescent="0.3">
      <c r="B2754" s="7">
        <v>2944.5</v>
      </c>
      <c r="C2754" s="9">
        <v>25</v>
      </c>
    </row>
    <row r="2755" spans="1:3" x14ac:dyDescent="0.3">
      <c r="B2755" s="7">
        <v>2944.55</v>
      </c>
      <c r="C2755" s="9">
        <v>22</v>
      </c>
    </row>
    <row r="2756" spans="1:3" x14ac:dyDescent="0.3">
      <c r="B2756" s="7">
        <v>2944.6</v>
      </c>
      <c r="C2756" s="9">
        <v>23</v>
      </c>
    </row>
    <row r="2757" spans="1:3" x14ac:dyDescent="0.3">
      <c r="B2757" s="7">
        <v>2944.65</v>
      </c>
      <c r="C2757" s="9">
        <v>24</v>
      </c>
    </row>
    <row r="2758" spans="1:3" x14ac:dyDescent="0.3">
      <c r="B2758" s="7">
        <v>2944.7</v>
      </c>
      <c r="C2758" s="9">
        <v>24</v>
      </c>
    </row>
    <row r="2759" spans="1:3" x14ac:dyDescent="0.3">
      <c r="B2759" s="7">
        <v>2944.75</v>
      </c>
      <c r="C2759" s="9">
        <v>22</v>
      </c>
    </row>
    <row r="2760" spans="1:3" x14ac:dyDescent="0.3">
      <c r="B2760" s="7">
        <v>2944.8</v>
      </c>
      <c r="C2760" s="9">
        <v>24</v>
      </c>
    </row>
    <row r="2761" spans="1:3" x14ac:dyDescent="0.3">
      <c r="B2761" s="7">
        <v>2944.85</v>
      </c>
      <c r="C2761" s="9">
        <v>23</v>
      </c>
    </row>
    <row r="2762" spans="1:3" x14ac:dyDescent="0.3">
      <c r="B2762" s="7">
        <v>2944.9</v>
      </c>
      <c r="C2762" s="9">
        <v>25</v>
      </c>
    </row>
    <row r="2763" spans="1:3" x14ac:dyDescent="0.3">
      <c r="B2763" s="7">
        <v>2944.95</v>
      </c>
      <c r="C2763" s="9">
        <v>24</v>
      </c>
    </row>
    <row r="2764" spans="1:3" x14ac:dyDescent="0.3">
      <c r="A2764" s="6">
        <v>2945</v>
      </c>
      <c r="B2764" s="7">
        <v>2945</v>
      </c>
      <c r="C2764" s="9">
        <v>18</v>
      </c>
    </row>
    <row r="2765" spans="1:3" x14ac:dyDescent="0.3">
      <c r="B2765" s="7">
        <v>2945.05</v>
      </c>
      <c r="C2765" s="9">
        <v>25</v>
      </c>
    </row>
    <row r="2766" spans="1:3" x14ac:dyDescent="0.3">
      <c r="B2766" s="7">
        <v>2945.1</v>
      </c>
      <c r="C2766" s="9">
        <v>26</v>
      </c>
    </row>
    <row r="2767" spans="1:3" x14ac:dyDescent="0.3">
      <c r="B2767" s="7">
        <v>2945.15</v>
      </c>
      <c r="C2767" s="9">
        <v>23</v>
      </c>
    </row>
    <row r="2768" spans="1:3" x14ac:dyDescent="0.3">
      <c r="B2768" s="7">
        <v>2945.2</v>
      </c>
      <c r="C2768" s="9">
        <v>26</v>
      </c>
    </row>
    <row r="2769" spans="1:3" x14ac:dyDescent="0.3">
      <c r="B2769" s="7">
        <v>2945.25</v>
      </c>
      <c r="C2769" s="9">
        <v>26</v>
      </c>
    </row>
    <row r="2770" spans="1:3" x14ac:dyDescent="0.3">
      <c r="B2770" s="7">
        <v>2945.3</v>
      </c>
      <c r="C2770" s="9">
        <v>24</v>
      </c>
    </row>
    <row r="2771" spans="1:3" x14ac:dyDescent="0.3">
      <c r="B2771" s="7">
        <v>2945.35</v>
      </c>
      <c r="C2771" s="9">
        <v>22</v>
      </c>
    </row>
    <row r="2772" spans="1:3" x14ac:dyDescent="0.3">
      <c r="B2772" s="7">
        <v>2945.4</v>
      </c>
      <c r="C2772" s="9">
        <v>26</v>
      </c>
    </row>
    <row r="2773" spans="1:3" x14ac:dyDescent="0.3">
      <c r="B2773" s="7">
        <v>2945.45</v>
      </c>
      <c r="C2773" s="9">
        <v>25</v>
      </c>
    </row>
    <row r="2774" spans="1:3" x14ac:dyDescent="0.3">
      <c r="B2774" s="7">
        <v>2945.5</v>
      </c>
      <c r="C2774" s="9">
        <v>24</v>
      </c>
    </row>
    <row r="2775" spans="1:3" x14ac:dyDescent="0.3">
      <c r="B2775" s="7">
        <v>2945.55</v>
      </c>
      <c r="C2775" s="9">
        <v>24</v>
      </c>
    </row>
    <row r="2776" spans="1:3" x14ac:dyDescent="0.3">
      <c r="B2776" s="7">
        <v>2945.6</v>
      </c>
      <c r="C2776" s="9">
        <v>26</v>
      </c>
    </row>
    <row r="2777" spans="1:3" x14ac:dyDescent="0.3">
      <c r="B2777" s="7">
        <v>2945.65</v>
      </c>
      <c r="C2777" s="9">
        <v>27</v>
      </c>
    </row>
    <row r="2778" spans="1:3" x14ac:dyDescent="0.3">
      <c r="B2778" s="7">
        <v>2945.7</v>
      </c>
      <c r="C2778" s="9">
        <v>25</v>
      </c>
    </row>
    <row r="2779" spans="1:3" x14ac:dyDescent="0.3">
      <c r="B2779" s="7">
        <v>2945.75</v>
      </c>
      <c r="C2779" s="9">
        <v>26</v>
      </c>
    </row>
    <row r="2780" spans="1:3" x14ac:dyDescent="0.3">
      <c r="B2780" s="7">
        <v>2945.8</v>
      </c>
      <c r="C2780" s="9">
        <v>27</v>
      </c>
    </row>
    <row r="2781" spans="1:3" x14ac:dyDescent="0.3">
      <c r="B2781" s="7">
        <v>2945.85</v>
      </c>
      <c r="C2781" s="9">
        <v>27</v>
      </c>
    </row>
    <row r="2782" spans="1:3" x14ac:dyDescent="0.3">
      <c r="B2782" s="7">
        <v>2945.9</v>
      </c>
      <c r="C2782" s="9">
        <v>27</v>
      </c>
    </row>
    <row r="2783" spans="1:3" x14ac:dyDescent="0.3">
      <c r="B2783" s="7">
        <v>2945.95</v>
      </c>
      <c r="C2783" s="9">
        <v>27</v>
      </c>
    </row>
    <row r="2784" spans="1:3" x14ac:dyDescent="0.3">
      <c r="A2784" s="6">
        <v>2946</v>
      </c>
      <c r="B2784" s="7">
        <v>2946</v>
      </c>
      <c r="C2784" s="9">
        <v>23</v>
      </c>
    </row>
    <row r="2785" spans="2:3" x14ac:dyDescent="0.3">
      <c r="B2785" s="7">
        <v>2946.05</v>
      </c>
      <c r="C2785" s="9">
        <v>23</v>
      </c>
    </row>
    <row r="2786" spans="2:3" x14ac:dyDescent="0.3">
      <c r="B2786" s="7">
        <v>2946.1</v>
      </c>
      <c r="C2786" s="9">
        <v>26</v>
      </c>
    </row>
    <row r="2787" spans="2:3" x14ac:dyDescent="0.3">
      <c r="B2787" s="7">
        <v>2946.15</v>
      </c>
      <c r="C2787" s="9">
        <v>26</v>
      </c>
    </row>
    <row r="2788" spans="2:3" x14ac:dyDescent="0.3">
      <c r="B2788" s="7">
        <v>2946.2</v>
      </c>
      <c r="C2788" s="9">
        <v>23</v>
      </c>
    </row>
    <row r="2789" spans="2:3" x14ac:dyDescent="0.3">
      <c r="B2789" s="7">
        <v>2946.25</v>
      </c>
      <c r="C2789" s="9">
        <v>25</v>
      </c>
    </row>
    <row r="2790" spans="2:3" x14ac:dyDescent="0.3">
      <c r="B2790" s="7">
        <v>2946.3</v>
      </c>
      <c r="C2790" s="9">
        <v>26</v>
      </c>
    </row>
    <row r="2791" spans="2:3" x14ac:dyDescent="0.3">
      <c r="B2791" s="7">
        <v>2946.35</v>
      </c>
      <c r="C2791" s="9">
        <v>26</v>
      </c>
    </row>
    <row r="2792" spans="2:3" x14ac:dyDescent="0.3">
      <c r="B2792" s="7">
        <v>2946.4</v>
      </c>
      <c r="C2792" s="9">
        <v>25</v>
      </c>
    </row>
    <row r="2793" spans="2:3" x14ac:dyDescent="0.3">
      <c r="B2793" s="7">
        <v>2946.45</v>
      </c>
      <c r="C2793" s="9">
        <v>26</v>
      </c>
    </row>
    <row r="2794" spans="2:3" x14ac:dyDescent="0.3">
      <c r="B2794" s="7">
        <v>2946.5</v>
      </c>
      <c r="C2794" s="9">
        <v>24</v>
      </c>
    </row>
    <row r="2795" spans="2:3" x14ac:dyDescent="0.3">
      <c r="B2795" s="7">
        <v>2946.55</v>
      </c>
      <c r="C2795" s="9">
        <v>25</v>
      </c>
    </row>
    <row r="2796" spans="2:3" x14ac:dyDescent="0.3">
      <c r="B2796" s="7">
        <v>2946.6</v>
      </c>
      <c r="C2796" s="9">
        <v>25</v>
      </c>
    </row>
    <row r="2797" spans="2:3" x14ac:dyDescent="0.3">
      <c r="B2797" s="7">
        <v>2946.65</v>
      </c>
      <c r="C2797" s="9">
        <v>24</v>
      </c>
    </row>
    <row r="2798" spans="2:3" x14ac:dyDescent="0.3">
      <c r="B2798" s="7">
        <v>2946.7</v>
      </c>
      <c r="C2798" s="9">
        <v>26</v>
      </c>
    </row>
    <row r="2799" spans="2:3" x14ac:dyDescent="0.3">
      <c r="B2799" s="7">
        <v>2946.75</v>
      </c>
      <c r="C2799" s="9">
        <v>26</v>
      </c>
    </row>
    <row r="2800" spans="2:3" x14ac:dyDescent="0.3">
      <c r="B2800" s="7">
        <v>2946.8</v>
      </c>
      <c r="C2800" s="9">
        <v>26</v>
      </c>
    </row>
    <row r="2801" spans="1:3" x14ac:dyDescent="0.3">
      <c r="B2801" s="7">
        <v>2946.85</v>
      </c>
      <c r="C2801" s="9">
        <v>26</v>
      </c>
    </row>
    <row r="2802" spans="1:3" x14ac:dyDescent="0.3">
      <c r="B2802" s="7">
        <v>2946.9</v>
      </c>
      <c r="C2802" s="9">
        <v>25</v>
      </c>
    </row>
    <row r="2803" spans="1:3" x14ac:dyDescent="0.3">
      <c r="B2803" s="7">
        <v>2946.95</v>
      </c>
      <c r="C2803" s="9">
        <v>24</v>
      </c>
    </row>
    <row r="2804" spans="1:3" x14ac:dyDescent="0.3">
      <c r="A2804" s="6">
        <v>2947</v>
      </c>
      <c r="B2804" s="7">
        <v>2947</v>
      </c>
      <c r="C2804" s="9">
        <v>24</v>
      </c>
    </row>
    <row r="2805" spans="1:3" x14ac:dyDescent="0.3">
      <c r="B2805" s="7">
        <v>2947.05</v>
      </c>
      <c r="C2805" s="9">
        <v>26</v>
      </c>
    </row>
    <row r="2806" spans="1:3" x14ac:dyDescent="0.3">
      <c r="B2806" s="7">
        <v>2947.1</v>
      </c>
      <c r="C2806" s="9">
        <v>21</v>
      </c>
    </row>
    <row r="2807" spans="1:3" x14ac:dyDescent="0.3">
      <c r="B2807" s="7">
        <v>2947.15</v>
      </c>
      <c r="C2807" s="9">
        <v>26</v>
      </c>
    </row>
    <row r="2808" spans="1:3" x14ac:dyDescent="0.3">
      <c r="B2808" s="7">
        <v>2947.2</v>
      </c>
      <c r="C2808" s="9">
        <v>28</v>
      </c>
    </row>
    <row r="2809" spans="1:3" x14ac:dyDescent="0.3">
      <c r="B2809" s="7">
        <v>2947.25</v>
      </c>
      <c r="C2809" s="9">
        <v>25</v>
      </c>
    </row>
    <row r="2810" spans="1:3" x14ac:dyDescent="0.3">
      <c r="B2810" s="7">
        <v>2947.3</v>
      </c>
      <c r="C2810" s="9">
        <v>28</v>
      </c>
    </row>
    <row r="2811" spans="1:3" x14ac:dyDescent="0.3">
      <c r="B2811" s="7">
        <v>2947.35</v>
      </c>
      <c r="C2811" s="9">
        <v>27</v>
      </c>
    </row>
    <row r="2812" spans="1:3" x14ac:dyDescent="0.3">
      <c r="B2812" s="7">
        <v>2947.4</v>
      </c>
      <c r="C2812" s="9">
        <v>26</v>
      </c>
    </row>
    <row r="2813" spans="1:3" x14ac:dyDescent="0.3">
      <c r="B2813" s="7">
        <v>2947.45</v>
      </c>
      <c r="C2813" s="9">
        <v>27</v>
      </c>
    </row>
    <row r="2814" spans="1:3" x14ac:dyDescent="0.3">
      <c r="B2814" s="7">
        <v>2947.5</v>
      </c>
      <c r="C2814" s="9">
        <v>26</v>
      </c>
    </row>
    <row r="2815" spans="1:3" x14ac:dyDescent="0.3">
      <c r="B2815" s="7">
        <v>2947.55</v>
      </c>
      <c r="C2815" s="9">
        <v>26</v>
      </c>
    </row>
    <row r="2816" spans="1:3" x14ac:dyDescent="0.3">
      <c r="B2816" s="7">
        <v>2947.6</v>
      </c>
      <c r="C2816" s="9">
        <v>27</v>
      </c>
    </row>
    <row r="2817" spans="1:3" x14ac:dyDescent="0.3">
      <c r="B2817" s="7">
        <v>2947.65</v>
      </c>
      <c r="C2817" s="9">
        <v>28</v>
      </c>
    </row>
    <row r="2818" spans="1:3" x14ac:dyDescent="0.3">
      <c r="B2818" s="7">
        <v>2947.7</v>
      </c>
      <c r="C2818" s="9">
        <v>26</v>
      </c>
    </row>
    <row r="2819" spans="1:3" x14ac:dyDescent="0.3">
      <c r="B2819" s="7">
        <v>2947.75</v>
      </c>
      <c r="C2819" s="9">
        <v>26</v>
      </c>
    </row>
    <row r="2820" spans="1:3" x14ac:dyDescent="0.3">
      <c r="B2820" s="7">
        <v>2947.8</v>
      </c>
      <c r="C2820" s="9">
        <v>26</v>
      </c>
    </row>
    <row r="2821" spans="1:3" x14ac:dyDescent="0.3">
      <c r="B2821" s="7">
        <v>2947.85</v>
      </c>
      <c r="C2821" s="9">
        <v>28</v>
      </c>
    </row>
    <row r="2822" spans="1:3" x14ac:dyDescent="0.3">
      <c r="B2822" s="7">
        <v>2947.9</v>
      </c>
      <c r="C2822" s="9">
        <v>27</v>
      </c>
    </row>
    <row r="2823" spans="1:3" x14ac:dyDescent="0.3">
      <c r="B2823" s="7">
        <v>2947.95</v>
      </c>
      <c r="C2823" s="9">
        <v>28</v>
      </c>
    </row>
    <row r="2824" spans="1:3" x14ac:dyDescent="0.3">
      <c r="A2824" s="6">
        <v>2948</v>
      </c>
      <c r="B2824" s="7">
        <v>2948</v>
      </c>
      <c r="C2824" s="9">
        <v>26</v>
      </c>
    </row>
    <row r="2825" spans="1:3" x14ac:dyDescent="0.3">
      <c r="B2825" s="7">
        <v>2948.05</v>
      </c>
      <c r="C2825" s="9">
        <v>28</v>
      </c>
    </row>
    <row r="2826" spans="1:3" x14ac:dyDescent="0.3">
      <c r="B2826" s="7">
        <v>2948.1</v>
      </c>
      <c r="C2826" s="9">
        <v>28</v>
      </c>
    </row>
    <row r="2827" spans="1:3" x14ac:dyDescent="0.3">
      <c r="B2827" s="7">
        <v>2948.15</v>
      </c>
      <c r="C2827" s="9">
        <v>27</v>
      </c>
    </row>
    <row r="2828" spans="1:3" x14ac:dyDescent="0.3">
      <c r="B2828" s="7">
        <v>2948.2</v>
      </c>
      <c r="C2828" s="9">
        <v>30</v>
      </c>
    </row>
    <row r="2829" spans="1:3" x14ac:dyDescent="0.3">
      <c r="B2829" s="7">
        <v>2948.25</v>
      </c>
      <c r="C2829" s="9">
        <v>28</v>
      </c>
    </row>
    <row r="2830" spans="1:3" x14ac:dyDescent="0.3">
      <c r="B2830" s="7">
        <v>2948.3</v>
      </c>
      <c r="C2830" s="9">
        <v>27</v>
      </c>
    </row>
    <row r="2831" spans="1:3" x14ac:dyDescent="0.3">
      <c r="B2831" s="7">
        <v>2948.35</v>
      </c>
      <c r="C2831" s="9">
        <v>27</v>
      </c>
    </row>
    <row r="2832" spans="1:3" x14ac:dyDescent="0.3">
      <c r="B2832" s="7">
        <v>2948.4</v>
      </c>
      <c r="C2832" s="9">
        <v>25</v>
      </c>
    </row>
    <row r="2833" spans="1:3" x14ac:dyDescent="0.3">
      <c r="B2833" s="7">
        <v>2948.45</v>
      </c>
      <c r="C2833" s="9">
        <v>27</v>
      </c>
    </row>
    <row r="2834" spans="1:3" x14ac:dyDescent="0.3">
      <c r="B2834" s="7">
        <v>2948.5</v>
      </c>
      <c r="C2834" s="9">
        <v>26</v>
      </c>
    </row>
    <row r="2835" spans="1:3" x14ac:dyDescent="0.3">
      <c r="B2835" s="7">
        <v>2948.55</v>
      </c>
      <c r="C2835" s="9">
        <v>29</v>
      </c>
    </row>
    <row r="2836" spans="1:3" x14ac:dyDescent="0.3">
      <c r="B2836" s="7">
        <v>2948.6</v>
      </c>
      <c r="C2836" s="9">
        <v>28</v>
      </c>
    </row>
    <row r="2837" spans="1:3" x14ac:dyDescent="0.3">
      <c r="B2837" s="7">
        <v>2948.65</v>
      </c>
      <c r="C2837" s="9">
        <v>28</v>
      </c>
    </row>
    <row r="2838" spans="1:3" x14ac:dyDescent="0.3">
      <c r="B2838" s="7">
        <v>2948.7</v>
      </c>
      <c r="C2838" s="9">
        <v>29</v>
      </c>
    </row>
    <row r="2839" spans="1:3" x14ac:dyDescent="0.3">
      <c r="B2839" s="7">
        <v>2948.75</v>
      </c>
      <c r="C2839" s="9">
        <v>29</v>
      </c>
    </row>
    <row r="2840" spans="1:3" x14ac:dyDescent="0.3">
      <c r="B2840" s="7">
        <v>2948.8</v>
      </c>
      <c r="C2840" s="9">
        <v>27</v>
      </c>
    </row>
    <row r="2841" spans="1:3" x14ac:dyDescent="0.3">
      <c r="B2841" s="7">
        <v>2948.85</v>
      </c>
      <c r="C2841" s="9">
        <v>28</v>
      </c>
    </row>
    <row r="2842" spans="1:3" x14ac:dyDescent="0.3">
      <c r="B2842" s="7">
        <v>2948.9</v>
      </c>
      <c r="C2842" s="9">
        <v>29</v>
      </c>
    </row>
    <row r="2843" spans="1:3" x14ac:dyDescent="0.3">
      <c r="B2843" s="7">
        <v>2948.95</v>
      </c>
      <c r="C2843" s="9">
        <v>29</v>
      </c>
    </row>
    <row r="2844" spans="1:3" x14ac:dyDescent="0.3">
      <c r="A2844" s="6">
        <v>2949</v>
      </c>
      <c r="B2844" s="7">
        <v>2949</v>
      </c>
      <c r="C2844" s="9">
        <v>27.5</v>
      </c>
    </row>
    <row r="2845" spans="1:3" x14ac:dyDescent="0.3">
      <c r="B2845" s="7">
        <v>2949.05</v>
      </c>
      <c r="C2845" s="9">
        <v>26.3</v>
      </c>
    </row>
    <row r="2846" spans="1:3" x14ac:dyDescent="0.3">
      <c r="B2846" s="7">
        <v>2949.1</v>
      </c>
      <c r="C2846" s="9">
        <v>28.4</v>
      </c>
    </row>
    <row r="2847" spans="1:3" x14ac:dyDescent="0.3">
      <c r="B2847" s="7">
        <v>2949.15</v>
      </c>
      <c r="C2847" s="9">
        <v>27.4</v>
      </c>
    </row>
    <row r="2848" spans="1:3" x14ac:dyDescent="0.3">
      <c r="B2848" s="7">
        <v>2949.2</v>
      </c>
      <c r="C2848" s="9">
        <v>28.4</v>
      </c>
    </row>
    <row r="2849" spans="1:3" x14ac:dyDescent="0.3">
      <c r="B2849" s="7">
        <v>2949.25</v>
      </c>
      <c r="C2849" s="9">
        <v>26.5</v>
      </c>
    </row>
    <row r="2850" spans="1:3" x14ac:dyDescent="0.3">
      <c r="B2850" s="7">
        <v>2949.3</v>
      </c>
      <c r="C2850" s="9">
        <v>28.5</v>
      </c>
    </row>
    <row r="2851" spans="1:3" x14ac:dyDescent="0.3">
      <c r="B2851" s="7">
        <v>2949.35</v>
      </c>
      <c r="C2851" s="9">
        <v>25.6</v>
      </c>
    </row>
    <row r="2852" spans="1:3" x14ac:dyDescent="0.3">
      <c r="B2852" s="7">
        <v>2949.4</v>
      </c>
      <c r="C2852" s="9">
        <v>25.6</v>
      </c>
    </row>
    <row r="2853" spans="1:3" x14ac:dyDescent="0.3">
      <c r="B2853" s="7">
        <v>2949.45</v>
      </c>
      <c r="C2853" s="9">
        <v>25.6</v>
      </c>
    </row>
    <row r="2854" spans="1:3" x14ac:dyDescent="0.3">
      <c r="B2854" s="7">
        <v>2949.5</v>
      </c>
      <c r="C2854" s="9">
        <v>25.7</v>
      </c>
    </row>
    <row r="2855" spans="1:3" x14ac:dyDescent="0.3">
      <c r="B2855" s="7">
        <v>2949.55</v>
      </c>
      <c r="C2855" s="9">
        <v>26.7</v>
      </c>
    </row>
    <row r="2856" spans="1:3" x14ac:dyDescent="0.3">
      <c r="B2856" s="7">
        <v>2949.6</v>
      </c>
      <c r="C2856" s="9">
        <v>29.7</v>
      </c>
    </row>
    <row r="2857" spans="1:3" x14ac:dyDescent="0.3">
      <c r="B2857" s="7">
        <v>2949.65</v>
      </c>
      <c r="C2857" s="9">
        <v>27.7</v>
      </c>
    </row>
    <row r="2858" spans="1:3" x14ac:dyDescent="0.3">
      <c r="B2858" s="7">
        <v>2949.7</v>
      </c>
      <c r="C2858" s="9">
        <v>26.8</v>
      </c>
    </row>
    <row r="2859" spans="1:3" x14ac:dyDescent="0.3">
      <c r="B2859" s="7">
        <v>2949.75</v>
      </c>
      <c r="C2859" s="9">
        <v>26.8</v>
      </c>
    </row>
    <row r="2860" spans="1:3" x14ac:dyDescent="0.3">
      <c r="B2860" s="7">
        <v>2949.8</v>
      </c>
      <c r="C2860" s="9">
        <v>28.8</v>
      </c>
    </row>
    <row r="2861" spans="1:3" x14ac:dyDescent="0.3">
      <c r="B2861" s="7">
        <v>2949.85</v>
      </c>
      <c r="C2861" s="9">
        <v>28.8</v>
      </c>
    </row>
    <row r="2862" spans="1:3" x14ac:dyDescent="0.3">
      <c r="B2862" s="7">
        <v>2949.9</v>
      </c>
      <c r="C2862" s="9">
        <v>27.9</v>
      </c>
    </row>
    <row r="2863" spans="1:3" x14ac:dyDescent="0.3">
      <c r="B2863" s="7">
        <v>2949.95</v>
      </c>
      <c r="C2863" s="9">
        <v>26</v>
      </c>
    </row>
    <row r="2864" spans="1:3" x14ac:dyDescent="0.3">
      <c r="A2864" s="6">
        <v>2950</v>
      </c>
      <c r="B2864" s="7">
        <v>2950</v>
      </c>
      <c r="C2864" s="9">
        <v>24.5</v>
      </c>
    </row>
    <row r="2865" spans="2:3" x14ac:dyDescent="0.3">
      <c r="B2865" s="7">
        <v>2950.05</v>
      </c>
      <c r="C2865" s="9">
        <v>27.5</v>
      </c>
    </row>
    <row r="2866" spans="2:3" x14ac:dyDescent="0.3">
      <c r="B2866" s="7">
        <v>2950.1</v>
      </c>
      <c r="C2866" s="9">
        <v>25.5</v>
      </c>
    </row>
    <row r="2867" spans="2:3" x14ac:dyDescent="0.3">
      <c r="B2867" s="7">
        <v>2950.15</v>
      </c>
      <c r="C2867" s="9">
        <v>24.6</v>
      </c>
    </row>
    <row r="2868" spans="2:3" x14ac:dyDescent="0.3">
      <c r="B2868" s="7">
        <v>2950.2</v>
      </c>
      <c r="C2868" s="9">
        <v>28.6</v>
      </c>
    </row>
    <row r="2869" spans="2:3" x14ac:dyDescent="0.3">
      <c r="B2869" s="7">
        <v>2950.25</v>
      </c>
      <c r="C2869" s="9">
        <v>23.6</v>
      </c>
    </row>
    <row r="2870" spans="2:3" x14ac:dyDescent="0.3">
      <c r="B2870" s="7">
        <v>2950.3</v>
      </c>
      <c r="C2870" s="9">
        <v>24.6</v>
      </c>
    </row>
    <row r="2871" spans="2:3" x14ac:dyDescent="0.3">
      <c r="B2871" s="7">
        <v>2950.35</v>
      </c>
      <c r="C2871" s="9">
        <v>28.6</v>
      </c>
    </row>
    <row r="2872" spans="2:3" x14ac:dyDescent="0.3">
      <c r="B2872" s="7">
        <v>2950.4</v>
      </c>
      <c r="C2872" s="9">
        <v>26.6</v>
      </c>
    </row>
    <row r="2873" spans="2:3" x14ac:dyDescent="0.3">
      <c r="B2873" s="7">
        <v>2950.45</v>
      </c>
      <c r="C2873" s="9">
        <v>27.6</v>
      </c>
    </row>
    <row r="2874" spans="2:3" x14ac:dyDescent="0.3">
      <c r="B2874" s="7">
        <v>2950.5</v>
      </c>
    </row>
    <row r="2875" spans="2:3" x14ac:dyDescent="0.3">
      <c r="B2875" s="7">
        <v>2950.55</v>
      </c>
    </row>
    <row r="2876" spans="2:3" x14ac:dyDescent="0.3">
      <c r="B2876" s="7">
        <v>2950.6</v>
      </c>
    </row>
    <row r="2877" spans="2:3" x14ac:dyDescent="0.3">
      <c r="B2877" s="7">
        <v>2950.65</v>
      </c>
    </row>
    <row r="2878" spans="2:3" x14ac:dyDescent="0.3">
      <c r="B2878" s="7">
        <v>2950.7</v>
      </c>
    </row>
    <row r="2879" spans="2:3" x14ac:dyDescent="0.3">
      <c r="B2879" s="7">
        <v>2950.75</v>
      </c>
      <c r="C2879" s="9">
        <v>26</v>
      </c>
    </row>
    <row r="2880" spans="2:3" x14ac:dyDescent="0.3">
      <c r="B2880" s="7">
        <v>2950.8</v>
      </c>
      <c r="C2880" s="9">
        <v>28</v>
      </c>
    </row>
    <row r="2881" spans="1:3" x14ac:dyDescent="0.3">
      <c r="B2881" s="7">
        <v>2950.85</v>
      </c>
      <c r="C2881" s="9">
        <v>29</v>
      </c>
    </row>
    <row r="2882" spans="1:3" x14ac:dyDescent="0.3">
      <c r="B2882" s="7">
        <v>2950.9</v>
      </c>
      <c r="C2882" s="9">
        <v>29</v>
      </c>
    </row>
    <row r="2883" spans="1:3" x14ac:dyDescent="0.3">
      <c r="B2883" s="7">
        <v>2950.95</v>
      </c>
      <c r="C2883" s="9">
        <v>29</v>
      </c>
    </row>
    <row r="2884" spans="1:3" x14ac:dyDescent="0.3">
      <c r="A2884" s="6">
        <v>2951</v>
      </c>
      <c r="B2884" s="7">
        <v>2951</v>
      </c>
      <c r="C2884" s="8">
        <v>26</v>
      </c>
    </row>
    <row r="2885" spans="1:3" x14ac:dyDescent="0.3">
      <c r="B2885" s="7">
        <v>2951.05</v>
      </c>
      <c r="C2885" s="9">
        <v>25</v>
      </c>
    </row>
    <row r="2886" spans="1:3" x14ac:dyDescent="0.3">
      <c r="B2886" s="7">
        <v>2951.1</v>
      </c>
      <c r="C2886" s="9">
        <v>28</v>
      </c>
    </row>
    <row r="2887" spans="1:3" x14ac:dyDescent="0.3">
      <c r="B2887" s="7">
        <v>2951.15</v>
      </c>
      <c r="C2887" s="9">
        <v>26</v>
      </c>
    </row>
    <row r="2888" spans="1:3" x14ac:dyDescent="0.3">
      <c r="B2888" s="7">
        <v>2951.2</v>
      </c>
      <c r="C2888" s="9">
        <v>27</v>
      </c>
    </row>
    <row r="2889" spans="1:3" x14ac:dyDescent="0.3">
      <c r="B2889" s="7">
        <v>2951.25</v>
      </c>
      <c r="C2889" s="9">
        <v>28</v>
      </c>
    </row>
    <row r="2890" spans="1:3" x14ac:dyDescent="0.3">
      <c r="B2890" s="7">
        <v>2951.3</v>
      </c>
      <c r="C2890" s="9">
        <v>25</v>
      </c>
    </row>
    <row r="2891" spans="1:3" x14ac:dyDescent="0.3">
      <c r="B2891" s="7">
        <v>2951.35</v>
      </c>
      <c r="C2891" s="9">
        <v>25</v>
      </c>
    </row>
    <row r="2892" spans="1:3" x14ac:dyDescent="0.3">
      <c r="B2892" s="7">
        <v>2951.4</v>
      </c>
      <c r="C2892" s="9">
        <v>29</v>
      </c>
    </row>
    <row r="2893" spans="1:3" x14ac:dyDescent="0.3">
      <c r="B2893" s="7">
        <v>2951.45</v>
      </c>
      <c r="C2893" s="9">
        <v>27</v>
      </c>
    </row>
    <row r="2894" spans="1:3" x14ac:dyDescent="0.3">
      <c r="B2894" s="7">
        <v>2951.5</v>
      </c>
      <c r="C2894" s="9">
        <v>25</v>
      </c>
    </row>
    <row r="2895" spans="1:3" x14ac:dyDescent="0.3">
      <c r="B2895" s="7">
        <v>2951.55</v>
      </c>
      <c r="C2895" s="9">
        <v>23</v>
      </c>
    </row>
    <row r="2896" spans="1:3" x14ac:dyDescent="0.3">
      <c r="B2896" s="7">
        <v>2951.6</v>
      </c>
      <c r="C2896" s="9">
        <v>27.1</v>
      </c>
    </row>
    <row r="2897" spans="1:3" x14ac:dyDescent="0.3">
      <c r="B2897" s="7">
        <v>2951.65</v>
      </c>
      <c r="C2897" s="9">
        <v>26.1</v>
      </c>
    </row>
    <row r="2898" spans="1:3" x14ac:dyDescent="0.3">
      <c r="B2898" s="7">
        <v>2951.7</v>
      </c>
      <c r="C2898" s="9">
        <v>28.1</v>
      </c>
    </row>
    <row r="2899" spans="1:3" x14ac:dyDescent="0.3">
      <c r="B2899" s="7">
        <v>2951.75</v>
      </c>
      <c r="C2899" s="9">
        <v>26.1</v>
      </c>
    </row>
    <row r="2900" spans="1:3" x14ac:dyDescent="0.3">
      <c r="B2900" s="7">
        <v>2951.8</v>
      </c>
      <c r="C2900" s="9">
        <v>26.1</v>
      </c>
    </row>
    <row r="2901" spans="1:3" x14ac:dyDescent="0.3">
      <c r="B2901" s="7">
        <v>2951.85</v>
      </c>
      <c r="C2901" s="9">
        <v>26.1</v>
      </c>
    </row>
    <row r="2902" spans="1:3" x14ac:dyDescent="0.3">
      <c r="B2902" s="7">
        <v>2951.9</v>
      </c>
      <c r="C2902" s="9">
        <v>26</v>
      </c>
    </row>
    <row r="2903" spans="1:3" x14ac:dyDescent="0.3">
      <c r="B2903" s="7">
        <v>2951.95</v>
      </c>
      <c r="C2903" s="9">
        <v>26</v>
      </c>
    </row>
    <row r="2904" spans="1:3" x14ac:dyDescent="0.3">
      <c r="A2904" s="6">
        <v>2952</v>
      </c>
      <c r="B2904" s="7">
        <v>2952</v>
      </c>
    </row>
    <row r="2905" spans="1:3" x14ac:dyDescent="0.3">
      <c r="B2905" s="7">
        <v>2952.05</v>
      </c>
    </row>
    <row r="2906" spans="1:3" x14ac:dyDescent="0.3">
      <c r="B2906" s="7">
        <v>2952.1</v>
      </c>
    </row>
    <row r="2907" spans="1:3" x14ac:dyDescent="0.3">
      <c r="B2907" s="7">
        <v>2952.15</v>
      </c>
    </row>
    <row r="2908" spans="1:3" x14ac:dyDescent="0.3">
      <c r="B2908" s="7">
        <v>2952.2</v>
      </c>
    </row>
    <row r="2909" spans="1:3" x14ac:dyDescent="0.3">
      <c r="B2909" s="7">
        <v>2952.25</v>
      </c>
    </row>
    <row r="2910" spans="1:3" x14ac:dyDescent="0.3">
      <c r="B2910" s="7">
        <v>2952.3</v>
      </c>
      <c r="C2910" s="9">
        <v>23</v>
      </c>
    </row>
    <row r="2911" spans="1:3" x14ac:dyDescent="0.3">
      <c r="B2911" s="7">
        <v>2952.35</v>
      </c>
    </row>
    <row r="2912" spans="1:3" x14ac:dyDescent="0.3">
      <c r="B2912" s="7">
        <v>2952.4</v>
      </c>
    </row>
    <row r="2913" spans="1:3" x14ac:dyDescent="0.3">
      <c r="B2913" s="7">
        <v>2952.45</v>
      </c>
    </row>
    <row r="2914" spans="1:3" x14ac:dyDescent="0.3">
      <c r="B2914" s="7">
        <v>2952.5</v>
      </c>
    </row>
    <row r="2915" spans="1:3" x14ac:dyDescent="0.3">
      <c r="B2915" s="7">
        <v>2952.55</v>
      </c>
    </row>
    <row r="2916" spans="1:3" x14ac:dyDescent="0.3">
      <c r="B2916" s="7">
        <v>2952.6</v>
      </c>
      <c r="C2916" s="9">
        <v>26</v>
      </c>
    </row>
    <row r="2917" spans="1:3" x14ac:dyDescent="0.3">
      <c r="B2917" s="7">
        <v>2952.65</v>
      </c>
      <c r="C2917" s="9">
        <v>25</v>
      </c>
    </row>
    <row r="2918" spans="1:3" x14ac:dyDescent="0.3">
      <c r="B2918" s="7">
        <v>2952.7</v>
      </c>
      <c r="C2918" s="9">
        <v>25</v>
      </c>
    </row>
    <row r="2919" spans="1:3" x14ac:dyDescent="0.3">
      <c r="B2919" s="7">
        <v>2952.75</v>
      </c>
      <c r="C2919" s="9">
        <v>27</v>
      </c>
    </row>
    <row r="2920" spans="1:3" x14ac:dyDescent="0.3">
      <c r="B2920" s="7">
        <v>2952.8</v>
      </c>
      <c r="C2920" s="9">
        <v>26</v>
      </c>
    </row>
    <row r="2921" spans="1:3" x14ac:dyDescent="0.3">
      <c r="B2921" s="7">
        <v>2952.85</v>
      </c>
      <c r="C2921" s="9">
        <v>27</v>
      </c>
    </row>
    <row r="2922" spans="1:3" x14ac:dyDescent="0.3">
      <c r="B2922" s="7">
        <v>2952.9</v>
      </c>
      <c r="C2922" s="9">
        <v>27</v>
      </c>
    </row>
    <row r="2923" spans="1:3" x14ac:dyDescent="0.3">
      <c r="B2923" s="7">
        <v>2952.95</v>
      </c>
      <c r="C2923" s="9">
        <v>25</v>
      </c>
    </row>
    <row r="2924" spans="1:3" x14ac:dyDescent="0.3">
      <c r="A2924" s="6">
        <v>2953</v>
      </c>
      <c r="B2924" s="7">
        <v>2953</v>
      </c>
      <c r="C2924" s="9">
        <v>27</v>
      </c>
    </row>
    <row r="2925" spans="1:3" x14ac:dyDescent="0.3">
      <c r="B2925" s="7">
        <v>2953.05</v>
      </c>
      <c r="C2925" s="9">
        <v>27</v>
      </c>
    </row>
    <row r="2926" spans="1:3" x14ac:dyDescent="0.3">
      <c r="B2926" s="7">
        <v>2953.1</v>
      </c>
      <c r="C2926" s="9">
        <v>29</v>
      </c>
    </row>
    <row r="2927" spans="1:3" x14ac:dyDescent="0.3">
      <c r="B2927" s="7">
        <v>2953.15</v>
      </c>
      <c r="C2927" s="9">
        <v>30</v>
      </c>
    </row>
    <row r="2928" spans="1:3" x14ac:dyDescent="0.3">
      <c r="B2928" s="7">
        <v>2953.2</v>
      </c>
      <c r="C2928" s="9">
        <v>29</v>
      </c>
    </row>
    <row r="2929" spans="1:3" x14ac:dyDescent="0.3">
      <c r="B2929" s="7">
        <v>2953.25</v>
      </c>
      <c r="C2929" s="9">
        <v>31</v>
      </c>
    </row>
    <row r="2930" spans="1:3" x14ac:dyDescent="0.3">
      <c r="B2930" s="7">
        <v>2953.3</v>
      </c>
      <c r="C2930" s="9">
        <v>28</v>
      </c>
    </row>
    <row r="2931" spans="1:3" x14ac:dyDescent="0.3">
      <c r="B2931" s="7">
        <v>2953.35</v>
      </c>
      <c r="C2931" s="9">
        <v>30</v>
      </c>
    </row>
    <row r="2932" spans="1:3" x14ac:dyDescent="0.3">
      <c r="B2932" s="7">
        <v>2953.4</v>
      </c>
      <c r="C2932" s="9">
        <v>28</v>
      </c>
    </row>
    <row r="2933" spans="1:3" x14ac:dyDescent="0.3">
      <c r="B2933" s="7">
        <v>2953.45</v>
      </c>
      <c r="C2933" s="9">
        <v>31</v>
      </c>
    </row>
    <row r="2934" spans="1:3" x14ac:dyDescent="0.3">
      <c r="B2934" s="7">
        <v>2953.5</v>
      </c>
      <c r="C2934" s="9">
        <v>28</v>
      </c>
    </row>
    <row r="2935" spans="1:3" x14ac:dyDescent="0.3">
      <c r="B2935" s="7">
        <v>2953.55</v>
      </c>
      <c r="C2935" s="9">
        <v>30</v>
      </c>
    </row>
    <row r="2936" spans="1:3" x14ac:dyDescent="0.3">
      <c r="B2936" s="7">
        <v>2953.6</v>
      </c>
      <c r="C2936" s="9">
        <v>33</v>
      </c>
    </row>
    <row r="2937" spans="1:3" x14ac:dyDescent="0.3">
      <c r="B2937" s="7">
        <v>2953.65</v>
      </c>
      <c r="C2937" s="9">
        <v>30</v>
      </c>
    </row>
    <row r="2938" spans="1:3" x14ac:dyDescent="0.3">
      <c r="B2938" s="7">
        <v>2953.7</v>
      </c>
      <c r="C2938" s="9">
        <v>32</v>
      </c>
    </row>
    <row r="2939" spans="1:3" x14ac:dyDescent="0.3">
      <c r="B2939" s="7">
        <v>2953.75</v>
      </c>
      <c r="C2939" s="9">
        <v>34</v>
      </c>
    </row>
    <row r="2940" spans="1:3" x14ac:dyDescent="0.3">
      <c r="B2940" s="7">
        <v>2953.8</v>
      </c>
      <c r="C2940" s="9">
        <v>29</v>
      </c>
    </row>
    <row r="2941" spans="1:3" x14ac:dyDescent="0.3">
      <c r="B2941" s="7">
        <v>2953.85</v>
      </c>
      <c r="C2941" s="9">
        <v>34</v>
      </c>
    </row>
    <row r="2942" spans="1:3" x14ac:dyDescent="0.3">
      <c r="B2942" s="7">
        <v>2953.9</v>
      </c>
      <c r="C2942" s="9">
        <v>34</v>
      </c>
    </row>
    <row r="2943" spans="1:3" x14ac:dyDescent="0.3">
      <c r="B2943" s="7">
        <v>2953.95</v>
      </c>
      <c r="C2943" s="9">
        <v>29</v>
      </c>
    </row>
    <row r="2944" spans="1:3" x14ac:dyDescent="0.3">
      <c r="A2944" s="6">
        <v>2954</v>
      </c>
      <c r="B2944" s="7">
        <v>2954</v>
      </c>
      <c r="C2944" s="9">
        <v>32</v>
      </c>
    </row>
    <row r="2945" spans="2:3" x14ac:dyDescent="0.3">
      <c r="B2945" s="7">
        <v>2954.05</v>
      </c>
      <c r="C2945" s="9">
        <v>30</v>
      </c>
    </row>
    <row r="2946" spans="2:3" x14ac:dyDescent="0.3">
      <c r="B2946" s="7">
        <v>2954.1</v>
      </c>
      <c r="C2946" s="9">
        <v>30</v>
      </c>
    </row>
    <row r="2947" spans="2:3" x14ac:dyDescent="0.3">
      <c r="B2947" s="7">
        <v>2954.15</v>
      </c>
      <c r="C2947" s="9">
        <v>30</v>
      </c>
    </row>
    <row r="2948" spans="2:3" x14ac:dyDescent="0.3">
      <c r="B2948" s="7">
        <v>2954.2</v>
      </c>
      <c r="C2948" s="9">
        <v>34</v>
      </c>
    </row>
    <row r="2949" spans="2:3" x14ac:dyDescent="0.3">
      <c r="B2949" s="7">
        <v>2954.25</v>
      </c>
      <c r="C2949" s="9">
        <v>35</v>
      </c>
    </row>
    <row r="2950" spans="2:3" x14ac:dyDescent="0.3">
      <c r="B2950" s="7">
        <v>2954.3</v>
      </c>
      <c r="C2950" s="9">
        <v>34</v>
      </c>
    </row>
    <row r="2951" spans="2:3" x14ac:dyDescent="0.3">
      <c r="B2951" s="7">
        <v>2954.35</v>
      </c>
      <c r="C2951" s="9">
        <v>38</v>
      </c>
    </row>
    <row r="2952" spans="2:3" x14ac:dyDescent="0.3">
      <c r="B2952" s="7">
        <v>2954.4</v>
      </c>
      <c r="C2952" s="9">
        <v>33</v>
      </c>
    </row>
    <row r="2953" spans="2:3" x14ac:dyDescent="0.3">
      <c r="B2953" s="7">
        <v>2954.45</v>
      </c>
      <c r="C2953" s="9">
        <v>34</v>
      </c>
    </row>
    <row r="2954" spans="2:3" x14ac:dyDescent="0.3">
      <c r="B2954" s="7">
        <v>2954.5</v>
      </c>
      <c r="C2954" s="9">
        <v>37</v>
      </c>
    </row>
    <row r="2955" spans="2:3" x14ac:dyDescent="0.3">
      <c r="B2955" s="7">
        <v>2954.55</v>
      </c>
      <c r="C2955" s="9">
        <v>28</v>
      </c>
    </row>
    <row r="2956" spans="2:3" x14ac:dyDescent="0.3">
      <c r="B2956" s="7">
        <v>2954.6</v>
      </c>
      <c r="C2956" s="9">
        <v>24</v>
      </c>
    </row>
    <row r="2957" spans="2:3" x14ac:dyDescent="0.3">
      <c r="B2957" s="7">
        <v>2954.65</v>
      </c>
      <c r="C2957" s="9">
        <v>35</v>
      </c>
    </row>
    <row r="2958" spans="2:3" x14ac:dyDescent="0.3">
      <c r="B2958" s="7">
        <v>2954.7</v>
      </c>
      <c r="C2958" s="9">
        <v>28</v>
      </c>
    </row>
    <row r="2959" spans="2:3" x14ac:dyDescent="0.3">
      <c r="B2959" s="7">
        <v>2954.75</v>
      </c>
      <c r="C2959" s="9">
        <v>36</v>
      </c>
    </row>
    <row r="2960" spans="2:3" x14ac:dyDescent="0.3">
      <c r="B2960" s="7">
        <v>2954.8</v>
      </c>
      <c r="C2960" s="9">
        <v>37</v>
      </c>
    </row>
    <row r="2961" spans="1:3" x14ac:dyDescent="0.3">
      <c r="B2961" s="7">
        <v>2954.85</v>
      </c>
      <c r="C2961" s="9">
        <v>39</v>
      </c>
    </row>
    <row r="2962" spans="1:3" x14ac:dyDescent="0.3">
      <c r="B2962" s="7">
        <v>2954.9</v>
      </c>
      <c r="C2962" s="9">
        <v>38</v>
      </c>
    </row>
    <row r="2963" spans="1:3" x14ac:dyDescent="0.3">
      <c r="B2963" s="7">
        <v>2954.95</v>
      </c>
      <c r="C2963" s="9">
        <v>33</v>
      </c>
    </row>
    <row r="2964" spans="1:3" x14ac:dyDescent="0.3">
      <c r="A2964" s="6">
        <v>2955</v>
      </c>
      <c r="B2964" s="7">
        <v>2955</v>
      </c>
      <c r="C2964" s="9">
        <v>38.4</v>
      </c>
    </row>
    <row r="2965" spans="1:3" x14ac:dyDescent="0.3">
      <c r="B2965" s="7">
        <v>2955.05</v>
      </c>
      <c r="C2965" s="9">
        <v>30.4</v>
      </c>
    </row>
    <row r="2966" spans="1:3" x14ac:dyDescent="0.3">
      <c r="B2966" s="7">
        <v>2955.1</v>
      </c>
      <c r="C2966" s="9">
        <v>33.4</v>
      </c>
    </row>
    <row r="2967" spans="1:3" x14ac:dyDescent="0.3">
      <c r="B2967" s="7">
        <v>2955.15</v>
      </c>
      <c r="C2967" s="9">
        <v>37.5</v>
      </c>
    </row>
    <row r="2968" spans="1:3" x14ac:dyDescent="0.3">
      <c r="B2968" s="7">
        <v>2955.2</v>
      </c>
      <c r="C2968" s="9">
        <v>33.5</v>
      </c>
    </row>
    <row r="2969" spans="1:3" x14ac:dyDescent="0.3">
      <c r="B2969" s="7">
        <v>2955.25</v>
      </c>
      <c r="C2969" s="9">
        <v>38.5</v>
      </c>
    </row>
    <row r="2970" spans="1:3" x14ac:dyDescent="0.3">
      <c r="B2970" s="7">
        <v>2955.3</v>
      </c>
      <c r="C2970" s="9">
        <v>42.5</v>
      </c>
    </row>
    <row r="2971" spans="1:3" x14ac:dyDescent="0.3">
      <c r="B2971" s="7">
        <v>2955.35</v>
      </c>
      <c r="C2971" s="9">
        <v>42.5</v>
      </c>
    </row>
    <row r="2972" spans="1:3" x14ac:dyDescent="0.3">
      <c r="B2972" s="7">
        <v>2955.4</v>
      </c>
      <c r="C2972" s="9">
        <v>42.6</v>
      </c>
    </row>
    <row r="2973" spans="1:3" x14ac:dyDescent="0.3">
      <c r="B2973" s="7">
        <v>2955.45</v>
      </c>
      <c r="C2973" s="9">
        <v>35.6</v>
      </c>
    </row>
    <row r="2974" spans="1:3" x14ac:dyDescent="0.3">
      <c r="B2974" s="7">
        <v>2955.5</v>
      </c>
      <c r="C2974" s="9">
        <v>36.6</v>
      </c>
    </row>
    <row r="2975" spans="1:3" x14ac:dyDescent="0.3">
      <c r="B2975" s="7">
        <v>2955.55</v>
      </c>
      <c r="C2975" s="9">
        <v>32.700000000000003</v>
      </c>
    </row>
    <row r="2976" spans="1:3" x14ac:dyDescent="0.3">
      <c r="B2976" s="7">
        <v>2955.6</v>
      </c>
      <c r="C2976" s="9">
        <v>29.7</v>
      </c>
    </row>
    <row r="2977" spans="1:3" x14ac:dyDescent="0.3">
      <c r="B2977" s="7">
        <v>2955.65</v>
      </c>
      <c r="C2977" s="9">
        <v>39.799999999999997</v>
      </c>
    </row>
    <row r="2978" spans="1:3" x14ac:dyDescent="0.3">
      <c r="B2978" s="7">
        <v>2955.7</v>
      </c>
      <c r="C2978" s="9">
        <v>30.9</v>
      </c>
    </row>
    <row r="2979" spans="1:3" x14ac:dyDescent="0.3">
      <c r="B2979" s="7">
        <v>2955.75</v>
      </c>
      <c r="C2979" s="9">
        <v>34.799999999999997</v>
      </c>
    </row>
    <row r="2980" spans="1:3" x14ac:dyDescent="0.3">
      <c r="B2980" s="7">
        <v>2955.8</v>
      </c>
      <c r="C2980" s="9">
        <v>39.799999999999997</v>
      </c>
    </row>
    <row r="2981" spans="1:3" x14ac:dyDescent="0.3">
      <c r="B2981" s="7">
        <v>2955.85</v>
      </c>
      <c r="C2981" s="9">
        <v>42.9</v>
      </c>
    </row>
    <row r="2982" spans="1:3" x14ac:dyDescent="0.3">
      <c r="B2982" s="7">
        <v>2955.9</v>
      </c>
      <c r="C2982" s="9">
        <v>42.9</v>
      </c>
    </row>
    <row r="2983" spans="1:3" x14ac:dyDescent="0.3">
      <c r="B2983" s="7">
        <v>2955.95</v>
      </c>
      <c r="C2983" s="9">
        <v>44</v>
      </c>
    </row>
    <row r="2984" spans="1:3" x14ac:dyDescent="0.3">
      <c r="A2984" s="6">
        <v>2956</v>
      </c>
      <c r="B2984" s="7">
        <v>2956</v>
      </c>
      <c r="C2984" s="9">
        <v>37</v>
      </c>
    </row>
    <row r="2985" spans="1:3" x14ac:dyDescent="0.3">
      <c r="B2985" s="7">
        <v>2956.05</v>
      </c>
      <c r="C2985" s="9">
        <v>32</v>
      </c>
    </row>
    <row r="2986" spans="1:3" x14ac:dyDescent="0.3">
      <c r="B2986" s="7">
        <v>2956.1</v>
      </c>
      <c r="C2986" s="9">
        <v>36</v>
      </c>
    </row>
    <row r="2987" spans="1:3" x14ac:dyDescent="0.3">
      <c r="B2987" s="7">
        <v>2956.15</v>
      </c>
      <c r="C2987" s="9">
        <v>30.9</v>
      </c>
    </row>
    <row r="2988" spans="1:3" x14ac:dyDescent="0.3">
      <c r="B2988" s="7">
        <v>2956.2</v>
      </c>
      <c r="C2988" s="9">
        <v>36.9</v>
      </c>
    </row>
    <row r="2989" spans="1:3" x14ac:dyDescent="0.3">
      <c r="B2989" s="7">
        <v>2956.25</v>
      </c>
      <c r="C2989" s="9">
        <v>31.9</v>
      </c>
    </row>
    <row r="2990" spans="1:3" x14ac:dyDescent="0.3">
      <c r="B2990" s="7">
        <v>2956.3</v>
      </c>
      <c r="C2990" s="9">
        <v>35.9</v>
      </c>
    </row>
    <row r="2991" spans="1:3" x14ac:dyDescent="0.3">
      <c r="B2991" s="7">
        <v>2956.35</v>
      </c>
      <c r="C2991" s="9">
        <v>39.9</v>
      </c>
    </row>
    <row r="2992" spans="1:3" x14ac:dyDescent="0.3">
      <c r="B2992" s="7">
        <v>2956.4</v>
      </c>
      <c r="C2992" s="9">
        <v>41.9</v>
      </c>
    </row>
    <row r="2993" spans="1:3" x14ac:dyDescent="0.3">
      <c r="B2993" s="7">
        <v>2956.45</v>
      </c>
      <c r="C2993" s="9">
        <v>45.8</v>
      </c>
    </row>
    <row r="2994" spans="1:3" x14ac:dyDescent="0.3">
      <c r="B2994" s="7">
        <v>2956.5</v>
      </c>
      <c r="C2994" s="9">
        <v>47.8</v>
      </c>
    </row>
    <row r="2995" spans="1:3" x14ac:dyDescent="0.3">
      <c r="B2995" s="7">
        <v>2956.55</v>
      </c>
      <c r="C2995" s="9">
        <v>45.5</v>
      </c>
    </row>
    <row r="2996" spans="1:3" x14ac:dyDescent="0.3">
      <c r="B2996" s="7">
        <v>2956.6</v>
      </c>
      <c r="C2996" s="9">
        <v>36.4</v>
      </c>
    </row>
    <row r="2997" spans="1:3" x14ac:dyDescent="0.3">
      <c r="B2997" s="7">
        <v>2956.65</v>
      </c>
      <c r="C2997" s="9">
        <v>46.4</v>
      </c>
    </row>
    <row r="2998" spans="1:3" x14ac:dyDescent="0.3">
      <c r="B2998" s="7">
        <v>2956.7</v>
      </c>
      <c r="C2998" s="9">
        <v>40.200000000000003</v>
      </c>
    </row>
    <row r="2999" spans="1:3" x14ac:dyDescent="0.3">
      <c r="B2999" s="7">
        <v>2956.75</v>
      </c>
      <c r="C2999" s="9">
        <v>42.2</v>
      </c>
    </row>
    <row r="3000" spans="1:3" x14ac:dyDescent="0.3">
      <c r="B3000" s="7">
        <v>2956.8</v>
      </c>
      <c r="C3000" s="9">
        <v>38.200000000000003</v>
      </c>
    </row>
    <row r="3001" spans="1:3" x14ac:dyDescent="0.3">
      <c r="B3001" s="7">
        <v>2956.85</v>
      </c>
      <c r="C3001" s="9">
        <v>43.1</v>
      </c>
    </row>
    <row r="3002" spans="1:3" x14ac:dyDescent="0.3">
      <c r="B3002" s="7">
        <v>2956.9</v>
      </c>
      <c r="C3002" s="9">
        <v>47.1</v>
      </c>
    </row>
    <row r="3003" spans="1:3" x14ac:dyDescent="0.3">
      <c r="B3003" s="7">
        <v>2956.95</v>
      </c>
      <c r="C3003" s="9">
        <v>50</v>
      </c>
    </row>
    <row r="3004" spans="1:3" x14ac:dyDescent="0.3">
      <c r="A3004" s="6">
        <v>2957</v>
      </c>
      <c r="B3004" s="7">
        <v>2957</v>
      </c>
      <c r="C3004" s="9">
        <v>44.6</v>
      </c>
    </row>
    <row r="3005" spans="1:3" x14ac:dyDescent="0.3">
      <c r="B3005" s="7">
        <v>2957.05</v>
      </c>
      <c r="C3005" s="9">
        <v>48.6</v>
      </c>
    </row>
    <row r="3006" spans="1:3" x14ac:dyDescent="0.3">
      <c r="B3006" s="7">
        <v>2957.1</v>
      </c>
      <c r="C3006" s="9">
        <v>48.6</v>
      </c>
    </row>
    <row r="3007" spans="1:3" x14ac:dyDescent="0.3">
      <c r="B3007" s="7">
        <v>2957.15</v>
      </c>
      <c r="C3007" s="9">
        <v>48.6</v>
      </c>
    </row>
    <row r="3008" spans="1:3" x14ac:dyDescent="0.3">
      <c r="B3008" s="7">
        <v>2957.2</v>
      </c>
      <c r="C3008" s="9">
        <v>40.6</v>
      </c>
    </row>
    <row r="3009" spans="1:3" x14ac:dyDescent="0.3">
      <c r="B3009" s="7">
        <v>2957.25</v>
      </c>
      <c r="C3009" s="9">
        <v>44.5</v>
      </c>
    </row>
    <row r="3010" spans="1:3" x14ac:dyDescent="0.3">
      <c r="B3010" s="7">
        <v>2957.3</v>
      </c>
      <c r="C3010" s="9">
        <v>39.5</v>
      </c>
    </row>
    <row r="3011" spans="1:3" x14ac:dyDescent="0.3">
      <c r="B3011" s="7">
        <v>2957.35</v>
      </c>
      <c r="C3011" s="9">
        <v>49.5</v>
      </c>
    </row>
    <row r="3012" spans="1:3" x14ac:dyDescent="0.3">
      <c r="B3012" s="7">
        <v>2957.4</v>
      </c>
      <c r="C3012" s="9">
        <v>52.5</v>
      </c>
    </row>
    <row r="3013" spans="1:3" x14ac:dyDescent="0.3">
      <c r="B3013" s="7">
        <v>2957.45</v>
      </c>
      <c r="C3013" s="9">
        <v>52.5</v>
      </c>
    </row>
    <row r="3014" spans="1:3" x14ac:dyDescent="0.3">
      <c r="B3014" s="7">
        <v>2957.5</v>
      </c>
      <c r="C3014" s="9">
        <v>53.4</v>
      </c>
    </row>
    <row r="3015" spans="1:3" x14ac:dyDescent="0.3">
      <c r="B3015" s="7">
        <v>2957.55</v>
      </c>
      <c r="C3015" s="9">
        <v>45.2</v>
      </c>
    </row>
    <row r="3016" spans="1:3" x14ac:dyDescent="0.3">
      <c r="B3016" s="7">
        <v>2957.6</v>
      </c>
      <c r="C3016" s="9">
        <v>63.2</v>
      </c>
    </row>
    <row r="3017" spans="1:3" x14ac:dyDescent="0.3">
      <c r="B3017" s="7">
        <v>2957.65</v>
      </c>
      <c r="C3017" s="9">
        <v>40.200000000000003</v>
      </c>
    </row>
    <row r="3018" spans="1:3" x14ac:dyDescent="0.3">
      <c r="B3018" s="7">
        <v>2957.7</v>
      </c>
      <c r="C3018" s="9">
        <v>46.1</v>
      </c>
    </row>
    <row r="3019" spans="1:3" x14ac:dyDescent="0.3">
      <c r="B3019" s="7">
        <v>2957.75</v>
      </c>
      <c r="C3019" s="9">
        <v>50.1</v>
      </c>
    </row>
    <row r="3020" spans="1:3" x14ac:dyDescent="0.3">
      <c r="B3020" s="7">
        <v>2957.8</v>
      </c>
      <c r="C3020" s="9">
        <v>45.1</v>
      </c>
    </row>
    <row r="3021" spans="1:3" x14ac:dyDescent="0.3">
      <c r="B3021" s="7">
        <v>2957.85</v>
      </c>
      <c r="C3021" s="9">
        <v>32.1</v>
      </c>
    </row>
    <row r="3022" spans="1:3" x14ac:dyDescent="0.3">
      <c r="B3022" s="7">
        <v>2957.9</v>
      </c>
      <c r="C3022" s="9">
        <v>54.1</v>
      </c>
    </row>
    <row r="3023" spans="1:3" x14ac:dyDescent="0.3">
      <c r="B3023" s="7">
        <v>2957.95</v>
      </c>
      <c r="C3023" s="9">
        <v>51</v>
      </c>
    </row>
    <row r="3024" spans="1:3" x14ac:dyDescent="0.3">
      <c r="A3024" s="6">
        <v>2958</v>
      </c>
      <c r="B3024" s="7">
        <v>2958</v>
      </c>
      <c r="C3024" s="9">
        <v>51</v>
      </c>
    </row>
    <row r="3025" spans="2:3" x14ac:dyDescent="0.3">
      <c r="B3025" s="7">
        <v>2958.05</v>
      </c>
      <c r="C3025" s="9">
        <v>55</v>
      </c>
    </row>
    <row r="3026" spans="2:3" x14ac:dyDescent="0.3">
      <c r="B3026" s="7">
        <v>2958.1</v>
      </c>
      <c r="C3026" s="9">
        <v>60</v>
      </c>
    </row>
    <row r="3027" spans="2:3" x14ac:dyDescent="0.3">
      <c r="B3027" s="7">
        <v>2958.15</v>
      </c>
      <c r="C3027" s="9">
        <v>65</v>
      </c>
    </row>
    <row r="3028" spans="2:3" x14ac:dyDescent="0.3">
      <c r="B3028" s="7">
        <v>2958.2</v>
      </c>
      <c r="C3028" s="9">
        <v>57</v>
      </c>
    </row>
    <row r="3029" spans="2:3" x14ac:dyDescent="0.3">
      <c r="B3029" s="7">
        <v>2958.25</v>
      </c>
      <c r="C3029" s="9">
        <v>57</v>
      </c>
    </row>
    <row r="3030" spans="2:3" x14ac:dyDescent="0.3">
      <c r="B3030" s="7">
        <v>2958.3</v>
      </c>
      <c r="C3030" s="9">
        <v>43</v>
      </c>
    </row>
    <row r="3031" spans="2:3" x14ac:dyDescent="0.3">
      <c r="B3031" s="7">
        <v>2958.35</v>
      </c>
      <c r="C3031" s="9">
        <v>47</v>
      </c>
    </row>
    <row r="3032" spans="2:3" x14ac:dyDescent="0.3">
      <c r="B3032" s="7">
        <v>2958.4</v>
      </c>
      <c r="C3032" s="9">
        <v>55</v>
      </c>
    </row>
    <row r="3033" spans="2:3" x14ac:dyDescent="0.3">
      <c r="B3033" s="7">
        <v>2958.45</v>
      </c>
      <c r="C3033" s="9">
        <v>61</v>
      </c>
    </row>
    <row r="3034" spans="2:3" x14ac:dyDescent="0.3">
      <c r="B3034" s="7">
        <v>2958.5</v>
      </c>
      <c r="C3034" s="9">
        <v>53</v>
      </c>
    </row>
    <row r="3035" spans="2:3" x14ac:dyDescent="0.3">
      <c r="B3035" s="7">
        <v>2958.55</v>
      </c>
      <c r="C3035" s="9">
        <v>55</v>
      </c>
    </row>
    <row r="3036" spans="2:3" x14ac:dyDescent="0.3">
      <c r="B3036" s="7">
        <v>2958.6</v>
      </c>
      <c r="C3036" s="9">
        <v>56</v>
      </c>
    </row>
    <row r="3037" spans="2:3" x14ac:dyDescent="0.3">
      <c r="B3037" s="7">
        <v>2958.65</v>
      </c>
      <c r="C3037" s="9">
        <v>57</v>
      </c>
    </row>
    <row r="3038" spans="2:3" x14ac:dyDescent="0.3">
      <c r="B3038" s="7">
        <v>2958.7</v>
      </c>
      <c r="C3038" s="9">
        <v>67</v>
      </c>
    </row>
    <row r="3039" spans="2:3" x14ac:dyDescent="0.3">
      <c r="B3039" s="7">
        <v>2958.75</v>
      </c>
      <c r="C3039" s="9">
        <v>61</v>
      </c>
    </row>
    <row r="3040" spans="2:3" x14ac:dyDescent="0.3">
      <c r="B3040" s="7">
        <v>2958.8</v>
      </c>
      <c r="C3040" s="9">
        <v>61</v>
      </c>
    </row>
    <row r="3041" spans="1:3" x14ac:dyDescent="0.3">
      <c r="B3041" s="7">
        <v>2958.85</v>
      </c>
      <c r="C3041" s="9">
        <v>59</v>
      </c>
    </row>
    <row r="3042" spans="1:3" x14ac:dyDescent="0.3">
      <c r="B3042" s="7">
        <v>2958.9</v>
      </c>
      <c r="C3042" s="9">
        <v>52</v>
      </c>
    </row>
    <row r="3043" spans="1:3" x14ac:dyDescent="0.3">
      <c r="B3043" s="7">
        <v>2958.95</v>
      </c>
      <c r="C3043" s="9">
        <v>47</v>
      </c>
    </row>
    <row r="3044" spans="1:3" x14ac:dyDescent="0.3">
      <c r="A3044" s="6">
        <v>2959</v>
      </c>
      <c r="B3044" s="7">
        <v>2959</v>
      </c>
      <c r="C3044" s="9">
        <v>45</v>
      </c>
    </row>
    <row r="3045" spans="1:3" x14ac:dyDescent="0.3">
      <c r="B3045" s="7">
        <v>2959.05</v>
      </c>
      <c r="C3045" s="9">
        <v>47</v>
      </c>
    </row>
    <row r="3046" spans="1:3" x14ac:dyDescent="0.3">
      <c r="B3046" s="7">
        <v>2959.1</v>
      </c>
      <c r="C3046" s="9">
        <v>38</v>
      </c>
    </row>
    <row r="3047" spans="1:3" x14ac:dyDescent="0.3">
      <c r="B3047" s="7">
        <v>2959.15</v>
      </c>
      <c r="C3047" s="9">
        <v>49</v>
      </c>
    </row>
    <row r="3048" spans="1:3" x14ac:dyDescent="0.3">
      <c r="B3048" s="7">
        <v>2959.2</v>
      </c>
      <c r="C3048" s="9">
        <v>54</v>
      </c>
    </row>
    <row r="3049" spans="1:3" x14ac:dyDescent="0.3">
      <c r="B3049" s="7">
        <v>2959.25</v>
      </c>
      <c r="C3049" s="9">
        <v>53</v>
      </c>
    </row>
    <row r="3050" spans="1:3" x14ac:dyDescent="0.3">
      <c r="B3050" s="7">
        <v>2959.3</v>
      </c>
      <c r="C3050" s="9">
        <v>47</v>
      </c>
    </row>
    <row r="3051" spans="1:3" x14ac:dyDescent="0.3">
      <c r="B3051" s="7">
        <v>2959.35</v>
      </c>
      <c r="C3051" s="9">
        <v>57</v>
      </c>
    </row>
    <row r="3052" spans="1:3" x14ac:dyDescent="0.3">
      <c r="B3052" s="7">
        <v>2959.4</v>
      </c>
      <c r="C3052" s="9">
        <v>52</v>
      </c>
    </row>
    <row r="3053" spans="1:3" x14ac:dyDescent="0.3">
      <c r="B3053" s="7">
        <v>2959.45</v>
      </c>
      <c r="C3053" s="9">
        <v>55</v>
      </c>
    </row>
    <row r="3054" spans="1:3" x14ac:dyDescent="0.3">
      <c r="B3054" s="7">
        <v>2959.5</v>
      </c>
      <c r="C3054" s="9">
        <v>59</v>
      </c>
    </row>
    <row r="3055" spans="1:3" x14ac:dyDescent="0.3">
      <c r="B3055" s="7">
        <v>2959.55</v>
      </c>
      <c r="C3055" s="9">
        <v>48</v>
      </c>
    </row>
    <row r="3056" spans="1:3" x14ac:dyDescent="0.3">
      <c r="B3056" s="7">
        <v>2959.6</v>
      </c>
      <c r="C3056" s="9">
        <v>55</v>
      </c>
    </row>
    <row r="3057" spans="1:3" x14ac:dyDescent="0.3">
      <c r="B3057" s="7">
        <v>2959.65</v>
      </c>
      <c r="C3057" s="9">
        <v>40</v>
      </c>
    </row>
    <row r="3058" spans="1:3" x14ac:dyDescent="0.3">
      <c r="B3058" s="7">
        <v>2959.7</v>
      </c>
      <c r="C3058" s="9">
        <v>45</v>
      </c>
    </row>
    <row r="3059" spans="1:3" x14ac:dyDescent="0.3">
      <c r="B3059" s="7">
        <v>2959.75</v>
      </c>
      <c r="C3059" s="9">
        <v>47</v>
      </c>
    </row>
    <row r="3060" spans="1:3" x14ac:dyDescent="0.3">
      <c r="B3060" s="7">
        <v>2959.8</v>
      </c>
      <c r="C3060" s="9">
        <v>51</v>
      </c>
    </row>
    <row r="3061" spans="1:3" x14ac:dyDescent="0.3">
      <c r="B3061" s="7">
        <v>2959.85</v>
      </c>
      <c r="C3061" s="9">
        <v>51</v>
      </c>
    </row>
    <row r="3062" spans="1:3" x14ac:dyDescent="0.3">
      <c r="B3062" s="7">
        <v>2959.9</v>
      </c>
      <c r="C3062" s="9">
        <v>50</v>
      </c>
    </row>
    <row r="3063" spans="1:3" x14ac:dyDescent="0.3">
      <c r="B3063" s="7">
        <v>2959.95</v>
      </c>
      <c r="C3063" s="9">
        <v>58</v>
      </c>
    </row>
    <row r="3064" spans="1:3" x14ac:dyDescent="0.3">
      <c r="A3064" s="6">
        <v>2960</v>
      </c>
      <c r="B3064" s="7">
        <v>2960</v>
      </c>
      <c r="C3064" s="9">
        <v>47</v>
      </c>
    </row>
    <row r="3065" spans="1:3" x14ac:dyDescent="0.3">
      <c r="B3065" s="7">
        <v>2960.05</v>
      </c>
      <c r="C3065" s="9">
        <v>49</v>
      </c>
    </row>
    <row r="3066" spans="1:3" x14ac:dyDescent="0.3">
      <c r="B3066" s="7">
        <v>2960.1</v>
      </c>
      <c r="C3066" s="9">
        <v>50</v>
      </c>
    </row>
    <row r="3067" spans="1:3" x14ac:dyDescent="0.3">
      <c r="B3067" s="7">
        <v>2960.15</v>
      </c>
      <c r="C3067" s="9">
        <v>52</v>
      </c>
    </row>
    <row r="3068" spans="1:3" x14ac:dyDescent="0.3">
      <c r="B3068" s="7">
        <v>2960.2</v>
      </c>
      <c r="C3068" s="9">
        <v>51</v>
      </c>
    </row>
    <row r="3069" spans="1:3" x14ac:dyDescent="0.3">
      <c r="B3069" s="7">
        <v>2960.25</v>
      </c>
      <c r="C3069" s="9">
        <v>53</v>
      </c>
    </row>
    <row r="3070" spans="1:3" x14ac:dyDescent="0.3">
      <c r="B3070" s="7">
        <v>2960.3</v>
      </c>
      <c r="C3070" s="9">
        <v>53</v>
      </c>
    </row>
    <row r="3071" spans="1:3" x14ac:dyDescent="0.3">
      <c r="B3071" s="7">
        <v>2960.35</v>
      </c>
      <c r="C3071" s="9">
        <v>46</v>
      </c>
    </row>
    <row r="3072" spans="1:3" x14ac:dyDescent="0.3">
      <c r="B3072" s="7">
        <v>2960.4</v>
      </c>
      <c r="C3072" s="9">
        <v>43</v>
      </c>
    </row>
    <row r="3073" spans="1:3" x14ac:dyDescent="0.3">
      <c r="B3073" s="7">
        <v>2960.45</v>
      </c>
      <c r="C3073" s="9">
        <v>44</v>
      </c>
    </row>
    <row r="3074" spans="1:3" x14ac:dyDescent="0.3">
      <c r="B3074" s="7">
        <v>2960.5</v>
      </c>
      <c r="C3074" s="9">
        <v>42</v>
      </c>
    </row>
    <row r="3075" spans="1:3" x14ac:dyDescent="0.3">
      <c r="B3075" s="7">
        <v>2960.55</v>
      </c>
      <c r="C3075" s="9">
        <v>42</v>
      </c>
    </row>
    <row r="3076" spans="1:3" x14ac:dyDescent="0.3">
      <c r="B3076" s="7">
        <v>2960.6</v>
      </c>
      <c r="C3076" s="9">
        <v>43</v>
      </c>
    </row>
    <row r="3077" spans="1:3" x14ac:dyDescent="0.3">
      <c r="B3077" s="7">
        <v>2960.65</v>
      </c>
      <c r="C3077" s="9">
        <v>52</v>
      </c>
    </row>
    <row r="3078" spans="1:3" x14ac:dyDescent="0.3">
      <c r="B3078" s="7">
        <v>2960.7</v>
      </c>
      <c r="C3078" s="9">
        <v>55</v>
      </c>
    </row>
    <row r="3079" spans="1:3" x14ac:dyDescent="0.3">
      <c r="B3079" s="7">
        <v>2960.75</v>
      </c>
      <c r="C3079" s="9">
        <v>49</v>
      </c>
    </row>
    <row r="3080" spans="1:3" x14ac:dyDescent="0.3">
      <c r="B3080" s="7">
        <v>2960.8</v>
      </c>
      <c r="C3080" s="9">
        <v>47</v>
      </c>
    </row>
    <row r="3081" spans="1:3" x14ac:dyDescent="0.3">
      <c r="B3081" s="7">
        <v>2960.85</v>
      </c>
      <c r="C3081" s="9">
        <v>55</v>
      </c>
    </row>
    <row r="3082" spans="1:3" x14ac:dyDescent="0.3">
      <c r="B3082" s="7">
        <v>2960.9</v>
      </c>
      <c r="C3082" s="9">
        <v>48</v>
      </c>
    </row>
    <row r="3083" spans="1:3" x14ac:dyDescent="0.3">
      <c r="B3083" s="7">
        <v>2960.95</v>
      </c>
      <c r="C3083" s="9">
        <v>53</v>
      </c>
    </row>
    <row r="3084" spans="1:3" x14ac:dyDescent="0.3">
      <c r="A3084" s="6">
        <v>2961</v>
      </c>
      <c r="B3084" s="7">
        <v>2961</v>
      </c>
      <c r="C3084" s="9">
        <v>42</v>
      </c>
    </row>
    <row r="3085" spans="1:3" x14ac:dyDescent="0.3">
      <c r="B3085" s="7">
        <v>2961.05</v>
      </c>
      <c r="C3085" s="9">
        <v>43</v>
      </c>
    </row>
    <row r="3086" spans="1:3" x14ac:dyDescent="0.3">
      <c r="B3086" s="7">
        <v>2961.1</v>
      </c>
      <c r="C3086" s="9">
        <v>57</v>
      </c>
    </row>
    <row r="3087" spans="1:3" x14ac:dyDescent="0.3">
      <c r="B3087" s="7">
        <v>2961.15</v>
      </c>
      <c r="C3087" s="9">
        <v>50</v>
      </c>
    </row>
    <row r="3088" spans="1:3" x14ac:dyDescent="0.3">
      <c r="B3088" s="7">
        <v>2961.2</v>
      </c>
      <c r="C3088" s="9">
        <v>54</v>
      </c>
    </row>
    <row r="3089" spans="1:3" x14ac:dyDescent="0.3">
      <c r="B3089" s="7">
        <v>2961.25</v>
      </c>
      <c r="C3089" s="9">
        <v>54</v>
      </c>
    </row>
    <row r="3090" spans="1:3" x14ac:dyDescent="0.3">
      <c r="B3090" s="7">
        <v>2961.3</v>
      </c>
      <c r="C3090" s="9">
        <v>60</v>
      </c>
    </row>
    <row r="3091" spans="1:3" x14ac:dyDescent="0.3">
      <c r="B3091" s="7">
        <v>2961.35</v>
      </c>
      <c r="C3091" s="9">
        <v>58</v>
      </c>
    </row>
    <row r="3092" spans="1:3" x14ac:dyDescent="0.3">
      <c r="B3092" s="7">
        <v>2961.4</v>
      </c>
      <c r="C3092" s="9">
        <v>54</v>
      </c>
    </row>
    <row r="3093" spans="1:3" x14ac:dyDescent="0.3">
      <c r="B3093" s="7">
        <v>2961.45</v>
      </c>
      <c r="C3093" s="9">
        <v>59</v>
      </c>
    </row>
    <row r="3094" spans="1:3" x14ac:dyDescent="0.3">
      <c r="B3094" s="7">
        <v>2961.5</v>
      </c>
      <c r="C3094" s="9">
        <v>48</v>
      </c>
    </row>
    <row r="3095" spans="1:3" x14ac:dyDescent="0.3">
      <c r="B3095" s="7">
        <v>2961.55</v>
      </c>
      <c r="C3095" s="9"/>
    </row>
    <row r="3096" spans="1:3" x14ac:dyDescent="0.3">
      <c r="B3096" s="7">
        <v>2961.6</v>
      </c>
      <c r="C3096" s="9">
        <v>46</v>
      </c>
    </row>
    <row r="3097" spans="1:3" x14ac:dyDescent="0.3">
      <c r="B3097" s="7">
        <v>2961.65</v>
      </c>
      <c r="C3097" s="9">
        <v>48</v>
      </c>
    </row>
    <row r="3098" spans="1:3" x14ac:dyDescent="0.3">
      <c r="B3098" s="7">
        <v>2961.7</v>
      </c>
      <c r="C3098" s="9">
        <v>49</v>
      </c>
    </row>
    <row r="3099" spans="1:3" x14ac:dyDescent="0.3">
      <c r="B3099" s="7">
        <v>2961.75</v>
      </c>
      <c r="C3099" s="9">
        <v>53</v>
      </c>
    </row>
    <row r="3100" spans="1:3" x14ac:dyDescent="0.3">
      <c r="B3100" s="7">
        <v>2961.8</v>
      </c>
      <c r="C3100" s="9">
        <v>58</v>
      </c>
    </row>
    <row r="3101" spans="1:3" x14ac:dyDescent="0.3">
      <c r="B3101" s="7">
        <v>2961.85</v>
      </c>
      <c r="C3101" s="9">
        <v>51</v>
      </c>
    </row>
    <row r="3102" spans="1:3" x14ac:dyDescent="0.3">
      <c r="B3102" s="7">
        <v>2961.9</v>
      </c>
      <c r="C3102" s="9">
        <v>48</v>
      </c>
    </row>
    <row r="3103" spans="1:3" x14ac:dyDescent="0.3">
      <c r="B3103" s="7">
        <v>2961.95</v>
      </c>
      <c r="C3103" s="9">
        <v>51</v>
      </c>
    </row>
    <row r="3104" spans="1:3" x14ac:dyDescent="0.3">
      <c r="A3104" s="6">
        <v>2962</v>
      </c>
      <c r="B3104" s="7">
        <v>2962</v>
      </c>
      <c r="C3104" s="9">
        <v>56.5</v>
      </c>
    </row>
    <row r="3105" spans="2:3" x14ac:dyDescent="0.3">
      <c r="B3105" s="7">
        <v>2962.05</v>
      </c>
      <c r="C3105" s="9">
        <v>48.5</v>
      </c>
    </row>
    <row r="3106" spans="2:3" x14ac:dyDescent="0.3">
      <c r="B3106" s="7">
        <v>2962.1</v>
      </c>
      <c r="C3106" s="9">
        <v>57.5</v>
      </c>
    </row>
    <row r="3107" spans="2:3" x14ac:dyDescent="0.3">
      <c r="B3107" s="7">
        <v>2962.15</v>
      </c>
      <c r="C3107" s="9">
        <v>54.5</v>
      </c>
    </row>
    <row r="3108" spans="2:3" x14ac:dyDescent="0.3">
      <c r="B3108" s="7">
        <v>2962.2</v>
      </c>
      <c r="C3108" s="9">
        <v>56.4</v>
      </c>
    </row>
    <row r="3109" spans="2:3" x14ac:dyDescent="0.3">
      <c r="B3109" s="7">
        <v>2962.25</v>
      </c>
      <c r="C3109" s="9">
        <v>58.4</v>
      </c>
    </row>
    <row r="3110" spans="2:3" x14ac:dyDescent="0.3">
      <c r="B3110" s="7">
        <v>2962.3</v>
      </c>
      <c r="C3110" s="9">
        <v>51.4</v>
      </c>
    </row>
    <row r="3111" spans="2:3" x14ac:dyDescent="0.3">
      <c r="B3111" s="7">
        <v>2962.35</v>
      </c>
      <c r="C3111" s="9">
        <v>57.4</v>
      </c>
    </row>
    <row r="3112" spans="2:3" x14ac:dyDescent="0.3">
      <c r="B3112" s="7">
        <v>2962.4</v>
      </c>
      <c r="C3112" s="9">
        <v>55.3</v>
      </c>
    </row>
    <row r="3113" spans="2:3" x14ac:dyDescent="0.3">
      <c r="B3113" s="7">
        <v>2962.45</v>
      </c>
      <c r="C3113" s="9">
        <v>53.3</v>
      </c>
    </row>
    <row r="3114" spans="2:3" x14ac:dyDescent="0.3">
      <c r="B3114" s="7">
        <v>2962.5</v>
      </c>
      <c r="C3114" s="9">
        <v>53.3</v>
      </c>
    </row>
    <row r="3115" spans="2:3" x14ac:dyDescent="0.3">
      <c r="B3115" s="7">
        <v>2962.55</v>
      </c>
      <c r="C3115" s="9">
        <v>51.3</v>
      </c>
    </row>
    <row r="3116" spans="2:3" x14ac:dyDescent="0.3">
      <c r="B3116" s="7">
        <v>2962.6</v>
      </c>
      <c r="C3116" s="9">
        <v>56.2</v>
      </c>
    </row>
    <row r="3117" spans="2:3" x14ac:dyDescent="0.3">
      <c r="B3117" s="7">
        <v>2962.65</v>
      </c>
      <c r="C3117" s="9">
        <v>47.2</v>
      </c>
    </row>
    <row r="3118" spans="2:3" x14ac:dyDescent="0.3">
      <c r="B3118" s="7">
        <v>2962.7</v>
      </c>
      <c r="C3118" s="9">
        <v>46.2</v>
      </c>
    </row>
    <row r="3119" spans="2:3" x14ac:dyDescent="0.3">
      <c r="B3119" s="7">
        <v>2962.75</v>
      </c>
      <c r="C3119" s="9">
        <v>54.1</v>
      </c>
    </row>
    <row r="3120" spans="2:3" x14ac:dyDescent="0.3">
      <c r="B3120" s="7">
        <v>2962.8</v>
      </c>
      <c r="C3120" s="9">
        <v>52.1</v>
      </c>
    </row>
    <row r="3121" spans="1:3" x14ac:dyDescent="0.3">
      <c r="B3121" s="7">
        <v>2962.85</v>
      </c>
      <c r="C3121" s="9">
        <v>45.1</v>
      </c>
    </row>
    <row r="3122" spans="1:3" x14ac:dyDescent="0.3">
      <c r="B3122" s="7">
        <v>2962.9</v>
      </c>
      <c r="C3122" s="9">
        <v>49.1</v>
      </c>
    </row>
    <row r="3123" spans="1:3" x14ac:dyDescent="0.3">
      <c r="B3123" s="7">
        <v>2962.95</v>
      </c>
      <c r="C3123" s="9">
        <v>54</v>
      </c>
    </row>
    <row r="3124" spans="1:3" x14ac:dyDescent="0.3">
      <c r="A3124" s="6">
        <v>2963</v>
      </c>
      <c r="B3124" s="7">
        <v>2963</v>
      </c>
      <c r="C3124" s="9">
        <v>45</v>
      </c>
    </row>
    <row r="3125" spans="1:3" x14ac:dyDescent="0.3">
      <c r="B3125" s="7">
        <v>2963.05</v>
      </c>
      <c r="C3125" s="9">
        <v>51</v>
      </c>
    </row>
    <row r="3126" spans="1:3" x14ac:dyDescent="0.3">
      <c r="B3126" s="7">
        <v>2963.1</v>
      </c>
      <c r="C3126" s="9">
        <v>50</v>
      </c>
    </row>
    <row r="3127" spans="1:3" x14ac:dyDescent="0.3">
      <c r="B3127" s="7">
        <v>2963.15</v>
      </c>
      <c r="C3127" s="9">
        <v>51</v>
      </c>
    </row>
    <row r="3128" spans="1:3" x14ac:dyDescent="0.3">
      <c r="B3128" s="7">
        <v>2963.2</v>
      </c>
      <c r="C3128" s="9">
        <v>60</v>
      </c>
    </row>
    <row r="3129" spans="1:3" x14ac:dyDescent="0.3">
      <c r="B3129" s="7">
        <v>2963.25</v>
      </c>
      <c r="C3129" s="9">
        <v>60</v>
      </c>
    </row>
    <row r="3130" spans="1:3" x14ac:dyDescent="0.3">
      <c r="B3130" s="7">
        <v>2963.3</v>
      </c>
      <c r="C3130" s="9">
        <v>51</v>
      </c>
    </row>
    <row r="3131" spans="1:3" x14ac:dyDescent="0.3">
      <c r="B3131" s="7">
        <v>2963.35</v>
      </c>
      <c r="C3131" s="9">
        <v>53</v>
      </c>
    </row>
    <row r="3132" spans="1:3" x14ac:dyDescent="0.3">
      <c r="B3132" s="7">
        <v>2963.4</v>
      </c>
      <c r="C3132" s="9">
        <v>49</v>
      </c>
    </row>
    <row r="3133" spans="1:3" x14ac:dyDescent="0.3">
      <c r="B3133" s="7">
        <v>2963.45</v>
      </c>
      <c r="C3133" s="9">
        <v>53</v>
      </c>
    </row>
    <row r="3134" spans="1:3" x14ac:dyDescent="0.3">
      <c r="B3134" s="7">
        <v>2963.5</v>
      </c>
      <c r="C3134" s="9">
        <v>52</v>
      </c>
    </row>
    <row r="3135" spans="1:3" x14ac:dyDescent="0.3">
      <c r="B3135" s="7">
        <v>2963.55</v>
      </c>
      <c r="C3135" s="9">
        <v>58</v>
      </c>
    </row>
    <row r="3136" spans="1:3" x14ac:dyDescent="0.3">
      <c r="B3136" s="7">
        <v>2963.6</v>
      </c>
      <c r="C3136" s="9">
        <v>44</v>
      </c>
    </row>
    <row r="3137" spans="1:3" x14ac:dyDescent="0.3">
      <c r="B3137" s="7">
        <v>2963.65</v>
      </c>
      <c r="C3137" s="9">
        <v>64</v>
      </c>
    </row>
    <row r="3138" spans="1:3" x14ac:dyDescent="0.3">
      <c r="B3138" s="7">
        <v>2963.7</v>
      </c>
      <c r="C3138" s="9">
        <v>55</v>
      </c>
    </row>
    <row r="3139" spans="1:3" x14ac:dyDescent="0.3">
      <c r="B3139" s="7">
        <v>2963.75</v>
      </c>
      <c r="C3139" s="9">
        <v>54</v>
      </c>
    </row>
    <row r="3140" spans="1:3" x14ac:dyDescent="0.3">
      <c r="B3140" s="7">
        <v>2963.8</v>
      </c>
      <c r="C3140" s="9">
        <v>55</v>
      </c>
    </row>
    <row r="3141" spans="1:3" x14ac:dyDescent="0.3">
      <c r="B3141" s="7">
        <v>2963.85</v>
      </c>
      <c r="C3141" s="9">
        <v>55</v>
      </c>
    </row>
    <row r="3142" spans="1:3" x14ac:dyDescent="0.3">
      <c r="B3142" s="7">
        <v>2963.9</v>
      </c>
      <c r="C3142" s="9">
        <v>57</v>
      </c>
    </row>
    <row r="3143" spans="1:3" x14ac:dyDescent="0.3">
      <c r="B3143" s="7">
        <v>2963.95</v>
      </c>
      <c r="C3143" s="9">
        <v>66</v>
      </c>
    </row>
    <row r="3144" spans="1:3" x14ac:dyDescent="0.3">
      <c r="A3144" s="6">
        <v>2964</v>
      </c>
      <c r="B3144" s="7">
        <v>2964</v>
      </c>
      <c r="C3144" s="9">
        <v>41</v>
      </c>
    </row>
    <row r="3145" spans="1:3" x14ac:dyDescent="0.3">
      <c r="B3145" s="7">
        <v>2964.05</v>
      </c>
      <c r="C3145" s="9">
        <v>55</v>
      </c>
    </row>
    <row r="3146" spans="1:3" x14ac:dyDescent="0.3">
      <c r="B3146" s="7">
        <v>2964.1</v>
      </c>
      <c r="C3146" s="9">
        <v>62</v>
      </c>
    </row>
    <row r="3147" spans="1:3" x14ac:dyDescent="0.3">
      <c r="B3147" s="7">
        <v>2964.15</v>
      </c>
      <c r="C3147" s="9">
        <v>60</v>
      </c>
    </row>
    <row r="3148" spans="1:3" x14ac:dyDescent="0.3">
      <c r="B3148" s="7">
        <v>2964.2</v>
      </c>
      <c r="C3148" s="9">
        <v>65</v>
      </c>
    </row>
    <row r="3149" spans="1:3" x14ac:dyDescent="0.3">
      <c r="B3149" s="7">
        <v>2964.25</v>
      </c>
      <c r="C3149" s="9">
        <v>64</v>
      </c>
    </row>
    <row r="3150" spans="1:3" x14ac:dyDescent="0.3">
      <c r="B3150" s="7">
        <v>2964.3</v>
      </c>
      <c r="C3150" s="9">
        <v>65</v>
      </c>
    </row>
    <row r="3151" spans="1:3" x14ac:dyDescent="0.3">
      <c r="B3151" s="7">
        <v>2964.35</v>
      </c>
      <c r="C3151" s="9">
        <v>55</v>
      </c>
    </row>
    <row r="3152" spans="1:3" x14ac:dyDescent="0.3">
      <c r="B3152" s="7">
        <v>2964.4</v>
      </c>
      <c r="C3152" s="9">
        <v>54</v>
      </c>
    </row>
    <row r="3153" spans="1:3" x14ac:dyDescent="0.3">
      <c r="B3153" s="7">
        <v>2964.45</v>
      </c>
      <c r="C3153" s="9">
        <v>60</v>
      </c>
    </row>
    <row r="3154" spans="1:3" x14ac:dyDescent="0.3">
      <c r="B3154" s="7">
        <v>2964.5</v>
      </c>
      <c r="C3154" s="9">
        <v>64</v>
      </c>
    </row>
    <row r="3155" spans="1:3" x14ac:dyDescent="0.3">
      <c r="B3155" s="7">
        <v>2964.55</v>
      </c>
      <c r="C3155" s="9">
        <v>68</v>
      </c>
    </row>
    <row r="3156" spans="1:3" x14ac:dyDescent="0.3">
      <c r="B3156" s="7">
        <v>2964.6</v>
      </c>
      <c r="C3156" s="9">
        <v>65</v>
      </c>
    </row>
    <row r="3157" spans="1:3" x14ac:dyDescent="0.3">
      <c r="B3157" s="7">
        <v>2964.65</v>
      </c>
      <c r="C3157" s="9">
        <v>61</v>
      </c>
    </row>
    <row r="3158" spans="1:3" x14ac:dyDescent="0.3">
      <c r="B3158" s="7">
        <v>2964.7</v>
      </c>
      <c r="C3158" s="9">
        <v>59</v>
      </c>
    </row>
    <row r="3159" spans="1:3" x14ac:dyDescent="0.3">
      <c r="B3159" s="7">
        <v>2964.75</v>
      </c>
      <c r="C3159" s="9">
        <v>63</v>
      </c>
    </row>
    <row r="3160" spans="1:3" x14ac:dyDescent="0.3">
      <c r="B3160" s="7">
        <v>2964.8</v>
      </c>
      <c r="C3160" s="9">
        <v>71</v>
      </c>
    </row>
    <row r="3161" spans="1:3" x14ac:dyDescent="0.3">
      <c r="B3161" s="7">
        <v>2964.85</v>
      </c>
      <c r="C3161" s="9">
        <v>70</v>
      </c>
    </row>
    <row r="3162" spans="1:3" x14ac:dyDescent="0.3">
      <c r="B3162" s="7">
        <v>2964.9</v>
      </c>
      <c r="C3162" s="9">
        <v>65</v>
      </c>
    </row>
    <row r="3163" spans="1:3" x14ac:dyDescent="0.3">
      <c r="B3163" s="7">
        <v>2964.95</v>
      </c>
      <c r="C3163" s="9">
        <v>63</v>
      </c>
    </row>
    <row r="3164" spans="1:3" x14ac:dyDescent="0.3">
      <c r="A3164" s="6">
        <v>2965</v>
      </c>
      <c r="B3164" s="7">
        <v>2965</v>
      </c>
      <c r="C3164" s="9">
        <v>53</v>
      </c>
    </row>
    <row r="3165" spans="1:3" x14ac:dyDescent="0.3">
      <c r="B3165" s="7">
        <v>2965.05</v>
      </c>
      <c r="C3165" s="9">
        <v>65</v>
      </c>
    </row>
    <row r="3166" spans="1:3" x14ac:dyDescent="0.3">
      <c r="B3166" s="7">
        <v>2965.1</v>
      </c>
      <c r="C3166" s="9">
        <v>50</v>
      </c>
    </row>
    <row r="3167" spans="1:3" x14ac:dyDescent="0.3">
      <c r="B3167" s="7">
        <v>2965.15</v>
      </c>
      <c r="C3167" s="9">
        <v>63</v>
      </c>
    </row>
    <row r="3168" spans="1:3" x14ac:dyDescent="0.3">
      <c r="B3168" s="7">
        <v>2965.2</v>
      </c>
      <c r="C3168" s="9">
        <v>41</v>
      </c>
    </row>
    <row r="3169" spans="1:3" x14ac:dyDescent="0.3">
      <c r="B3169" s="7">
        <v>2965.25</v>
      </c>
      <c r="C3169" s="9">
        <v>52</v>
      </c>
    </row>
    <row r="3170" spans="1:3" x14ac:dyDescent="0.3">
      <c r="B3170" s="7">
        <v>2965.3</v>
      </c>
      <c r="C3170" s="9">
        <v>40</v>
      </c>
    </row>
    <row r="3171" spans="1:3" x14ac:dyDescent="0.3">
      <c r="B3171" s="7">
        <v>2965.35</v>
      </c>
      <c r="C3171" s="9">
        <v>45</v>
      </c>
    </row>
    <row r="3172" spans="1:3" x14ac:dyDescent="0.3">
      <c r="B3172" s="7">
        <v>2965.4</v>
      </c>
      <c r="C3172" s="9">
        <v>48</v>
      </c>
    </row>
    <row r="3173" spans="1:3" x14ac:dyDescent="0.3">
      <c r="B3173" s="7">
        <v>2965.45</v>
      </c>
      <c r="C3173" s="9">
        <v>42</v>
      </c>
    </row>
    <row r="3174" spans="1:3" x14ac:dyDescent="0.3">
      <c r="B3174" s="7">
        <v>2965.5</v>
      </c>
      <c r="C3174" s="9">
        <v>34</v>
      </c>
    </row>
    <row r="3175" spans="1:3" x14ac:dyDescent="0.3">
      <c r="B3175" s="7">
        <v>2965.55</v>
      </c>
      <c r="C3175" s="9">
        <v>37</v>
      </c>
    </row>
    <row r="3176" spans="1:3" x14ac:dyDescent="0.3">
      <c r="B3176" s="7">
        <v>2965.6</v>
      </c>
      <c r="C3176" s="9">
        <v>40</v>
      </c>
    </row>
    <row r="3177" spans="1:3" x14ac:dyDescent="0.3">
      <c r="B3177" s="7">
        <v>2965.65</v>
      </c>
      <c r="C3177" s="9">
        <v>42</v>
      </c>
    </row>
    <row r="3178" spans="1:3" x14ac:dyDescent="0.3">
      <c r="B3178" s="7">
        <v>2965.7</v>
      </c>
      <c r="C3178" s="9">
        <v>40</v>
      </c>
    </row>
    <row r="3179" spans="1:3" x14ac:dyDescent="0.3">
      <c r="B3179" s="7">
        <v>2965.75</v>
      </c>
      <c r="C3179" s="9">
        <v>37</v>
      </c>
    </row>
    <row r="3180" spans="1:3" x14ac:dyDescent="0.3">
      <c r="B3180" s="7">
        <v>2965.8</v>
      </c>
      <c r="C3180" s="9">
        <v>41</v>
      </c>
    </row>
    <row r="3181" spans="1:3" x14ac:dyDescent="0.3">
      <c r="B3181" s="7">
        <v>2965.85</v>
      </c>
      <c r="C3181" s="9">
        <v>51</v>
      </c>
    </row>
    <row r="3182" spans="1:3" x14ac:dyDescent="0.3">
      <c r="B3182" s="7">
        <v>2965.9</v>
      </c>
      <c r="C3182" s="9">
        <v>49</v>
      </c>
    </row>
    <row r="3183" spans="1:3" x14ac:dyDescent="0.3">
      <c r="B3183" s="7">
        <v>2965.95</v>
      </c>
      <c r="C3183" s="9">
        <v>53</v>
      </c>
    </row>
    <row r="3184" spans="1:3" x14ac:dyDescent="0.3">
      <c r="A3184" s="6">
        <v>2966</v>
      </c>
      <c r="B3184" s="7">
        <v>2966</v>
      </c>
      <c r="C3184" s="9">
        <v>43</v>
      </c>
    </row>
    <row r="3185" spans="2:3" x14ac:dyDescent="0.3">
      <c r="B3185" s="7">
        <v>2966.05</v>
      </c>
      <c r="C3185" s="9">
        <v>55</v>
      </c>
    </row>
    <row r="3186" spans="2:3" x14ac:dyDescent="0.3">
      <c r="B3186" s="7">
        <v>2966.1</v>
      </c>
      <c r="C3186" s="9">
        <v>48</v>
      </c>
    </row>
    <row r="3187" spans="2:3" x14ac:dyDescent="0.3">
      <c r="B3187" s="7">
        <v>2966.15</v>
      </c>
      <c r="C3187" s="9">
        <v>51</v>
      </c>
    </row>
    <row r="3188" spans="2:3" x14ac:dyDescent="0.3">
      <c r="B3188" s="7">
        <v>2966.2</v>
      </c>
      <c r="C3188" s="9">
        <v>58</v>
      </c>
    </row>
    <row r="3189" spans="2:3" x14ac:dyDescent="0.3">
      <c r="B3189" s="7">
        <v>2966.25</v>
      </c>
      <c r="C3189" s="9">
        <v>54</v>
      </c>
    </row>
    <row r="3190" spans="2:3" x14ac:dyDescent="0.3">
      <c r="B3190" s="7">
        <v>2966.3</v>
      </c>
      <c r="C3190" s="9">
        <v>57</v>
      </c>
    </row>
    <row r="3191" spans="2:3" x14ac:dyDescent="0.3">
      <c r="B3191" s="7">
        <v>2966.35</v>
      </c>
      <c r="C3191" s="9">
        <v>67</v>
      </c>
    </row>
    <row r="3192" spans="2:3" x14ac:dyDescent="0.3">
      <c r="B3192" s="7">
        <v>2966.4</v>
      </c>
      <c r="C3192" s="9">
        <v>53</v>
      </c>
    </row>
    <row r="3193" spans="2:3" x14ac:dyDescent="0.3">
      <c r="B3193" s="7">
        <v>2966.45</v>
      </c>
      <c r="C3193" s="9">
        <v>47</v>
      </c>
    </row>
    <row r="3194" spans="2:3" x14ac:dyDescent="0.3">
      <c r="B3194" s="7">
        <v>2966.5</v>
      </c>
      <c r="C3194" s="9">
        <v>54</v>
      </c>
    </row>
    <row r="3195" spans="2:3" x14ac:dyDescent="0.3">
      <c r="B3195" s="7">
        <v>2966.55</v>
      </c>
      <c r="C3195" s="9">
        <v>57</v>
      </c>
    </row>
    <row r="3196" spans="2:3" x14ac:dyDescent="0.3">
      <c r="B3196" s="7">
        <v>2966.6</v>
      </c>
      <c r="C3196" s="9">
        <v>51</v>
      </c>
    </row>
    <row r="3197" spans="2:3" x14ac:dyDescent="0.3">
      <c r="B3197" s="7">
        <v>2966.65</v>
      </c>
      <c r="C3197" s="9">
        <v>50</v>
      </c>
    </row>
    <row r="3198" spans="2:3" x14ac:dyDescent="0.3">
      <c r="B3198" s="7">
        <v>2966.7</v>
      </c>
      <c r="C3198" s="9">
        <v>34</v>
      </c>
    </row>
    <row r="3199" spans="2:3" x14ac:dyDescent="0.3">
      <c r="B3199" s="7">
        <v>2966.75</v>
      </c>
      <c r="C3199" s="9">
        <v>41</v>
      </c>
    </row>
    <row r="3200" spans="2:3" x14ac:dyDescent="0.3">
      <c r="B3200" s="7">
        <v>2966.8</v>
      </c>
      <c r="C3200" s="9">
        <v>52</v>
      </c>
    </row>
    <row r="3201" spans="1:3" x14ac:dyDescent="0.3">
      <c r="B3201" s="7">
        <v>2966.85</v>
      </c>
      <c r="C3201" s="9">
        <v>55</v>
      </c>
    </row>
    <row r="3202" spans="1:3" x14ac:dyDescent="0.3">
      <c r="B3202" s="7">
        <v>2966.9</v>
      </c>
      <c r="C3202" s="9">
        <v>51</v>
      </c>
    </row>
    <row r="3203" spans="1:3" x14ac:dyDescent="0.3">
      <c r="B3203" s="7">
        <v>2966.95</v>
      </c>
      <c r="C3203" s="9">
        <v>45</v>
      </c>
    </row>
    <row r="3204" spans="1:3" x14ac:dyDescent="0.3">
      <c r="A3204" s="6">
        <v>2967</v>
      </c>
      <c r="B3204" s="7">
        <v>2967</v>
      </c>
      <c r="C3204" s="9">
        <v>37</v>
      </c>
    </row>
    <row r="3205" spans="1:3" x14ac:dyDescent="0.3">
      <c r="B3205" s="7">
        <v>2967.05</v>
      </c>
      <c r="C3205" s="9">
        <v>46</v>
      </c>
    </row>
    <row r="3206" spans="1:3" x14ac:dyDescent="0.3">
      <c r="B3206" s="7">
        <v>2967.1</v>
      </c>
      <c r="C3206" s="9">
        <v>40</v>
      </c>
    </row>
    <row r="3207" spans="1:3" x14ac:dyDescent="0.3">
      <c r="B3207" s="7">
        <v>2967.15</v>
      </c>
      <c r="C3207" s="9">
        <v>55</v>
      </c>
    </row>
    <row r="3208" spans="1:3" x14ac:dyDescent="0.3">
      <c r="B3208" s="7">
        <v>2967.2</v>
      </c>
      <c r="C3208" s="9">
        <v>50</v>
      </c>
    </row>
    <row r="3209" spans="1:3" x14ac:dyDescent="0.3">
      <c r="B3209" s="7">
        <v>2967.25</v>
      </c>
      <c r="C3209" s="9">
        <v>56</v>
      </c>
    </row>
    <row r="3210" spans="1:3" x14ac:dyDescent="0.3">
      <c r="B3210" s="7">
        <v>2967.3</v>
      </c>
      <c r="C3210" s="9">
        <v>55</v>
      </c>
    </row>
    <row r="3211" spans="1:3" x14ac:dyDescent="0.3">
      <c r="B3211" s="7">
        <v>2967.35</v>
      </c>
      <c r="C3211" s="9">
        <v>51</v>
      </c>
    </row>
    <row r="3212" spans="1:3" x14ac:dyDescent="0.3">
      <c r="B3212" s="7">
        <v>2967.4</v>
      </c>
      <c r="C3212" s="9">
        <v>53</v>
      </c>
    </row>
    <row r="3213" spans="1:3" x14ac:dyDescent="0.3">
      <c r="B3213" s="7">
        <v>2967.45</v>
      </c>
      <c r="C3213" s="9">
        <v>53</v>
      </c>
    </row>
    <row r="3214" spans="1:3" x14ac:dyDescent="0.3">
      <c r="B3214" s="7">
        <v>2967.5</v>
      </c>
      <c r="C3214" s="9">
        <v>49</v>
      </c>
    </row>
    <row r="3215" spans="1:3" x14ac:dyDescent="0.3">
      <c r="B3215" s="7">
        <v>2967.55</v>
      </c>
      <c r="C3215" s="9">
        <v>48</v>
      </c>
    </row>
    <row r="3216" spans="1:3" x14ac:dyDescent="0.3">
      <c r="B3216" s="7">
        <v>2967.6</v>
      </c>
      <c r="C3216" s="9">
        <v>50</v>
      </c>
    </row>
    <row r="3217" spans="1:3" x14ac:dyDescent="0.3">
      <c r="B3217" s="7">
        <v>2967.65</v>
      </c>
      <c r="C3217" s="9">
        <v>41</v>
      </c>
    </row>
    <row r="3218" spans="1:3" x14ac:dyDescent="0.3">
      <c r="B3218" s="7">
        <v>2967.7</v>
      </c>
      <c r="C3218" s="9">
        <v>40</v>
      </c>
    </row>
    <row r="3219" spans="1:3" x14ac:dyDescent="0.3">
      <c r="B3219" s="7">
        <v>2967.75</v>
      </c>
      <c r="C3219" s="9">
        <v>37</v>
      </c>
    </row>
    <row r="3220" spans="1:3" x14ac:dyDescent="0.3">
      <c r="B3220" s="7">
        <v>2967.8</v>
      </c>
      <c r="C3220" s="9">
        <v>30</v>
      </c>
    </row>
    <row r="3221" spans="1:3" x14ac:dyDescent="0.3">
      <c r="B3221" s="7">
        <v>2967.85</v>
      </c>
      <c r="C3221" s="9">
        <v>32</v>
      </c>
    </row>
    <row r="3222" spans="1:3" x14ac:dyDescent="0.3">
      <c r="B3222" s="7">
        <v>2967.9</v>
      </c>
      <c r="C3222" s="9">
        <v>31</v>
      </c>
    </row>
    <row r="3223" spans="1:3" x14ac:dyDescent="0.3">
      <c r="B3223" s="7">
        <v>2967.95</v>
      </c>
      <c r="C3223" s="9">
        <v>31</v>
      </c>
    </row>
    <row r="3224" spans="1:3" x14ac:dyDescent="0.3">
      <c r="A3224" s="6">
        <v>2968</v>
      </c>
      <c r="B3224" s="7">
        <v>2968</v>
      </c>
      <c r="C3224" s="9">
        <v>33</v>
      </c>
    </row>
    <row r="3225" spans="1:3" x14ac:dyDescent="0.3">
      <c r="B3225" s="7">
        <v>2968.05</v>
      </c>
      <c r="C3225" s="9">
        <v>25</v>
      </c>
    </row>
    <row r="3226" spans="1:3" x14ac:dyDescent="0.3">
      <c r="B3226" s="7">
        <v>2968.1</v>
      </c>
      <c r="C3226" s="9">
        <v>30</v>
      </c>
    </row>
    <row r="3227" spans="1:3" x14ac:dyDescent="0.3">
      <c r="B3227" s="7">
        <v>2968.15</v>
      </c>
      <c r="C3227" s="9">
        <v>31</v>
      </c>
    </row>
    <row r="3228" spans="1:3" x14ac:dyDescent="0.3">
      <c r="B3228" s="7">
        <v>2968.2</v>
      </c>
    </row>
    <row r="3229" spans="1:3" x14ac:dyDescent="0.3">
      <c r="B3229" s="7">
        <v>2968.25</v>
      </c>
      <c r="C3229" s="9">
        <v>28</v>
      </c>
    </row>
    <row r="3230" spans="1:3" x14ac:dyDescent="0.3">
      <c r="B3230" s="7">
        <v>2968.3</v>
      </c>
      <c r="C3230" s="9">
        <v>30</v>
      </c>
    </row>
    <row r="3231" spans="1:3" x14ac:dyDescent="0.3">
      <c r="B3231" s="7">
        <v>2968.35</v>
      </c>
      <c r="C3231" s="9">
        <v>28</v>
      </c>
    </row>
    <row r="3232" spans="1:3" x14ac:dyDescent="0.3">
      <c r="B3232" s="7">
        <v>2968.4</v>
      </c>
      <c r="C3232" s="9">
        <v>26</v>
      </c>
    </row>
    <row r="3233" spans="1:3" x14ac:dyDescent="0.3">
      <c r="B3233" s="7">
        <v>2968.45</v>
      </c>
    </row>
    <row r="3234" spans="1:3" x14ac:dyDescent="0.3">
      <c r="B3234" s="7">
        <v>2968.5</v>
      </c>
    </row>
    <row r="3235" spans="1:3" x14ac:dyDescent="0.3">
      <c r="B3235" s="7">
        <v>2968.55</v>
      </c>
    </row>
    <row r="3236" spans="1:3" x14ac:dyDescent="0.3">
      <c r="B3236" s="7">
        <v>2968.6</v>
      </c>
    </row>
    <row r="3237" spans="1:3" x14ac:dyDescent="0.3">
      <c r="B3237" s="7">
        <v>2968.65</v>
      </c>
    </row>
    <row r="3238" spans="1:3" x14ac:dyDescent="0.3">
      <c r="B3238" s="7">
        <v>2968.7</v>
      </c>
    </row>
    <row r="3239" spans="1:3" x14ac:dyDescent="0.3">
      <c r="B3239" s="7">
        <v>2968.75</v>
      </c>
      <c r="C3239" s="9">
        <v>19</v>
      </c>
    </row>
    <row r="3240" spans="1:3" x14ac:dyDescent="0.3">
      <c r="B3240" s="7">
        <v>2968.8</v>
      </c>
      <c r="C3240" s="9">
        <v>20</v>
      </c>
    </row>
    <row r="3241" spans="1:3" x14ac:dyDescent="0.3">
      <c r="B3241" s="7">
        <v>2968.85</v>
      </c>
      <c r="C3241" s="9">
        <v>21</v>
      </c>
    </row>
    <row r="3242" spans="1:3" x14ac:dyDescent="0.3">
      <c r="B3242" s="7">
        <v>2968.9</v>
      </c>
      <c r="C3242" s="9">
        <v>20</v>
      </c>
    </row>
    <row r="3243" spans="1:3" x14ac:dyDescent="0.3">
      <c r="B3243" s="7">
        <v>2968.95</v>
      </c>
      <c r="C3243" s="9">
        <v>20</v>
      </c>
    </row>
    <row r="3244" spans="1:3" x14ac:dyDescent="0.3">
      <c r="A3244" s="6">
        <v>2969</v>
      </c>
      <c r="B3244" s="7">
        <v>2969</v>
      </c>
      <c r="C3244" s="9">
        <v>17</v>
      </c>
    </row>
    <row r="3245" spans="1:3" x14ac:dyDescent="0.3">
      <c r="B3245" s="7">
        <v>2969.05</v>
      </c>
      <c r="C3245" s="9">
        <v>16</v>
      </c>
    </row>
    <row r="3246" spans="1:3" x14ac:dyDescent="0.3">
      <c r="B3246" s="7">
        <v>2969.1</v>
      </c>
      <c r="C3246" s="9">
        <v>19</v>
      </c>
    </row>
    <row r="3247" spans="1:3" x14ac:dyDescent="0.3">
      <c r="B3247" s="7">
        <v>2969.15</v>
      </c>
      <c r="C3247" s="9">
        <v>19</v>
      </c>
    </row>
    <row r="3248" spans="1:3" x14ac:dyDescent="0.3">
      <c r="B3248" s="7">
        <v>2969.2</v>
      </c>
      <c r="C3248" s="9">
        <v>19</v>
      </c>
    </row>
    <row r="3249" spans="1:3" x14ac:dyDescent="0.3">
      <c r="B3249" s="7">
        <v>2969.25</v>
      </c>
      <c r="C3249" s="9">
        <v>18</v>
      </c>
    </row>
    <row r="3250" spans="1:3" x14ac:dyDescent="0.3">
      <c r="B3250" s="7">
        <v>2969.3</v>
      </c>
      <c r="C3250" s="9">
        <v>18</v>
      </c>
    </row>
    <row r="3251" spans="1:3" x14ac:dyDescent="0.3">
      <c r="B3251" s="7">
        <v>2969.35</v>
      </c>
      <c r="C3251" s="9">
        <v>16</v>
      </c>
    </row>
    <row r="3252" spans="1:3" x14ac:dyDescent="0.3">
      <c r="B3252" s="7">
        <v>2969.4</v>
      </c>
      <c r="C3252" s="9">
        <v>17</v>
      </c>
    </row>
    <row r="3253" spans="1:3" x14ac:dyDescent="0.3">
      <c r="B3253" s="7">
        <v>2969.45</v>
      </c>
      <c r="C3253" s="9">
        <v>17</v>
      </c>
    </row>
    <row r="3254" spans="1:3" x14ac:dyDescent="0.3">
      <c r="B3254" s="7">
        <v>2969.5</v>
      </c>
      <c r="C3254" s="9">
        <v>18</v>
      </c>
    </row>
    <row r="3255" spans="1:3" x14ac:dyDescent="0.3">
      <c r="B3255" s="7">
        <v>2969.55</v>
      </c>
      <c r="C3255" s="9">
        <v>17</v>
      </c>
    </row>
    <row r="3256" spans="1:3" x14ac:dyDescent="0.3">
      <c r="B3256" s="7">
        <v>2969.6</v>
      </c>
      <c r="C3256" s="9">
        <v>15</v>
      </c>
    </row>
    <row r="3257" spans="1:3" x14ac:dyDescent="0.3">
      <c r="B3257" s="7">
        <v>2969.65</v>
      </c>
      <c r="C3257" s="9">
        <v>16</v>
      </c>
    </row>
    <row r="3258" spans="1:3" x14ac:dyDescent="0.3">
      <c r="B3258" s="7">
        <v>2969.7</v>
      </c>
      <c r="C3258" s="9">
        <v>15</v>
      </c>
    </row>
    <row r="3259" spans="1:3" x14ac:dyDescent="0.3">
      <c r="B3259" s="7">
        <v>2969.75</v>
      </c>
      <c r="C3259" s="9">
        <v>18</v>
      </c>
    </row>
    <row r="3260" spans="1:3" x14ac:dyDescent="0.3">
      <c r="B3260" s="7">
        <v>2969.8</v>
      </c>
      <c r="C3260" s="9">
        <v>16</v>
      </c>
    </row>
    <row r="3261" spans="1:3" x14ac:dyDescent="0.3">
      <c r="B3261" s="7">
        <v>2969.85</v>
      </c>
      <c r="C3261" s="9">
        <v>15</v>
      </c>
    </row>
    <row r="3262" spans="1:3" x14ac:dyDescent="0.3">
      <c r="B3262" s="7">
        <v>2969.9</v>
      </c>
      <c r="C3262" s="9">
        <v>17</v>
      </c>
    </row>
    <row r="3263" spans="1:3" x14ac:dyDescent="0.3">
      <c r="B3263" s="7">
        <v>2969.95</v>
      </c>
      <c r="C3263" s="9">
        <v>19</v>
      </c>
    </row>
    <row r="3264" spans="1:3" x14ac:dyDescent="0.3">
      <c r="A3264" s="6">
        <v>2970</v>
      </c>
      <c r="B3264" s="7">
        <v>2970</v>
      </c>
    </row>
    <row r="3265" spans="2:3" x14ac:dyDescent="0.3">
      <c r="B3265" s="7">
        <v>2970.05</v>
      </c>
    </row>
    <row r="3266" spans="2:3" x14ac:dyDescent="0.3">
      <c r="B3266" s="7">
        <v>2970.1</v>
      </c>
    </row>
    <row r="3267" spans="2:3" x14ac:dyDescent="0.3">
      <c r="B3267" s="7">
        <v>2970.15</v>
      </c>
    </row>
    <row r="3268" spans="2:3" x14ac:dyDescent="0.3">
      <c r="B3268" s="7">
        <v>2970.2</v>
      </c>
    </row>
    <row r="3269" spans="2:3" x14ac:dyDescent="0.3">
      <c r="B3269" s="7">
        <v>2970.25</v>
      </c>
    </row>
    <row r="3270" spans="2:3" x14ac:dyDescent="0.3">
      <c r="B3270" s="7">
        <v>2970.3</v>
      </c>
      <c r="C3270" s="8">
        <v>16</v>
      </c>
    </row>
    <row r="3271" spans="2:3" x14ac:dyDescent="0.3">
      <c r="B3271" s="7">
        <v>2970.35</v>
      </c>
      <c r="C3271" s="9">
        <v>18</v>
      </c>
    </row>
    <row r="3272" spans="2:3" x14ac:dyDescent="0.3">
      <c r="B3272" s="7">
        <v>2970.4</v>
      </c>
      <c r="C3272" s="9">
        <v>17</v>
      </c>
    </row>
    <row r="3273" spans="2:3" x14ac:dyDescent="0.3">
      <c r="B3273" s="7">
        <v>2970.45</v>
      </c>
      <c r="C3273" s="9">
        <v>16</v>
      </c>
    </row>
    <row r="3274" spans="2:3" x14ac:dyDescent="0.3">
      <c r="B3274" s="7">
        <v>2970.5</v>
      </c>
      <c r="C3274" s="9">
        <v>17</v>
      </c>
    </row>
    <row r="3275" spans="2:3" x14ac:dyDescent="0.3">
      <c r="B3275" s="7">
        <v>2970.55</v>
      </c>
      <c r="C3275" s="9">
        <v>16</v>
      </c>
    </row>
    <row r="3276" spans="2:3" x14ac:dyDescent="0.3">
      <c r="B3276" s="7">
        <v>2970.6</v>
      </c>
      <c r="C3276" s="9">
        <v>16</v>
      </c>
    </row>
    <row r="3277" spans="2:3" x14ac:dyDescent="0.3">
      <c r="B3277" s="7">
        <v>2970.65</v>
      </c>
      <c r="C3277" s="9"/>
    </row>
    <row r="3278" spans="2:3" x14ac:dyDescent="0.3">
      <c r="B3278" s="7">
        <v>2970.7</v>
      </c>
      <c r="C3278" s="9"/>
    </row>
    <row r="3279" spans="2:3" x14ac:dyDescent="0.3">
      <c r="B3279" s="7">
        <v>2970.75</v>
      </c>
      <c r="C3279" s="9"/>
    </row>
    <row r="3280" spans="2:3" x14ac:dyDescent="0.3">
      <c r="B3280" s="7">
        <v>2970.8</v>
      </c>
      <c r="C3280" s="9"/>
    </row>
    <row r="3281" spans="1:3" x14ac:dyDescent="0.3">
      <c r="B3281" s="7">
        <v>2970.85</v>
      </c>
      <c r="C3281" s="9">
        <v>16</v>
      </c>
    </row>
    <row r="3282" spans="1:3" x14ac:dyDescent="0.3">
      <c r="B3282" s="7">
        <v>2970.9</v>
      </c>
      <c r="C3282" s="9">
        <v>18</v>
      </c>
    </row>
    <row r="3283" spans="1:3" x14ac:dyDescent="0.3">
      <c r="B3283" s="7">
        <v>2970.95</v>
      </c>
      <c r="C3283" s="9">
        <v>19</v>
      </c>
    </row>
    <row r="3284" spans="1:3" x14ac:dyDescent="0.3">
      <c r="A3284" s="6">
        <v>2972</v>
      </c>
      <c r="B3284" s="7">
        <v>2972</v>
      </c>
      <c r="C3284" s="9">
        <v>22</v>
      </c>
    </row>
    <row r="3285" spans="1:3" x14ac:dyDescent="0.3">
      <c r="B3285" s="7">
        <v>2972.05</v>
      </c>
      <c r="C3285" s="9">
        <v>22</v>
      </c>
    </row>
    <row r="3286" spans="1:3" x14ac:dyDescent="0.3">
      <c r="B3286" s="7">
        <v>2972.1</v>
      </c>
      <c r="C3286" s="9">
        <v>20</v>
      </c>
    </row>
    <row r="3287" spans="1:3" x14ac:dyDescent="0.3">
      <c r="B3287" s="7">
        <v>2972.15</v>
      </c>
      <c r="C3287" s="9">
        <v>22</v>
      </c>
    </row>
    <row r="3288" spans="1:3" x14ac:dyDescent="0.3">
      <c r="B3288" s="7">
        <v>2972.2</v>
      </c>
      <c r="C3288" s="9">
        <v>23</v>
      </c>
    </row>
    <row r="3289" spans="1:3" x14ac:dyDescent="0.3">
      <c r="B3289" s="7">
        <v>2972.25</v>
      </c>
      <c r="C3289" s="9">
        <v>23</v>
      </c>
    </row>
    <row r="3290" spans="1:3" x14ac:dyDescent="0.3">
      <c r="B3290" s="7">
        <v>2972.3</v>
      </c>
      <c r="C3290" s="9">
        <v>24</v>
      </c>
    </row>
    <row r="3291" spans="1:3" x14ac:dyDescent="0.3">
      <c r="B3291" s="7">
        <v>2972.35</v>
      </c>
      <c r="C3291" s="9">
        <v>23</v>
      </c>
    </row>
    <row r="3292" spans="1:3" x14ac:dyDescent="0.3">
      <c r="B3292" s="7">
        <v>2972.4</v>
      </c>
      <c r="C3292" s="9">
        <v>22</v>
      </c>
    </row>
    <row r="3293" spans="1:3" x14ac:dyDescent="0.3">
      <c r="B3293" s="7">
        <v>2972.45</v>
      </c>
      <c r="C3293" s="9">
        <v>22</v>
      </c>
    </row>
    <row r="3294" spans="1:3" x14ac:dyDescent="0.3">
      <c r="B3294" s="7">
        <v>2972.5</v>
      </c>
      <c r="C3294" s="9">
        <v>22</v>
      </c>
    </row>
    <row r="3295" spans="1:3" x14ac:dyDescent="0.3">
      <c r="B3295" s="7">
        <v>2972.55</v>
      </c>
      <c r="C3295" s="9">
        <v>20</v>
      </c>
    </row>
    <row r="3296" spans="1:3" x14ac:dyDescent="0.3">
      <c r="B3296" s="7">
        <v>2972.6</v>
      </c>
      <c r="C3296" s="9">
        <v>21</v>
      </c>
    </row>
    <row r="3297" spans="1:3" x14ac:dyDescent="0.3">
      <c r="B3297" s="7">
        <v>2972.65</v>
      </c>
      <c r="C3297" s="9">
        <v>20</v>
      </c>
    </row>
    <row r="3298" spans="1:3" x14ac:dyDescent="0.3">
      <c r="B3298" s="7">
        <v>2972.7</v>
      </c>
      <c r="C3298" s="9">
        <v>22</v>
      </c>
    </row>
    <row r="3299" spans="1:3" x14ac:dyDescent="0.3">
      <c r="B3299" s="7">
        <v>2972.75</v>
      </c>
      <c r="C3299" s="9">
        <v>22</v>
      </c>
    </row>
    <row r="3300" spans="1:3" x14ac:dyDescent="0.3">
      <c r="B3300" s="7">
        <v>2972.8</v>
      </c>
      <c r="C3300" s="9">
        <v>21</v>
      </c>
    </row>
    <row r="3301" spans="1:3" x14ac:dyDescent="0.3">
      <c r="B3301" s="7">
        <v>2972.85</v>
      </c>
      <c r="C3301" s="9">
        <v>21</v>
      </c>
    </row>
    <row r="3302" spans="1:3" x14ac:dyDescent="0.3">
      <c r="B3302" s="7">
        <v>2972.9</v>
      </c>
      <c r="C3302" s="9">
        <v>21</v>
      </c>
    </row>
    <row r="3303" spans="1:3" x14ac:dyDescent="0.3">
      <c r="B3303" s="7">
        <v>2972.95</v>
      </c>
      <c r="C3303" s="9">
        <v>22</v>
      </c>
    </row>
    <row r="3304" spans="1:3" x14ac:dyDescent="0.3">
      <c r="A3304" s="6">
        <v>2973</v>
      </c>
      <c r="B3304" s="7">
        <v>2973</v>
      </c>
      <c r="C3304" s="9">
        <v>18</v>
      </c>
    </row>
    <row r="3305" spans="1:3" x14ac:dyDescent="0.3">
      <c r="B3305" s="7">
        <v>2973.05</v>
      </c>
      <c r="C3305" s="9">
        <v>21</v>
      </c>
    </row>
    <row r="3306" spans="1:3" x14ac:dyDescent="0.3">
      <c r="B3306" s="7">
        <v>2973.1</v>
      </c>
      <c r="C3306" s="9">
        <v>22</v>
      </c>
    </row>
    <row r="3307" spans="1:3" x14ac:dyDescent="0.3">
      <c r="B3307" s="7">
        <v>2973.15</v>
      </c>
      <c r="C3307" s="9">
        <v>19</v>
      </c>
    </row>
    <row r="3308" spans="1:3" x14ac:dyDescent="0.3">
      <c r="B3308" s="7">
        <v>2973.2</v>
      </c>
      <c r="C3308" s="9">
        <v>20</v>
      </c>
    </row>
    <row r="3309" spans="1:3" x14ac:dyDescent="0.3">
      <c r="B3309" s="7">
        <v>2973.25</v>
      </c>
      <c r="C3309" s="9">
        <v>21</v>
      </c>
    </row>
    <row r="3310" spans="1:3" x14ac:dyDescent="0.3">
      <c r="B3310" s="7">
        <v>2973.3</v>
      </c>
      <c r="C3310" s="9">
        <v>20</v>
      </c>
    </row>
    <row r="3311" spans="1:3" x14ac:dyDescent="0.3">
      <c r="B3311" s="7">
        <v>2973.35</v>
      </c>
      <c r="C3311" s="9">
        <v>23</v>
      </c>
    </row>
    <row r="3312" spans="1:3" x14ac:dyDescent="0.3">
      <c r="B3312" s="7">
        <v>2973.4</v>
      </c>
      <c r="C3312" s="9">
        <v>22</v>
      </c>
    </row>
    <row r="3313" spans="1:3" x14ac:dyDescent="0.3">
      <c r="B3313" s="7">
        <v>2973.45</v>
      </c>
      <c r="C3313" s="9">
        <v>22</v>
      </c>
    </row>
    <row r="3314" spans="1:3" x14ac:dyDescent="0.3">
      <c r="B3314" s="7">
        <v>2973.5</v>
      </c>
      <c r="C3314" s="9">
        <v>22</v>
      </c>
    </row>
    <row r="3315" spans="1:3" x14ac:dyDescent="0.3">
      <c r="B3315" s="7">
        <v>2973.55</v>
      </c>
      <c r="C3315" s="9">
        <v>20</v>
      </c>
    </row>
    <row r="3316" spans="1:3" x14ac:dyDescent="0.3">
      <c r="B3316" s="7">
        <v>2973.6</v>
      </c>
      <c r="C3316" s="9">
        <v>21</v>
      </c>
    </row>
    <row r="3317" spans="1:3" x14ac:dyDescent="0.3">
      <c r="B3317" s="7">
        <v>2973.65</v>
      </c>
      <c r="C3317" s="9">
        <v>21</v>
      </c>
    </row>
    <row r="3318" spans="1:3" x14ac:dyDescent="0.3">
      <c r="B3318" s="7">
        <v>2973.7</v>
      </c>
      <c r="C3318" s="9">
        <v>22</v>
      </c>
    </row>
    <row r="3319" spans="1:3" x14ac:dyDescent="0.3">
      <c r="B3319" s="7">
        <v>2973.75</v>
      </c>
      <c r="C3319" s="9">
        <v>21</v>
      </c>
    </row>
    <row r="3320" spans="1:3" x14ac:dyDescent="0.3">
      <c r="B3320" s="7">
        <v>2973.8</v>
      </c>
      <c r="C3320" s="9">
        <v>18</v>
      </c>
    </row>
    <row r="3321" spans="1:3" x14ac:dyDescent="0.3">
      <c r="B3321" s="7">
        <v>2973.85</v>
      </c>
      <c r="C3321" s="9">
        <v>20</v>
      </c>
    </row>
    <row r="3322" spans="1:3" x14ac:dyDescent="0.3">
      <c r="B3322" s="7">
        <v>2973.9</v>
      </c>
      <c r="C3322" s="9">
        <v>18</v>
      </c>
    </row>
    <row r="3323" spans="1:3" x14ac:dyDescent="0.3">
      <c r="B3323" s="7">
        <v>2973.95</v>
      </c>
      <c r="C3323" s="9">
        <v>19</v>
      </c>
    </row>
    <row r="3324" spans="1:3" x14ac:dyDescent="0.3">
      <c r="A3324" s="6">
        <v>2974</v>
      </c>
      <c r="B3324" s="7">
        <v>2974</v>
      </c>
      <c r="C3324" s="9">
        <v>28</v>
      </c>
    </row>
    <row r="3325" spans="1:3" x14ac:dyDescent="0.3">
      <c r="B3325" s="7">
        <v>2974.05</v>
      </c>
      <c r="C3325" s="9">
        <v>30</v>
      </c>
    </row>
    <row r="3326" spans="1:3" x14ac:dyDescent="0.3">
      <c r="B3326" s="7">
        <v>2974.1</v>
      </c>
      <c r="C3326" s="9">
        <v>30</v>
      </c>
    </row>
    <row r="3327" spans="1:3" x14ac:dyDescent="0.3">
      <c r="B3327" s="7">
        <v>2974.15</v>
      </c>
      <c r="C3327" s="9">
        <v>27</v>
      </c>
    </row>
    <row r="3328" spans="1:3" x14ac:dyDescent="0.3">
      <c r="B3328" s="7">
        <v>2974.2</v>
      </c>
      <c r="C3328" s="9">
        <v>26</v>
      </c>
    </row>
    <row r="3329" spans="1:3" x14ac:dyDescent="0.3">
      <c r="B3329" s="7">
        <v>2974.25</v>
      </c>
      <c r="C3329" s="9">
        <v>26</v>
      </c>
    </row>
    <row r="3330" spans="1:3" x14ac:dyDescent="0.3">
      <c r="B3330" s="7">
        <v>2974.3</v>
      </c>
      <c r="C3330" s="9">
        <v>23</v>
      </c>
    </row>
    <row r="3331" spans="1:3" x14ac:dyDescent="0.3">
      <c r="B3331" s="7">
        <v>2974.35</v>
      </c>
      <c r="C3331" s="9">
        <v>24</v>
      </c>
    </row>
    <row r="3332" spans="1:3" x14ac:dyDescent="0.3">
      <c r="B3332" s="7">
        <v>2974.4</v>
      </c>
      <c r="C3332" s="9">
        <v>24</v>
      </c>
    </row>
    <row r="3333" spans="1:3" x14ac:dyDescent="0.3">
      <c r="B3333" s="7">
        <v>2974.45</v>
      </c>
      <c r="C3333" s="9">
        <v>24</v>
      </c>
    </row>
    <row r="3334" spans="1:3" x14ac:dyDescent="0.3">
      <c r="B3334" s="7">
        <v>2974.5</v>
      </c>
      <c r="C3334" s="9">
        <v>24</v>
      </c>
    </row>
    <row r="3335" spans="1:3" x14ac:dyDescent="0.3">
      <c r="B3335" s="7">
        <v>2974.55</v>
      </c>
      <c r="C3335" s="9">
        <v>20</v>
      </c>
    </row>
    <row r="3336" spans="1:3" x14ac:dyDescent="0.3">
      <c r="B3336" s="7">
        <v>2974.6</v>
      </c>
      <c r="C3336" s="9">
        <v>21</v>
      </c>
    </row>
    <row r="3337" spans="1:3" x14ac:dyDescent="0.3">
      <c r="B3337" s="7">
        <v>2974.65</v>
      </c>
      <c r="C3337" s="9">
        <v>21</v>
      </c>
    </row>
    <row r="3338" spans="1:3" x14ac:dyDescent="0.3">
      <c r="B3338" s="7">
        <v>2974.7</v>
      </c>
      <c r="C3338" s="9">
        <v>23</v>
      </c>
    </row>
    <row r="3339" spans="1:3" x14ac:dyDescent="0.3">
      <c r="B3339" s="7">
        <v>2974.75</v>
      </c>
      <c r="C3339" s="9">
        <v>21</v>
      </c>
    </row>
    <row r="3340" spans="1:3" x14ac:dyDescent="0.3">
      <c r="B3340" s="7">
        <v>2974.8</v>
      </c>
      <c r="C3340" s="9">
        <v>22</v>
      </c>
    </row>
    <row r="3341" spans="1:3" x14ac:dyDescent="0.3">
      <c r="B3341" s="7">
        <v>2974.85</v>
      </c>
      <c r="C3341" s="9">
        <v>22</v>
      </c>
    </row>
    <row r="3342" spans="1:3" x14ac:dyDescent="0.3">
      <c r="B3342" s="7">
        <v>2974.9</v>
      </c>
      <c r="C3342" s="9">
        <v>23</v>
      </c>
    </row>
    <row r="3343" spans="1:3" x14ac:dyDescent="0.3">
      <c r="B3343" s="7">
        <v>2974.95</v>
      </c>
      <c r="C3343" s="9">
        <v>22</v>
      </c>
    </row>
    <row r="3344" spans="1:3" x14ac:dyDescent="0.3">
      <c r="A3344" s="6">
        <v>2975</v>
      </c>
      <c r="B3344" s="7">
        <v>2975</v>
      </c>
      <c r="C3344" s="9">
        <v>16</v>
      </c>
    </row>
    <row r="3345" spans="2:3" x14ac:dyDescent="0.3">
      <c r="B3345" s="7">
        <v>2975.05</v>
      </c>
      <c r="C3345" s="9">
        <v>20</v>
      </c>
    </row>
    <row r="3346" spans="2:3" x14ac:dyDescent="0.3">
      <c r="B3346" s="7">
        <v>2975.1</v>
      </c>
      <c r="C3346" s="9">
        <v>20</v>
      </c>
    </row>
    <row r="3347" spans="2:3" x14ac:dyDescent="0.3">
      <c r="B3347" s="7">
        <v>2975.15</v>
      </c>
      <c r="C3347" s="9">
        <v>19</v>
      </c>
    </row>
    <row r="3348" spans="2:3" x14ac:dyDescent="0.3">
      <c r="B3348" s="7">
        <v>2975.2</v>
      </c>
      <c r="C3348" s="9">
        <v>18</v>
      </c>
    </row>
    <row r="3349" spans="2:3" x14ac:dyDescent="0.3">
      <c r="B3349" s="7">
        <v>2975.25</v>
      </c>
      <c r="C3349" s="9">
        <v>15</v>
      </c>
    </row>
    <row r="3350" spans="2:3" x14ac:dyDescent="0.3">
      <c r="B3350" s="7">
        <v>2975.3</v>
      </c>
      <c r="C3350" s="9">
        <v>20</v>
      </c>
    </row>
    <row r="3351" spans="2:3" x14ac:dyDescent="0.3">
      <c r="B3351" s="7">
        <v>2975.35</v>
      </c>
      <c r="C3351" s="9">
        <v>20</v>
      </c>
    </row>
    <row r="3352" spans="2:3" x14ac:dyDescent="0.3">
      <c r="B3352" s="7">
        <v>2975.4</v>
      </c>
      <c r="C3352" s="9">
        <v>21</v>
      </c>
    </row>
    <row r="3353" spans="2:3" x14ac:dyDescent="0.3">
      <c r="B3353" s="7">
        <v>2975.45</v>
      </c>
      <c r="C3353" s="9">
        <v>21</v>
      </c>
    </row>
    <row r="3354" spans="2:3" x14ac:dyDescent="0.3">
      <c r="B3354" s="7">
        <v>2975.5</v>
      </c>
      <c r="C3354" s="9">
        <v>21</v>
      </c>
    </row>
    <row r="3355" spans="2:3" x14ac:dyDescent="0.3">
      <c r="B3355" s="7">
        <v>2975.55</v>
      </c>
      <c r="C3355" s="9">
        <v>18</v>
      </c>
    </row>
    <row r="3356" spans="2:3" x14ac:dyDescent="0.3">
      <c r="B3356" s="7">
        <v>2975.6</v>
      </c>
      <c r="C3356" s="9">
        <v>18</v>
      </c>
    </row>
    <row r="3357" spans="2:3" x14ac:dyDescent="0.3">
      <c r="B3357" s="7">
        <v>2975.65</v>
      </c>
      <c r="C3357" s="9">
        <v>18</v>
      </c>
    </row>
    <row r="3358" spans="2:3" x14ac:dyDescent="0.3">
      <c r="B3358" s="7">
        <v>2975.7</v>
      </c>
      <c r="C3358" s="9">
        <v>18</v>
      </c>
    </row>
    <row r="3359" spans="2:3" x14ac:dyDescent="0.3">
      <c r="B3359" s="7">
        <v>2975.75</v>
      </c>
      <c r="C3359" s="9">
        <v>18</v>
      </c>
    </row>
    <row r="3360" spans="2:3" x14ac:dyDescent="0.3">
      <c r="B3360" s="7">
        <v>2975.8</v>
      </c>
      <c r="C3360" s="9">
        <v>20</v>
      </c>
    </row>
    <row r="3361" spans="1:3" x14ac:dyDescent="0.3">
      <c r="B3361" s="7">
        <v>2975.85</v>
      </c>
      <c r="C3361" s="9">
        <v>18</v>
      </c>
    </row>
    <row r="3362" spans="1:3" x14ac:dyDescent="0.3">
      <c r="B3362" s="7">
        <v>2975.9</v>
      </c>
      <c r="C3362" s="9">
        <v>18</v>
      </c>
    </row>
    <row r="3363" spans="1:3" x14ac:dyDescent="0.3">
      <c r="B3363" s="7">
        <v>2975.95</v>
      </c>
      <c r="C3363" s="9">
        <v>18</v>
      </c>
    </row>
    <row r="3364" spans="1:3" x14ac:dyDescent="0.3">
      <c r="A3364" s="6">
        <v>2976</v>
      </c>
      <c r="B3364" s="7">
        <v>2976</v>
      </c>
      <c r="C3364" s="9">
        <v>18</v>
      </c>
    </row>
    <row r="3365" spans="1:3" x14ac:dyDescent="0.3">
      <c r="B3365" s="7">
        <v>2976.05</v>
      </c>
      <c r="C3365" s="9">
        <v>18</v>
      </c>
    </row>
    <row r="3366" spans="1:3" x14ac:dyDescent="0.3">
      <c r="B3366" s="7">
        <v>2976.1</v>
      </c>
      <c r="C3366" s="9">
        <v>19</v>
      </c>
    </row>
    <row r="3367" spans="1:3" x14ac:dyDescent="0.3">
      <c r="B3367" s="7">
        <v>2976.15</v>
      </c>
      <c r="C3367" s="9">
        <v>18</v>
      </c>
    </row>
    <row r="3368" spans="1:3" x14ac:dyDescent="0.3">
      <c r="B3368" s="7">
        <v>2976.2</v>
      </c>
      <c r="C3368" s="9">
        <v>19</v>
      </c>
    </row>
    <row r="3369" spans="1:3" x14ac:dyDescent="0.3">
      <c r="B3369" s="7">
        <v>2976.25</v>
      </c>
      <c r="C3369" s="9">
        <v>19</v>
      </c>
    </row>
    <row r="3370" spans="1:3" x14ac:dyDescent="0.3">
      <c r="B3370" s="7">
        <v>2976.3</v>
      </c>
      <c r="C3370" s="9">
        <v>18</v>
      </c>
    </row>
    <row r="3371" spans="1:3" x14ac:dyDescent="0.3">
      <c r="B3371" s="7">
        <v>2976.35</v>
      </c>
      <c r="C3371" s="9">
        <v>20</v>
      </c>
    </row>
    <row r="3372" spans="1:3" x14ac:dyDescent="0.3">
      <c r="B3372" s="7">
        <v>2976.4</v>
      </c>
      <c r="C3372" s="9">
        <v>20</v>
      </c>
    </row>
    <row r="3373" spans="1:3" x14ac:dyDescent="0.3">
      <c r="B3373" s="7">
        <v>2976.45</v>
      </c>
      <c r="C3373" s="9">
        <v>20</v>
      </c>
    </row>
    <row r="3374" spans="1:3" x14ac:dyDescent="0.3">
      <c r="B3374" s="7">
        <v>2976.5</v>
      </c>
      <c r="C3374" s="9">
        <v>20</v>
      </c>
    </row>
    <row r="3375" spans="1:3" x14ac:dyDescent="0.3">
      <c r="B3375" s="7">
        <v>2976.55</v>
      </c>
      <c r="C3375" s="9">
        <v>18</v>
      </c>
    </row>
    <row r="3376" spans="1:3" x14ac:dyDescent="0.3">
      <c r="B3376" s="7">
        <v>2976.6</v>
      </c>
      <c r="C3376" s="9">
        <v>17</v>
      </c>
    </row>
    <row r="3377" spans="1:3" x14ac:dyDescent="0.3">
      <c r="B3377" s="7">
        <v>2976.65</v>
      </c>
      <c r="C3377" s="9">
        <v>19</v>
      </c>
    </row>
    <row r="3378" spans="1:3" x14ac:dyDescent="0.3">
      <c r="B3378" s="7">
        <v>2976.7</v>
      </c>
      <c r="C3378" s="9">
        <v>20</v>
      </c>
    </row>
    <row r="3379" spans="1:3" x14ac:dyDescent="0.3">
      <c r="B3379" s="7">
        <v>2976.75</v>
      </c>
      <c r="C3379" s="9">
        <v>17</v>
      </c>
    </row>
    <row r="3380" spans="1:3" x14ac:dyDescent="0.3">
      <c r="B3380" s="7">
        <v>2976.8</v>
      </c>
      <c r="C3380" s="9">
        <v>19</v>
      </c>
    </row>
    <row r="3381" spans="1:3" x14ac:dyDescent="0.3">
      <c r="B3381" s="7">
        <v>2976.85</v>
      </c>
      <c r="C3381" s="9">
        <v>18</v>
      </c>
    </row>
    <row r="3382" spans="1:3" x14ac:dyDescent="0.3">
      <c r="B3382" s="7">
        <v>2976.9</v>
      </c>
      <c r="C3382" s="9">
        <v>19</v>
      </c>
    </row>
    <row r="3383" spans="1:3" x14ac:dyDescent="0.3">
      <c r="B3383" s="7">
        <v>2976.95</v>
      </c>
      <c r="C3383" s="9">
        <v>20</v>
      </c>
    </row>
    <row r="3384" spans="1:3" x14ac:dyDescent="0.3">
      <c r="A3384" s="6">
        <v>2977</v>
      </c>
      <c r="B3384" s="7">
        <v>2977</v>
      </c>
      <c r="C3384" s="9">
        <v>18</v>
      </c>
    </row>
    <row r="3385" spans="1:3" x14ac:dyDescent="0.3">
      <c r="B3385" s="7">
        <v>2977.05</v>
      </c>
      <c r="C3385" s="9">
        <v>16</v>
      </c>
    </row>
    <row r="3386" spans="1:3" x14ac:dyDescent="0.3">
      <c r="B3386" s="7">
        <v>2977.1</v>
      </c>
      <c r="C3386" s="9">
        <v>18</v>
      </c>
    </row>
    <row r="3387" spans="1:3" x14ac:dyDescent="0.3">
      <c r="B3387" s="7">
        <v>2977.15</v>
      </c>
      <c r="C3387" s="9">
        <v>19</v>
      </c>
    </row>
    <row r="3388" spans="1:3" x14ac:dyDescent="0.3">
      <c r="B3388" s="7">
        <v>2977.2</v>
      </c>
      <c r="C3388" s="9">
        <v>18</v>
      </c>
    </row>
    <row r="3389" spans="1:3" x14ac:dyDescent="0.3">
      <c r="B3389" s="7">
        <v>2977.25</v>
      </c>
      <c r="C3389" s="9">
        <v>17</v>
      </c>
    </row>
    <row r="3390" spans="1:3" x14ac:dyDescent="0.3">
      <c r="B3390" s="7">
        <v>2977.3</v>
      </c>
      <c r="C3390" s="9">
        <v>18</v>
      </c>
    </row>
    <row r="3391" spans="1:3" x14ac:dyDescent="0.3">
      <c r="B3391" s="7">
        <v>2977.35</v>
      </c>
      <c r="C3391" s="9">
        <v>19</v>
      </c>
    </row>
    <row r="3392" spans="1:3" x14ac:dyDescent="0.3">
      <c r="B3392" s="7">
        <v>2977.4</v>
      </c>
      <c r="C3392" s="9">
        <v>20</v>
      </c>
    </row>
    <row r="3393" spans="1:3" x14ac:dyDescent="0.3">
      <c r="B3393" s="7">
        <v>2977.45</v>
      </c>
      <c r="C3393" s="9">
        <v>18</v>
      </c>
    </row>
    <row r="3394" spans="1:3" x14ac:dyDescent="0.3">
      <c r="B3394" s="7">
        <v>2977.5</v>
      </c>
      <c r="C3394" s="9">
        <v>22</v>
      </c>
    </row>
    <row r="3395" spans="1:3" x14ac:dyDescent="0.3">
      <c r="B3395" s="7">
        <v>2977.55</v>
      </c>
      <c r="C3395" s="9">
        <v>14</v>
      </c>
    </row>
    <row r="3396" spans="1:3" x14ac:dyDescent="0.3">
      <c r="B3396" s="7">
        <v>2977.6</v>
      </c>
      <c r="C3396" s="9">
        <v>18</v>
      </c>
    </row>
    <row r="3397" spans="1:3" x14ac:dyDescent="0.3">
      <c r="B3397" s="7">
        <v>2977.65</v>
      </c>
      <c r="C3397" s="9">
        <v>16</v>
      </c>
    </row>
    <row r="3398" spans="1:3" x14ac:dyDescent="0.3">
      <c r="B3398" s="7">
        <v>2977.7</v>
      </c>
      <c r="C3398" s="9">
        <v>19</v>
      </c>
    </row>
    <row r="3399" spans="1:3" x14ac:dyDescent="0.3">
      <c r="B3399" s="7">
        <v>2977.75</v>
      </c>
      <c r="C3399" s="9">
        <v>19</v>
      </c>
    </row>
    <row r="3400" spans="1:3" x14ac:dyDescent="0.3">
      <c r="B3400" s="7">
        <v>2977.8</v>
      </c>
      <c r="C3400" s="9">
        <v>18</v>
      </c>
    </row>
    <row r="3401" spans="1:3" x14ac:dyDescent="0.3">
      <c r="B3401" s="7">
        <v>2977.85</v>
      </c>
      <c r="C3401" s="9">
        <v>18</v>
      </c>
    </row>
    <row r="3402" spans="1:3" x14ac:dyDescent="0.3">
      <c r="B3402" s="7">
        <v>2977.9</v>
      </c>
      <c r="C3402" s="9">
        <v>18</v>
      </c>
    </row>
    <row r="3403" spans="1:3" x14ac:dyDescent="0.3">
      <c r="B3403" s="7">
        <v>2977.95</v>
      </c>
      <c r="C3403" s="9">
        <v>18</v>
      </c>
    </row>
    <row r="3404" spans="1:3" x14ac:dyDescent="0.3">
      <c r="A3404" s="6">
        <v>2978</v>
      </c>
      <c r="B3404" s="7">
        <v>2978</v>
      </c>
      <c r="C3404" s="8">
        <v>17</v>
      </c>
    </row>
    <row r="3405" spans="1:3" x14ac:dyDescent="0.3">
      <c r="B3405" s="7">
        <v>2978.05</v>
      </c>
      <c r="C3405" s="9">
        <v>18</v>
      </c>
    </row>
    <row r="3406" spans="1:3" x14ac:dyDescent="0.3">
      <c r="B3406" s="7">
        <v>2978.1</v>
      </c>
      <c r="C3406" s="9">
        <v>17</v>
      </c>
    </row>
    <row r="3407" spans="1:3" x14ac:dyDescent="0.3">
      <c r="B3407" s="7">
        <v>2978.15</v>
      </c>
      <c r="C3407" s="9">
        <v>19</v>
      </c>
    </row>
    <row r="3408" spans="1:3" x14ac:dyDescent="0.3">
      <c r="B3408" s="7">
        <v>2978.2</v>
      </c>
      <c r="C3408" s="9">
        <v>19</v>
      </c>
    </row>
    <row r="3409" spans="1:3" x14ac:dyDescent="0.3">
      <c r="B3409" s="7">
        <v>2978.25</v>
      </c>
      <c r="C3409" s="9">
        <v>20</v>
      </c>
    </row>
    <row r="3410" spans="1:3" x14ac:dyDescent="0.3">
      <c r="B3410" s="7">
        <v>2978.3</v>
      </c>
      <c r="C3410" s="9">
        <v>19</v>
      </c>
    </row>
    <row r="3411" spans="1:3" x14ac:dyDescent="0.3">
      <c r="B3411" s="7">
        <v>2978.35</v>
      </c>
      <c r="C3411" s="9">
        <v>18</v>
      </c>
    </row>
    <row r="3412" spans="1:3" x14ac:dyDescent="0.3">
      <c r="B3412" s="7">
        <v>2978.4</v>
      </c>
      <c r="C3412" s="9">
        <v>19</v>
      </c>
    </row>
    <row r="3413" spans="1:3" x14ac:dyDescent="0.3">
      <c r="B3413" s="7">
        <v>2978.45</v>
      </c>
      <c r="C3413" s="9">
        <v>20</v>
      </c>
    </row>
    <row r="3414" spans="1:3" x14ac:dyDescent="0.3">
      <c r="B3414" s="7">
        <v>2978.5</v>
      </c>
      <c r="C3414" s="9">
        <v>20</v>
      </c>
    </row>
    <row r="3415" spans="1:3" x14ac:dyDescent="0.3">
      <c r="B3415" s="7">
        <v>2978.55</v>
      </c>
      <c r="C3415" s="9">
        <v>19</v>
      </c>
    </row>
    <row r="3416" spans="1:3" x14ac:dyDescent="0.3">
      <c r="B3416" s="7">
        <v>2978.6</v>
      </c>
      <c r="C3416" s="9">
        <v>18</v>
      </c>
    </row>
    <row r="3417" spans="1:3" x14ac:dyDescent="0.3">
      <c r="B3417" s="7">
        <v>2978.65</v>
      </c>
      <c r="C3417" s="9">
        <v>16</v>
      </c>
    </row>
    <row r="3418" spans="1:3" x14ac:dyDescent="0.3">
      <c r="B3418" s="7">
        <v>2978.7</v>
      </c>
      <c r="C3418" s="9">
        <v>18</v>
      </c>
    </row>
    <row r="3419" spans="1:3" x14ac:dyDescent="0.3">
      <c r="B3419" s="7">
        <v>2978.75</v>
      </c>
      <c r="C3419" s="9">
        <v>18</v>
      </c>
    </row>
    <row r="3420" spans="1:3" x14ac:dyDescent="0.3">
      <c r="B3420" s="7">
        <v>2978.8</v>
      </c>
      <c r="C3420" s="9">
        <v>18</v>
      </c>
    </row>
    <row r="3421" spans="1:3" x14ac:dyDescent="0.3">
      <c r="B3421" s="7">
        <v>2978.85</v>
      </c>
      <c r="C3421" s="9">
        <v>19</v>
      </c>
    </row>
    <row r="3422" spans="1:3" x14ac:dyDescent="0.3">
      <c r="B3422" s="7">
        <v>2978.9</v>
      </c>
      <c r="C3422" s="9">
        <v>19</v>
      </c>
    </row>
    <row r="3423" spans="1:3" x14ac:dyDescent="0.3">
      <c r="B3423" s="7">
        <v>2978.95</v>
      </c>
      <c r="C3423" s="9">
        <v>20</v>
      </c>
    </row>
    <row r="3424" spans="1:3" x14ac:dyDescent="0.3">
      <c r="A3424" s="6">
        <v>2979</v>
      </c>
      <c r="B3424" s="7">
        <v>2979</v>
      </c>
      <c r="C3424" s="9">
        <v>18</v>
      </c>
    </row>
    <row r="3425" spans="2:3" x14ac:dyDescent="0.3">
      <c r="B3425" s="7">
        <v>2979.05</v>
      </c>
      <c r="C3425" s="9">
        <v>19</v>
      </c>
    </row>
    <row r="3426" spans="2:3" x14ac:dyDescent="0.3">
      <c r="B3426" s="7">
        <v>2979.1</v>
      </c>
      <c r="C3426" s="9">
        <v>19</v>
      </c>
    </row>
    <row r="3427" spans="2:3" x14ac:dyDescent="0.3">
      <c r="B3427" s="7">
        <v>2979.15</v>
      </c>
      <c r="C3427" s="9">
        <v>21</v>
      </c>
    </row>
    <row r="3428" spans="2:3" x14ac:dyDescent="0.3">
      <c r="B3428" s="7">
        <v>2979.2</v>
      </c>
      <c r="C3428" s="9">
        <v>21</v>
      </c>
    </row>
    <row r="3429" spans="2:3" x14ac:dyDescent="0.3">
      <c r="B3429" s="7">
        <v>2979.25</v>
      </c>
      <c r="C3429" s="9">
        <v>20</v>
      </c>
    </row>
    <row r="3430" spans="2:3" x14ac:dyDescent="0.3">
      <c r="B3430" s="7">
        <v>2979.3</v>
      </c>
      <c r="C3430" s="9">
        <v>20</v>
      </c>
    </row>
    <row r="3431" spans="2:3" x14ac:dyDescent="0.3">
      <c r="B3431" s="7">
        <v>2979.35</v>
      </c>
      <c r="C3431" s="9">
        <v>22</v>
      </c>
    </row>
    <row r="3432" spans="2:3" x14ac:dyDescent="0.3">
      <c r="B3432" s="7">
        <v>2979.4</v>
      </c>
      <c r="C3432" s="9">
        <v>22</v>
      </c>
    </row>
    <row r="3433" spans="2:3" x14ac:dyDescent="0.3">
      <c r="B3433" s="7">
        <v>2979.45</v>
      </c>
      <c r="C3433" s="9">
        <v>23</v>
      </c>
    </row>
    <row r="3434" spans="2:3" x14ac:dyDescent="0.3">
      <c r="B3434" s="7">
        <v>2979.5</v>
      </c>
      <c r="C3434" s="9">
        <v>22</v>
      </c>
    </row>
    <row r="3435" spans="2:3" x14ac:dyDescent="0.3">
      <c r="B3435" s="7">
        <v>2979.55</v>
      </c>
      <c r="C3435" s="9">
        <v>21</v>
      </c>
    </row>
    <row r="3436" spans="2:3" x14ac:dyDescent="0.3">
      <c r="B3436" s="7">
        <v>2979.6</v>
      </c>
      <c r="C3436" s="9">
        <v>20</v>
      </c>
    </row>
    <row r="3437" spans="2:3" x14ac:dyDescent="0.3">
      <c r="B3437" s="7">
        <v>2979.65</v>
      </c>
      <c r="C3437" s="9">
        <v>23</v>
      </c>
    </row>
    <row r="3438" spans="2:3" x14ac:dyDescent="0.3">
      <c r="B3438" s="7">
        <v>2979.7</v>
      </c>
      <c r="C3438" s="9">
        <v>21</v>
      </c>
    </row>
    <row r="3439" spans="2:3" x14ac:dyDescent="0.3">
      <c r="B3439" s="7">
        <v>2979.75</v>
      </c>
      <c r="C3439" s="9">
        <v>20</v>
      </c>
    </row>
    <row r="3440" spans="2:3" x14ac:dyDescent="0.3">
      <c r="B3440" s="7">
        <v>2979.8</v>
      </c>
      <c r="C3440" s="9">
        <v>21</v>
      </c>
    </row>
    <row r="3441" spans="1:3" x14ac:dyDescent="0.3">
      <c r="B3441" s="7">
        <v>2979.85</v>
      </c>
      <c r="C3441" s="9">
        <v>21</v>
      </c>
    </row>
    <row r="3442" spans="1:3" x14ac:dyDescent="0.3">
      <c r="B3442" s="7">
        <v>2979.9</v>
      </c>
      <c r="C3442" s="9">
        <v>20</v>
      </c>
    </row>
    <row r="3443" spans="1:3" x14ac:dyDescent="0.3">
      <c r="B3443" s="7">
        <v>2979.95</v>
      </c>
      <c r="C3443" s="9">
        <v>21</v>
      </c>
    </row>
    <row r="3444" spans="1:3" x14ac:dyDescent="0.3">
      <c r="A3444" s="6">
        <v>2980</v>
      </c>
      <c r="B3444" s="7">
        <v>2980</v>
      </c>
      <c r="C3444" s="9">
        <v>21</v>
      </c>
    </row>
    <row r="3445" spans="1:3" x14ac:dyDescent="0.3">
      <c r="B3445" s="7">
        <v>2980.05</v>
      </c>
      <c r="C3445" s="9">
        <v>18</v>
      </c>
    </row>
    <row r="3446" spans="1:3" x14ac:dyDescent="0.3">
      <c r="B3446" s="7">
        <v>2980.1</v>
      </c>
      <c r="C3446" s="9">
        <v>21</v>
      </c>
    </row>
    <row r="3447" spans="1:3" x14ac:dyDescent="0.3">
      <c r="B3447" s="7">
        <v>2980.15</v>
      </c>
      <c r="C3447" s="9">
        <v>20</v>
      </c>
    </row>
    <row r="3448" spans="1:3" x14ac:dyDescent="0.3">
      <c r="B3448" s="7">
        <v>2980.2</v>
      </c>
      <c r="C3448" s="9">
        <v>20</v>
      </c>
    </row>
    <row r="3449" spans="1:3" x14ac:dyDescent="0.3">
      <c r="B3449" s="7">
        <v>2980.25</v>
      </c>
      <c r="C3449" s="9">
        <v>21</v>
      </c>
    </row>
    <row r="3450" spans="1:3" x14ac:dyDescent="0.3">
      <c r="B3450" s="7">
        <v>2980.3</v>
      </c>
      <c r="C3450" s="9">
        <v>21</v>
      </c>
    </row>
    <row r="3451" spans="1:3" x14ac:dyDescent="0.3">
      <c r="B3451" s="7">
        <v>2980.35</v>
      </c>
      <c r="C3451" s="9">
        <v>20</v>
      </c>
    </row>
    <row r="3452" spans="1:3" x14ac:dyDescent="0.3">
      <c r="B3452" s="7">
        <v>2980.4</v>
      </c>
      <c r="C3452" s="9">
        <v>21</v>
      </c>
    </row>
    <row r="3453" spans="1:3" x14ac:dyDescent="0.3">
      <c r="B3453" s="7">
        <v>2980.45</v>
      </c>
      <c r="C3453" s="9">
        <v>21</v>
      </c>
    </row>
    <row r="3454" spans="1:3" x14ac:dyDescent="0.3">
      <c r="B3454" s="7">
        <v>2980.5</v>
      </c>
      <c r="C3454" s="9">
        <v>21</v>
      </c>
    </row>
    <row r="3455" spans="1:3" x14ac:dyDescent="0.3">
      <c r="B3455" s="7">
        <v>2980.55</v>
      </c>
      <c r="C3455" s="9">
        <v>21</v>
      </c>
    </row>
    <row r="3456" spans="1:3" x14ac:dyDescent="0.3">
      <c r="B3456" s="7">
        <v>2980.6</v>
      </c>
      <c r="C3456" s="9">
        <v>21</v>
      </c>
    </row>
    <row r="3457" spans="1:3" x14ac:dyDescent="0.3">
      <c r="B3457" s="7">
        <v>2980.65</v>
      </c>
      <c r="C3457" s="9">
        <v>21</v>
      </c>
    </row>
    <row r="3458" spans="1:3" x14ac:dyDescent="0.3">
      <c r="B3458" s="7">
        <v>2980.7</v>
      </c>
      <c r="C3458" s="9">
        <v>21</v>
      </c>
    </row>
    <row r="3459" spans="1:3" x14ac:dyDescent="0.3">
      <c r="B3459" s="7">
        <v>2980.75</v>
      </c>
      <c r="C3459" s="9">
        <v>20</v>
      </c>
    </row>
    <row r="3460" spans="1:3" x14ac:dyDescent="0.3">
      <c r="B3460" s="7">
        <v>2980.8</v>
      </c>
      <c r="C3460" s="9">
        <v>21</v>
      </c>
    </row>
    <row r="3461" spans="1:3" x14ac:dyDescent="0.3">
      <c r="B3461" s="7">
        <v>2980.85</v>
      </c>
      <c r="C3461" s="9">
        <v>21</v>
      </c>
    </row>
    <row r="3462" spans="1:3" x14ac:dyDescent="0.3">
      <c r="B3462" s="7">
        <v>2980.9</v>
      </c>
      <c r="C3462" s="9">
        <v>21</v>
      </c>
    </row>
    <row r="3463" spans="1:3" x14ac:dyDescent="0.3">
      <c r="B3463" s="7">
        <v>2980.95</v>
      </c>
      <c r="C3463" s="9">
        <v>21</v>
      </c>
    </row>
    <row r="3464" spans="1:3" x14ac:dyDescent="0.3">
      <c r="A3464" s="6">
        <v>2981</v>
      </c>
      <c r="B3464" s="7">
        <v>2981</v>
      </c>
      <c r="C3464" s="9">
        <v>20</v>
      </c>
    </row>
    <row r="3465" spans="1:3" x14ac:dyDescent="0.3">
      <c r="B3465" s="7">
        <v>2981.05</v>
      </c>
      <c r="C3465" s="9">
        <v>21</v>
      </c>
    </row>
    <row r="3466" spans="1:3" x14ac:dyDescent="0.3">
      <c r="B3466" s="7">
        <v>2981.1</v>
      </c>
      <c r="C3466" s="9">
        <v>21</v>
      </c>
    </row>
    <row r="3467" spans="1:3" x14ac:dyDescent="0.3">
      <c r="B3467" s="7">
        <v>2981.15</v>
      </c>
      <c r="C3467" s="9">
        <v>20</v>
      </c>
    </row>
    <row r="3468" spans="1:3" x14ac:dyDescent="0.3">
      <c r="B3468" s="7">
        <v>2981.2</v>
      </c>
      <c r="C3468" s="9">
        <v>21</v>
      </c>
    </row>
    <row r="3469" spans="1:3" x14ac:dyDescent="0.3">
      <c r="B3469" s="7">
        <v>2981.25</v>
      </c>
      <c r="C3469" s="9">
        <v>21</v>
      </c>
    </row>
    <row r="3470" spans="1:3" x14ac:dyDescent="0.3">
      <c r="B3470" s="7">
        <v>2981.3</v>
      </c>
      <c r="C3470" s="9">
        <v>23</v>
      </c>
    </row>
    <row r="3471" spans="1:3" x14ac:dyDescent="0.3">
      <c r="B3471" s="7">
        <v>2981.35</v>
      </c>
      <c r="C3471" s="9">
        <v>21</v>
      </c>
    </row>
    <row r="3472" spans="1:3" x14ac:dyDescent="0.3">
      <c r="B3472" s="7">
        <v>2981.4</v>
      </c>
      <c r="C3472" s="9">
        <v>21</v>
      </c>
    </row>
    <row r="3473" spans="1:3" x14ac:dyDescent="0.3">
      <c r="B3473" s="7">
        <v>2981.45</v>
      </c>
      <c r="C3473" s="9">
        <v>22</v>
      </c>
    </row>
    <row r="3474" spans="1:3" x14ac:dyDescent="0.3">
      <c r="B3474" s="7">
        <v>2981.5</v>
      </c>
      <c r="C3474" s="9">
        <v>21</v>
      </c>
    </row>
    <row r="3475" spans="1:3" x14ac:dyDescent="0.3">
      <c r="B3475" s="7">
        <v>2981.55</v>
      </c>
      <c r="C3475" s="9">
        <v>21</v>
      </c>
    </row>
    <row r="3476" spans="1:3" x14ac:dyDescent="0.3">
      <c r="B3476" s="7">
        <v>2981.6</v>
      </c>
      <c r="C3476" s="9">
        <v>21</v>
      </c>
    </row>
    <row r="3477" spans="1:3" x14ac:dyDescent="0.3">
      <c r="B3477" s="7">
        <v>2981.65</v>
      </c>
      <c r="C3477" s="9">
        <v>21</v>
      </c>
    </row>
    <row r="3478" spans="1:3" x14ac:dyDescent="0.3">
      <c r="B3478" s="7">
        <v>2981.7</v>
      </c>
      <c r="C3478" s="9">
        <v>21</v>
      </c>
    </row>
    <row r="3479" spans="1:3" x14ac:dyDescent="0.3">
      <c r="B3479" s="7">
        <v>2981.75</v>
      </c>
      <c r="C3479" s="9">
        <v>21</v>
      </c>
    </row>
    <row r="3480" spans="1:3" x14ac:dyDescent="0.3">
      <c r="B3480" s="7">
        <v>2981.8</v>
      </c>
      <c r="C3480" s="9">
        <v>21</v>
      </c>
    </row>
    <row r="3481" spans="1:3" x14ac:dyDescent="0.3">
      <c r="B3481" s="7">
        <v>2981.85</v>
      </c>
      <c r="C3481" s="9">
        <v>23</v>
      </c>
    </row>
    <row r="3482" spans="1:3" x14ac:dyDescent="0.3">
      <c r="B3482" s="7">
        <v>2981.9</v>
      </c>
      <c r="C3482" s="9">
        <v>22</v>
      </c>
    </row>
    <row r="3483" spans="1:3" x14ac:dyDescent="0.3">
      <c r="B3483" s="7">
        <v>2981.95</v>
      </c>
      <c r="C3483" s="9">
        <v>21</v>
      </c>
    </row>
    <row r="3484" spans="1:3" x14ac:dyDescent="0.3">
      <c r="A3484" s="6">
        <v>2982</v>
      </c>
      <c r="B3484" s="7">
        <v>2982</v>
      </c>
      <c r="C3484" s="9">
        <v>22</v>
      </c>
    </row>
    <row r="3485" spans="1:3" x14ac:dyDescent="0.3">
      <c r="B3485" s="7">
        <v>2982.05</v>
      </c>
      <c r="C3485" s="9">
        <v>22</v>
      </c>
    </row>
    <row r="3486" spans="1:3" x14ac:dyDescent="0.3">
      <c r="B3486" s="7">
        <v>2982.1</v>
      </c>
      <c r="C3486" s="9">
        <v>22</v>
      </c>
    </row>
    <row r="3487" spans="1:3" x14ac:dyDescent="0.3">
      <c r="B3487" s="7">
        <v>2982.15</v>
      </c>
      <c r="C3487" s="9">
        <v>22</v>
      </c>
    </row>
    <row r="3488" spans="1:3" x14ac:dyDescent="0.3">
      <c r="B3488" s="7">
        <v>2982.2</v>
      </c>
      <c r="C3488" s="9">
        <v>21</v>
      </c>
    </row>
    <row r="3489" spans="1:3" x14ac:dyDescent="0.3">
      <c r="B3489" s="7">
        <v>2982.25</v>
      </c>
      <c r="C3489" s="9">
        <v>21</v>
      </c>
    </row>
    <row r="3490" spans="1:3" x14ac:dyDescent="0.3">
      <c r="B3490" s="7">
        <v>2982.3</v>
      </c>
      <c r="C3490" s="9">
        <v>22</v>
      </c>
    </row>
    <row r="3491" spans="1:3" x14ac:dyDescent="0.3">
      <c r="B3491" s="7">
        <v>2982.35</v>
      </c>
      <c r="C3491" s="9">
        <v>23</v>
      </c>
    </row>
    <row r="3492" spans="1:3" x14ac:dyDescent="0.3">
      <c r="B3492" s="7">
        <v>2982.4</v>
      </c>
      <c r="C3492" s="9">
        <v>22</v>
      </c>
    </row>
    <row r="3493" spans="1:3" x14ac:dyDescent="0.3">
      <c r="B3493" s="7">
        <v>2982.45</v>
      </c>
      <c r="C3493" s="9">
        <v>23</v>
      </c>
    </row>
    <row r="3494" spans="1:3" x14ac:dyDescent="0.3">
      <c r="B3494" s="7">
        <v>2982.5</v>
      </c>
      <c r="C3494" s="9">
        <v>21</v>
      </c>
    </row>
    <row r="3495" spans="1:3" x14ac:dyDescent="0.3">
      <c r="B3495" s="7">
        <v>2982.55</v>
      </c>
      <c r="C3495" s="9">
        <v>21</v>
      </c>
    </row>
    <row r="3496" spans="1:3" x14ac:dyDescent="0.3">
      <c r="B3496" s="7">
        <v>2982.6</v>
      </c>
      <c r="C3496" s="9">
        <v>21</v>
      </c>
    </row>
    <row r="3497" spans="1:3" x14ac:dyDescent="0.3">
      <c r="B3497" s="7">
        <v>2982.65</v>
      </c>
      <c r="C3497" s="9">
        <v>22</v>
      </c>
    </row>
    <row r="3498" spans="1:3" x14ac:dyDescent="0.3">
      <c r="B3498" s="7">
        <v>2982.7</v>
      </c>
      <c r="C3498" s="9">
        <v>22</v>
      </c>
    </row>
    <row r="3499" spans="1:3" x14ac:dyDescent="0.3">
      <c r="B3499" s="7">
        <v>2982.75</v>
      </c>
      <c r="C3499" s="9">
        <v>23</v>
      </c>
    </row>
    <row r="3500" spans="1:3" x14ac:dyDescent="0.3">
      <c r="B3500" s="7">
        <v>2982.8</v>
      </c>
      <c r="C3500" s="9">
        <v>24</v>
      </c>
    </row>
    <row r="3501" spans="1:3" x14ac:dyDescent="0.3">
      <c r="B3501" s="7">
        <v>2982.85</v>
      </c>
      <c r="C3501" s="9">
        <v>22</v>
      </c>
    </row>
    <row r="3502" spans="1:3" x14ac:dyDescent="0.3">
      <c r="B3502" s="7">
        <v>2982.9</v>
      </c>
      <c r="C3502" s="9">
        <v>21</v>
      </c>
    </row>
    <row r="3503" spans="1:3" x14ac:dyDescent="0.3">
      <c r="B3503" s="7">
        <v>2982.95</v>
      </c>
      <c r="C3503" s="9">
        <v>20</v>
      </c>
    </row>
    <row r="3504" spans="1:3" x14ac:dyDescent="0.3">
      <c r="A3504" s="6">
        <v>2983</v>
      </c>
      <c r="B3504" s="7">
        <v>2983</v>
      </c>
      <c r="C3504" s="9">
        <v>20</v>
      </c>
    </row>
    <row r="3505" spans="2:3" x14ac:dyDescent="0.3">
      <c r="B3505" s="7">
        <v>2983.05</v>
      </c>
      <c r="C3505" s="9">
        <v>20</v>
      </c>
    </row>
    <row r="3506" spans="2:3" x14ac:dyDescent="0.3">
      <c r="B3506" s="7">
        <v>2983.1</v>
      </c>
      <c r="C3506" s="9">
        <v>21</v>
      </c>
    </row>
    <row r="3507" spans="2:3" x14ac:dyDescent="0.3">
      <c r="B3507" s="7">
        <v>2983.15</v>
      </c>
      <c r="C3507" s="9">
        <v>22</v>
      </c>
    </row>
    <row r="3508" spans="2:3" x14ac:dyDescent="0.3">
      <c r="B3508" s="7">
        <v>2983.2</v>
      </c>
      <c r="C3508" s="9">
        <v>23</v>
      </c>
    </row>
    <row r="3509" spans="2:3" x14ac:dyDescent="0.3">
      <c r="B3509" s="7">
        <v>2983.25</v>
      </c>
      <c r="C3509" s="9">
        <v>22</v>
      </c>
    </row>
    <row r="3510" spans="2:3" x14ac:dyDescent="0.3">
      <c r="B3510" s="7">
        <v>2983.3</v>
      </c>
      <c r="C3510" s="9">
        <v>21</v>
      </c>
    </row>
    <row r="3511" spans="2:3" x14ac:dyDescent="0.3">
      <c r="B3511" s="7">
        <v>2983.35</v>
      </c>
      <c r="C3511" s="9">
        <v>20</v>
      </c>
    </row>
    <row r="3512" spans="2:3" x14ac:dyDescent="0.3">
      <c r="B3512" s="7">
        <v>2983.4</v>
      </c>
      <c r="C3512" s="9">
        <v>21</v>
      </c>
    </row>
    <row r="3513" spans="2:3" x14ac:dyDescent="0.3">
      <c r="B3513" s="7">
        <v>2983.45</v>
      </c>
      <c r="C3513" s="9">
        <v>22</v>
      </c>
    </row>
    <row r="3514" spans="2:3" x14ac:dyDescent="0.3">
      <c r="B3514" s="7">
        <v>2983.5</v>
      </c>
      <c r="C3514" s="9">
        <v>23</v>
      </c>
    </row>
    <row r="3515" spans="2:3" x14ac:dyDescent="0.3">
      <c r="B3515" s="7">
        <v>2983.55</v>
      </c>
      <c r="C3515" s="9">
        <v>22</v>
      </c>
    </row>
    <row r="3516" spans="2:3" x14ac:dyDescent="0.3">
      <c r="B3516" s="7">
        <v>2983.6</v>
      </c>
      <c r="C3516" s="9">
        <v>23</v>
      </c>
    </row>
    <row r="3517" spans="2:3" x14ac:dyDescent="0.3">
      <c r="B3517" s="7">
        <v>2983.65</v>
      </c>
      <c r="C3517" s="9">
        <v>21</v>
      </c>
    </row>
    <row r="3518" spans="2:3" x14ac:dyDescent="0.3">
      <c r="B3518" s="7">
        <v>2983.7</v>
      </c>
      <c r="C3518" s="9">
        <v>22</v>
      </c>
    </row>
    <row r="3519" spans="2:3" x14ac:dyDescent="0.3">
      <c r="B3519" s="7">
        <v>2983.75</v>
      </c>
      <c r="C3519" s="9">
        <v>21</v>
      </c>
    </row>
    <row r="3520" spans="2:3" x14ac:dyDescent="0.3">
      <c r="B3520" s="7">
        <v>2983.8</v>
      </c>
      <c r="C3520" s="9">
        <v>23</v>
      </c>
    </row>
    <row r="3521" spans="1:3" x14ac:dyDescent="0.3">
      <c r="B3521" s="7">
        <v>2983.85</v>
      </c>
      <c r="C3521" s="9">
        <v>22</v>
      </c>
    </row>
    <row r="3522" spans="1:3" x14ac:dyDescent="0.3">
      <c r="B3522" s="7">
        <v>2983.9</v>
      </c>
      <c r="C3522" s="9">
        <v>21</v>
      </c>
    </row>
    <row r="3523" spans="1:3" x14ac:dyDescent="0.3">
      <c r="B3523" s="7">
        <v>2983.95</v>
      </c>
      <c r="C3523" s="9">
        <v>20</v>
      </c>
    </row>
    <row r="3524" spans="1:3" x14ac:dyDescent="0.3">
      <c r="A3524" s="6">
        <v>2984</v>
      </c>
      <c r="B3524" s="7">
        <v>2984</v>
      </c>
      <c r="C3524" s="9">
        <v>21</v>
      </c>
    </row>
    <row r="3525" spans="1:3" x14ac:dyDescent="0.3">
      <c r="B3525" s="7">
        <v>2984.05</v>
      </c>
      <c r="C3525" s="9">
        <v>21</v>
      </c>
    </row>
    <row r="3526" spans="1:3" x14ac:dyDescent="0.3">
      <c r="B3526" s="7">
        <v>2984.1</v>
      </c>
      <c r="C3526" s="9">
        <v>23</v>
      </c>
    </row>
    <row r="3527" spans="1:3" x14ac:dyDescent="0.3">
      <c r="B3527" s="7">
        <v>2984.15</v>
      </c>
      <c r="C3527" s="9">
        <v>21</v>
      </c>
    </row>
    <row r="3528" spans="1:3" x14ac:dyDescent="0.3">
      <c r="B3528" s="7">
        <v>2984.2</v>
      </c>
      <c r="C3528" s="9">
        <v>22</v>
      </c>
    </row>
    <row r="3529" spans="1:3" x14ac:dyDescent="0.3">
      <c r="B3529" s="7">
        <v>2984.25</v>
      </c>
      <c r="C3529" s="9">
        <v>21</v>
      </c>
    </row>
    <row r="3530" spans="1:3" x14ac:dyDescent="0.3">
      <c r="B3530" s="7">
        <v>2984.3</v>
      </c>
      <c r="C3530" s="9">
        <v>23</v>
      </c>
    </row>
    <row r="3531" spans="1:3" x14ac:dyDescent="0.3">
      <c r="B3531" s="7">
        <v>2984.35</v>
      </c>
      <c r="C3531" s="9">
        <v>21</v>
      </c>
    </row>
    <row r="3532" spans="1:3" x14ac:dyDescent="0.3">
      <c r="B3532" s="7">
        <v>2984.4</v>
      </c>
      <c r="C3532" s="9">
        <v>22</v>
      </c>
    </row>
    <row r="3533" spans="1:3" x14ac:dyDescent="0.3">
      <c r="B3533" s="7">
        <v>2984.45</v>
      </c>
      <c r="C3533" s="9">
        <v>22</v>
      </c>
    </row>
    <row r="3534" spans="1:3" x14ac:dyDescent="0.3">
      <c r="B3534" s="7">
        <v>2984.5</v>
      </c>
      <c r="C3534" s="9">
        <v>20</v>
      </c>
    </row>
    <row r="3535" spans="1:3" x14ac:dyDescent="0.3">
      <c r="B3535" s="7">
        <v>2984.55</v>
      </c>
      <c r="C3535" s="8">
        <v>20</v>
      </c>
    </row>
    <row r="3536" spans="1:3" x14ac:dyDescent="0.3">
      <c r="B3536" s="7">
        <v>2984.6</v>
      </c>
      <c r="C3536" s="8">
        <v>20</v>
      </c>
    </row>
    <row r="3537" spans="1:3" x14ac:dyDescent="0.3">
      <c r="B3537" s="7">
        <v>2984.65</v>
      </c>
      <c r="C3537" s="8">
        <v>20</v>
      </c>
    </row>
    <row r="3538" spans="1:3" x14ac:dyDescent="0.3">
      <c r="B3538" s="7">
        <v>2984.7</v>
      </c>
      <c r="C3538" s="8">
        <v>18</v>
      </c>
    </row>
    <row r="3539" spans="1:3" x14ac:dyDescent="0.3">
      <c r="B3539" s="7">
        <v>2984.75</v>
      </c>
      <c r="C3539" s="8">
        <v>20</v>
      </c>
    </row>
    <row r="3540" spans="1:3" x14ac:dyDescent="0.3">
      <c r="B3540" s="7">
        <v>2984.8</v>
      </c>
      <c r="C3540" s="8">
        <v>19</v>
      </c>
    </row>
    <row r="3541" spans="1:3" x14ac:dyDescent="0.3">
      <c r="B3541" s="7">
        <v>2984.85</v>
      </c>
      <c r="C3541" s="8">
        <v>19</v>
      </c>
    </row>
    <row r="3542" spans="1:3" x14ac:dyDescent="0.3">
      <c r="B3542" s="7">
        <v>2984.9</v>
      </c>
      <c r="C3542" s="8">
        <v>19</v>
      </c>
    </row>
    <row r="3543" spans="1:3" x14ac:dyDescent="0.3">
      <c r="B3543" s="7">
        <v>2984.95</v>
      </c>
      <c r="C3543" s="8">
        <v>19</v>
      </c>
    </row>
    <row r="3544" spans="1:3" x14ac:dyDescent="0.3">
      <c r="A3544" s="6">
        <v>2985</v>
      </c>
      <c r="B3544" s="7">
        <v>2985</v>
      </c>
      <c r="C3544" s="8">
        <v>17</v>
      </c>
    </row>
    <row r="3545" spans="1:3" x14ac:dyDescent="0.3">
      <c r="B3545" s="7">
        <v>2985.05</v>
      </c>
      <c r="C3545" s="8">
        <v>18</v>
      </c>
    </row>
    <row r="3546" spans="1:3" x14ac:dyDescent="0.3">
      <c r="B3546" s="7">
        <v>2985.1</v>
      </c>
      <c r="C3546" s="8">
        <v>18</v>
      </c>
    </row>
    <row r="3547" spans="1:3" x14ac:dyDescent="0.3">
      <c r="B3547" s="7">
        <v>2985.15</v>
      </c>
      <c r="C3547" s="8">
        <v>18</v>
      </c>
    </row>
    <row r="3548" spans="1:3" x14ac:dyDescent="0.3">
      <c r="B3548" s="7">
        <v>2985.2</v>
      </c>
      <c r="C3548" s="8">
        <v>12</v>
      </c>
    </row>
    <row r="3549" spans="1:3" x14ac:dyDescent="0.3">
      <c r="B3549" s="7">
        <v>2985.25</v>
      </c>
      <c r="C3549" s="8">
        <v>7</v>
      </c>
    </row>
    <row r="3550" spans="1:3" x14ac:dyDescent="0.3">
      <c r="B3550" s="7">
        <v>2985.3</v>
      </c>
      <c r="C3550" s="8">
        <v>14</v>
      </c>
    </row>
    <row r="3551" spans="1:3" x14ac:dyDescent="0.3">
      <c r="B3551" s="7">
        <v>2985.35</v>
      </c>
      <c r="C3551" s="8">
        <v>18</v>
      </c>
    </row>
    <row r="3552" spans="1:3" x14ac:dyDescent="0.3">
      <c r="B3552" s="7">
        <v>2985.4</v>
      </c>
      <c r="C3552" s="8">
        <v>16</v>
      </c>
    </row>
    <row r="3553" spans="1:3" x14ac:dyDescent="0.3">
      <c r="B3553" s="7">
        <v>2985.45</v>
      </c>
      <c r="C3553" s="8">
        <v>19</v>
      </c>
    </row>
    <row r="3554" spans="1:3" x14ac:dyDescent="0.3">
      <c r="B3554" s="7">
        <v>2985.5</v>
      </c>
      <c r="C3554" s="8">
        <v>18</v>
      </c>
    </row>
    <row r="3555" spans="1:3" x14ac:dyDescent="0.3">
      <c r="B3555" s="7">
        <v>2985.55</v>
      </c>
      <c r="C3555" s="8">
        <v>19</v>
      </c>
    </row>
    <row r="3556" spans="1:3" x14ac:dyDescent="0.3">
      <c r="B3556" s="7">
        <v>2985.6</v>
      </c>
      <c r="C3556" s="8">
        <v>20</v>
      </c>
    </row>
    <row r="3557" spans="1:3" x14ac:dyDescent="0.3">
      <c r="B3557" s="7">
        <v>2985.65</v>
      </c>
      <c r="C3557" s="8">
        <v>19</v>
      </c>
    </row>
    <row r="3558" spans="1:3" x14ac:dyDescent="0.3">
      <c r="B3558" s="7">
        <v>2985.7</v>
      </c>
      <c r="C3558" s="8">
        <v>20</v>
      </c>
    </row>
    <row r="3559" spans="1:3" x14ac:dyDescent="0.3">
      <c r="B3559" s="7">
        <v>2985.75</v>
      </c>
      <c r="C3559" s="8">
        <v>19</v>
      </c>
    </row>
    <row r="3560" spans="1:3" x14ac:dyDescent="0.3">
      <c r="B3560" s="7">
        <v>2985.8</v>
      </c>
      <c r="C3560" s="8">
        <v>20</v>
      </c>
    </row>
    <row r="3561" spans="1:3" x14ac:dyDescent="0.3">
      <c r="B3561" s="7">
        <v>2985.85</v>
      </c>
      <c r="C3561" s="8">
        <v>18</v>
      </c>
    </row>
    <row r="3562" spans="1:3" x14ac:dyDescent="0.3">
      <c r="B3562" s="7">
        <v>2985.9</v>
      </c>
    </row>
    <row r="3563" spans="1:3" x14ac:dyDescent="0.3">
      <c r="B3563" s="7">
        <v>2985.95</v>
      </c>
    </row>
    <row r="3564" spans="1:3" x14ac:dyDescent="0.3">
      <c r="A3564" s="6">
        <v>2986</v>
      </c>
      <c r="B3564" s="7">
        <v>2986</v>
      </c>
    </row>
    <row r="3565" spans="1:3" x14ac:dyDescent="0.3">
      <c r="B3565" s="7">
        <v>2986.05</v>
      </c>
      <c r="C3565" s="8">
        <v>18</v>
      </c>
    </row>
    <row r="3566" spans="1:3" x14ac:dyDescent="0.3">
      <c r="B3566" s="7">
        <v>2986.1</v>
      </c>
      <c r="C3566" s="8">
        <v>19</v>
      </c>
    </row>
    <row r="3567" spans="1:3" x14ac:dyDescent="0.3">
      <c r="B3567" s="7">
        <v>2986.15</v>
      </c>
      <c r="C3567" s="8">
        <v>20</v>
      </c>
    </row>
    <row r="3568" spans="1:3" x14ac:dyDescent="0.3">
      <c r="B3568" s="7">
        <v>2986.2</v>
      </c>
      <c r="C3568" s="8">
        <v>19</v>
      </c>
    </row>
    <row r="3569" spans="1:3" x14ac:dyDescent="0.3">
      <c r="B3569" s="7">
        <v>2986.25</v>
      </c>
      <c r="C3569" s="9">
        <v>17.100000000000001</v>
      </c>
    </row>
    <row r="3570" spans="1:3" x14ac:dyDescent="0.3">
      <c r="B3570" s="7">
        <v>2986.3</v>
      </c>
      <c r="C3570" s="9">
        <v>18.100000000000001</v>
      </c>
    </row>
    <row r="3571" spans="1:3" x14ac:dyDescent="0.3">
      <c r="B3571" s="7">
        <v>2986.35</v>
      </c>
      <c r="C3571" s="9">
        <v>17.100000000000001</v>
      </c>
    </row>
    <row r="3572" spans="1:3" x14ac:dyDescent="0.3">
      <c r="B3572" s="7">
        <v>2986.4</v>
      </c>
      <c r="C3572" s="9">
        <v>19.100000000000001</v>
      </c>
    </row>
    <row r="3573" spans="1:3" x14ac:dyDescent="0.3">
      <c r="B3573" s="7">
        <v>2986.45</v>
      </c>
      <c r="C3573" s="9">
        <v>18.100000000000001</v>
      </c>
    </row>
    <row r="3574" spans="1:3" x14ac:dyDescent="0.3">
      <c r="B3574" s="7">
        <v>2986.5</v>
      </c>
      <c r="C3574" s="9">
        <v>18.100000000000001</v>
      </c>
    </row>
    <row r="3575" spans="1:3" x14ac:dyDescent="0.3">
      <c r="B3575" s="7">
        <v>2986.55</v>
      </c>
      <c r="C3575" s="9">
        <v>15.1</v>
      </c>
    </row>
    <row r="3576" spans="1:3" x14ac:dyDescent="0.3">
      <c r="B3576" s="7">
        <v>2986.6</v>
      </c>
      <c r="C3576" s="8">
        <v>17</v>
      </c>
    </row>
    <row r="3577" spans="1:3" x14ac:dyDescent="0.3">
      <c r="B3577" s="7">
        <v>2986.65</v>
      </c>
      <c r="C3577" s="8">
        <v>19</v>
      </c>
    </row>
    <row r="3578" spans="1:3" x14ac:dyDescent="0.3">
      <c r="B3578" s="7">
        <v>2986.7</v>
      </c>
      <c r="C3578" s="8">
        <v>19</v>
      </c>
    </row>
    <row r="3579" spans="1:3" x14ac:dyDescent="0.3">
      <c r="B3579" s="7">
        <v>2986.75</v>
      </c>
      <c r="C3579" s="8">
        <v>22</v>
      </c>
    </row>
    <row r="3580" spans="1:3" x14ac:dyDescent="0.3">
      <c r="B3580" s="7">
        <v>2986.8</v>
      </c>
      <c r="C3580" s="8">
        <v>22</v>
      </c>
    </row>
    <row r="3581" spans="1:3" x14ac:dyDescent="0.3">
      <c r="B3581" s="7">
        <v>2986.85</v>
      </c>
      <c r="C3581" s="8">
        <v>18</v>
      </c>
    </row>
    <row r="3582" spans="1:3" x14ac:dyDescent="0.3">
      <c r="B3582" s="7">
        <v>2986.9</v>
      </c>
      <c r="C3582" s="8">
        <v>17</v>
      </c>
    </row>
    <row r="3583" spans="1:3" x14ac:dyDescent="0.3">
      <c r="B3583" s="7">
        <v>2986.95</v>
      </c>
      <c r="C3583" s="8">
        <v>19</v>
      </c>
    </row>
    <row r="3584" spans="1:3" x14ac:dyDescent="0.3">
      <c r="A3584" s="6">
        <v>2987</v>
      </c>
      <c r="B3584" s="7">
        <v>2987</v>
      </c>
      <c r="C3584" s="9">
        <v>17.600000000000001</v>
      </c>
    </row>
    <row r="3585" spans="2:3" x14ac:dyDescent="0.3">
      <c r="B3585" s="7">
        <v>2987.05</v>
      </c>
      <c r="C3585" s="9">
        <v>12.5</v>
      </c>
    </row>
    <row r="3586" spans="2:3" x14ac:dyDescent="0.3">
      <c r="B3586" s="7">
        <v>2987.1</v>
      </c>
      <c r="C3586" s="9">
        <v>18.600000000000001</v>
      </c>
    </row>
    <row r="3587" spans="2:3" x14ac:dyDescent="0.3">
      <c r="B3587" s="7">
        <v>2987.15</v>
      </c>
      <c r="C3587" s="9">
        <v>16.600000000000001</v>
      </c>
    </row>
    <row r="3588" spans="2:3" x14ac:dyDescent="0.3">
      <c r="B3588" s="7">
        <v>2987.2</v>
      </c>
      <c r="C3588" s="9">
        <v>18.399999999999999</v>
      </c>
    </row>
    <row r="3589" spans="2:3" x14ac:dyDescent="0.3">
      <c r="B3589" s="7">
        <v>2987.25</v>
      </c>
      <c r="C3589" s="9">
        <v>17.399999999999999</v>
      </c>
    </row>
    <row r="3590" spans="2:3" x14ac:dyDescent="0.3">
      <c r="B3590" s="7">
        <v>2987.3</v>
      </c>
      <c r="C3590" s="9">
        <v>11.4</v>
      </c>
    </row>
    <row r="3591" spans="2:3" x14ac:dyDescent="0.3">
      <c r="B3591" s="7">
        <v>2987.35</v>
      </c>
      <c r="C3591" s="9">
        <v>19.399999999999999</v>
      </c>
    </row>
    <row r="3592" spans="2:3" x14ac:dyDescent="0.3">
      <c r="B3592" s="7">
        <v>2987.4</v>
      </c>
      <c r="C3592" s="9">
        <v>19.3</v>
      </c>
    </row>
    <row r="3593" spans="2:3" x14ac:dyDescent="0.3">
      <c r="B3593" s="7">
        <v>2987.45</v>
      </c>
      <c r="C3593" s="9">
        <v>21.3</v>
      </c>
    </row>
    <row r="3594" spans="2:3" x14ac:dyDescent="0.3">
      <c r="B3594" s="7">
        <v>2987.5</v>
      </c>
      <c r="C3594" s="9">
        <v>18.3</v>
      </c>
    </row>
    <row r="3595" spans="2:3" x14ac:dyDescent="0.3">
      <c r="B3595" s="7">
        <v>2987.55</v>
      </c>
      <c r="C3595" s="9">
        <v>17.2</v>
      </c>
    </row>
    <row r="3596" spans="2:3" x14ac:dyDescent="0.3">
      <c r="B3596" s="7">
        <v>2987.6</v>
      </c>
      <c r="C3596" s="9">
        <v>18.2</v>
      </c>
    </row>
    <row r="3597" spans="2:3" x14ac:dyDescent="0.3">
      <c r="B3597" s="7">
        <v>2987.65</v>
      </c>
      <c r="C3597" s="9">
        <v>18.2</v>
      </c>
    </row>
    <row r="3598" spans="2:3" x14ac:dyDescent="0.3">
      <c r="B3598" s="7">
        <v>2987.7</v>
      </c>
      <c r="C3598" s="9">
        <v>17.2</v>
      </c>
    </row>
    <row r="3599" spans="2:3" x14ac:dyDescent="0.3">
      <c r="B3599" s="7">
        <v>2987.75</v>
      </c>
      <c r="C3599" s="9">
        <v>15.2</v>
      </c>
    </row>
    <row r="3600" spans="2:3" x14ac:dyDescent="0.3">
      <c r="B3600" s="7">
        <v>2987.8</v>
      </c>
      <c r="C3600" s="9">
        <v>17.100000000000001</v>
      </c>
    </row>
    <row r="3601" spans="1:3" x14ac:dyDescent="0.3">
      <c r="B3601" s="7">
        <v>2987.85</v>
      </c>
      <c r="C3601" s="9">
        <v>18.100000000000001</v>
      </c>
    </row>
    <row r="3602" spans="1:3" x14ac:dyDescent="0.3">
      <c r="B3602" s="7">
        <v>2987.9</v>
      </c>
      <c r="C3602" s="9">
        <v>12</v>
      </c>
    </row>
    <row r="3603" spans="1:3" x14ac:dyDescent="0.3">
      <c r="B3603" s="7">
        <v>2987.95</v>
      </c>
      <c r="C3603" s="9">
        <v>20.100000000000001</v>
      </c>
    </row>
    <row r="3604" spans="1:3" x14ac:dyDescent="0.3">
      <c r="A3604" s="6">
        <v>2988</v>
      </c>
      <c r="B3604" s="7">
        <v>2988</v>
      </c>
      <c r="C3604" s="9">
        <v>17.600000000000001</v>
      </c>
    </row>
    <row r="3605" spans="1:3" x14ac:dyDescent="0.3">
      <c r="B3605" s="7">
        <v>2988.05</v>
      </c>
      <c r="C3605" s="9">
        <v>18.600000000000001</v>
      </c>
    </row>
    <row r="3606" spans="1:3" x14ac:dyDescent="0.3">
      <c r="B3606" s="7">
        <v>2988.1</v>
      </c>
      <c r="C3606" s="9">
        <v>13.6</v>
      </c>
    </row>
    <row r="3607" spans="1:3" x14ac:dyDescent="0.3">
      <c r="B3607" s="7">
        <v>2988.15</v>
      </c>
      <c r="C3607" s="9">
        <v>11.6</v>
      </c>
    </row>
    <row r="3608" spans="1:3" x14ac:dyDescent="0.3">
      <c r="B3608" s="7">
        <v>2988.2</v>
      </c>
      <c r="C3608" s="9">
        <v>19.600000000000001</v>
      </c>
    </row>
    <row r="3609" spans="1:3" x14ac:dyDescent="0.3">
      <c r="B3609" s="7">
        <v>2988.25</v>
      </c>
      <c r="C3609" s="9">
        <v>18.600000000000001</v>
      </c>
    </row>
    <row r="3610" spans="1:3" x14ac:dyDescent="0.3">
      <c r="B3610" s="7">
        <v>2988.3</v>
      </c>
      <c r="C3610" s="9">
        <v>17.600000000000001</v>
      </c>
    </row>
    <row r="3611" spans="1:3" x14ac:dyDescent="0.3">
      <c r="B3611" s="7">
        <v>2988.35</v>
      </c>
      <c r="C3611" s="9">
        <v>18.5</v>
      </c>
    </row>
    <row r="3612" spans="1:3" x14ac:dyDescent="0.3">
      <c r="B3612" s="7">
        <v>2988.4</v>
      </c>
      <c r="C3612" s="9">
        <v>16.5</v>
      </c>
    </row>
    <row r="3613" spans="1:3" x14ac:dyDescent="0.3">
      <c r="B3613" s="7">
        <v>2988.45</v>
      </c>
      <c r="C3613" s="9">
        <v>20.5</v>
      </c>
    </row>
    <row r="3614" spans="1:3" x14ac:dyDescent="0.3">
      <c r="B3614" s="7">
        <v>2988.5</v>
      </c>
      <c r="C3614" s="9">
        <v>20.5</v>
      </c>
    </row>
    <row r="3615" spans="1:3" x14ac:dyDescent="0.3">
      <c r="B3615" s="7">
        <v>2988.55</v>
      </c>
      <c r="C3615" s="9">
        <v>11.3</v>
      </c>
    </row>
    <row r="3616" spans="1:3" x14ac:dyDescent="0.3">
      <c r="B3616" s="7">
        <v>2988.6</v>
      </c>
      <c r="C3616" s="9">
        <v>11.3</v>
      </c>
    </row>
    <row r="3617" spans="1:3" x14ac:dyDescent="0.3">
      <c r="B3617" s="7">
        <v>2988.65</v>
      </c>
      <c r="C3617" s="9">
        <v>10.199999999999999</v>
      </c>
    </row>
    <row r="3618" spans="1:3" x14ac:dyDescent="0.3">
      <c r="B3618" s="7">
        <v>2988.7</v>
      </c>
      <c r="C3618" s="9">
        <v>11.2</v>
      </c>
    </row>
    <row r="3619" spans="1:3" x14ac:dyDescent="0.3">
      <c r="B3619" s="7">
        <v>2988.75</v>
      </c>
      <c r="C3619" s="9">
        <v>11.2</v>
      </c>
    </row>
    <row r="3620" spans="1:3" x14ac:dyDescent="0.3">
      <c r="B3620" s="7">
        <v>2988.8</v>
      </c>
      <c r="C3620" s="9">
        <v>15.2</v>
      </c>
    </row>
    <row r="3621" spans="1:3" x14ac:dyDescent="0.3">
      <c r="B3621" s="7">
        <v>2988.85</v>
      </c>
      <c r="C3621" s="9">
        <v>12</v>
      </c>
    </row>
    <row r="3622" spans="1:3" x14ac:dyDescent="0.3">
      <c r="B3622" s="7">
        <v>2988.9</v>
      </c>
      <c r="C3622" s="9">
        <v>16.2</v>
      </c>
    </row>
    <row r="3623" spans="1:3" x14ac:dyDescent="0.3">
      <c r="B3623" s="7">
        <v>2988.95</v>
      </c>
      <c r="C3623" s="9">
        <v>15.1</v>
      </c>
    </row>
    <row r="3624" spans="1:3" x14ac:dyDescent="0.3">
      <c r="A3624" s="6">
        <v>2989</v>
      </c>
      <c r="B3624" s="7">
        <v>2989</v>
      </c>
      <c r="C3624" s="8">
        <v>14</v>
      </c>
    </row>
    <row r="3625" spans="1:3" x14ac:dyDescent="0.3">
      <c r="B3625" s="7">
        <v>2989.05</v>
      </c>
      <c r="C3625" s="8">
        <v>13</v>
      </c>
    </row>
    <row r="3626" spans="1:3" x14ac:dyDescent="0.3">
      <c r="B3626" s="7">
        <v>2989.1</v>
      </c>
      <c r="C3626" s="8">
        <v>15</v>
      </c>
    </row>
    <row r="3627" spans="1:3" x14ac:dyDescent="0.3">
      <c r="B3627" s="7">
        <v>2989.15</v>
      </c>
      <c r="C3627" s="8">
        <v>14</v>
      </c>
    </row>
    <row r="3628" spans="1:3" x14ac:dyDescent="0.3">
      <c r="B3628" s="7">
        <v>2989.2</v>
      </c>
      <c r="C3628" s="8">
        <v>13</v>
      </c>
    </row>
    <row r="3629" spans="1:3" x14ac:dyDescent="0.3">
      <c r="B3629" s="7">
        <v>2989.25</v>
      </c>
      <c r="C3629" s="8">
        <v>15</v>
      </c>
    </row>
    <row r="3630" spans="1:3" x14ac:dyDescent="0.3">
      <c r="B3630" s="7">
        <v>2989.3</v>
      </c>
      <c r="C3630" s="8">
        <v>18</v>
      </c>
    </row>
    <row r="3631" spans="1:3" x14ac:dyDescent="0.3">
      <c r="B3631" s="7">
        <v>2989.35</v>
      </c>
      <c r="C3631" s="8">
        <v>14</v>
      </c>
    </row>
    <row r="3632" spans="1:3" x14ac:dyDescent="0.3">
      <c r="B3632" s="7">
        <v>2989.4</v>
      </c>
      <c r="C3632" s="8">
        <v>12</v>
      </c>
    </row>
    <row r="3633" spans="1:3" x14ac:dyDescent="0.3">
      <c r="B3633" s="7">
        <v>2989.45</v>
      </c>
      <c r="C3633" s="8">
        <v>15</v>
      </c>
    </row>
    <row r="3634" spans="1:3" x14ac:dyDescent="0.3">
      <c r="B3634" s="7">
        <v>2989.5</v>
      </c>
      <c r="C3634" s="8">
        <v>15</v>
      </c>
    </row>
    <row r="3635" spans="1:3" x14ac:dyDescent="0.3">
      <c r="B3635" s="7">
        <v>2989.55</v>
      </c>
      <c r="C3635" s="8">
        <v>19</v>
      </c>
    </row>
    <row r="3636" spans="1:3" x14ac:dyDescent="0.3">
      <c r="B3636" s="7">
        <v>2989.6</v>
      </c>
      <c r="C3636" s="8">
        <v>12</v>
      </c>
    </row>
    <row r="3637" spans="1:3" x14ac:dyDescent="0.3">
      <c r="B3637" s="7">
        <v>2989.65</v>
      </c>
      <c r="C3637" s="8">
        <v>17</v>
      </c>
    </row>
    <row r="3638" spans="1:3" x14ac:dyDescent="0.3">
      <c r="B3638" s="7">
        <v>2989.7</v>
      </c>
      <c r="C3638" s="8">
        <v>18</v>
      </c>
    </row>
    <row r="3639" spans="1:3" x14ac:dyDescent="0.3">
      <c r="B3639" s="7">
        <v>2989.75</v>
      </c>
      <c r="C3639" s="8">
        <v>18</v>
      </c>
    </row>
    <row r="3640" spans="1:3" x14ac:dyDescent="0.3">
      <c r="B3640" s="7">
        <v>2989.8</v>
      </c>
      <c r="C3640" s="8">
        <v>15</v>
      </c>
    </row>
    <row r="3641" spans="1:3" x14ac:dyDescent="0.3">
      <c r="B3641" s="7">
        <v>2989.85</v>
      </c>
      <c r="C3641" s="8">
        <v>19</v>
      </c>
    </row>
    <row r="3642" spans="1:3" x14ac:dyDescent="0.3">
      <c r="B3642" s="7">
        <v>2989.9</v>
      </c>
      <c r="C3642" s="8">
        <v>17</v>
      </c>
    </row>
    <row r="3643" spans="1:3" x14ac:dyDescent="0.3">
      <c r="B3643" s="7">
        <v>2989.95</v>
      </c>
      <c r="C3643" s="8">
        <v>18</v>
      </c>
    </row>
    <row r="3644" spans="1:3" x14ac:dyDescent="0.3">
      <c r="A3644" s="6">
        <v>2990</v>
      </c>
      <c r="B3644" s="7">
        <v>2990</v>
      </c>
      <c r="C3644" s="9">
        <v>18.5</v>
      </c>
    </row>
    <row r="3645" spans="1:3" x14ac:dyDescent="0.3">
      <c r="B3645" s="7">
        <v>2990.05</v>
      </c>
      <c r="C3645" s="9">
        <v>18.5</v>
      </c>
    </row>
    <row r="3646" spans="1:3" x14ac:dyDescent="0.3">
      <c r="B3646" s="7">
        <v>2990.1</v>
      </c>
      <c r="C3646" s="9">
        <v>18.5</v>
      </c>
    </row>
    <row r="3647" spans="1:3" x14ac:dyDescent="0.3">
      <c r="B3647" s="7">
        <v>2990.15</v>
      </c>
      <c r="C3647" s="9">
        <v>14.4</v>
      </c>
    </row>
    <row r="3648" spans="1:3" x14ac:dyDescent="0.3">
      <c r="B3648" s="7">
        <v>2990.2</v>
      </c>
      <c r="C3648" s="9">
        <v>14.4</v>
      </c>
    </row>
    <row r="3649" spans="1:3" x14ac:dyDescent="0.3">
      <c r="B3649" s="7">
        <v>2990.25</v>
      </c>
      <c r="C3649" s="9">
        <v>15.4</v>
      </c>
    </row>
    <row r="3650" spans="1:3" x14ac:dyDescent="0.3">
      <c r="B3650" s="7">
        <v>2990.3</v>
      </c>
      <c r="C3650" s="9">
        <v>12.4</v>
      </c>
    </row>
    <row r="3651" spans="1:3" x14ac:dyDescent="0.3">
      <c r="B3651" s="7">
        <v>2990.35</v>
      </c>
      <c r="C3651" s="9">
        <v>13.3</v>
      </c>
    </row>
    <row r="3652" spans="1:3" x14ac:dyDescent="0.3">
      <c r="B3652" s="7">
        <v>2990.4</v>
      </c>
      <c r="C3652" s="9">
        <v>12.3</v>
      </c>
    </row>
    <row r="3653" spans="1:3" x14ac:dyDescent="0.3">
      <c r="B3653" s="7">
        <v>2990.45</v>
      </c>
      <c r="C3653" s="9">
        <v>12.3</v>
      </c>
    </row>
    <row r="3654" spans="1:3" x14ac:dyDescent="0.3">
      <c r="B3654" s="7">
        <v>2990.5</v>
      </c>
      <c r="C3654" s="9">
        <v>14.3</v>
      </c>
    </row>
    <row r="3655" spans="1:3" x14ac:dyDescent="0.3">
      <c r="B3655" s="7">
        <v>2990.55</v>
      </c>
      <c r="C3655" s="9">
        <v>17.2</v>
      </c>
    </row>
    <row r="3656" spans="1:3" x14ac:dyDescent="0.3">
      <c r="B3656" s="7">
        <v>2990.6</v>
      </c>
      <c r="C3656" s="9">
        <v>17.2</v>
      </c>
    </row>
    <row r="3657" spans="1:3" x14ac:dyDescent="0.3">
      <c r="B3657" s="7">
        <v>2990.65</v>
      </c>
      <c r="C3657" s="9">
        <v>17.100000000000001</v>
      </c>
    </row>
    <row r="3658" spans="1:3" x14ac:dyDescent="0.3">
      <c r="B3658" s="7">
        <v>2990.7</v>
      </c>
      <c r="C3658" s="9">
        <v>16.100000000000001</v>
      </c>
    </row>
    <row r="3659" spans="1:3" x14ac:dyDescent="0.3">
      <c r="B3659" s="7">
        <v>2990.75</v>
      </c>
      <c r="C3659" s="9">
        <v>16.100000000000001</v>
      </c>
    </row>
    <row r="3660" spans="1:3" x14ac:dyDescent="0.3">
      <c r="B3660" s="7">
        <v>2990.8</v>
      </c>
      <c r="C3660" s="9">
        <v>15</v>
      </c>
    </row>
    <row r="3661" spans="1:3" x14ac:dyDescent="0.3">
      <c r="B3661" s="7">
        <v>2990.85</v>
      </c>
      <c r="C3661" s="9">
        <v>19.100000000000001</v>
      </c>
    </row>
    <row r="3662" spans="1:3" x14ac:dyDescent="0.3">
      <c r="B3662" s="7">
        <v>2990.9</v>
      </c>
      <c r="C3662" s="9">
        <v>20.100000000000001</v>
      </c>
    </row>
    <row r="3663" spans="1:3" x14ac:dyDescent="0.3">
      <c r="B3663" s="7">
        <v>2990.95</v>
      </c>
      <c r="C3663" s="9">
        <v>17.100000000000001</v>
      </c>
    </row>
    <row r="3664" spans="1:3" x14ac:dyDescent="0.3">
      <c r="A3664" s="6">
        <v>2991</v>
      </c>
      <c r="B3664" s="7">
        <v>2991</v>
      </c>
      <c r="C3664" s="9">
        <v>18.399999999999999</v>
      </c>
    </row>
    <row r="3665" spans="2:3" x14ac:dyDescent="0.3">
      <c r="B3665" s="7">
        <v>2991.05</v>
      </c>
      <c r="C3665" s="9">
        <v>19.3</v>
      </c>
    </row>
    <row r="3666" spans="2:3" x14ac:dyDescent="0.3">
      <c r="B3666" s="7">
        <v>2991.1</v>
      </c>
      <c r="C3666" s="9">
        <v>19.3</v>
      </c>
    </row>
    <row r="3667" spans="2:3" x14ac:dyDescent="0.3">
      <c r="B3667" s="7">
        <v>2991.15</v>
      </c>
      <c r="C3667" s="9">
        <v>20.3</v>
      </c>
    </row>
    <row r="3668" spans="2:3" x14ac:dyDescent="0.3">
      <c r="B3668" s="7">
        <v>2991.2</v>
      </c>
      <c r="C3668" s="9">
        <v>18.3</v>
      </c>
    </row>
    <row r="3669" spans="2:3" x14ac:dyDescent="0.3">
      <c r="B3669" s="7">
        <v>2991.25</v>
      </c>
      <c r="C3669" s="9">
        <v>14.3</v>
      </c>
    </row>
    <row r="3670" spans="2:3" x14ac:dyDescent="0.3">
      <c r="B3670" s="7">
        <v>2991.3</v>
      </c>
      <c r="C3670" s="9">
        <v>16.3</v>
      </c>
    </row>
    <row r="3671" spans="2:3" x14ac:dyDescent="0.3">
      <c r="B3671" s="7">
        <v>2991.35</v>
      </c>
      <c r="C3671" s="9">
        <v>17.3</v>
      </c>
    </row>
    <row r="3672" spans="2:3" x14ac:dyDescent="0.3">
      <c r="B3672" s="7">
        <v>2991.4</v>
      </c>
      <c r="C3672" s="9">
        <v>14.3</v>
      </c>
    </row>
    <row r="3673" spans="2:3" x14ac:dyDescent="0.3">
      <c r="B3673" s="7">
        <v>2991.45</v>
      </c>
      <c r="C3673" s="9">
        <v>13.2</v>
      </c>
    </row>
    <row r="3674" spans="2:3" x14ac:dyDescent="0.3">
      <c r="B3674" s="7">
        <v>2991.5</v>
      </c>
      <c r="C3674" s="9">
        <v>15.2</v>
      </c>
    </row>
    <row r="3675" spans="2:3" x14ac:dyDescent="0.3">
      <c r="B3675" s="7">
        <v>2991.55</v>
      </c>
      <c r="C3675" s="9">
        <v>16.2</v>
      </c>
    </row>
    <row r="3676" spans="2:3" x14ac:dyDescent="0.3">
      <c r="B3676" s="7">
        <v>2991.6</v>
      </c>
      <c r="C3676" s="9">
        <v>13.1</v>
      </c>
    </row>
    <row r="3677" spans="2:3" x14ac:dyDescent="0.3">
      <c r="B3677" s="7">
        <v>2991.65</v>
      </c>
      <c r="C3677" s="9">
        <v>16.100000000000001</v>
      </c>
    </row>
    <row r="3678" spans="2:3" x14ac:dyDescent="0.3">
      <c r="B3678" s="7">
        <v>2991.7</v>
      </c>
      <c r="C3678" s="9">
        <v>16.100000000000001</v>
      </c>
    </row>
    <row r="3679" spans="2:3" x14ac:dyDescent="0.3">
      <c r="B3679" s="7">
        <v>2991.75</v>
      </c>
      <c r="C3679" s="9">
        <v>14.1</v>
      </c>
    </row>
    <row r="3680" spans="2:3" x14ac:dyDescent="0.3">
      <c r="B3680" s="7">
        <v>2991.8</v>
      </c>
      <c r="C3680" s="9">
        <v>18.100000000000001</v>
      </c>
    </row>
    <row r="3681" spans="1:3" x14ac:dyDescent="0.3">
      <c r="B3681" s="7">
        <v>2991.85</v>
      </c>
      <c r="C3681" s="9">
        <v>15.1</v>
      </c>
    </row>
    <row r="3682" spans="1:3" x14ac:dyDescent="0.3">
      <c r="B3682" s="7">
        <v>2991.9</v>
      </c>
      <c r="C3682" s="9">
        <v>16.100000000000001</v>
      </c>
    </row>
    <row r="3683" spans="1:3" x14ac:dyDescent="0.3">
      <c r="B3683" s="7">
        <v>2991.95</v>
      </c>
      <c r="C3683" s="8">
        <v>15</v>
      </c>
    </row>
    <row r="3684" spans="1:3" x14ac:dyDescent="0.3">
      <c r="A3684" s="6">
        <v>2992</v>
      </c>
      <c r="B3684" s="7">
        <v>2992</v>
      </c>
      <c r="C3684" s="9">
        <v>19.600000000000001</v>
      </c>
    </row>
    <row r="3685" spans="1:3" x14ac:dyDescent="0.3">
      <c r="B3685" s="7">
        <v>2992.05</v>
      </c>
      <c r="C3685" s="9">
        <v>17.5</v>
      </c>
    </row>
    <row r="3686" spans="1:3" x14ac:dyDescent="0.3">
      <c r="B3686" s="7">
        <v>2992.1</v>
      </c>
      <c r="C3686" s="9">
        <v>17.5</v>
      </c>
    </row>
    <row r="3687" spans="1:3" x14ac:dyDescent="0.3">
      <c r="B3687" s="7">
        <v>2992.15</v>
      </c>
      <c r="C3687" s="9">
        <v>11.5</v>
      </c>
    </row>
    <row r="3688" spans="1:3" x14ac:dyDescent="0.3">
      <c r="B3688" s="7">
        <v>2992.2</v>
      </c>
      <c r="C3688" s="9">
        <v>11.5</v>
      </c>
    </row>
    <row r="3689" spans="1:3" x14ac:dyDescent="0.3">
      <c r="B3689" s="7">
        <v>2992.25</v>
      </c>
      <c r="C3689" s="9">
        <v>18.5</v>
      </c>
    </row>
    <row r="3690" spans="1:3" x14ac:dyDescent="0.3">
      <c r="B3690" s="7">
        <v>2992.3</v>
      </c>
      <c r="C3690" s="9">
        <v>18.399999999999999</v>
      </c>
    </row>
    <row r="3691" spans="1:3" x14ac:dyDescent="0.3">
      <c r="B3691" s="7">
        <v>2992.35</v>
      </c>
      <c r="C3691" s="9"/>
    </row>
    <row r="3692" spans="1:3" x14ac:dyDescent="0.3">
      <c r="B3692" s="7">
        <v>2992.4</v>
      </c>
      <c r="C3692" s="9"/>
    </row>
    <row r="3693" spans="1:3" x14ac:dyDescent="0.3">
      <c r="B3693" s="7">
        <v>2992.45</v>
      </c>
      <c r="C3693" s="9"/>
    </row>
    <row r="3694" spans="1:3" x14ac:dyDescent="0.3">
      <c r="B3694" s="7">
        <v>2992.5</v>
      </c>
      <c r="C3694" s="9">
        <v>15.3</v>
      </c>
    </row>
    <row r="3695" spans="1:3" x14ac:dyDescent="0.3">
      <c r="B3695" s="7">
        <v>2992.55</v>
      </c>
      <c r="C3695" s="9">
        <v>15.3</v>
      </c>
    </row>
    <row r="3696" spans="1:3" x14ac:dyDescent="0.3">
      <c r="B3696" s="7">
        <v>2992.6</v>
      </c>
      <c r="C3696" s="9">
        <v>16.3</v>
      </c>
    </row>
    <row r="3697" spans="1:3" x14ac:dyDescent="0.3">
      <c r="B3697" s="7">
        <v>2992.65</v>
      </c>
      <c r="C3697" s="9">
        <v>14.1</v>
      </c>
    </row>
    <row r="3698" spans="1:3" x14ac:dyDescent="0.3">
      <c r="B3698" s="7">
        <v>2992.7</v>
      </c>
      <c r="C3698" s="9">
        <v>20.2</v>
      </c>
    </row>
    <row r="3699" spans="1:3" x14ac:dyDescent="0.3">
      <c r="B3699" s="7">
        <v>2992.75</v>
      </c>
      <c r="C3699" s="9">
        <v>16.2</v>
      </c>
    </row>
    <row r="3700" spans="1:3" x14ac:dyDescent="0.3">
      <c r="B3700" s="7">
        <v>2992.8</v>
      </c>
      <c r="C3700" s="9">
        <v>19.2</v>
      </c>
    </row>
    <row r="3701" spans="1:3" x14ac:dyDescent="0.3">
      <c r="B3701" s="7">
        <v>2992.85</v>
      </c>
      <c r="C3701" s="9">
        <v>20.2</v>
      </c>
    </row>
    <row r="3702" spans="1:3" x14ac:dyDescent="0.3">
      <c r="B3702" s="7">
        <v>2992.9</v>
      </c>
      <c r="C3702" s="9">
        <v>17.2</v>
      </c>
    </row>
    <row r="3703" spans="1:3" x14ac:dyDescent="0.3">
      <c r="B3703" s="7">
        <v>2992.95</v>
      </c>
      <c r="C3703" s="9">
        <v>17.100000000000001</v>
      </c>
    </row>
    <row r="3704" spans="1:3" x14ac:dyDescent="0.3">
      <c r="A3704" s="6">
        <v>2993</v>
      </c>
      <c r="B3704" s="7">
        <v>2993</v>
      </c>
      <c r="C3704" s="8">
        <v>15</v>
      </c>
    </row>
    <row r="3705" spans="1:3" x14ac:dyDescent="0.3">
      <c r="B3705" s="7">
        <v>2993.05</v>
      </c>
      <c r="C3705" s="8">
        <v>19</v>
      </c>
    </row>
    <row r="3706" spans="1:3" x14ac:dyDescent="0.3">
      <c r="B3706" s="7">
        <v>2993.1</v>
      </c>
      <c r="C3706" s="8">
        <v>18</v>
      </c>
    </row>
    <row r="3707" spans="1:3" x14ac:dyDescent="0.3">
      <c r="B3707" s="7">
        <v>2993.15</v>
      </c>
      <c r="C3707" s="8">
        <v>16</v>
      </c>
    </row>
    <row r="3708" spans="1:3" x14ac:dyDescent="0.3">
      <c r="B3708" s="7">
        <v>2993.2</v>
      </c>
      <c r="C3708" s="8">
        <v>16</v>
      </c>
    </row>
    <row r="3709" spans="1:3" x14ac:dyDescent="0.3">
      <c r="B3709" s="7">
        <v>2993.25</v>
      </c>
      <c r="C3709" s="8">
        <v>17</v>
      </c>
    </row>
    <row r="3710" spans="1:3" x14ac:dyDescent="0.3">
      <c r="B3710" s="7">
        <v>2993.3</v>
      </c>
      <c r="C3710" s="8">
        <v>15</v>
      </c>
    </row>
    <row r="3711" spans="1:3" x14ac:dyDescent="0.3">
      <c r="B3711" s="7">
        <v>2993.35</v>
      </c>
      <c r="C3711" s="8">
        <v>15</v>
      </c>
    </row>
    <row r="3712" spans="1:3" x14ac:dyDescent="0.3">
      <c r="B3712" s="7">
        <v>2993.4</v>
      </c>
      <c r="C3712" s="8">
        <v>14</v>
      </c>
    </row>
    <row r="3713" spans="1:3" x14ac:dyDescent="0.3">
      <c r="B3713" s="7">
        <v>2993.45</v>
      </c>
      <c r="C3713" s="8">
        <v>17</v>
      </c>
    </row>
    <row r="3714" spans="1:3" x14ac:dyDescent="0.3">
      <c r="B3714" s="7">
        <v>2993.5</v>
      </c>
      <c r="C3714" s="8">
        <v>19</v>
      </c>
    </row>
    <row r="3715" spans="1:3" x14ac:dyDescent="0.3">
      <c r="B3715" s="7">
        <v>2993.55</v>
      </c>
      <c r="C3715" s="8">
        <v>19</v>
      </c>
    </row>
    <row r="3716" spans="1:3" x14ac:dyDescent="0.3">
      <c r="B3716" s="7">
        <v>2993.6</v>
      </c>
      <c r="C3716" s="8">
        <v>21</v>
      </c>
    </row>
    <row r="3717" spans="1:3" x14ac:dyDescent="0.3">
      <c r="B3717" s="7">
        <v>2993.65</v>
      </c>
      <c r="C3717" s="8">
        <v>21</v>
      </c>
    </row>
    <row r="3718" spans="1:3" x14ac:dyDescent="0.3">
      <c r="B3718" s="7">
        <v>2993.7</v>
      </c>
      <c r="C3718" s="8">
        <v>19</v>
      </c>
    </row>
    <row r="3719" spans="1:3" x14ac:dyDescent="0.3">
      <c r="B3719" s="7">
        <v>2993.75</v>
      </c>
      <c r="C3719" s="8">
        <v>21</v>
      </c>
    </row>
    <row r="3720" spans="1:3" x14ac:dyDescent="0.3">
      <c r="B3720" s="7">
        <v>2993.8</v>
      </c>
      <c r="C3720" s="8">
        <v>19</v>
      </c>
    </row>
    <row r="3721" spans="1:3" x14ac:dyDescent="0.3">
      <c r="B3721" s="7">
        <v>2993.85</v>
      </c>
      <c r="C3721" s="8">
        <v>20</v>
      </c>
    </row>
    <row r="3722" spans="1:3" x14ac:dyDescent="0.3">
      <c r="B3722" s="7">
        <v>2993.9</v>
      </c>
      <c r="C3722" s="8">
        <v>18</v>
      </c>
    </row>
    <row r="3723" spans="1:3" x14ac:dyDescent="0.3">
      <c r="B3723" s="7">
        <v>2993.95</v>
      </c>
      <c r="C3723" s="8">
        <v>21</v>
      </c>
    </row>
    <row r="3724" spans="1:3" x14ac:dyDescent="0.3">
      <c r="A3724" s="6">
        <v>2994</v>
      </c>
      <c r="B3724" s="7">
        <v>2994</v>
      </c>
    </row>
    <row r="3725" spans="1:3" x14ac:dyDescent="0.3">
      <c r="B3725" s="7">
        <v>2994.05</v>
      </c>
    </row>
    <row r="3726" spans="1:3" x14ac:dyDescent="0.3">
      <c r="B3726" s="7">
        <v>2994.1</v>
      </c>
      <c r="C3726" s="9">
        <v>19.3</v>
      </c>
    </row>
    <row r="3727" spans="1:3" x14ac:dyDescent="0.3">
      <c r="B3727" s="7">
        <v>2994.15</v>
      </c>
      <c r="C3727" s="9">
        <v>15.3</v>
      </c>
    </row>
    <row r="3728" spans="1:3" x14ac:dyDescent="0.3">
      <c r="B3728" s="7">
        <v>2994.2</v>
      </c>
      <c r="C3728" s="9">
        <v>17.2</v>
      </c>
    </row>
    <row r="3729" spans="1:3" x14ac:dyDescent="0.3">
      <c r="B3729" s="7">
        <v>2994.25</v>
      </c>
      <c r="C3729" s="9">
        <v>14.2</v>
      </c>
    </row>
    <row r="3730" spans="1:3" x14ac:dyDescent="0.3">
      <c r="B3730" s="7">
        <v>2994.3</v>
      </c>
      <c r="C3730" s="9">
        <v>15.2</v>
      </c>
    </row>
    <row r="3731" spans="1:3" x14ac:dyDescent="0.3">
      <c r="B3731" s="7">
        <v>2994.35</v>
      </c>
      <c r="C3731" s="9">
        <v>16.2</v>
      </c>
    </row>
    <row r="3732" spans="1:3" x14ac:dyDescent="0.3">
      <c r="B3732" s="7">
        <v>2994.4</v>
      </c>
      <c r="C3732" s="9">
        <v>18.2</v>
      </c>
    </row>
    <row r="3733" spans="1:3" x14ac:dyDescent="0.3">
      <c r="B3733" s="7">
        <v>2994.45</v>
      </c>
      <c r="C3733" s="9">
        <v>15.2</v>
      </c>
    </row>
    <row r="3734" spans="1:3" x14ac:dyDescent="0.3">
      <c r="B3734" s="7">
        <v>2994.5</v>
      </c>
      <c r="C3734" s="9">
        <v>13.1</v>
      </c>
    </row>
    <row r="3735" spans="1:3" x14ac:dyDescent="0.3">
      <c r="B3735" s="7">
        <v>2994.55</v>
      </c>
      <c r="C3735" s="9">
        <v>15.1</v>
      </c>
    </row>
    <row r="3736" spans="1:3" x14ac:dyDescent="0.3">
      <c r="B3736" s="7">
        <v>2994.6</v>
      </c>
      <c r="C3736" s="9">
        <v>18</v>
      </c>
    </row>
    <row r="3737" spans="1:3" x14ac:dyDescent="0.3">
      <c r="B3737" s="7">
        <v>2994.65</v>
      </c>
      <c r="C3737" s="9">
        <v>20</v>
      </c>
    </row>
    <row r="3738" spans="1:3" x14ac:dyDescent="0.3">
      <c r="B3738" s="7">
        <v>2994.7</v>
      </c>
      <c r="C3738" s="9">
        <v>19</v>
      </c>
    </row>
    <row r="3739" spans="1:3" x14ac:dyDescent="0.3">
      <c r="B3739" s="7">
        <v>2994.75</v>
      </c>
    </row>
    <row r="3740" spans="1:3" x14ac:dyDescent="0.3">
      <c r="B3740" s="7">
        <v>2994.8</v>
      </c>
    </row>
    <row r="3741" spans="1:3" x14ac:dyDescent="0.3">
      <c r="B3741" s="7">
        <v>2994.85</v>
      </c>
    </row>
    <row r="3742" spans="1:3" x14ac:dyDescent="0.3">
      <c r="B3742" s="7">
        <v>2994.9</v>
      </c>
    </row>
    <row r="3743" spans="1:3" x14ac:dyDescent="0.3">
      <c r="B3743" s="7">
        <v>2994.95</v>
      </c>
    </row>
    <row r="3744" spans="1:3" x14ac:dyDescent="0.3">
      <c r="A3744" s="6">
        <v>2995</v>
      </c>
      <c r="B3744" s="7">
        <v>2995</v>
      </c>
    </row>
    <row r="3745" spans="2:3" x14ac:dyDescent="0.3">
      <c r="B3745" s="7">
        <v>2995.05</v>
      </c>
    </row>
    <row r="3746" spans="2:3" x14ac:dyDescent="0.3">
      <c r="B3746" s="7">
        <v>2995.1</v>
      </c>
      <c r="C3746" s="9">
        <v>19.7</v>
      </c>
    </row>
    <row r="3747" spans="2:3" x14ac:dyDescent="0.3">
      <c r="B3747" s="7">
        <v>2995.15</v>
      </c>
      <c r="C3747" s="9">
        <v>20.7</v>
      </c>
    </row>
    <row r="3748" spans="2:3" x14ac:dyDescent="0.3">
      <c r="B3748" s="7">
        <v>2995.2</v>
      </c>
      <c r="C3748" s="9">
        <v>18.7</v>
      </c>
    </row>
    <row r="3749" spans="2:3" x14ac:dyDescent="0.3">
      <c r="B3749" s="7">
        <v>2995.25</v>
      </c>
      <c r="C3749" s="9">
        <v>17.7</v>
      </c>
    </row>
    <row r="3750" spans="2:3" x14ac:dyDescent="0.3">
      <c r="B3750" s="7">
        <v>2995.3</v>
      </c>
      <c r="C3750" s="9">
        <v>20.6</v>
      </c>
    </row>
    <row r="3751" spans="2:3" x14ac:dyDescent="0.3">
      <c r="B3751" s="7">
        <v>2995.35</v>
      </c>
      <c r="C3751" s="9">
        <v>21.6</v>
      </c>
    </row>
    <row r="3752" spans="2:3" x14ac:dyDescent="0.3">
      <c r="B3752" s="7">
        <v>2995.4</v>
      </c>
      <c r="C3752" s="9">
        <v>19.600000000000001</v>
      </c>
    </row>
    <row r="3753" spans="2:3" x14ac:dyDescent="0.3">
      <c r="B3753" s="7">
        <v>2995.45</v>
      </c>
      <c r="C3753" s="9">
        <v>18.600000000000001</v>
      </c>
    </row>
    <row r="3754" spans="2:3" x14ac:dyDescent="0.3">
      <c r="B3754" s="7">
        <v>2995.5</v>
      </c>
      <c r="C3754" s="9">
        <v>18.399999999999999</v>
      </c>
    </row>
    <row r="3755" spans="2:3" x14ac:dyDescent="0.3">
      <c r="B3755" s="7">
        <v>2995.55</v>
      </c>
      <c r="C3755" s="9">
        <v>20.3</v>
      </c>
    </row>
    <row r="3756" spans="2:3" x14ac:dyDescent="0.3">
      <c r="B3756" s="7">
        <v>2995.6</v>
      </c>
      <c r="C3756" s="9">
        <v>20.2</v>
      </c>
    </row>
    <row r="3757" spans="2:3" x14ac:dyDescent="0.3">
      <c r="B3757" s="7">
        <v>2995.65</v>
      </c>
      <c r="C3757" s="9">
        <v>21.2</v>
      </c>
    </row>
    <row r="3758" spans="2:3" x14ac:dyDescent="0.3">
      <c r="B3758" s="7">
        <v>2995.7</v>
      </c>
      <c r="C3758" s="9">
        <v>20.2</v>
      </c>
    </row>
    <row r="3759" spans="2:3" x14ac:dyDescent="0.3">
      <c r="B3759" s="7">
        <v>2995.75</v>
      </c>
      <c r="C3759" s="9">
        <v>21.2</v>
      </c>
    </row>
    <row r="3760" spans="2:3" x14ac:dyDescent="0.3">
      <c r="B3760" s="7">
        <v>2995.8</v>
      </c>
      <c r="C3760" s="9">
        <v>20.100000000000001</v>
      </c>
    </row>
    <row r="3761" spans="1:3" x14ac:dyDescent="0.3">
      <c r="B3761" s="7">
        <v>2995.85</v>
      </c>
      <c r="C3761" s="9">
        <v>17.100000000000001</v>
      </c>
    </row>
    <row r="3762" spans="1:3" x14ac:dyDescent="0.3">
      <c r="B3762" s="7">
        <v>2995.9</v>
      </c>
      <c r="C3762" s="9">
        <v>17.100000000000001</v>
      </c>
    </row>
    <row r="3763" spans="1:3" x14ac:dyDescent="0.3">
      <c r="B3763" s="7">
        <v>2995.95</v>
      </c>
      <c r="C3763" s="8">
        <v>19</v>
      </c>
    </row>
    <row r="3764" spans="1:3" x14ac:dyDescent="0.3">
      <c r="A3764" s="6">
        <v>2996</v>
      </c>
      <c r="B3764" s="7">
        <v>2996</v>
      </c>
      <c r="C3764" s="9">
        <v>18.3</v>
      </c>
    </row>
    <row r="3765" spans="1:3" x14ac:dyDescent="0.3">
      <c r="B3765" s="7">
        <v>2996.05</v>
      </c>
      <c r="C3765" s="9">
        <v>19.5</v>
      </c>
    </row>
    <row r="3766" spans="1:3" x14ac:dyDescent="0.3">
      <c r="B3766" s="7">
        <v>2996.1</v>
      </c>
      <c r="C3766" s="9">
        <v>20.5</v>
      </c>
    </row>
    <row r="3767" spans="1:3" x14ac:dyDescent="0.3">
      <c r="B3767" s="7">
        <v>2996.15</v>
      </c>
      <c r="C3767" s="9">
        <v>18.399999999999999</v>
      </c>
    </row>
    <row r="3768" spans="1:3" x14ac:dyDescent="0.3">
      <c r="B3768" s="7">
        <v>2996.2</v>
      </c>
      <c r="C3768" s="9">
        <v>20.5</v>
      </c>
    </row>
    <row r="3769" spans="1:3" x14ac:dyDescent="0.3">
      <c r="B3769" s="7">
        <v>2996.25</v>
      </c>
      <c r="C3769" s="9">
        <v>19.5</v>
      </c>
    </row>
    <row r="3770" spans="1:3" x14ac:dyDescent="0.3">
      <c r="B3770" s="7">
        <v>2996.3</v>
      </c>
      <c r="C3770" s="9">
        <v>19.5</v>
      </c>
    </row>
    <row r="3771" spans="1:3" x14ac:dyDescent="0.3">
      <c r="B3771" s="7">
        <v>2996.35</v>
      </c>
      <c r="C3771" s="9">
        <v>17.3</v>
      </c>
    </row>
    <row r="3772" spans="1:3" x14ac:dyDescent="0.3">
      <c r="B3772" s="7">
        <v>2996.4</v>
      </c>
      <c r="C3772" s="9">
        <v>18.399999999999999</v>
      </c>
    </row>
    <row r="3773" spans="1:3" x14ac:dyDescent="0.3">
      <c r="B3773" s="7">
        <v>2996.45</v>
      </c>
      <c r="C3773" s="9">
        <v>21.4</v>
      </c>
    </row>
    <row r="3774" spans="1:3" x14ac:dyDescent="0.3">
      <c r="B3774" s="7">
        <v>2996.5</v>
      </c>
      <c r="C3774" s="9">
        <v>19.2</v>
      </c>
    </row>
    <row r="3775" spans="1:3" x14ac:dyDescent="0.3">
      <c r="B3775" s="7">
        <v>2996.55</v>
      </c>
      <c r="C3775" s="9">
        <v>18.2</v>
      </c>
    </row>
    <row r="3776" spans="1:3" x14ac:dyDescent="0.3">
      <c r="B3776" s="7">
        <v>2996.6</v>
      </c>
      <c r="C3776" s="9">
        <v>19.2</v>
      </c>
    </row>
    <row r="3777" spans="1:3" x14ac:dyDescent="0.3">
      <c r="B3777" s="7">
        <v>2996.65</v>
      </c>
      <c r="C3777" s="9">
        <v>19.100000000000001</v>
      </c>
    </row>
    <row r="3778" spans="1:3" x14ac:dyDescent="0.3">
      <c r="B3778" s="7">
        <v>2996.7</v>
      </c>
      <c r="C3778" s="9">
        <v>18.100000000000001</v>
      </c>
    </row>
    <row r="3779" spans="1:3" x14ac:dyDescent="0.3">
      <c r="B3779" s="7">
        <v>2996.75</v>
      </c>
      <c r="C3779" s="9">
        <v>18.100000000000001</v>
      </c>
    </row>
    <row r="3780" spans="1:3" x14ac:dyDescent="0.3">
      <c r="B3780" s="7">
        <v>2996.8</v>
      </c>
      <c r="C3780" s="9">
        <v>19.100000000000001</v>
      </c>
    </row>
    <row r="3781" spans="1:3" x14ac:dyDescent="0.3">
      <c r="B3781" s="7">
        <v>2996.85</v>
      </c>
      <c r="C3781" s="9">
        <v>19.100000000000001</v>
      </c>
    </row>
    <row r="3782" spans="1:3" x14ac:dyDescent="0.3">
      <c r="B3782" s="7">
        <v>2996.9</v>
      </c>
      <c r="C3782" s="9">
        <v>18.100000000000001</v>
      </c>
    </row>
    <row r="3783" spans="1:3" x14ac:dyDescent="0.3">
      <c r="B3783" s="7">
        <v>2996.95</v>
      </c>
      <c r="C3783" s="8">
        <v>18</v>
      </c>
    </row>
    <row r="3784" spans="1:3" x14ac:dyDescent="0.3">
      <c r="A3784" s="6">
        <v>2997</v>
      </c>
      <c r="B3784" s="7">
        <v>2997</v>
      </c>
      <c r="C3784" s="9">
        <v>17.600000000000001</v>
      </c>
    </row>
    <row r="3785" spans="1:3" x14ac:dyDescent="0.3">
      <c r="B3785" s="7">
        <v>2997.05</v>
      </c>
      <c r="C3785" s="9">
        <v>17.399999999999999</v>
      </c>
    </row>
    <row r="3786" spans="1:3" x14ac:dyDescent="0.3">
      <c r="B3786" s="7">
        <v>2997.1</v>
      </c>
      <c r="C3786" s="9">
        <v>18.600000000000001</v>
      </c>
    </row>
    <row r="3787" spans="1:3" x14ac:dyDescent="0.3">
      <c r="B3787" s="7">
        <v>2997.15</v>
      </c>
      <c r="C3787" s="9">
        <v>19.600000000000001</v>
      </c>
    </row>
    <row r="3788" spans="1:3" x14ac:dyDescent="0.3">
      <c r="B3788" s="7">
        <v>2997.2</v>
      </c>
      <c r="C3788" s="9">
        <v>18.5</v>
      </c>
    </row>
    <row r="3789" spans="1:3" x14ac:dyDescent="0.3">
      <c r="B3789" s="7">
        <v>2997.25</v>
      </c>
      <c r="C3789" s="9">
        <v>18.5</v>
      </c>
    </row>
    <row r="3790" spans="1:3" x14ac:dyDescent="0.3">
      <c r="B3790" s="7">
        <v>2997.3</v>
      </c>
      <c r="C3790" s="9">
        <v>18.5</v>
      </c>
    </row>
    <row r="3791" spans="1:3" x14ac:dyDescent="0.3">
      <c r="B3791" s="7">
        <v>2997.35</v>
      </c>
      <c r="C3791" s="9">
        <v>17.5</v>
      </c>
    </row>
    <row r="3792" spans="1:3" x14ac:dyDescent="0.3">
      <c r="B3792" s="7">
        <v>2997.4</v>
      </c>
      <c r="C3792" s="9">
        <v>18.399999999999999</v>
      </c>
    </row>
    <row r="3793" spans="1:3" x14ac:dyDescent="0.3">
      <c r="B3793" s="7">
        <v>2997.45</v>
      </c>
      <c r="C3793" s="9">
        <v>19.399999999999999</v>
      </c>
    </row>
    <row r="3794" spans="1:3" x14ac:dyDescent="0.3">
      <c r="B3794" s="7">
        <v>2997.5</v>
      </c>
      <c r="C3794" s="9">
        <v>21.4</v>
      </c>
    </row>
    <row r="3795" spans="1:3" x14ac:dyDescent="0.3">
      <c r="B3795" s="7">
        <v>2997.55</v>
      </c>
      <c r="C3795" s="9">
        <v>19.2</v>
      </c>
    </row>
    <row r="3796" spans="1:3" x14ac:dyDescent="0.3">
      <c r="B3796" s="7">
        <v>2997.6</v>
      </c>
      <c r="C3796" s="9">
        <v>19.2</v>
      </c>
    </row>
    <row r="3797" spans="1:3" x14ac:dyDescent="0.3">
      <c r="B3797" s="7">
        <v>2997.65</v>
      </c>
      <c r="C3797" s="9">
        <v>20.2</v>
      </c>
    </row>
    <row r="3798" spans="1:3" x14ac:dyDescent="0.3">
      <c r="B3798" s="7">
        <v>2997.7</v>
      </c>
      <c r="C3798" s="9">
        <v>19.2</v>
      </c>
    </row>
    <row r="3799" spans="1:3" x14ac:dyDescent="0.3">
      <c r="B3799" s="7">
        <v>2997.75</v>
      </c>
      <c r="C3799" s="9">
        <v>19.100000000000001</v>
      </c>
    </row>
    <row r="3800" spans="1:3" x14ac:dyDescent="0.3">
      <c r="B3800" s="7">
        <v>2997.8</v>
      </c>
      <c r="C3800" s="9">
        <v>17.100000000000001</v>
      </c>
    </row>
    <row r="3801" spans="1:3" x14ac:dyDescent="0.3">
      <c r="B3801" s="7">
        <v>2997.85</v>
      </c>
      <c r="C3801" s="9">
        <v>18.100000000000001</v>
      </c>
    </row>
    <row r="3802" spans="1:3" x14ac:dyDescent="0.3">
      <c r="B3802" s="7">
        <v>2997.9</v>
      </c>
      <c r="C3802" s="9">
        <v>17.100000000000001</v>
      </c>
    </row>
    <row r="3803" spans="1:3" x14ac:dyDescent="0.3">
      <c r="B3803" s="7">
        <v>2997.95</v>
      </c>
      <c r="C3803" s="8">
        <v>17</v>
      </c>
    </row>
    <row r="3804" spans="1:3" x14ac:dyDescent="0.3">
      <c r="A3804" s="6">
        <v>2998</v>
      </c>
      <c r="B3804" s="7">
        <v>2998</v>
      </c>
      <c r="C3804" s="8">
        <v>18</v>
      </c>
    </row>
    <row r="3805" spans="1:3" x14ac:dyDescent="0.3">
      <c r="B3805" s="7">
        <v>2998.05</v>
      </c>
      <c r="C3805" s="8">
        <v>18</v>
      </c>
    </row>
    <row r="3806" spans="1:3" x14ac:dyDescent="0.3">
      <c r="B3806" s="7">
        <v>2998.1</v>
      </c>
      <c r="C3806" s="8">
        <v>18</v>
      </c>
    </row>
    <row r="3807" spans="1:3" x14ac:dyDescent="0.3">
      <c r="B3807" s="7">
        <v>2998.15</v>
      </c>
      <c r="C3807" s="8">
        <v>19</v>
      </c>
    </row>
    <row r="3808" spans="1:3" x14ac:dyDescent="0.3">
      <c r="B3808" s="7">
        <v>2998.2</v>
      </c>
      <c r="C3808" s="8">
        <v>18</v>
      </c>
    </row>
    <row r="3809" spans="1:3" x14ac:dyDescent="0.3">
      <c r="B3809" s="7">
        <v>2998.25</v>
      </c>
      <c r="C3809" s="8">
        <v>20</v>
      </c>
    </row>
    <row r="3810" spans="1:3" x14ac:dyDescent="0.3">
      <c r="B3810" s="7">
        <v>2998.3</v>
      </c>
      <c r="C3810" s="8">
        <v>20</v>
      </c>
    </row>
    <row r="3811" spans="1:3" x14ac:dyDescent="0.3">
      <c r="B3811" s="7">
        <v>2998.35</v>
      </c>
      <c r="C3811" s="8">
        <v>18</v>
      </c>
    </row>
    <row r="3812" spans="1:3" x14ac:dyDescent="0.3">
      <c r="B3812" s="7">
        <v>2998.4</v>
      </c>
      <c r="C3812" s="8">
        <v>19</v>
      </c>
    </row>
    <row r="3813" spans="1:3" x14ac:dyDescent="0.3">
      <c r="B3813" s="7">
        <v>2998.45</v>
      </c>
      <c r="C3813" s="8">
        <v>17</v>
      </c>
    </row>
    <row r="3814" spans="1:3" x14ac:dyDescent="0.3">
      <c r="B3814" s="7">
        <v>2998.5</v>
      </c>
      <c r="C3814" s="8">
        <v>19</v>
      </c>
    </row>
    <row r="3815" spans="1:3" x14ac:dyDescent="0.3">
      <c r="B3815" s="7">
        <v>2998.55</v>
      </c>
      <c r="C3815" s="8">
        <v>16</v>
      </c>
    </row>
    <row r="3816" spans="1:3" x14ac:dyDescent="0.3">
      <c r="B3816" s="7">
        <v>2998.6</v>
      </c>
      <c r="C3816" s="8">
        <v>17</v>
      </c>
    </row>
    <row r="3817" spans="1:3" x14ac:dyDescent="0.3">
      <c r="B3817" s="7">
        <v>2998.65</v>
      </c>
      <c r="C3817" s="8">
        <v>18</v>
      </c>
    </row>
    <row r="3818" spans="1:3" x14ac:dyDescent="0.3">
      <c r="B3818" s="7">
        <v>2998.7</v>
      </c>
      <c r="C3818" s="8">
        <v>18</v>
      </c>
    </row>
    <row r="3819" spans="1:3" x14ac:dyDescent="0.3">
      <c r="B3819" s="7">
        <v>2998.75</v>
      </c>
      <c r="C3819" s="8">
        <v>20</v>
      </c>
    </row>
    <row r="3820" spans="1:3" x14ac:dyDescent="0.3">
      <c r="B3820" s="7">
        <v>2998.8</v>
      </c>
      <c r="C3820" s="8">
        <v>20</v>
      </c>
    </row>
    <row r="3821" spans="1:3" x14ac:dyDescent="0.3">
      <c r="B3821" s="7">
        <v>2998.85</v>
      </c>
      <c r="C3821" s="8">
        <v>18</v>
      </c>
    </row>
    <row r="3822" spans="1:3" x14ac:dyDescent="0.3">
      <c r="B3822" s="7">
        <v>2998.9</v>
      </c>
      <c r="C3822" s="8">
        <v>19</v>
      </c>
    </row>
    <row r="3823" spans="1:3" x14ac:dyDescent="0.3">
      <c r="B3823" s="7">
        <v>2998.95</v>
      </c>
      <c r="C3823" s="8">
        <v>17</v>
      </c>
    </row>
    <row r="3824" spans="1:3" x14ac:dyDescent="0.3">
      <c r="A3824" s="6">
        <v>2999</v>
      </c>
      <c r="B3824" s="7">
        <v>2999</v>
      </c>
      <c r="C3824" s="8">
        <v>19</v>
      </c>
    </row>
    <row r="3825" spans="2:3" x14ac:dyDescent="0.3">
      <c r="B3825" s="7">
        <v>2999.05</v>
      </c>
      <c r="C3825" s="8">
        <v>19</v>
      </c>
    </row>
    <row r="3826" spans="2:3" x14ac:dyDescent="0.3">
      <c r="B3826" s="7">
        <v>2999.1</v>
      </c>
      <c r="C3826" s="8">
        <v>18</v>
      </c>
    </row>
    <row r="3827" spans="2:3" x14ac:dyDescent="0.3">
      <c r="B3827" s="7">
        <v>2999.15</v>
      </c>
      <c r="C3827" s="8">
        <v>17</v>
      </c>
    </row>
    <row r="3828" spans="2:3" x14ac:dyDescent="0.3">
      <c r="B3828" s="7">
        <v>2999.2</v>
      </c>
      <c r="C3828" s="8">
        <v>18</v>
      </c>
    </row>
    <row r="3829" spans="2:3" x14ac:dyDescent="0.3">
      <c r="B3829" s="7">
        <v>2999.25</v>
      </c>
      <c r="C3829" s="8">
        <v>20</v>
      </c>
    </row>
    <row r="3830" spans="2:3" x14ac:dyDescent="0.3">
      <c r="B3830" s="7">
        <v>2999.3</v>
      </c>
      <c r="C3830" s="8">
        <v>20</v>
      </c>
    </row>
    <row r="3831" spans="2:3" x14ac:dyDescent="0.3">
      <c r="B3831" s="7">
        <v>2999.35</v>
      </c>
      <c r="C3831" s="8">
        <v>19</v>
      </c>
    </row>
    <row r="3832" spans="2:3" x14ac:dyDescent="0.3">
      <c r="B3832" s="7">
        <v>2999.4</v>
      </c>
      <c r="C3832" s="8">
        <v>18</v>
      </c>
    </row>
    <row r="3833" spans="2:3" x14ac:dyDescent="0.3">
      <c r="B3833" s="7">
        <v>2999.45</v>
      </c>
      <c r="C3833" s="8">
        <v>21</v>
      </c>
    </row>
    <row r="3834" spans="2:3" x14ac:dyDescent="0.3">
      <c r="B3834" s="7">
        <v>2999.5</v>
      </c>
      <c r="C3834" s="8">
        <v>20</v>
      </c>
    </row>
    <row r="3835" spans="2:3" x14ac:dyDescent="0.3">
      <c r="B3835" s="7">
        <v>2999.55</v>
      </c>
      <c r="C3835" s="8">
        <v>18</v>
      </c>
    </row>
    <row r="3836" spans="2:3" x14ac:dyDescent="0.3">
      <c r="B3836" s="7">
        <v>2999.6</v>
      </c>
      <c r="C3836" s="8">
        <v>19</v>
      </c>
    </row>
    <row r="3837" spans="2:3" x14ac:dyDescent="0.3">
      <c r="B3837" s="7">
        <v>2999.65</v>
      </c>
      <c r="C3837" s="8">
        <v>19</v>
      </c>
    </row>
    <row r="3838" spans="2:3" x14ac:dyDescent="0.3">
      <c r="B3838" s="7">
        <v>2999.7</v>
      </c>
      <c r="C3838" s="8">
        <v>19</v>
      </c>
    </row>
    <row r="3839" spans="2:3" x14ac:dyDescent="0.3">
      <c r="B3839" s="7">
        <v>2999.75</v>
      </c>
      <c r="C3839" s="8">
        <v>18</v>
      </c>
    </row>
    <row r="3840" spans="2:3" x14ac:dyDescent="0.3">
      <c r="B3840" s="7">
        <v>2999.8</v>
      </c>
      <c r="C3840" s="8">
        <v>20</v>
      </c>
    </row>
    <row r="3841" spans="1:3" x14ac:dyDescent="0.3">
      <c r="B3841" s="7">
        <v>2999.85</v>
      </c>
      <c r="C3841" s="8">
        <v>20</v>
      </c>
    </row>
    <row r="3842" spans="1:3" x14ac:dyDescent="0.3">
      <c r="B3842" s="7">
        <v>2999.9</v>
      </c>
      <c r="C3842" s="8">
        <v>20</v>
      </c>
    </row>
    <row r="3843" spans="1:3" x14ac:dyDescent="0.3">
      <c r="B3843" s="7">
        <v>2999.95</v>
      </c>
      <c r="C3843" s="8">
        <v>20</v>
      </c>
    </row>
    <row r="3844" spans="1:3" x14ac:dyDescent="0.3">
      <c r="A3844" s="6">
        <v>3000</v>
      </c>
      <c r="B3844" s="7">
        <v>3000</v>
      </c>
      <c r="C3844" s="8">
        <v>20</v>
      </c>
    </row>
    <row r="3845" spans="1:3" x14ac:dyDescent="0.3">
      <c r="B3845" s="7">
        <v>3000.05</v>
      </c>
      <c r="C3845" s="8">
        <v>19</v>
      </c>
    </row>
    <row r="3846" spans="1:3" x14ac:dyDescent="0.3">
      <c r="B3846" s="7">
        <v>3000.1</v>
      </c>
      <c r="C3846" s="8">
        <v>19</v>
      </c>
    </row>
    <row r="3847" spans="1:3" x14ac:dyDescent="0.3">
      <c r="B3847" s="7">
        <v>3000.15</v>
      </c>
      <c r="C3847" s="8">
        <v>20</v>
      </c>
    </row>
    <row r="3848" spans="1:3" x14ac:dyDescent="0.3">
      <c r="B3848" s="7">
        <v>3000.2</v>
      </c>
      <c r="C3848" s="8">
        <v>19</v>
      </c>
    </row>
    <row r="3849" spans="1:3" x14ac:dyDescent="0.3">
      <c r="B3849" s="7">
        <v>3000.25</v>
      </c>
      <c r="C3849" s="8">
        <v>19</v>
      </c>
    </row>
    <row r="3850" spans="1:3" x14ac:dyDescent="0.3">
      <c r="B3850" s="7">
        <v>3000.3</v>
      </c>
      <c r="C3850" s="8">
        <v>20</v>
      </c>
    </row>
    <row r="3851" spans="1:3" x14ac:dyDescent="0.3">
      <c r="B3851" s="7">
        <v>3000.35</v>
      </c>
      <c r="C3851" s="8">
        <v>20</v>
      </c>
    </row>
    <row r="3852" spans="1:3" x14ac:dyDescent="0.3">
      <c r="B3852" s="7">
        <v>3000.4</v>
      </c>
      <c r="C3852" s="8">
        <v>18</v>
      </c>
    </row>
    <row r="3853" spans="1:3" x14ac:dyDescent="0.3">
      <c r="B3853" s="7">
        <v>3000.45</v>
      </c>
      <c r="C3853" s="8">
        <v>20</v>
      </c>
    </row>
    <row r="3854" spans="1:3" x14ac:dyDescent="0.3">
      <c r="B3854" s="7">
        <v>3000.5</v>
      </c>
      <c r="C3854" s="8">
        <v>19</v>
      </c>
    </row>
    <row r="3855" spans="1:3" x14ac:dyDescent="0.3">
      <c r="B3855" s="7">
        <v>3000.55</v>
      </c>
      <c r="C3855" s="8">
        <v>20</v>
      </c>
    </row>
    <row r="3856" spans="1:3" x14ac:dyDescent="0.3">
      <c r="B3856" s="7">
        <v>3000.6</v>
      </c>
      <c r="C3856" s="8">
        <v>20</v>
      </c>
    </row>
    <row r="3857" spans="1:3" x14ac:dyDescent="0.3">
      <c r="B3857" s="7">
        <v>3000.65</v>
      </c>
      <c r="C3857" s="8">
        <v>19</v>
      </c>
    </row>
    <row r="3858" spans="1:3" x14ac:dyDescent="0.3">
      <c r="B3858" s="7">
        <v>3000.7</v>
      </c>
      <c r="C3858" s="8">
        <v>20</v>
      </c>
    </row>
    <row r="3859" spans="1:3" x14ac:dyDescent="0.3">
      <c r="B3859" s="7">
        <v>3000.75</v>
      </c>
      <c r="C3859" s="8">
        <v>21</v>
      </c>
    </row>
    <row r="3860" spans="1:3" x14ac:dyDescent="0.3">
      <c r="B3860" s="7">
        <v>3000.8</v>
      </c>
      <c r="C3860" s="8">
        <v>19</v>
      </c>
    </row>
    <row r="3861" spans="1:3" x14ac:dyDescent="0.3">
      <c r="B3861" s="7">
        <v>3000.85</v>
      </c>
      <c r="C3861" s="8">
        <v>20</v>
      </c>
    </row>
    <row r="3862" spans="1:3" x14ac:dyDescent="0.3">
      <c r="B3862" s="7">
        <v>3000.9</v>
      </c>
      <c r="C3862" s="8">
        <v>19</v>
      </c>
    </row>
    <row r="3863" spans="1:3" x14ac:dyDescent="0.3">
      <c r="B3863" s="7">
        <v>3000.95</v>
      </c>
      <c r="C3863" s="8">
        <v>17</v>
      </c>
    </row>
    <row r="3864" spans="1:3" x14ac:dyDescent="0.3">
      <c r="A3864" s="6">
        <v>3001</v>
      </c>
      <c r="B3864" s="7">
        <v>3001</v>
      </c>
      <c r="C3864" s="8">
        <v>19</v>
      </c>
    </row>
    <row r="3865" spans="1:3" x14ac:dyDescent="0.3">
      <c r="B3865" s="7">
        <v>3001.05</v>
      </c>
      <c r="C3865" s="8">
        <v>20</v>
      </c>
    </row>
    <row r="3866" spans="1:3" x14ac:dyDescent="0.3">
      <c r="B3866" s="7">
        <v>3001.1</v>
      </c>
      <c r="C3866" s="8">
        <v>21</v>
      </c>
    </row>
    <row r="3867" spans="1:3" x14ac:dyDescent="0.3">
      <c r="B3867" s="7">
        <v>3001.15</v>
      </c>
      <c r="C3867" s="8">
        <v>19</v>
      </c>
    </row>
    <row r="3868" spans="1:3" x14ac:dyDescent="0.3">
      <c r="B3868" s="7">
        <v>3001.2</v>
      </c>
      <c r="C3868" s="8">
        <v>22</v>
      </c>
    </row>
    <row r="3869" spans="1:3" x14ac:dyDescent="0.3">
      <c r="B3869" s="7">
        <v>3001.25</v>
      </c>
      <c r="C3869" s="8">
        <v>22</v>
      </c>
    </row>
    <row r="3870" spans="1:3" x14ac:dyDescent="0.3">
      <c r="B3870" s="7">
        <v>3001.3</v>
      </c>
      <c r="C3870" s="8">
        <v>22</v>
      </c>
    </row>
    <row r="3871" spans="1:3" x14ac:dyDescent="0.3">
      <c r="B3871" s="7">
        <v>3001.35</v>
      </c>
      <c r="C3871" s="8">
        <v>22</v>
      </c>
    </row>
    <row r="3872" spans="1:3" x14ac:dyDescent="0.3">
      <c r="B3872" s="7">
        <v>3001.4</v>
      </c>
      <c r="C3872" s="8">
        <v>19</v>
      </c>
    </row>
    <row r="3873" spans="1:3" x14ac:dyDescent="0.3">
      <c r="B3873" s="7">
        <v>3001.45</v>
      </c>
      <c r="C3873" s="8">
        <v>21</v>
      </c>
    </row>
    <row r="3874" spans="1:3" x14ac:dyDescent="0.3">
      <c r="B3874" s="7">
        <v>3001.5</v>
      </c>
      <c r="C3874" s="8">
        <v>21</v>
      </c>
    </row>
    <row r="3875" spans="1:3" x14ac:dyDescent="0.3">
      <c r="B3875" s="7">
        <v>3001.55</v>
      </c>
      <c r="C3875" s="8">
        <v>21</v>
      </c>
    </row>
    <row r="3876" spans="1:3" x14ac:dyDescent="0.3">
      <c r="B3876" s="7">
        <v>3001.6</v>
      </c>
      <c r="C3876" s="8">
        <v>18</v>
      </c>
    </row>
    <row r="3877" spans="1:3" x14ac:dyDescent="0.3">
      <c r="B3877" s="7">
        <v>3001.65</v>
      </c>
      <c r="C3877" s="8">
        <v>14</v>
      </c>
    </row>
    <row r="3878" spans="1:3" x14ac:dyDescent="0.3">
      <c r="B3878" s="7">
        <v>3001.7</v>
      </c>
      <c r="C3878" s="8">
        <v>20</v>
      </c>
    </row>
    <row r="3879" spans="1:3" x14ac:dyDescent="0.3">
      <c r="B3879" s="7">
        <v>3001.75</v>
      </c>
      <c r="C3879" s="8">
        <v>19</v>
      </c>
    </row>
    <row r="3880" spans="1:3" x14ac:dyDescent="0.3">
      <c r="B3880" s="7">
        <v>3001.8</v>
      </c>
      <c r="C3880" s="8">
        <v>20</v>
      </c>
    </row>
    <row r="3881" spans="1:3" x14ac:dyDescent="0.3">
      <c r="B3881" s="7">
        <v>3001.85</v>
      </c>
      <c r="C3881" s="8">
        <v>19</v>
      </c>
    </row>
    <row r="3882" spans="1:3" x14ac:dyDescent="0.3">
      <c r="B3882" s="7">
        <v>3001.9</v>
      </c>
      <c r="C3882" s="8">
        <v>19</v>
      </c>
    </row>
    <row r="3883" spans="1:3" x14ac:dyDescent="0.3">
      <c r="B3883" s="7">
        <v>3001.95</v>
      </c>
      <c r="C3883" s="8">
        <v>19</v>
      </c>
    </row>
    <row r="3884" spans="1:3" x14ac:dyDescent="0.3">
      <c r="A3884" s="6">
        <v>3002</v>
      </c>
      <c r="B3884" s="7">
        <v>3002</v>
      </c>
      <c r="C3884" s="8">
        <v>20</v>
      </c>
    </row>
    <row r="3885" spans="1:3" x14ac:dyDescent="0.3">
      <c r="B3885" s="7">
        <v>3002.05</v>
      </c>
      <c r="C3885" s="8">
        <v>21</v>
      </c>
    </row>
    <row r="3886" spans="1:3" x14ac:dyDescent="0.3">
      <c r="B3886" s="7">
        <v>3002.1</v>
      </c>
      <c r="C3886" s="8">
        <v>21</v>
      </c>
    </row>
    <row r="3887" spans="1:3" x14ac:dyDescent="0.3">
      <c r="B3887" s="7">
        <v>3002.15</v>
      </c>
      <c r="C3887" s="8">
        <v>21</v>
      </c>
    </row>
    <row r="3888" spans="1:3" x14ac:dyDescent="0.3">
      <c r="B3888" s="7">
        <v>3002.2</v>
      </c>
      <c r="C3888" s="8">
        <v>23</v>
      </c>
    </row>
    <row r="3889" spans="1:3" x14ac:dyDescent="0.3">
      <c r="B3889" s="7">
        <v>3002.25</v>
      </c>
      <c r="C3889" s="8">
        <v>20</v>
      </c>
    </row>
    <row r="3890" spans="1:3" x14ac:dyDescent="0.3">
      <c r="B3890" s="7">
        <v>3002.3</v>
      </c>
      <c r="C3890" s="8">
        <v>21</v>
      </c>
    </row>
    <row r="3891" spans="1:3" x14ac:dyDescent="0.3">
      <c r="B3891" s="7">
        <v>3002.35</v>
      </c>
      <c r="C3891" s="8">
        <v>22</v>
      </c>
    </row>
    <row r="3892" spans="1:3" x14ac:dyDescent="0.3">
      <c r="B3892" s="7">
        <v>3002.4</v>
      </c>
      <c r="C3892" s="8">
        <v>21</v>
      </c>
    </row>
    <row r="3893" spans="1:3" x14ac:dyDescent="0.3">
      <c r="B3893" s="7">
        <v>3002.45</v>
      </c>
      <c r="C3893" s="8">
        <v>22</v>
      </c>
    </row>
    <row r="3894" spans="1:3" x14ac:dyDescent="0.3">
      <c r="B3894" s="7">
        <v>3002.5</v>
      </c>
      <c r="C3894" s="8">
        <v>23</v>
      </c>
    </row>
    <row r="3895" spans="1:3" x14ac:dyDescent="0.3">
      <c r="B3895" s="7">
        <v>3002.55</v>
      </c>
      <c r="C3895" s="8">
        <v>22</v>
      </c>
    </row>
    <row r="3896" spans="1:3" x14ac:dyDescent="0.3">
      <c r="B3896" s="7">
        <v>3002.6</v>
      </c>
      <c r="C3896" s="8">
        <v>22</v>
      </c>
    </row>
    <row r="3897" spans="1:3" x14ac:dyDescent="0.3">
      <c r="B3897" s="7">
        <v>3002.65</v>
      </c>
      <c r="C3897" s="8">
        <v>22</v>
      </c>
    </row>
    <row r="3898" spans="1:3" x14ac:dyDescent="0.3">
      <c r="B3898" s="7">
        <v>3002.7</v>
      </c>
      <c r="C3898" s="8">
        <v>22</v>
      </c>
    </row>
    <row r="3899" spans="1:3" x14ac:dyDescent="0.3">
      <c r="B3899" s="7">
        <v>3002.75</v>
      </c>
      <c r="C3899" s="8">
        <v>25</v>
      </c>
    </row>
    <row r="3900" spans="1:3" x14ac:dyDescent="0.3">
      <c r="B3900" s="7">
        <v>3002.8</v>
      </c>
      <c r="C3900" s="8">
        <v>23</v>
      </c>
    </row>
    <row r="3901" spans="1:3" x14ac:dyDescent="0.3">
      <c r="B3901" s="7">
        <v>3002.85</v>
      </c>
      <c r="C3901" s="8">
        <v>23</v>
      </c>
    </row>
    <row r="3902" spans="1:3" x14ac:dyDescent="0.3">
      <c r="B3902" s="7">
        <v>3002.9</v>
      </c>
      <c r="C3902" s="8">
        <v>21</v>
      </c>
    </row>
    <row r="3903" spans="1:3" x14ac:dyDescent="0.3">
      <c r="B3903" s="7">
        <v>3002.95</v>
      </c>
      <c r="C3903" s="8">
        <v>22</v>
      </c>
    </row>
    <row r="3904" spans="1:3" x14ac:dyDescent="0.3">
      <c r="A3904" s="6">
        <v>3003</v>
      </c>
      <c r="B3904" s="7">
        <v>3003</v>
      </c>
      <c r="C3904" s="9">
        <v>25.1</v>
      </c>
    </row>
    <row r="3905" spans="2:3" x14ac:dyDescent="0.3">
      <c r="B3905" s="7">
        <v>3003.05</v>
      </c>
      <c r="C3905" s="9">
        <v>22.1</v>
      </c>
    </row>
    <row r="3906" spans="2:3" x14ac:dyDescent="0.3">
      <c r="B3906" s="7">
        <v>3003.1</v>
      </c>
      <c r="C3906" s="9">
        <v>23.1</v>
      </c>
    </row>
    <row r="3907" spans="2:3" x14ac:dyDescent="0.3">
      <c r="B3907" s="7">
        <v>3003.15</v>
      </c>
      <c r="C3907" s="9">
        <v>23.2</v>
      </c>
    </row>
    <row r="3908" spans="2:3" x14ac:dyDescent="0.3">
      <c r="B3908" s="7">
        <v>3003.2</v>
      </c>
      <c r="C3908" s="9">
        <v>23.2</v>
      </c>
    </row>
    <row r="3909" spans="2:3" x14ac:dyDescent="0.3">
      <c r="B3909" s="7">
        <v>3003.25</v>
      </c>
      <c r="C3909" s="9">
        <v>24.2</v>
      </c>
    </row>
    <row r="3910" spans="2:3" x14ac:dyDescent="0.3">
      <c r="B3910" s="7">
        <v>3003.3</v>
      </c>
      <c r="C3910" s="9">
        <v>22.2</v>
      </c>
    </row>
    <row r="3911" spans="2:3" x14ac:dyDescent="0.3">
      <c r="B3911" s="7">
        <v>3003.35</v>
      </c>
      <c r="C3911" s="9">
        <v>21.2</v>
      </c>
    </row>
    <row r="3912" spans="2:3" x14ac:dyDescent="0.3">
      <c r="B3912" s="7">
        <v>3003.4</v>
      </c>
      <c r="C3912" s="9">
        <v>20.2</v>
      </c>
    </row>
    <row r="3913" spans="2:3" x14ac:dyDescent="0.3">
      <c r="B3913" s="7">
        <v>3003.45</v>
      </c>
      <c r="C3913" s="9">
        <v>24.3</v>
      </c>
    </row>
    <row r="3914" spans="2:3" x14ac:dyDescent="0.3">
      <c r="B3914" s="7">
        <v>3003.5</v>
      </c>
      <c r="C3914" s="9">
        <v>26.3</v>
      </c>
    </row>
    <row r="3915" spans="2:3" x14ac:dyDescent="0.3">
      <c r="B3915" s="7">
        <v>3003.55</v>
      </c>
      <c r="C3915" s="9">
        <v>25.8</v>
      </c>
    </row>
    <row r="3916" spans="2:3" x14ac:dyDescent="0.3">
      <c r="B3916" s="7">
        <v>3003.6</v>
      </c>
      <c r="C3916" s="9">
        <v>28.8</v>
      </c>
    </row>
    <row r="3917" spans="2:3" x14ac:dyDescent="0.3">
      <c r="B3917" s="7">
        <v>3003.65</v>
      </c>
      <c r="C3917" s="9">
        <v>33.9</v>
      </c>
    </row>
    <row r="3918" spans="2:3" x14ac:dyDescent="0.3">
      <c r="B3918" s="7">
        <v>3003.7</v>
      </c>
      <c r="C3918" s="9">
        <v>27.9</v>
      </c>
    </row>
    <row r="3919" spans="2:3" x14ac:dyDescent="0.3">
      <c r="B3919" s="7">
        <v>3003.75</v>
      </c>
      <c r="C3919" s="9">
        <v>31.9</v>
      </c>
    </row>
    <row r="3920" spans="2:3" x14ac:dyDescent="0.3">
      <c r="B3920" s="7">
        <v>3003.8</v>
      </c>
      <c r="C3920" s="9">
        <v>28.9</v>
      </c>
    </row>
    <row r="3921" spans="1:3" x14ac:dyDescent="0.3">
      <c r="B3921" s="7">
        <v>3003.85</v>
      </c>
      <c r="C3921" s="8">
        <v>29</v>
      </c>
    </row>
    <row r="3922" spans="1:3" x14ac:dyDescent="0.3">
      <c r="B3922" s="7">
        <v>3003.9</v>
      </c>
      <c r="C3922" s="8">
        <v>29</v>
      </c>
    </row>
    <row r="3923" spans="1:3" x14ac:dyDescent="0.3">
      <c r="B3923" s="7">
        <v>3003.95</v>
      </c>
      <c r="C3923" s="8">
        <v>30</v>
      </c>
    </row>
    <row r="3924" spans="1:3" x14ac:dyDescent="0.3">
      <c r="A3924" s="6">
        <v>3004</v>
      </c>
      <c r="B3924" s="7">
        <v>3004</v>
      </c>
      <c r="C3924" s="9">
        <v>19.7</v>
      </c>
    </row>
    <row r="3925" spans="1:3" x14ac:dyDescent="0.3">
      <c r="B3925" s="7">
        <v>3004.05</v>
      </c>
      <c r="C3925" s="9">
        <v>30.4</v>
      </c>
    </row>
    <row r="3926" spans="1:3" x14ac:dyDescent="0.3">
      <c r="B3926" s="7">
        <v>3004.1</v>
      </c>
      <c r="C3926" s="9">
        <v>21.7</v>
      </c>
    </row>
    <row r="3927" spans="1:3" x14ac:dyDescent="0.3">
      <c r="B3927" s="7">
        <v>3004.15</v>
      </c>
      <c r="C3927" s="9">
        <v>20.399999999999999</v>
      </c>
    </row>
    <row r="3928" spans="1:3" x14ac:dyDescent="0.3">
      <c r="B3928" s="7">
        <v>3004.2</v>
      </c>
      <c r="C3928" s="9">
        <v>22.4</v>
      </c>
    </row>
    <row r="3929" spans="1:3" x14ac:dyDescent="0.3">
      <c r="B3929" s="7">
        <v>3004.25</v>
      </c>
      <c r="C3929" s="9">
        <v>24.3</v>
      </c>
    </row>
    <row r="3930" spans="1:3" x14ac:dyDescent="0.3">
      <c r="B3930" s="7">
        <v>3004.3</v>
      </c>
      <c r="C3930" s="9">
        <v>27.3</v>
      </c>
    </row>
    <row r="3931" spans="1:3" x14ac:dyDescent="0.3">
      <c r="B3931" s="7">
        <v>3004.35</v>
      </c>
      <c r="C3931" s="9">
        <v>26.3</v>
      </c>
    </row>
    <row r="3932" spans="1:3" x14ac:dyDescent="0.3">
      <c r="B3932" s="7">
        <v>3004.4</v>
      </c>
      <c r="C3932" s="8">
        <v>29</v>
      </c>
    </row>
    <row r="3933" spans="1:3" x14ac:dyDescent="0.3">
      <c r="B3933" s="7">
        <v>3004.45</v>
      </c>
      <c r="C3933" s="8">
        <v>34</v>
      </c>
    </row>
    <row r="3934" spans="1:3" x14ac:dyDescent="0.3">
      <c r="B3934" s="7">
        <v>3004.5</v>
      </c>
      <c r="C3934" s="8">
        <v>30</v>
      </c>
    </row>
    <row r="3935" spans="1:3" x14ac:dyDescent="0.3">
      <c r="B3935" s="7">
        <v>3004.55</v>
      </c>
      <c r="C3935" s="8">
        <v>33</v>
      </c>
    </row>
    <row r="3936" spans="1:3" x14ac:dyDescent="0.3">
      <c r="B3936" s="7">
        <v>3004.6</v>
      </c>
      <c r="C3936" s="8">
        <v>37</v>
      </c>
    </row>
    <row r="3937" spans="1:3" x14ac:dyDescent="0.3">
      <c r="B3937" s="7">
        <v>3004.65</v>
      </c>
      <c r="C3937" s="8">
        <v>38</v>
      </c>
    </row>
    <row r="3938" spans="1:3" x14ac:dyDescent="0.3">
      <c r="B3938" s="7">
        <v>3004.7</v>
      </c>
      <c r="C3938" s="8">
        <v>35</v>
      </c>
    </row>
    <row r="3939" spans="1:3" x14ac:dyDescent="0.3">
      <c r="B3939" s="7">
        <v>3004.75</v>
      </c>
      <c r="C3939" s="8">
        <v>36</v>
      </c>
    </row>
    <row r="3940" spans="1:3" x14ac:dyDescent="0.3">
      <c r="B3940" s="7">
        <v>3004.8</v>
      </c>
      <c r="C3940" s="8">
        <v>34</v>
      </c>
    </row>
    <row r="3941" spans="1:3" x14ac:dyDescent="0.3">
      <c r="B3941" s="7">
        <v>3004.85</v>
      </c>
      <c r="C3941" s="8">
        <v>35</v>
      </c>
    </row>
    <row r="3942" spans="1:3" x14ac:dyDescent="0.3">
      <c r="B3942" s="7">
        <v>3004.9</v>
      </c>
      <c r="C3942" s="8">
        <v>37</v>
      </c>
    </row>
    <row r="3943" spans="1:3" x14ac:dyDescent="0.3">
      <c r="B3943" s="7">
        <v>3004.95</v>
      </c>
      <c r="C3943" s="8">
        <v>37</v>
      </c>
    </row>
    <row r="3944" spans="1:3" x14ac:dyDescent="0.3">
      <c r="A3944" s="6">
        <v>3005</v>
      </c>
      <c r="B3944" s="7">
        <v>3005</v>
      </c>
      <c r="C3944" s="8">
        <v>37</v>
      </c>
    </row>
    <row r="3945" spans="1:3" x14ac:dyDescent="0.3">
      <c r="B3945" s="7">
        <v>3005.05</v>
      </c>
      <c r="C3945" s="8">
        <v>36</v>
      </c>
    </row>
    <row r="3946" spans="1:3" x14ac:dyDescent="0.3">
      <c r="B3946" s="7">
        <v>3005.1</v>
      </c>
      <c r="C3946" s="8">
        <v>36</v>
      </c>
    </row>
    <row r="3947" spans="1:3" x14ac:dyDescent="0.3">
      <c r="B3947" s="7">
        <v>3005.15</v>
      </c>
      <c r="C3947" s="8">
        <v>36</v>
      </c>
    </row>
    <row r="3948" spans="1:3" x14ac:dyDescent="0.3">
      <c r="B3948" s="7">
        <v>3005.2</v>
      </c>
      <c r="C3948" s="8">
        <v>37</v>
      </c>
    </row>
    <row r="3949" spans="1:3" x14ac:dyDescent="0.3">
      <c r="B3949" s="7">
        <v>3005.25</v>
      </c>
      <c r="C3949" s="8">
        <v>38</v>
      </c>
    </row>
    <row r="3950" spans="1:3" x14ac:dyDescent="0.3">
      <c r="B3950" s="7">
        <v>3005.3</v>
      </c>
      <c r="C3950" s="8">
        <v>38</v>
      </c>
    </row>
    <row r="3951" spans="1:3" x14ac:dyDescent="0.3">
      <c r="B3951" s="7">
        <v>3005.35</v>
      </c>
      <c r="C3951" s="8">
        <v>38</v>
      </c>
    </row>
    <row r="3952" spans="1:3" x14ac:dyDescent="0.3">
      <c r="B3952" s="7">
        <v>3005.4</v>
      </c>
      <c r="C3952" s="8">
        <v>38</v>
      </c>
    </row>
    <row r="3953" spans="1:3" x14ac:dyDescent="0.3">
      <c r="B3953" s="7">
        <v>3005.45</v>
      </c>
      <c r="C3953" s="8">
        <v>37</v>
      </c>
    </row>
    <row r="3954" spans="1:3" x14ac:dyDescent="0.3">
      <c r="B3954" s="7">
        <v>3005.5</v>
      </c>
      <c r="C3954" s="8">
        <v>37</v>
      </c>
    </row>
    <row r="3955" spans="1:3" x14ac:dyDescent="0.3">
      <c r="B3955" s="7">
        <v>3005.55</v>
      </c>
      <c r="C3955" s="8">
        <v>38</v>
      </c>
    </row>
    <row r="3956" spans="1:3" x14ac:dyDescent="0.3">
      <c r="B3956" s="7">
        <v>3005.6</v>
      </c>
      <c r="C3956" s="8">
        <v>34</v>
      </c>
    </row>
    <row r="3957" spans="1:3" x14ac:dyDescent="0.3">
      <c r="B3957" s="7">
        <v>3005.65</v>
      </c>
      <c r="C3957" s="8">
        <v>38</v>
      </c>
    </row>
    <row r="3958" spans="1:3" x14ac:dyDescent="0.3">
      <c r="B3958" s="7">
        <v>3005.7</v>
      </c>
      <c r="C3958" s="8">
        <v>38</v>
      </c>
    </row>
    <row r="3959" spans="1:3" x14ac:dyDescent="0.3">
      <c r="B3959" s="7">
        <v>3005.75</v>
      </c>
      <c r="C3959" s="8">
        <v>34</v>
      </c>
    </row>
    <row r="3960" spans="1:3" x14ac:dyDescent="0.3">
      <c r="B3960" s="7">
        <v>3005.8</v>
      </c>
      <c r="C3960" s="8">
        <v>38</v>
      </c>
    </row>
    <row r="3961" spans="1:3" x14ac:dyDescent="0.3">
      <c r="B3961" s="7">
        <v>3005.85</v>
      </c>
      <c r="C3961" s="8">
        <v>37</v>
      </c>
    </row>
    <row r="3962" spans="1:3" x14ac:dyDescent="0.3">
      <c r="B3962" s="7">
        <v>3005.9</v>
      </c>
      <c r="C3962" s="8">
        <v>36</v>
      </c>
    </row>
    <row r="3963" spans="1:3" x14ac:dyDescent="0.3">
      <c r="B3963" s="7">
        <v>3005.95</v>
      </c>
      <c r="C3963" s="8">
        <v>39</v>
      </c>
    </row>
    <row r="3964" spans="1:3" x14ac:dyDescent="0.3">
      <c r="A3964" s="6">
        <v>3006</v>
      </c>
      <c r="B3964" s="7">
        <v>3006</v>
      </c>
      <c r="C3964" s="8">
        <v>36</v>
      </c>
    </row>
    <row r="3965" spans="1:3" x14ac:dyDescent="0.3">
      <c r="B3965" s="7">
        <v>3006.05</v>
      </c>
      <c r="C3965" s="8">
        <v>40</v>
      </c>
    </row>
    <row r="3966" spans="1:3" x14ac:dyDescent="0.3">
      <c r="B3966" s="7">
        <v>3006.1</v>
      </c>
      <c r="C3966" s="8">
        <v>35</v>
      </c>
    </row>
    <row r="3967" spans="1:3" x14ac:dyDescent="0.3">
      <c r="B3967" s="7">
        <v>3006.15</v>
      </c>
      <c r="C3967" s="8">
        <v>30</v>
      </c>
    </row>
    <row r="3968" spans="1:3" x14ac:dyDescent="0.3">
      <c r="B3968" s="7">
        <v>3006.2</v>
      </c>
      <c r="C3968" s="8">
        <v>31</v>
      </c>
    </row>
    <row r="3969" spans="1:3" x14ac:dyDescent="0.3">
      <c r="B3969" s="7">
        <v>3006.25</v>
      </c>
      <c r="C3969" s="8">
        <v>29</v>
      </c>
    </row>
    <row r="3970" spans="1:3" x14ac:dyDescent="0.3">
      <c r="B3970" s="7">
        <v>3006.3</v>
      </c>
      <c r="C3970" s="8">
        <v>26</v>
      </c>
    </row>
    <row r="3971" spans="1:3" x14ac:dyDescent="0.3">
      <c r="B3971" s="7">
        <v>3006.35</v>
      </c>
      <c r="C3971" s="8">
        <v>26</v>
      </c>
    </row>
    <row r="3972" spans="1:3" x14ac:dyDescent="0.3">
      <c r="B3972" s="7">
        <v>3006.4</v>
      </c>
      <c r="C3972" s="8">
        <v>26</v>
      </c>
    </row>
    <row r="3973" spans="1:3" x14ac:dyDescent="0.3">
      <c r="B3973" s="7">
        <v>3006.45</v>
      </c>
      <c r="C3973" s="8">
        <v>29</v>
      </c>
    </row>
    <row r="3974" spans="1:3" x14ac:dyDescent="0.3">
      <c r="B3974" s="7">
        <v>3006.5</v>
      </c>
      <c r="C3974" s="8">
        <v>23</v>
      </c>
    </row>
    <row r="3975" spans="1:3" x14ac:dyDescent="0.3">
      <c r="B3975" s="7">
        <v>3006.55</v>
      </c>
      <c r="C3975" s="8">
        <v>23</v>
      </c>
    </row>
    <row r="3976" spans="1:3" x14ac:dyDescent="0.3">
      <c r="B3976" s="7">
        <v>3006.6</v>
      </c>
      <c r="C3976" s="8">
        <v>22</v>
      </c>
    </row>
    <row r="3977" spans="1:3" x14ac:dyDescent="0.3">
      <c r="B3977" s="7">
        <v>3006.65</v>
      </c>
      <c r="C3977" s="8">
        <v>27</v>
      </c>
    </row>
    <row r="3978" spans="1:3" x14ac:dyDescent="0.3">
      <c r="B3978" s="7">
        <v>3006.7</v>
      </c>
      <c r="C3978" s="8">
        <v>19</v>
      </c>
    </row>
    <row r="3979" spans="1:3" x14ac:dyDescent="0.3">
      <c r="B3979" s="7">
        <v>3006.75</v>
      </c>
      <c r="C3979" s="8">
        <v>21</v>
      </c>
    </row>
    <row r="3980" spans="1:3" x14ac:dyDescent="0.3">
      <c r="B3980" s="7">
        <v>3006.8</v>
      </c>
      <c r="C3980" s="8">
        <v>12</v>
      </c>
    </row>
    <row r="3981" spans="1:3" x14ac:dyDescent="0.3">
      <c r="B3981" s="7">
        <v>3006.85</v>
      </c>
      <c r="C3981" s="8">
        <v>18</v>
      </c>
    </row>
    <row r="3982" spans="1:3" x14ac:dyDescent="0.3">
      <c r="B3982" s="7">
        <v>3006.9</v>
      </c>
      <c r="C3982" s="8">
        <v>19</v>
      </c>
    </row>
    <row r="3983" spans="1:3" x14ac:dyDescent="0.3">
      <c r="B3983" s="7">
        <v>3006.95</v>
      </c>
      <c r="C3983" s="8">
        <v>15</v>
      </c>
    </row>
    <row r="3984" spans="1:3" x14ac:dyDescent="0.3">
      <c r="A3984" s="6">
        <v>3007</v>
      </c>
      <c r="B3984" s="7">
        <v>3007</v>
      </c>
      <c r="C3984" s="8">
        <v>14</v>
      </c>
    </row>
    <row r="3985" spans="2:3" x14ac:dyDescent="0.3">
      <c r="B3985" s="7">
        <v>3007.05</v>
      </c>
      <c r="C3985" s="8">
        <v>12</v>
      </c>
    </row>
    <row r="3986" spans="2:3" x14ac:dyDescent="0.3">
      <c r="B3986" s="7">
        <v>3007.1</v>
      </c>
      <c r="C3986" s="8">
        <v>11</v>
      </c>
    </row>
    <row r="3987" spans="2:3" x14ac:dyDescent="0.3">
      <c r="B3987" s="7">
        <v>3007.15</v>
      </c>
      <c r="C3987" s="8">
        <v>15</v>
      </c>
    </row>
    <row r="3988" spans="2:3" x14ac:dyDescent="0.3">
      <c r="B3988" s="7">
        <v>3007.2</v>
      </c>
      <c r="C3988" s="8">
        <v>14</v>
      </c>
    </row>
    <row r="3989" spans="2:3" x14ac:dyDescent="0.3">
      <c r="B3989" s="7">
        <v>3007.25</v>
      </c>
      <c r="C3989" s="8">
        <v>13</v>
      </c>
    </row>
    <row r="3990" spans="2:3" x14ac:dyDescent="0.3">
      <c r="B3990" s="7">
        <v>3007.3</v>
      </c>
      <c r="C3990" s="8">
        <v>16</v>
      </c>
    </row>
    <row r="3991" spans="2:3" x14ac:dyDescent="0.3">
      <c r="B3991" s="7">
        <v>3007.35</v>
      </c>
      <c r="C3991" s="8">
        <v>9</v>
      </c>
    </row>
    <row r="3992" spans="2:3" x14ac:dyDescent="0.3">
      <c r="B3992" s="7">
        <v>3007.4</v>
      </c>
      <c r="C3992" s="8">
        <v>8</v>
      </c>
    </row>
    <row r="3993" spans="2:3" x14ac:dyDescent="0.3">
      <c r="B3993" s="7">
        <v>3007.45</v>
      </c>
      <c r="C3993" s="8">
        <v>9</v>
      </c>
    </row>
    <row r="3994" spans="2:3" x14ac:dyDescent="0.3">
      <c r="B3994" s="7">
        <v>3007.5</v>
      </c>
      <c r="C3994" s="8">
        <v>9</v>
      </c>
    </row>
    <row r="3995" spans="2:3" x14ac:dyDescent="0.3">
      <c r="B3995" s="7">
        <v>3007.55</v>
      </c>
      <c r="C3995" s="8">
        <v>13</v>
      </c>
    </row>
    <row r="3996" spans="2:3" x14ac:dyDescent="0.3">
      <c r="B3996" s="7">
        <v>3007.6</v>
      </c>
      <c r="C3996" s="8">
        <v>31</v>
      </c>
    </row>
    <row r="3997" spans="2:3" x14ac:dyDescent="0.3">
      <c r="B3997" s="7">
        <v>3007.65</v>
      </c>
      <c r="C3997" s="8">
        <v>22</v>
      </c>
    </row>
    <row r="3998" spans="2:3" x14ac:dyDescent="0.3">
      <c r="B3998" s="7">
        <v>3007.7</v>
      </c>
      <c r="C3998" s="8">
        <v>25</v>
      </c>
    </row>
    <row r="3999" spans="2:3" x14ac:dyDescent="0.3">
      <c r="B3999" s="7">
        <v>3007.75</v>
      </c>
      <c r="C3999" s="8">
        <v>24</v>
      </c>
    </row>
    <row r="4000" spans="2:3" x14ac:dyDescent="0.3">
      <c r="B4000" s="7">
        <v>3007.8</v>
      </c>
      <c r="C4000" s="8">
        <v>30</v>
      </c>
    </row>
    <row r="4001" spans="1:3" x14ac:dyDescent="0.3">
      <c r="B4001" s="7">
        <v>3007.85</v>
      </c>
      <c r="C4001" s="8">
        <v>30</v>
      </c>
    </row>
    <row r="4002" spans="1:3" x14ac:dyDescent="0.3">
      <c r="B4002" s="7">
        <v>3007.9</v>
      </c>
      <c r="C4002" s="8">
        <v>34</v>
      </c>
    </row>
    <row r="4003" spans="1:3" x14ac:dyDescent="0.3">
      <c r="B4003" s="7">
        <v>3007.95</v>
      </c>
      <c r="C4003" s="8">
        <v>36</v>
      </c>
    </row>
    <row r="4004" spans="1:3" x14ac:dyDescent="0.3">
      <c r="A4004" s="6">
        <v>3008</v>
      </c>
      <c r="B4004" s="7">
        <v>3008</v>
      </c>
      <c r="C4004" s="8">
        <v>41</v>
      </c>
    </row>
    <row r="4005" spans="1:3" x14ac:dyDescent="0.3">
      <c r="B4005" s="7">
        <v>3008.05</v>
      </c>
      <c r="C4005" s="8">
        <v>40</v>
      </c>
    </row>
    <row r="4006" spans="1:3" x14ac:dyDescent="0.3">
      <c r="B4006" s="7">
        <v>3008.1</v>
      </c>
      <c r="C4006" s="8">
        <v>43</v>
      </c>
    </row>
    <row r="4007" spans="1:3" x14ac:dyDescent="0.3">
      <c r="B4007" s="7">
        <v>3008.15</v>
      </c>
      <c r="C4007" s="8">
        <v>40</v>
      </c>
    </row>
    <row r="4008" spans="1:3" x14ac:dyDescent="0.3">
      <c r="B4008" s="7">
        <v>3008.2</v>
      </c>
      <c r="C4008" s="8">
        <v>41</v>
      </c>
    </row>
    <row r="4009" spans="1:3" x14ac:dyDescent="0.3">
      <c r="B4009" s="7">
        <v>3008.25</v>
      </c>
      <c r="C4009" s="8">
        <v>47</v>
      </c>
    </row>
    <row r="4010" spans="1:3" x14ac:dyDescent="0.3">
      <c r="B4010" s="7">
        <v>3008.3</v>
      </c>
      <c r="C4010" s="8">
        <v>48</v>
      </c>
    </row>
    <row r="4011" spans="1:3" x14ac:dyDescent="0.3">
      <c r="B4011" s="7">
        <v>3008.35</v>
      </c>
      <c r="C4011" s="8">
        <v>48</v>
      </c>
    </row>
    <row r="4012" spans="1:3" x14ac:dyDescent="0.3">
      <c r="B4012" s="7">
        <v>3008.4</v>
      </c>
      <c r="C4012" s="8">
        <v>49</v>
      </c>
    </row>
    <row r="4013" spans="1:3" x14ac:dyDescent="0.3">
      <c r="B4013" s="7">
        <v>3008.45</v>
      </c>
      <c r="C4013" s="8">
        <v>49</v>
      </c>
    </row>
    <row r="4014" spans="1:3" x14ac:dyDescent="0.3">
      <c r="B4014" s="7">
        <v>3008.5</v>
      </c>
      <c r="C4014" s="8">
        <v>43</v>
      </c>
    </row>
    <row r="4015" spans="1:3" x14ac:dyDescent="0.3">
      <c r="B4015" s="7">
        <v>3008.55</v>
      </c>
      <c r="C4015" s="8">
        <v>47</v>
      </c>
    </row>
    <row r="4016" spans="1:3" x14ac:dyDescent="0.3">
      <c r="B4016" s="7">
        <v>3008.6</v>
      </c>
      <c r="C4016" s="8">
        <v>51</v>
      </c>
    </row>
    <row r="4017" spans="1:3" x14ac:dyDescent="0.3">
      <c r="B4017" s="7">
        <v>3008.65</v>
      </c>
      <c r="C4017" s="8">
        <v>50</v>
      </c>
    </row>
    <row r="4018" spans="1:3" x14ac:dyDescent="0.3">
      <c r="B4018" s="7">
        <v>3008.7</v>
      </c>
      <c r="C4018" s="8">
        <v>53</v>
      </c>
    </row>
    <row r="4019" spans="1:3" x14ac:dyDescent="0.3">
      <c r="B4019" s="7">
        <v>3008.75</v>
      </c>
      <c r="C4019" s="8">
        <v>52</v>
      </c>
    </row>
    <row r="4020" spans="1:3" x14ac:dyDescent="0.3">
      <c r="B4020" s="7">
        <v>3008.8</v>
      </c>
      <c r="C4020" s="8">
        <v>48</v>
      </c>
    </row>
    <row r="4021" spans="1:3" x14ac:dyDescent="0.3">
      <c r="B4021" s="7">
        <v>3008.85</v>
      </c>
      <c r="C4021" s="8">
        <v>51</v>
      </c>
    </row>
    <row r="4022" spans="1:3" x14ac:dyDescent="0.3">
      <c r="B4022" s="7">
        <v>3008.9</v>
      </c>
      <c r="C4022" s="8">
        <v>56</v>
      </c>
    </row>
    <row r="4023" spans="1:3" x14ac:dyDescent="0.3">
      <c r="B4023" s="7">
        <v>3008.95</v>
      </c>
      <c r="C4023" s="8">
        <v>53</v>
      </c>
    </row>
    <row r="4024" spans="1:3" x14ac:dyDescent="0.3">
      <c r="A4024" s="6">
        <v>3009</v>
      </c>
      <c r="B4024" s="7">
        <v>3009</v>
      </c>
      <c r="C4024" s="9">
        <v>55.5</v>
      </c>
    </row>
    <row r="4025" spans="1:3" x14ac:dyDescent="0.3">
      <c r="B4025" s="7">
        <v>3009.05</v>
      </c>
      <c r="C4025" s="9">
        <v>52.5</v>
      </c>
    </row>
    <row r="4026" spans="1:3" x14ac:dyDescent="0.3">
      <c r="B4026" s="7">
        <v>3009.1</v>
      </c>
      <c r="C4026" s="9">
        <v>53.6</v>
      </c>
    </row>
    <row r="4027" spans="1:3" x14ac:dyDescent="0.3">
      <c r="B4027" s="7">
        <v>3009.15</v>
      </c>
      <c r="C4027" s="9">
        <v>51.6</v>
      </c>
    </row>
    <row r="4028" spans="1:3" x14ac:dyDescent="0.3">
      <c r="B4028" s="7">
        <v>3009.2</v>
      </c>
      <c r="C4028" s="9">
        <v>54.6</v>
      </c>
    </row>
    <row r="4029" spans="1:3" x14ac:dyDescent="0.3">
      <c r="B4029" s="7">
        <v>3009.25</v>
      </c>
      <c r="C4029" s="9">
        <v>50.6</v>
      </c>
    </row>
    <row r="4030" spans="1:3" x14ac:dyDescent="0.3">
      <c r="B4030" s="7">
        <v>3009.3</v>
      </c>
      <c r="C4030" s="9">
        <v>43.6</v>
      </c>
    </row>
    <row r="4031" spans="1:3" x14ac:dyDescent="0.3">
      <c r="B4031" s="7">
        <v>3009.35</v>
      </c>
      <c r="C4031" s="9">
        <v>41.6</v>
      </c>
    </row>
    <row r="4032" spans="1:3" x14ac:dyDescent="0.3">
      <c r="B4032" s="7">
        <v>3009.4</v>
      </c>
      <c r="C4032" s="9">
        <v>37.700000000000003</v>
      </c>
    </row>
    <row r="4033" spans="1:3" x14ac:dyDescent="0.3">
      <c r="B4033" s="7">
        <v>3009.45</v>
      </c>
      <c r="C4033" s="9">
        <v>36.700000000000003</v>
      </c>
    </row>
    <row r="4034" spans="1:3" x14ac:dyDescent="0.3">
      <c r="B4034" s="7">
        <v>3009.5</v>
      </c>
      <c r="C4034" s="9">
        <v>37.700000000000003</v>
      </c>
    </row>
    <row r="4035" spans="1:3" x14ac:dyDescent="0.3">
      <c r="B4035" s="7">
        <v>3009.55</v>
      </c>
      <c r="C4035" s="9">
        <v>34.799999999999997</v>
      </c>
    </row>
    <row r="4036" spans="1:3" x14ac:dyDescent="0.3">
      <c r="B4036" s="7">
        <v>3009.6</v>
      </c>
      <c r="C4036" s="9">
        <v>34.799999999999997</v>
      </c>
    </row>
    <row r="4037" spans="1:3" x14ac:dyDescent="0.3">
      <c r="B4037" s="7">
        <v>3009.65</v>
      </c>
      <c r="C4037" s="9">
        <v>35.799999999999997</v>
      </c>
    </row>
    <row r="4038" spans="1:3" x14ac:dyDescent="0.3">
      <c r="B4038" s="7">
        <v>3009.7</v>
      </c>
      <c r="C4038" s="9">
        <v>35.799999999999997</v>
      </c>
    </row>
    <row r="4039" spans="1:3" x14ac:dyDescent="0.3">
      <c r="B4039" s="7">
        <v>3009.75</v>
      </c>
      <c r="C4039" s="9">
        <v>37.9</v>
      </c>
    </row>
    <row r="4040" spans="1:3" x14ac:dyDescent="0.3">
      <c r="B4040" s="7">
        <v>3009.8</v>
      </c>
      <c r="C4040" s="9">
        <v>34.799999999999997</v>
      </c>
    </row>
    <row r="4041" spans="1:3" x14ac:dyDescent="0.3">
      <c r="B4041" s="7">
        <v>3009.85</v>
      </c>
      <c r="C4041" s="9">
        <v>35</v>
      </c>
    </row>
    <row r="4042" spans="1:3" x14ac:dyDescent="0.3">
      <c r="B4042" s="7">
        <v>3009.9</v>
      </c>
      <c r="C4042" s="9">
        <v>33.9</v>
      </c>
    </row>
    <row r="4043" spans="1:3" x14ac:dyDescent="0.3">
      <c r="B4043" s="7">
        <v>3009.95</v>
      </c>
      <c r="C4043" s="9">
        <v>31.9</v>
      </c>
    </row>
    <row r="4044" spans="1:3" x14ac:dyDescent="0.3">
      <c r="A4044" s="6">
        <v>3010</v>
      </c>
      <c r="B4044" s="7">
        <v>3010</v>
      </c>
      <c r="C4044" s="9">
        <v>32.700000000000003</v>
      </c>
    </row>
    <row r="4045" spans="1:3" x14ac:dyDescent="0.3">
      <c r="B4045" s="7">
        <v>3010.05</v>
      </c>
      <c r="C4045" s="9">
        <v>33.700000000000003</v>
      </c>
    </row>
    <row r="4046" spans="1:3" x14ac:dyDescent="0.3">
      <c r="B4046" s="7">
        <v>3010.1</v>
      </c>
      <c r="C4046" s="9">
        <v>33.700000000000003</v>
      </c>
    </row>
    <row r="4047" spans="1:3" x14ac:dyDescent="0.3">
      <c r="B4047" s="7">
        <v>3010.15</v>
      </c>
      <c r="C4047" s="9">
        <v>31.6</v>
      </c>
    </row>
    <row r="4048" spans="1:3" x14ac:dyDescent="0.3">
      <c r="B4048" s="7">
        <v>3010.2</v>
      </c>
      <c r="C4048" s="9">
        <v>32.6</v>
      </c>
    </row>
    <row r="4049" spans="1:3" x14ac:dyDescent="0.3">
      <c r="B4049" s="7">
        <v>3010.25</v>
      </c>
      <c r="C4049" s="9">
        <v>34.6</v>
      </c>
    </row>
    <row r="4050" spans="1:3" x14ac:dyDescent="0.3">
      <c r="B4050" s="7">
        <v>3010.3</v>
      </c>
      <c r="C4050" s="9">
        <v>36.6</v>
      </c>
    </row>
    <row r="4051" spans="1:3" x14ac:dyDescent="0.3">
      <c r="B4051" s="7">
        <v>3010.35</v>
      </c>
      <c r="C4051" s="9">
        <v>35.6</v>
      </c>
    </row>
    <row r="4052" spans="1:3" x14ac:dyDescent="0.3">
      <c r="B4052" s="7">
        <v>3010.4</v>
      </c>
      <c r="C4052" s="9">
        <v>34.5</v>
      </c>
    </row>
    <row r="4053" spans="1:3" x14ac:dyDescent="0.3">
      <c r="B4053" s="7">
        <v>3010.45</v>
      </c>
      <c r="C4053" s="9">
        <v>34.5</v>
      </c>
    </row>
    <row r="4054" spans="1:3" x14ac:dyDescent="0.3">
      <c r="B4054" s="7">
        <v>3010.5</v>
      </c>
      <c r="C4054" s="9">
        <v>32.5</v>
      </c>
    </row>
    <row r="4055" spans="1:3" x14ac:dyDescent="0.3">
      <c r="B4055" s="7">
        <v>3010.55</v>
      </c>
      <c r="C4055" s="9">
        <v>33.4</v>
      </c>
    </row>
    <row r="4056" spans="1:3" x14ac:dyDescent="0.3">
      <c r="B4056" s="7">
        <v>3010.6</v>
      </c>
      <c r="C4056" s="9">
        <v>32.4</v>
      </c>
    </row>
    <row r="4057" spans="1:3" x14ac:dyDescent="0.3">
      <c r="B4057" s="7">
        <v>3010.65</v>
      </c>
      <c r="C4057" s="9">
        <v>34.4</v>
      </c>
    </row>
    <row r="4058" spans="1:3" x14ac:dyDescent="0.3">
      <c r="B4058" s="7">
        <v>3010.7</v>
      </c>
      <c r="C4058" s="9">
        <v>33.299999999999997</v>
      </c>
    </row>
    <row r="4059" spans="1:3" x14ac:dyDescent="0.3">
      <c r="B4059" s="7">
        <v>3010.75</v>
      </c>
      <c r="C4059" s="9">
        <v>31.1</v>
      </c>
    </row>
    <row r="4060" spans="1:3" x14ac:dyDescent="0.3">
      <c r="B4060" s="7">
        <v>3010.8</v>
      </c>
      <c r="C4060" s="9">
        <v>31.3</v>
      </c>
    </row>
    <row r="4061" spans="1:3" x14ac:dyDescent="0.3">
      <c r="B4061" s="7">
        <v>3010.85</v>
      </c>
      <c r="C4061" s="9">
        <v>32.299999999999997</v>
      </c>
    </row>
    <row r="4062" spans="1:3" x14ac:dyDescent="0.3">
      <c r="B4062" s="7">
        <v>3010.9</v>
      </c>
      <c r="C4062" s="9">
        <v>31.2</v>
      </c>
    </row>
    <row r="4063" spans="1:3" x14ac:dyDescent="0.3">
      <c r="B4063" s="7">
        <v>3010.95</v>
      </c>
      <c r="C4063" s="9">
        <v>32.200000000000003</v>
      </c>
    </row>
    <row r="4064" spans="1:3" x14ac:dyDescent="0.3">
      <c r="A4064" s="6">
        <v>3011</v>
      </c>
      <c r="B4064" s="7">
        <v>3011</v>
      </c>
      <c r="C4064" s="8">
        <v>31</v>
      </c>
    </row>
    <row r="4065" spans="2:3" x14ac:dyDescent="0.3">
      <c r="B4065" s="7">
        <v>3011.05</v>
      </c>
      <c r="C4065" s="8">
        <v>32</v>
      </c>
    </row>
    <row r="4066" spans="2:3" x14ac:dyDescent="0.3">
      <c r="B4066" s="7">
        <v>3011.1</v>
      </c>
      <c r="C4066" s="8">
        <v>32</v>
      </c>
    </row>
    <row r="4067" spans="2:3" x14ac:dyDescent="0.3">
      <c r="B4067" s="7">
        <v>3011.15</v>
      </c>
      <c r="C4067" s="8">
        <v>33</v>
      </c>
    </row>
    <row r="4068" spans="2:3" x14ac:dyDescent="0.3">
      <c r="B4068" s="7">
        <v>3011.2</v>
      </c>
      <c r="C4068" s="8">
        <v>27</v>
      </c>
    </row>
    <row r="4069" spans="2:3" x14ac:dyDescent="0.3">
      <c r="B4069" s="7">
        <v>3011.25</v>
      </c>
      <c r="C4069" s="8">
        <v>26</v>
      </c>
    </row>
    <row r="4070" spans="2:3" x14ac:dyDescent="0.3">
      <c r="B4070" s="7">
        <v>3011.3</v>
      </c>
      <c r="C4070" s="8">
        <v>24</v>
      </c>
    </row>
    <row r="4071" spans="2:3" x14ac:dyDescent="0.3">
      <c r="B4071" s="7">
        <v>3011.35</v>
      </c>
      <c r="C4071" s="8">
        <v>26</v>
      </c>
    </row>
    <row r="4072" spans="2:3" x14ac:dyDescent="0.3">
      <c r="B4072" s="7">
        <v>3011.4</v>
      </c>
      <c r="C4072" s="8">
        <v>30</v>
      </c>
    </row>
    <row r="4073" spans="2:3" x14ac:dyDescent="0.3">
      <c r="B4073" s="7">
        <v>3011.45</v>
      </c>
      <c r="C4073" s="8">
        <v>29</v>
      </c>
    </row>
    <row r="4074" spans="2:3" x14ac:dyDescent="0.3">
      <c r="B4074" s="7">
        <v>3011.5</v>
      </c>
      <c r="C4074" s="8">
        <v>36</v>
      </c>
    </row>
    <row r="4075" spans="2:3" x14ac:dyDescent="0.3">
      <c r="B4075" s="7">
        <v>3011.55</v>
      </c>
      <c r="C4075" s="8">
        <v>38</v>
      </c>
    </row>
    <row r="4076" spans="2:3" x14ac:dyDescent="0.3">
      <c r="B4076" s="7">
        <v>3011.6</v>
      </c>
      <c r="C4076" s="8">
        <v>36</v>
      </c>
    </row>
    <row r="4077" spans="2:3" x14ac:dyDescent="0.3">
      <c r="B4077" s="7">
        <v>3011.65</v>
      </c>
      <c r="C4077" s="8">
        <v>35</v>
      </c>
    </row>
    <row r="4078" spans="2:3" x14ac:dyDescent="0.3">
      <c r="B4078" s="7">
        <v>3011.7</v>
      </c>
      <c r="C4078" s="8">
        <v>32</v>
      </c>
    </row>
    <row r="4079" spans="2:3" x14ac:dyDescent="0.3">
      <c r="B4079" s="7">
        <v>3011.75</v>
      </c>
      <c r="C4079" s="8">
        <v>30</v>
      </c>
    </row>
    <row r="4080" spans="2:3" x14ac:dyDescent="0.3">
      <c r="B4080" s="7">
        <v>3011.8</v>
      </c>
      <c r="C4080" s="8">
        <v>34</v>
      </c>
    </row>
    <row r="4081" spans="1:3" x14ac:dyDescent="0.3">
      <c r="B4081" s="7">
        <v>3011.85</v>
      </c>
      <c r="C4081" s="8">
        <v>34</v>
      </c>
    </row>
    <row r="4082" spans="1:3" x14ac:dyDescent="0.3">
      <c r="B4082" s="7">
        <v>3011.9</v>
      </c>
      <c r="C4082" s="8">
        <v>34</v>
      </c>
    </row>
    <row r="4083" spans="1:3" x14ac:dyDescent="0.3">
      <c r="B4083" s="7">
        <v>3011.95</v>
      </c>
      <c r="C4083" s="8">
        <v>33</v>
      </c>
    </row>
    <row r="4084" spans="1:3" x14ac:dyDescent="0.3">
      <c r="A4084" s="6">
        <v>3012</v>
      </c>
      <c r="B4084" s="7">
        <v>3012</v>
      </c>
      <c r="C4084" s="9">
        <v>32.6</v>
      </c>
    </row>
    <row r="4085" spans="1:3" x14ac:dyDescent="0.3">
      <c r="B4085" s="7">
        <v>3012.05</v>
      </c>
      <c r="C4085" s="9">
        <v>29.8</v>
      </c>
    </row>
    <row r="4086" spans="1:3" x14ac:dyDescent="0.3">
      <c r="B4086" s="7">
        <v>3012.1</v>
      </c>
      <c r="C4086" s="9">
        <v>30.8</v>
      </c>
    </row>
    <row r="4087" spans="1:3" x14ac:dyDescent="0.3">
      <c r="B4087" s="7">
        <v>3012.15</v>
      </c>
      <c r="C4087" s="9">
        <v>30.8</v>
      </c>
    </row>
    <row r="4088" spans="1:3" x14ac:dyDescent="0.3">
      <c r="B4088" s="7">
        <v>3012.2</v>
      </c>
      <c r="C4088" s="9">
        <v>31.6</v>
      </c>
    </row>
    <row r="4089" spans="1:3" x14ac:dyDescent="0.3">
      <c r="B4089" s="7">
        <v>3012.25</v>
      </c>
      <c r="C4089" s="9">
        <v>32.4</v>
      </c>
    </row>
    <row r="4090" spans="1:3" x14ac:dyDescent="0.3">
      <c r="B4090" s="7">
        <v>3012.3</v>
      </c>
      <c r="C4090" s="9">
        <v>32.700000000000003</v>
      </c>
    </row>
    <row r="4091" spans="1:3" x14ac:dyDescent="0.3">
      <c r="B4091" s="7">
        <v>3012.35</v>
      </c>
      <c r="C4091" s="9">
        <v>31.7</v>
      </c>
    </row>
    <row r="4092" spans="1:3" x14ac:dyDescent="0.3">
      <c r="B4092" s="7">
        <v>3012.4</v>
      </c>
      <c r="C4092" s="9">
        <v>30.3</v>
      </c>
    </row>
    <row r="4093" spans="1:3" x14ac:dyDescent="0.3">
      <c r="B4093" s="7">
        <v>3012.45</v>
      </c>
      <c r="C4093" s="9">
        <v>31.7</v>
      </c>
    </row>
    <row r="4094" spans="1:3" x14ac:dyDescent="0.3">
      <c r="B4094" s="7">
        <v>3012.5</v>
      </c>
      <c r="C4094" s="9">
        <v>30.2</v>
      </c>
    </row>
    <row r="4095" spans="1:3" x14ac:dyDescent="0.3">
      <c r="B4095" s="7">
        <v>3012.55</v>
      </c>
      <c r="C4095" s="9">
        <v>32.200000000000003</v>
      </c>
    </row>
    <row r="4096" spans="1:3" x14ac:dyDescent="0.3">
      <c r="B4096" s="7">
        <v>3012.6</v>
      </c>
      <c r="C4096" s="9">
        <v>31.2</v>
      </c>
    </row>
    <row r="4097" spans="1:3" x14ac:dyDescent="0.3">
      <c r="B4097" s="7">
        <v>3012.65</v>
      </c>
      <c r="C4097" s="9">
        <v>29.1</v>
      </c>
    </row>
    <row r="4098" spans="1:3" x14ac:dyDescent="0.3">
      <c r="B4098" s="7">
        <v>3012.7</v>
      </c>
      <c r="C4098" s="9">
        <v>30.1</v>
      </c>
    </row>
    <row r="4099" spans="1:3" x14ac:dyDescent="0.3">
      <c r="B4099" s="7">
        <v>3012.75</v>
      </c>
      <c r="C4099" s="9">
        <v>32.1</v>
      </c>
    </row>
    <row r="4100" spans="1:3" x14ac:dyDescent="0.3">
      <c r="B4100" s="7">
        <v>3012.8</v>
      </c>
      <c r="C4100" s="9">
        <v>32.1</v>
      </c>
    </row>
    <row r="4101" spans="1:3" x14ac:dyDescent="0.3">
      <c r="B4101" s="7">
        <v>3012.85</v>
      </c>
      <c r="C4101" s="9">
        <v>30.1</v>
      </c>
    </row>
    <row r="4102" spans="1:3" x14ac:dyDescent="0.3">
      <c r="B4102" s="7">
        <v>3012.9</v>
      </c>
      <c r="C4102" s="8">
        <v>29</v>
      </c>
    </row>
    <row r="4103" spans="1:3" x14ac:dyDescent="0.3">
      <c r="B4103" s="7">
        <v>3012.95</v>
      </c>
      <c r="C4103" s="8">
        <v>29</v>
      </c>
    </row>
    <row r="4104" spans="1:3" x14ac:dyDescent="0.3">
      <c r="A4104" s="6">
        <v>3013</v>
      </c>
      <c r="B4104" s="7">
        <v>3013</v>
      </c>
      <c r="C4104" s="9">
        <v>32.6</v>
      </c>
    </row>
    <row r="4105" spans="1:3" x14ac:dyDescent="0.3">
      <c r="B4105" s="7">
        <v>3013.05</v>
      </c>
      <c r="C4105" s="9">
        <v>29.8</v>
      </c>
    </row>
    <row r="4106" spans="1:3" x14ac:dyDescent="0.3">
      <c r="B4106" s="7">
        <v>3013.1</v>
      </c>
      <c r="C4106" s="9">
        <v>30.8</v>
      </c>
    </row>
    <row r="4107" spans="1:3" x14ac:dyDescent="0.3">
      <c r="B4107" s="7">
        <v>3013.15</v>
      </c>
      <c r="C4107" s="9">
        <v>30.8</v>
      </c>
    </row>
    <row r="4108" spans="1:3" x14ac:dyDescent="0.3">
      <c r="B4108" s="7">
        <v>3013.2</v>
      </c>
      <c r="C4108" s="9">
        <v>31.6</v>
      </c>
    </row>
    <row r="4109" spans="1:3" x14ac:dyDescent="0.3">
      <c r="B4109" s="7">
        <v>3013.25</v>
      </c>
      <c r="C4109" s="9">
        <v>32.4</v>
      </c>
    </row>
    <row r="4110" spans="1:3" x14ac:dyDescent="0.3">
      <c r="B4110" s="7">
        <v>3013.3</v>
      </c>
      <c r="C4110" s="9">
        <v>32.700000000000003</v>
      </c>
    </row>
    <row r="4111" spans="1:3" x14ac:dyDescent="0.3">
      <c r="B4111" s="7">
        <v>3013.35</v>
      </c>
      <c r="C4111" s="9">
        <v>31.7</v>
      </c>
    </row>
    <row r="4112" spans="1:3" x14ac:dyDescent="0.3">
      <c r="B4112" s="7">
        <v>3013.4</v>
      </c>
      <c r="C4112" s="9">
        <v>30.3</v>
      </c>
    </row>
    <row r="4113" spans="1:3" x14ac:dyDescent="0.3">
      <c r="B4113" s="7">
        <v>3013.45</v>
      </c>
      <c r="C4113" s="9">
        <v>31.7</v>
      </c>
    </row>
    <row r="4114" spans="1:3" x14ac:dyDescent="0.3">
      <c r="B4114" s="7">
        <v>3013.5</v>
      </c>
      <c r="C4114" s="9">
        <v>30.2</v>
      </c>
    </row>
    <row r="4115" spans="1:3" x14ac:dyDescent="0.3">
      <c r="B4115" s="7">
        <v>3013.55</v>
      </c>
      <c r="C4115" s="9">
        <v>32.200000000000003</v>
      </c>
    </row>
    <row r="4116" spans="1:3" x14ac:dyDescent="0.3">
      <c r="B4116" s="7">
        <v>3013.6</v>
      </c>
      <c r="C4116" s="9">
        <v>31.2</v>
      </c>
    </row>
    <row r="4117" spans="1:3" x14ac:dyDescent="0.3">
      <c r="B4117" s="7">
        <v>3013.65</v>
      </c>
      <c r="C4117" s="9">
        <v>29.1</v>
      </c>
    </row>
    <row r="4118" spans="1:3" x14ac:dyDescent="0.3">
      <c r="B4118" s="7">
        <v>3013.7</v>
      </c>
      <c r="C4118" s="9">
        <v>30.1</v>
      </c>
    </row>
    <row r="4119" spans="1:3" x14ac:dyDescent="0.3">
      <c r="B4119" s="7">
        <v>3013.75</v>
      </c>
      <c r="C4119" s="9">
        <v>32.1</v>
      </c>
    </row>
    <row r="4120" spans="1:3" x14ac:dyDescent="0.3">
      <c r="B4120" s="7">
        <v>3013.8</v>
      </c>
      <c r="C4120" s="9">
        <v>32.1</v>
      </c>
    </row>
    <row r="4121" spans="1:3" x14ac:dyDescent="0.3">
      <c r="B4121" s="7">
        <v>3013.85</v>
      </c>
      <c r="C4121" s="9">
        <v>30.1</v>
      </c>
    </row>
    <row r="4122" spans="1:3" x14ac:dyDescent="0.3">
      <c r="B4122" s="7">
        <v>3013.9</v>
      </c>
      <c r="C4122" s="8">
        <v>29</v>
      </c>
    </row>
    <row r="4123" spans="1:3" x14ac:dyDescent="0.3">
      <c r="B4123" s="7">
        <v>3013.95</v>
      </c>
      <c r="C4123" s="8">
        <v>29</v>
      </c>
    </row>
    <row r="4124" spans="1:3" x14ac:dyDescent="0.3">
      <c r="A4124" s="6">
        <v>3014</v>
      </c>
      <c r="B4124" s="7">
        <v>3014</v>
      </c>
      <c r="C4124" s="8">
        <v>24</v>
      </c>
    </row>
    <row r="4125" spans="1:3" x14ac:dyDescent="0.3">
      <c r="B4125" s="7">
        <v>3014.05</v>
      </c>
      <c r="C4125" s="8">
        <v>26</v>
      </c>
    </row>
    <row r="4126" spans="1:3" x14ac:dyDescent="0.3">
      <c r="B4126" s="7">
        <v>3014.1</v>
      </c>
      <c r="C4126" s="8">
        <v>29</v>
      </c>
    </row>
    <row r="4127" spans="1:3" x14ac:dyDescent="0.3">
      <c r="B4127" s="7">
        <v>3014.15</v>
      </c>
      <c r="C4127" s="8">
        <v>28</v>
      </c>
    </row>
    <row r="4128" spans="1:3" x14ac:dyDescent="0.3">
      <c r="B4128" s="7">
        <v>3014.2</v>
      </c>
      <c r="C4128" s="8">
        <v>30</v>
      </c>
    </row>
    <row r="4129" spans="1:3" x14ac:dyDescent="0.3">
      <c r="B4129" s="7">
        <v>3014.25</v>
      </c>
      <c r="C4129" s="8">
        <v>30</v>
      </c>
    </row>
    <row r="4130" spans="1:3" x14ac:dyDescent="0.3">
      <c r="B4130" s="7">
        <v>3014.3</v>
      </c>
      <c r="C4130" s="8">
        <v>31</v>
      </c>
    </row>
    <row r="4131" spans="1:3" x14ac:dyDescent="0.3">
      <c r="B4131" s="7">
        <v>3014.35</v>
      </c>
      <c r="C4131" s="8">
        <v>30</v>
      </c>
    </row>
    <row r="4132" spans="1:3" x14ac:dyDescent="0.3">
      <c r="B4132" s="7">
        <v>3014.4</v>
      </c>
      <c r="C4132" s="8">
        <v>29</v>
      </c>
    </row>
    <row r="4133" spans="1:3" x14ac:dyDescent="0.3">
      <c r="B4133" s="7">
        <v>3014.45</v>
      </c>
      <c r="C4133" s="8">
        <v>31</v>
      </c>
    </row>
    <row r="4134" spans="1:3" x14ac:dyDescent="0.3">
      <c r="B4134" s="7">
        <v>3014.5</v>
      </c>
      <c r="C4134" s="8">
        <v>30</v>
      </c>
    </row>
    <row r="4135" spans="1:3" x14ac:dyDescent="0.3">
      <c r="B4135" s="7">
        <v>3014.55</v>
      </c>
      <c r="C4135" s="8">
        <v>30</v>
      </c>
    </row>
    <row r="4136" spans="1:3" x14ac:dyDescent="0.3">
      <c r="B4136" s="7">
        <v>3014.6</v>
      </c>
      <c r="C4136" s="8">
        <v>29</v>
      </c>
    </row>
    <row r="4137" spans="1:3" x14ac:dyDescent="0.3">
      <c r="B4137" s="7">
        <v>3014.65</v>
      </c>
      <c r="C4137" s="8">
        <v>30</v>
      </c>
    </row>
    <row r="4138" spans="1:3" x14ac:dyDescent="0.3">
      <c r="B4138" s="7">
        <v>3014.7</v>
      </c>
      <c r="C4138" s="8">
        <v>31</v>
      </c>
    </row>
    <row r="4139" spans="1:3" x14ac:dyDescent="0.3">
      <c r="B4139" s="7">
        <v>3014.75</v>
      </c>
      <c r="C4139" s="8">
        <v>30</v>
      </c>
    </row>
    <row r="4140" spans="1:3" x14ac:dyDescent="0.3">
      <c r="B4140" s="7">
        <v>3014.8</v>
      </c>
      <c r="C4140" s="8">
        <v>28</v>
      </c>
    </row>
    <row r="4141" spans="1:3" x14ac:dyDescent="0.3">
      <c r="B4141" s="7">
        <v>3014.85</v>
      </c>
      <c r="C4141" s="8">
        <v>29</v>
      </c>
    </row>
    <row r="4142" spans="1:3" x14ac:dyDescent="0.3">
      <c r="B4142" s="7">
        <v>3014.9</v>
      </c>
      <c r="C4142" s="8">
        <v>31</v>
      </c>
    </row>
    <row r="4143" spans="1:3" x14ac:dyDescent="0.3">
      <c r="B4143" s="7">
        <v>3014.95</v>
      </c>
      <c r="C4143" s="8">
        <v>30</v>
      </c>
    </row>
    <row r="4144" spans="1:3" x14ac:dyDescent="0.3">
      <c r="A4144" s="6">
        <v>3015</v>
      </c>
      <c r="B4144" s="7">
        <v>3015</v>
      </c>
      <c r="C4144" s="9">
        <v>28.6</v>
      </c>
    </row>
    <row r="4145" spans="2:3" x14ac:dyDescent="0.3">
      <c r="B4145" s="7">
        <v>3015.05</v>
      </c>
      <c r="C4145" s="9">
        <v>27.6</v>
      </c>
    </row>
    <row r="4146" spans="2:3" x14ac:dyDescent="0.3">
      <c r="B4146" s="7">
        <v>3015.1</v>
      </c>
      <c r="C4146" s="9">
        <v>28.6</v>
      </c>
    </row>
    <row r="4147" spans="2:3" x14ac:dyDescent="0.3">
      <c r="B4147" s="7">
        <v>3015.15</v>
      </c>
      <c r="C4147" s="9">
        <v>29.6</v>
      </c>
    </row>
    <row r="4148" spans="2:3" x14ac:dyDescent="0.3">
      <c r="B4148" s="7">
        <v>3015.2</v>
      </c>
      <c r="C4148" s="9">
        <v>29.6</v>
      </c>
    </row>
    <row r="4149" spans="2:3" x14ac:dyDescent="0.3">
      <c r="B4149" s="7">
        <v>3015.25</v>
      </c>
      <c r="C4149" s="9">
        <v>27.5</v>
      </c>
    </row>
    <row r="4150" spans="2:3" x14ac:dyDescent="0.3">
      <c r="B4150" s="7">
        <v>3015.3</v>
      </c>
      <c r="C4150" s="9">
        <v>27.5</v>
      </c>
    </row>
    <row r="4151" spans="2:3" x14ac:dyDescent="0.3">
      <c r="B4151" s="7">
        <v>3015.35</v>
      </c>
      <c r="C4151" s="9">
        <v>26.4</v>
      </c>
    </row>
    <row r="4152" spans="2:3" x14ac:dyDescent="0.3">
      <c r="B4152" s="7">
        <v>3015.4</v>
      </c>
      <c r="C4152" s="9">
        <v>28.5</v>
      </c>
    </row>
    <row r="4153" spans="2:3" x14ac:dyDescent="0.3">
      <c r="B4153" s="7">
        <v>3015.45</v>
      </c>
      <c r="C4153" s="9">
        <v>27.4</v>
      </c>
    </row>
    <row r="4154" spans="2:3" x14ac:dyDescent="0.3">
      <c r="B4154" s="7">
        <v>3015.5</v>
      </c>
      <c r="C4154" s="9">
        <v>26.3</v>
      </c>
    </row>
    <row r="4155" spans="2:3" x14ac:dyDescent="0.3">
      <c r="B4155" s="7">
        <v>3015.55</v>
      </c>
      <c r="C4155" s="9">
        <v>25.2</v>
      </c>
    </row>
    <row r="4156" spans="2:3" x14ac:dyDescent="0.3">
      <c r="B4156" s="7">
        <v>3015.6</v>
      </c>
      <c r="C4156" s="9">
        <v>26.3</v>
      </c>
    </row>
    <row r="4157" spans="2:3" x14ac:dyDescent="0.3">
      <c r="B4157" s="7">
        <v>3015.65</v>
      </c>
      <c r="C4157" s="9">
        <v>28.2</v>
      </c>
    </row>
    <row r="4158" spans="2:3" x14ac:dyDescent="0.3">
      <c r="B4158" s="7">
        <v>3015.7</v>
      </c>
      <c r="C4158" s="9">
        <v>29.1</v>
      </c>
    </row>
    <row r="4159" spans="2:3" x14ac:dyDescent="0.3">
      <c r="B4159" s="7">
        <v>3015.75</v>
      </c>
      <c r="C4159" s="9">
        <v>27.1</v>
      </c>
    </row>
    <row r="4160" spans="2:3" x14ac:dyDescent="0.3">
      <c r="B4160" s="7">
        <v>3015.8</v>
      </c>
      <c r="C4160" s="9">
        <v>28.1</v>
      </c>
    </row>
    <row r="4161" spans="1:3" x14ac:dyDescent="0.3">
      <c r="B4161" s="7">
        <v>3015.85</v>
      </c>
      <c r="C4161" s="9">
        <v>27.1</v>
      </c>
    </row>
    <row r="4162" spans="1:3" x14ac:dyDescent="0.3">
      <c r="B4162" s="7">
        <v>3015.9</v>
      </c>
      <c r="C4162" s="9">
        <v>25.1</v>
      </c>
    </row>
    <row r="4163" spans="1:3" x14ac:dyDescent="0.3">
      <c r="B4163" s="7">
        <v>3015.95</v>
      </c>
      <c r="C4163" s="8">
        <v>27</v>
      </c>
    </row>
    <row r="4164" spans="1:3" x14ac:dyDescent="0.3">
      <c r="A4164" s="6">
        <v>3016</v>
      </c>
      <c r="B4164" s="7">
        <v>3016</v>
      </c>
      <c r="C4164" s="8">
        <v>22</v>
      </c>
    </row>
    <row r="4165" spans="1:3" x14ac:dyDescent="0.3">
      <c r="B4165" s="7">
        <v>3016.05</v>
      </c>
      <c r="C4165" s="8">
        <v>22</v>
      </c>
    </row>
    <row r="4166" spans="1:3" x14ac:dyDescent="0.3">
      <c r="B4166" s="7">
        <v>3016.1</v>
      </c>
      <c r="C4166" s="8">
        <v>24</v>
      </c>
    </row>
    <row r="4167" spans="1:3" x14ac:dyDescent="0.3">
      <c r="B4167" s="7">
        <v>3016.15</v>
      </c>
      <c r="C4167" s="8">
        <v>23</v>
      </c>
    </row>
    <row r="4168" spans="1:3" x14ac:dyDescent="0.3">
      <c r="B4168" s="7">
        <v>3016.2</v>
      </c>
      <c r="C4168" s="8">
        <v>24</v>
      </c>
    </row>
    <row r="4169" spans="1:3" x14ac:dyDescent="0.3">
      <c r="B4169" s="7">
        <v>3016.25</v>
      </c>
      <c r="C4169" s="8">
        <v>23</v>
      </c>
    </row>
    <row r="4170" spans="1:3" x14ac:dyDescent="0.3">
      <c r="B4170" s="7">
        <v>3016.3</v>
      </c>
      <c r="C4170" s="8">
        <v>23</v>
      </c>
    </row>
    <row r="4171" spans="1:3" x14ac:dyDescent="0.3">
      <c r="B4171" s="7">
        <v>3016.35</v>
      </c>
      <c r="C4171" s="8">
        <v>23</v>
      </c>
    </row>
    <row r="4172" spans="1:3" x14ac:dyDescent="0.3">
      <c r="B4172" s="7">
        <v>3016.4</v>
      </c>
      <c r="C4172" s="8">
        <v>25</v>
      </c>
    </row>
    <row r="4173" spans="1:3" x14ac:dyDescent="0.3">
      <c r="B4173" s="7">
        <v>3016.45</v>
      </c>
      <c r="C4173" s="8">
        <v>25</v>
      </c>
    </row>
    <row r="4174" spans="1:3" x14ac:dyDescent="0.3">
      <c r="B4174" s="7">
        <v>3016.5</v>
      </c>
      <c r="C4174" s="8">
        <v>25</v>
      </c>
    </row>
    <row r="4175" spans="1:3" x14ac:dyDescent="0.3">
      <c r="B4175" s="7">
        <v>3016.55</v>
      </c>
      <c r="C4175" s="8">
        <v>26</v>
      </c>
    </row>
    <row r="4176" spans="1:3" x14ac:dyDescent="0.3">
      <c r="B4176" s="7">
        <v>3016.6</v>
      </c>
      <c r="C4176" s="8">
        <v>25</v>
      </c>
    </row>
    <row r="4177" spans="1:3" x14ac:dyDescent="0.3">
      <c r="B4177" s="7">
        <v>3016.65</v>
      </c>
      <c r="C4177" s="8">
        <v>27</v>
      </c>
    </row>
    <row r="4178" spans="1:3" x14ac:dyDescent="0.3">
      <c r="B4178" s="7">
        <v>3016.7</v>
      </c>
      <c r="C4178" s="8">
        <v>28</v>
      </c>
    </row>
    <row r="4179" spans="1:3" x14ac:dyDescent="0.3">
      <c r="B4179" s="7">
        <v>3016.75</v>
      </c>
      <c r="C4179" s="8">
        <v>28</v>
      </c>
    </row>
    <row r="4180" spans="1:3" x14ac:dyDescent="0.3">
      <c r="B4180" s="7">
        <v>3016.8</v>
      </c>
      <c r="C4180" s="8">
        <v>28</v>
      </c>
    </row>
    <row r="4181" spans="1:3" x14ac:dyDescent="0.3">
      <c r="B4181" s="7">
        <v>3016.85</v>
      </c>
      <c r="C4181" s="8">
        <v>27</v>
      </c>
    </row>
    <row r="4182" spans="1:3" x14ac:dyDescent="0.3">
      <c r="B4182" s="7">
        <v>3016.9</v>
      </c>
      <c r="C4182" s="8">
        <v>27</v>
      </c>
    </row>
    <row r="4183" spans="1:3" x14ac:dyDescent="0.3">
      <c r="B4183" s="7">
        <v>3016.95</v>
      </c>
      <c r="C4183" s="8">
        <v>26</v>
      </c>
    </row>
    <row r="4184" spans="1:3" x14ac:dyDescent="0.3">
      <c r="A4184" s="6">
        <v>3017</v>
      </c>
      <c r="B4184" s="7">
        <v>3017</v>
      </c>
      <c r="C4184" s="8">
        <v>24</v>
      </c>
    </row>
    <row r="4185" spans="1:3" x14ac:dyDescent="0.3">
      <c r="B4185" s="7">
        <v>3017.05</v>
      </c>
      <c r="C4185" s="8">
        <v>26</v>
      </c>
    </row>
    <row r="4186" spans="1:3" x14ac:dyDescent="0.3">
      <c r="B4186" s="7">
        <v>3017.1</v>
      </c>
      <c r="C4186" s="8">
        <v>26</v>
      </c>
    </row>
    <row r="4187" spans="1:3" x14ac:dyDescent="0.3">
      <c r="B4187" s="7">
        <v>3017.15</v>
      </c>
      <c r="C4187" s="8">
        <v>24</v>
      </c>
    </row>
    <row r="4188" spans="1:3" x14ac:dyDescent="0.3">
      <c r="B4188" s="7">
        <v>3017.2</v>
      </c>
      <c r="C4188" s="8">
        <v>11</v>
      </c>
    </row>
    <row r="4189" spans="1:3" x14ac:dyDescent="0.3">
      <c r="B4189" s="7">
        <v>3017.25</v>
      </c>
      <c r="C4189" s="8">
        <v>19</v>
      </c>
    </row>
    <row r="4190" spans="1:3" x14ac:dyDescent="0.3">
      <c r="B4190" s="7">
        <v>3017.3</v>
      </c>
      <c r="C4190" s="8">
        <v>20</v>
      </c>
    </row>
    <row r="4191" spans="1:3" x14ac:dyDescent="0.3">
      <c r="B4191" s="7">
        <v>3017.35</v>
      </c>
      <c r="C4191" s="8">
        <v>22</v>
      </c>
    </row>
    <row r="4192" spans="1:3" x14ac:dyDescent="0.3">
      <c r="B4192" s="7">
        <v>3017.4</v>
      </c>
      <c r="C4192" s="8">
        <v>19</v>
      </c>
    </row>
    <row r="4193" spans="1:3" x14ac:dyDescent="0.3">
      <c r="B4193" s="7">
        <v>3017.45</v>
      </c>
      <c r="C4193" s="8">
        <v>21</v>
      </c>
    </row>
    <row r="4194" spans="1:3" x14ac:dyDescent="0.3">
      <c r="B4194" s="7">
        <v>3017.5</v>
      </c>
      <c r="C4194" s="8">
        <v>23</v>
      </c>
    </row>
    <row r="4195" spans="1:3" x14ac:dyDescent="0.3">
      <c r="B4195" s="7">
        <v>3017.55</v>
      </c>
      <c r="C4195" s="8">
        <v>20</v>
      </c>
    </row>
    <row r="4196" spans="1:3" x14ac:dyDescent="0.3">
      <c r="B4196" s="7">
        <v>3017.6</v>
      </c>
      <c r="C4196" s="8">
        <v>22</v>
      </c>
    </row>
    <row r="4197" spans="1:3" x14ac:dyDescent="0.3">
      <c r="B4197" s="7">
        <v>3017.65</v>
      </c>
      <c r="C4197" s="8">
        <v>24</v>
      </c>
    </row>
    <row r="4198" spans="1:3" x14ac:dyDescent="0.3">
      <c r="B4198" s="7">
        <v>3017.7</v>
      </c>
      <c r="C4198" s="8">
        <v>25</v>
      </c>
    </row>
    <row r="4199" spans="1:3" x14ac:dyDescent="0.3">
      <c r="B4199" s="7">
        <v>3017.75</v>
      </c>
      <c r="C4199" s="8">
        <v>22</v>
      </c>
    </row>
    <row r="4200" spans="1:3" x14ac:dyDescent="0.3">
      <c r="B4200" s="7">
        <v>3017.8</v>
      </c>
      <c r="C4200" s="8">
        <v>22</v>
      </c>
    </row>
    <row r="4201" spans="1:3" x14ac:dyDescent="0.3">
      <c r="B4201" s="7">
        <v>3017.85</v>
      </c>
      <c r="C4201" s="8">
        <v>23</v>
      </c>
    </row>
    <row r="4202" spans="1:3" x14ac:dyDescent="0.3">
      <c r="B4202" s="7">
        <v>3017.9</v>
      </c>
      <c r="C4202" s="8">
        <v>21</v>
      </c>
    </row>
    <row r="4203" spans="1:3" x14ac:dyDescent="0.3">
      <c r="B4203" s="7">
        <v>3017.95</v>
      </c>
      <c r="C4203" s="8">
        <v>20</v>
      </c>
    </row>
    <row r="4204" spans="1:3" x14ac:dyDescent="0.3">
      <c r="A4204" s="6">
        <v>3018</v>
      </c>
      <c r="B4204" s="7">
        <v>3018</v>
      </c>
    </row>
    <row r="4205" spans="1:3" x14ac:dyDescent="0.3">
      <c r="B4205" s="7">
        <v>3018.05</v>
      </c>
    </row>
    <row r="4206" spans="1:3" x14ac:dyDescent="0.3">
      <c r="B4206" s="7">
        <v>3018.1</v>
      </c>
    </row>
    <row r="4207" spans="1:3" x14ac:dyDescent="0.3">
      <c r="B4207" s="7">
        <v>3018.15</v>
      </c>
    </row>
    <row r="4208" spans="1:3" x14ac:dyDescent="0.3">
      <c r="B4208" s="7">
        <v>3018.2</v>
      </c>
      <c r="C4208" s="8">
        <v>18</v>
      </c>
    </row>
    <row r="4209" spans="1:3" x14ac:dyDescent="0.3">
      <c r="B4209" s="7">
        <v>3018.25</v>
      </c>
      <c r="C4209" s="8">
        <v>18</v>
      </c>
    </row>
    <row r="4210" spans="1:3" x14ac:dyDescent="0.3">
      <c r="B4210" s="7">
        <v>3018.3</v>
      </c>
      <c r="C4210" s="8">
        <v>22</v>
      </c>
    </row>
    <row r="4211" spans="1:3" x14ac:dyDescent="0.3">
      <c r="B4211" s="7">
        <v>3018.35</v>
      </c>
      <c r="C4211" s="8">
        <v>21</v>
      </c>
    </row>
    <row r="4212" spans="1:3" x14ac:dyDescent="0.3">
      <c r="B4212" s="7">
        <v>3018.4</v>
      </c>
      <c r="C4212" s="8">
        <v>23</v>
      </c>
    </row>
    <row r="4213" spans="1:3" x14ac:dyDescent="0.3">
      <c r="B4213" s="7">
        <v>3018.45</v>
      </c>
      <c r="C4213" s="8">
        <v>23</v>
      </c>
    </row>
    <row r="4214" spans="1:3" x14ac:dyDescent="0.3">
      <c r="B4214" s="7">
        <v>3018.5</v>
      </c>
      <c r="C4214" s="8">
        <v>23</v>
      </c>
    </row>
    <row r="4215" spans="1:3" x14ac:dyDescent="0.3">
      <c r="B4215" s="7">
        <v>3018.55</v>
      </c>
      <c r="C4215" s="8">
        <v>23</v>
      </c>
    </row>
    <row r="4216" spans="1:3" x14ac:dyDescent="0.3">
      <c r="B4216" s="7">
        <v>3018.6</v>
      </c>
      <c r="C4216" s="8">
        <v>21</v>
      </c>
    </row>
    <row r="4217" spans="1:3" x14ac:dyDescent="0.3">
      <c r="B4217" s="7">
        <v>3018.65</v>
      </c>
      <c r="C4217" s="8">
        <v>23</v>
      </c>
    </row>
    <row r="4218" spans="1:3" x14ac:dyDescent="0.3">
      <c r="B4218" s="7">
        <v>3018.7</v>
      </c>
      <c r="C4218" s="8">
        <v>23</v>
      </c>
    </row>
    <row r="4219" spans="1:3" x14ac:dyDescent="0.3">
      <c r="B4219" s="7">
        <v>3018.75</v>
      </c>
      <c r="C4219" s="8">
        <v>24</v>
      </c>
    </row>
    <row r="4220" spans="1:3" x14ac:dyDescent="0.3">
      <c r="B4220" s="7">
        <v>3018.8</v>
      </c>
      <c r="C4220" s="8">
        <v>25</v>
      </c>
    </row>
    <row r="4221" spans="1:3" x14ac:dyDescent="0.3">
      <c r="B4221" s="7">
        <v>3018.85</v>
      </c>
      <c r="C4221" s="8">
        <v>21</v>
      </c>
    </row>
    <row r="4222" spans="1:3" x14ac:dyDescent="0.3">
      <c r="B4222" s="7">
        <v>3018.9</v>
      </c>
      <c r="C4222" s="8">
        <v>25</v>
      </c>
    </row>
    <row r="4223" spans="1:3" x14ac:dyDescent="0.3">
      <c r="B4223" s="7">
        <v>3018.95</v>
      </c>
      <c r="C4223" s="8">
        <v>24</v>
      </c>
    </row>
    <row r="4224" spans="1:3" x14ac:dyDescent="0.3">
      <c r="A4224" s="6">
        <v>3019</v>
      </c>
      <c r="B4224" s="7">
        <v>3019</v>
      </c>
      <c r="C4224" s="8">
        <v>25</v>
      </c>
    </row>
    <row r="4225" spans="2:3" x14ac:dyDescent="0.3">
      <c r="B4225" s="7">
        <v>3019.05</v>
      </c>
      <c r="C4225" s="8">
        <v>23</v>
      </c>
    </row>
    <row r="4226" spans="2:3" x14ac:dyDescent="0.3">
      <c r="B4226" s="7">
        <v>3019.1</v>
      </c>
      <c r="C4226" s="8">
        <v>23</v>
      </c>
    </row>
    <row r="4227" spans="2:3" x14ac:dyDescent="0.3">
      <c r="B4227" s="7">
        <v>3019.15</v>
      </c>
      <c r="C4227" s="8">
        <v>23</v>
      </c>
    </row>
    <row r="4228" spans="2:3" x14ac:dyDescent="0.3">
      <c r="B4228" s="7">
        <v>3019.2</v>
      </c>
      <c r="C4228" s="8">
        <v>24</v>
      </c>
    </row>
    <row r="4229" spans="2:3" x14ac:dyDescent="0.3">
      <c r="B4229" s="7">
        <v>3019.25</v>
      </c>
      <c r="C4229" s="8">
        <v>27</v>
      </c>
    </row>
    <row r="4230" spans="2:3" x14ac:dyDescent="0.3">
      <c r="B4230" s="7">
        <v>3019.3</v>
      </c>
      <c r="C4230" s="8">
        <v>30</v>
      </c>
    </row>
    <row r="4231" spans="2:3" x14ac:dyDescent="0.3">
      <c r="B4231" s="7">
        <v>3019.35</v>
      </c>
      <c r="C4231" s="8">
        <v>28</v>
      </c>
    </row>
    <row r="4232" spans="2:3" x14ac:dyDescent="0.3">
      <c r="B4232" s="7">
        <v>3019.4</v>
      </c>
      <c r="C4232" s="8">
        <v>28</v>
      </c>
    </row>
    <row r="4233" spans="2:3" x14ac:dyDescent="0.3">
      <c r="B4233" s="7">
        <v>3019.45</v>
      </c>
      <c r="C4233" s="8">
        <v>30</v>
      </c>
    </row>
    <row r="4234" spans="2:3" x14ac:dyDescent="0.3">
      <c r="B4234" s="7">
        <v>3019.5</v>
      </c>
      <c r="C4234" s="8">
        <v>29</v>
      </c>
    </row>
    <row r="4235" spans="2:3" x14ac:dyDescent="0.3">
      <c r="B4235" s="7">
        <v>3019.55</v>
      </c>
      <c r="C4235" s="8">
        <v>24</v>
      </c>
    </row>
    <row r="4236" spans="2:3" x14ac:dyDescent="0.3">
      <c r="B4236" s="7">
        <v>3019.6</v>
      </c>
      <c r="C4236" s="8">
        <v>21</v>
      </c>
    </row>
    <row r="4237" spans="2:3" x14ac:dyDescent="0.3">
      <c r="B4237" s="7">
        <v>3019.65</v>
      </c>
      <c r="C4237" s="8">
        <v>25</v>
      </c>
    </row>
    <row r="4238" spans="2:3" x14ac:dyDescent="0.3">
      <c r="B4238" s="7">
        <v>3019.7</v>
      </c>
      <c r="C4238" s="8">
        <v>25</v>
      </c>
    </row>
    <row r="4239" spans="2:3" x14ac:dyDescent="0.3">
      <c r="B4239" s="7">
        <v>3019.75</v>
      </c>
      <c r="C4239" s="8">
        <v>25</v>
      </c>
    </row>
    <row r="4240" spans="2:3" x14ac:dyDescent="0.3">
      <c r="B4240" s="7">
        <v>3019.8</v>
      </c>
      <c r="C4240" s="8">
        <v>26</v>
      </c>
    </row>
    <row r="4241" spans="1:3" x14ac:dyDescent="0.3">
      <c r="B4241" s="7">
        <v>3019.85</v>
      </c>
      <c r="C4241" s="8">
        <v>25</v>
      </c>
    </row>
    <row r="4242" spans="1:3" x14ac:dyDescent="0.3">
      <c r="B4242" s="7">
        <v>3019.9</v>
      </c>
      <c r="C4242" s="8">
        <v>26</v>
      </c>
    </row>
    <row r="4243" spans="1:3" x14ac:dyDescent="0.3">
      <c r="B4243" s="7">
        <v>3019.95</v>
      </c>
      <c r="C4243" s="8">
        <v>22</v>
      </c>
    </row>
    <row r="4244" spans="1:3" x14ac:dyDescent="0.3">
      <c r="A4244" s="6">
        <v>3020</v>
      </c>
      <c r="B4244" s="7">
        <v>3020</v>
      </c>
      <c r="C4244" s="8">
        <v>22</v>
      </c>
    </row>
    <row r="4245" spans="1:3" x14ac:dyDescent="0.3">
      <c r="B4245" s="7">
        <v>3020.05</v>
      </c>
      <c r="C4245" s="8">
        <v>21</v>
      </c>
    </row>
    <row r="4246" spans="1:3" x14ac:dyDescent="0.3">
      <c r="B4246" s="7">
        <v>3020.1</v>
      </c>
      <c r="C4246" s="8">
        <v>24</v>
      </c>
    </row>
    <row r="4247" spans="1:3" x14ac:dyDescent="0.3">
      <c r="B4247" s="7">
        <v>3020.15</v>
      </c>
      <c r="C4247" s="8">
        <v>24</v>
      </c>
    </row>
    <row r="4248" spans="1:3" x14ac:dyDescent="0.3">
      <c r="B4248" s="7">
        <v>3020.2</v>
      </c>
      <c r="C4248" s="8">
        <v>22</v>
      </c>
    </row>
    <row r="4249" spans="1:3" x14ac:dyDescent="0.3">
      <c r="B4249" s="7">
        <v>3020.25</v>
      </c>
      <c r="C4249" s="8">
        <v>22</v>
      </c>
    </row>
    <row r="4250" spans="1:3" x14ac:dyDescent="0.3">
      <c r="B4250" s="7">
        <v>3020.3</v>
      </c>
      <c r="C4250" s="8">
        <v>24</v>
      </c>
    </row>
    <row r="4251" spans="1:3" x14ac:dyDescent="0.3">
      <c r="B4251" s="7">
        <v>3020.35</v>
      </c>
      <c r="C4251" s="8">
        <v>23</v>
      </c>
    </row>
    <row r="4252" spans="1:3" x14ac:dyDescent="0.3">
      <c r="B4252" s="7">
        <v>3020.4</v>
      </c>
      <c r="C4252" s="8">
        <v>22</v>
      </c>
    </row>
    <row r="4253" spans="1:3" x14ac:dyDescent="0.3">
      <c r="B4253" s="7">
        <v>3020.45</v>
      </c>
      <c r="C4253" s="8">
        <v>23</v>
      </c>
    </row>
    <row r="4254" spans="1:3" x14ac:dyDescent="0.3">
      <c r="B4254" s="7">
        <v>3020.5</v>
      </c>
      <c r="C4254" s="8">
        <v>22</v>
      </c>
    </row>
    <row r="4255" spans="1:3" x14ac:dyDescent="0.3">
      <c r="B4255" s="7">
        <v>3020.55</v>
      </c>
      <c r="C4255" s="8">
        <v>22</v>
      </c>
    </row>
    <row r="4256" spans="1:3" x14ac:dyDescent="0.3">
      <c r="B4256" s="7">
        <v>3020.6</v>
      </c>
      <c r="C4256" s="8">
        <v>21</v>
      </c>
    </row>
    <row r="4257" spans="1:3" x14ac:dyDescent="0.3">
      <c r="B4257" s="7">
        <v>3020.65</v>
      </c>
      <c r="C4257" s="8">
        <v>22</v>
      </c>
    </row>
    <row r="4258" spans="1:3" x14ac:dyDescent="0.3">
      <c r="B4258" s="7">
        <v>3020.7</v>
      </c>
      <c r="C4258" s="8">
        <v>22</v>
      </c>
    </row>
    <row r="4259" spans="1:3" x14ac:dyDescent="0.3">
      <c r="B4259" s="7">
        <v>3020.75</v>
      </c>
      <c r="C4259" s="8">
        <v>21</v>
      </c>
    </row>
    <row r="4260" spans="1:3" x14ac:dyDescent="0.3">
      <c r="B4260" s="7">
        <v>3020.8</v>
      </c>
      <c r="C4260" s="8">
        <v>21</v>
      </c>
    </row>
    <row r="4261" spans="1:3" x14ac:dyDescent="0.3">
      <c r="B4261" s="7">
        <v>3020.85</v>
      </c>
      <c r="C4261" s="8">
        <v>22</v>
      </c>
    </row>
    <row r="4262" spans="1:3" x14ac:dyDescent="0.3">
      <c r="B4262" s="7">
        <v>3020.9</v>
      </c>
      <c r="C4262" s="8">
        <v>21</v>
      </c>
    </row>
    <row r="4263" spans="1:3" x14ac:dyDescent="0.3">
      <c r="B4263" s="7">
        <v>3020.95</v>
      </c>
      <c r="C4263" s="8">
        <v>22</v>
      </c>
    </row>
    <row r="4264" spans="1:3" x14ac:dyDescent="0.3">
      <c r="A4264" s="6">
        <v>3021</v>
      </c>
      <c r="B4264" s="7">
        <v>3021</v>
      </c>
      <c r="C4264" s="9">
        <v>22.8</v>
      </c>
    </row>
    <row r="4265" spans="1:3" x14ac:dyDescent="0.3">
      <c r="B4265" s="7">
        <v>3021.05</v>
      </c>
      <c r="C4265" s="9">
        <v>23.6</v>
      </c>
    </row>
    <row r="4266" spans="1:3" x14ac:dyDescent="0.3">
      <c r="B4266" s="7">
        <v>3021.1</v>
      </c>
      <c r="C4266" s="9">
        <v>20.3</v>
      </c>
    </row>
    <row r="4267" spans="1:3" x14ac:dyDescent="0.3">
      <c r="B4267" s="7">
        <v>3021.15</v>
      </c>
      <c r="C4267" s="9">
        <v>22.7</v>
      </c>
    </row>
    <row r="4268" spans="1:3" x14ac:dyDescent="0.3">
      <c r="B4268" s="7">
        <v>3021.2</v>
      </c>
      <c r="C4268" s="9">
        <v>23.7</v>
      </c>
    </row>
    <row r="4269" spans="1:3" x14ac:dyDescent="0.3">
      <c r="B4269" s="7">
        <v>3021.25</v>
      </c>
      <c r="C4269" s="9">
        <v>22.7</v>
      </c>
    </row>
    <row r="4270" spans="1:3" x14ac:dyDescent="0.3">
      <c r="B4270" s="7">
        <v>3021.3</v>
      </c>
      <c r="C4270" s="9">
        <v>20.7</v>
      </c>
    </row>
    <row r="4271" spans="1:3" x14ac:dyDescent="0.3">
      <c r="B4271" s="7">
        <v>3021.35</v>
      </c>
      <c r="C4271" s="9">
        <v>22.6</v>
      </c>
    </row>
    <row r="4272" spans="1:3" x14ac:dyDescent="0.3">
      <c r="B4272" s="7">
        <v>3021.4</v>
      </c>
      <c r="C4272" s="9">
        <v>22.6</v>
      </c>
    </row>
    <row r="4273" spans="1:3" x14ac:dyDescent="0.3">
      <c r="B4273" s="7">
        <v>3021.45</v>
      </c>
      <c r="C4273" s="9">
        <v>22.6</v>
      </c>
    </row>
    <row r="4274" spans="1:3" x14ac:dyDescent="0.3">
      <c r="B4274" s="7">
        <v>3021.5</v>
      </c>
      <c r="C4274" s="9">
        <v>22.6</v>
      </c>
    </row>
    <row r="4275" spans="1:3" x14ac:dyDescent="0.3">
      <c r="B4275" s="7">
        <v>3021.55</v>
      </c>
      <c r="C4275" s="9">
        <v>21.3</v>
      </c>
    </row>
    <row r="4276" spans="1:3" x14ac:dyDescent="0.3">
      <c r="B4276" s="7">
        <v>3021.6</v>
      </c>
      <c r="C4276" s="9">
        <v>20.2</v>
      </c>
    </row>
    <row r="4277" spans="1:3" x14ac:dyDescent="0.3">
      <c r="B4277" s="7">
        <v>3021.65</v>
      </c>
      <c r="C4277" s="9"/>
    </row>
    <row r="4278" spans="1:3" x14ac:dyDescent="0.3">
      <c r="B4278" s="7">
        <v>3021.7</v>
      </c>
      <c r="C4278" s="9"/>
    </row>
    <row r="4279" spans="1:3" x14ac:dyDescent="0.3">
      <c r="B4279" s="7">
        <v>3021.75</v>
      </c>
      <c r="C4279" s="9">
        <v>21.2</v>
      </c>
    </row>
    <row r="4280" spans="1:3" x14ac:dyDescent="0.3">
      <c r="B4280" s="7">
        <v>3021.8</v>
      </c>
      <c r="C4280" s="9">
        <v>23.2</v>
      </c>
    </row>
    <row r="4281" spans="1:3" x14ac:dyDescent="0.3">
      <c r="B4281" s="7">
        <v>3021.85</v>
      </c>
      <c r="C4281" s="9">
        <v>21.2</v>
      </c>
    </row>
    <row r="4282" spans="1:3" x14ac:dyDescent="0.3">
      <c r="B4282" s="7">
        <v>3021.9</v>
      </c>
      <c r="C4282" s="9">
        <v>12</v>
      </c>
    </row>
    <row r="4283" spans="1:3" x14ac:dyDescent="0.3">
      <c r="B4283" s="7">
        <v>3021.95</v>
      </c>
      <c r="C4283" s="9">
        <v>20.100000000000001</v>
      </c>
    </row>
    <row r="4284" spans="1:3" x14ac:dyDescent="0.3">
      <c r="A4284" s="6">
        <v>3022</v>
      </c>
      <c r="B4284" s="7">
        <v>3022</v>
      </c>
      <c r="C4284" s="8">
        <v>19</v>
      </c>
    </row>
    <row r="4285" spans="1:3" x14ac:dyDescent="0.3">
      <c r="B4285" s="7">
        <v>3022.05</v>
      </c>
      <c r="C4285" s="8">
        <v>19</v>
      </c>
    </row>
    <row r="4286" spans="1:3" x14ac:dyDescent="0.3">
      <c r="B4286" s="7">
        <v>3022.1</v>
      </c>
      <c r="C4286" s="8">
        <v>18</v>
      </c>
    </row>
    <row r="4287" spans="1:3" x14ac:dyDescent="0.3">
      <c r="B4287" s="7">
        <v>3022.15</v>
      </c>
      <c r="C4287" s="8">
        <v>18</v>
      </c>
    </row>
    <row r="4288" spans="1:3" x14ac:dyDescent="0.3">
      <c r="B4288" s="7">
        <v>3022.2</v>
      </c>
      <c r="C4288" s="8">
        <v>19</v>
      </c>
    </row>
    <row r="4289" spans="1:3" x14ac:dyDescent="0.3">
      <c r="B4289" s="7">
        <v>3022.25</v>
      </c>
    </row>
    <row r="4290" spans="1:3" x14ac:dyDescent="0.3">
      <c r="B4290" s="7">
        <v>3022.3</v>
      </c>
      <c r="C4290" s="8">
        <v>24</v>
      </c>
    </row>
    <row r="4291" spans="1:3" x14ac:dyDescent="0.3">
      <c r="B4291" s="7">
        <v>3022.35</v>
      </c>
      <c r="C4291" s="8">
        <v>25</v>
      </c>
    </row>
    <row r="4292" spans="1:3" x14ac:dyDescent="0.3">
      <c r="B4292" s="7">
        <v>3022.4</v>
      </c>
      <c r="C4292" s="8">
        <v>28</v>
      </c>
    </row>
    <row r="4293" spans="1:3" x14ac:dyDescent="0.3">
      <c r="B4293" s="7">
        <v>3022.45</v>
      </c>
      <c r="C4293" s="8">
        <v>28</v>
      </c>
    </row>
    <row r="4294" spans="1:3" x14ac:dyDescent="0.3">
      <c r="B4294" s="7">
        <v>3022.5</v>
      </c>
      <c r="C4294" s="8">
        <v>26</v>
      </c>
    </row>
    <row r="4295" spans="1:3" x14ac:dyDescent="0.3">
      <c r="B4295" s="7">
        <v>3022.55</v>
      </c>
      <c r="C4295" s="9">
        <v>17.2</v>
      </c>
    </row>
    <row r="4296" spans="1:3" x14ac:dyDescent="0.3">
      <c r="B4296" s="7">
        <v>3022.6</v>
      </c>
      <c r="C4296" s="9">
        <v>18.100000000000001</v>
      </c>
    </row>
    <row r="4297" spans="1:3" x14ac:dyDescent="0.3">
      <c r="B4297" s="7">
        <v>3022.65</v>
      </c>
      <c r="C4297" s="9">
        <v>19.100000000000001</v>
      </c>
    </row>
    <row r="4298" spans="1:3" x14ac:dyDescent="0.3">
      <c r="B4298" s="7">
        <v>3022.7</v>
      </c>
      <c r="C4298" s="9">
        <v>17.100000000000001</v>
      </c>
    </row>
    <row r="4299" spans="1:3" x14ac:dyDescent="0.3">
      <c r="B4299" s="7">
        <v>3022.75</v>
      </c>
      <c r="C4299" s="9">
        <v>16.100000000000001</v>
      </c>
    </row>
    <row r="4300" spans="1:3" x14ac:dyDescent="0.3">
      <c r="B4300" s="7">
        <v>3022.8</v>
      </c>
      <c r="C4300" s="8">
        <v>17</v>
      </c>
    </row>
    <row r="4301" spans="1:3" x14ac:dyDescent="0.3">
      <c r="B4301" s="7">
        <v>3022.85</v>
      </c>
      <c r="C4301" s="8">
        <v>16</v>
      </c>
    </row>
    <row r="4302" spans="1:3" x14ac:dyDescent="0.3">
      <c r="B4302" s="7">
        <v>3022.9</v>
      </c>
      <c r="C4302" s="8">
        <v>17</v>
      </c>
    </row>
    <row r="4303" spans="1:3" x14ac:dyDescent="0.3">
      <c r="B4303" s="7">
        <v>3022.95</v>
      </c>
      <c r="C4303" s="8">
        <v>20</v>
      </c>
    </row>
    <row r="4304" spans="1:3" x14ac:dyDescent="0.3">
      <c r="A4304" s="6">
        <v>3023</v>
      </c>
      <c r="B4304" s="7">
        <v>3023</v>
      </c>
      <c r="C4304" s="9">
        <v>5.5</v>
      </c>
    </row>
    <row r="4305" spans="2:3" x14ac:dyDescent="0.3">
      <c r="B4305" s="7">
        <v>3023.05</v>
      </c>
      <c r="C4305" s="9">
        <v>8.6</v>
      </c>
    </row>
    <row r="4306" spans="2:3" x14ac:dyDescent="0.3">
      <c r="B4306" s="7">
        <v>3023.1</v>
      </c>
      <c r="C4306" s="9">
        <v>18.7</v>
      </c>
    </row>
    <row r="4307" spans="2:3" x14ac:dyDescent="0.3">
      <c r="B4307" s="7">
        <v>3023.15</v>
      </c>
      <c r="C4307" s="9">
        <v>19.7</v>
      </c>
    </row>
    <row r="4308" spans="2:3" x14ac:dyDescent="0.3">
      <c r="B4308" s="7">
        <v>3023.2</v>
      </c>
      <c r="C4308" s="9">
        <v>21.3</v>
      </c>
    </row>
    <row r="4309" spans="2:3" x14ac:dyDescent="0.3">
      <c r="B4309" s="7">
        <v>3023.25</v>
      </c>
      <c r="C4309" s="9">
        <v>21.9</v>
      </c>
    </row>
    <row r="4310" spans="2:3" x14ac:dyDescent="0.3">
      <c r="B4310" s="7">
        <v>3023.3</v>
      </c>
      <c r="C4310" s="9">
        <v>20.9</v>
      </c>
    </row>
    <row r="4311" spans="2:3" x14ac:dyDescent="0.3">
      <c r="B4311" s="7">
        <v>3023.35</v>
      </c>
      <c r="C4311" s="9">
        <v>18.899999999999999</v>
      </c>
    </row>
    <row r="4312" spans="2:3" x14ac:dyDescent="0.3">
      <c r="B4312" s="7">
        <v>3023.4</v>
      </c>
      <c r="C4312" s="9">
        <v>23.1</v>
      </c>
    </row>
    <row r="4313" spans="2:3" x14ac:dyDescent="0.3">
      <c r="B4313" s="7">
        <v>3023.45</v>
      </c>
      <c r="C4313" s="9">
        <v>20.100000000000001</v>
      </c>
    </row>
    <row r="4314" spans="2:3" x14ac:dyDescent="0.3">
      <c r="B4314" s="7">
        <v>3023.5</v>
      </c>
      <c r="C4314" s="9">
        <v>23</v>
      </c>
    </row>
    <row r="4315" spans="2:3" x14ac:dyDescent="0.3">
      <c r="B4315" s="7">
        <v>3023.55</v>
      </c>
      <c r="C4315" s="9">
        <v>23.2</v>
      </c>
    </row>
    <row r="4316" spans="2:3" x14ac:dyDescent="0.3">
      <c r="B4316" s="7">
        <v>3023.6</v>
      </c>
      <c r="C4316" s="9">
        <v>22.3</v>
      </c>
    </row>
    <row r="4317" spans="2:3" x14ac:dyDescent="0.3">
      <c r="B4317" s="7">
        <v>3023.65</v>
      </c>
      <c r="C4317" s="9">
        <v>22.3</v>
      </c>
    </row>
    <row r="4318" spans="2:3" x14ac:dyDescent="0.3">
      <c r="B4318" s="7">
        <v>3023.7</v>
      </c>
      <c r="C4318" s="9">
        <v>23.4</v>
      </c>
    </row>
    <row r="4319" spans="2:3" x14ac:dyDescent="0.3">
      <c r="B4319" s="7">
        <v>3023.75</v>
      </c>
      <c r="C4319" s="9">
        <v>22.4</v>
      </c>
    </row>
    <row r="4320" spans="2:3" x14ac:dyDescent="0.3">
      <c r="B4320" s="7">
        <v>3023.8</v>
      </c>
      <c r="C4320" s="9">
        <v>23.5</v>
      </c>
    </row>
    <row r="4321" spans="1:3" x14ac:dyDescent="0.3">
      <c r="B4321" s="7">
        <v>3023.85</v>
      </c>
      <c r="C4321" s="9">
        <v>22.6</v>
      </c>
    </row>
    <row r="4322" spans="1:3" x14ac:dyDescent="0.3">
      <c r="B4322" s="7">
        <v>3023.9</v>
      </c>
      <c r="C4322" s="9">
        <v>20.7</v>
      </c>
    </row>
    <row r="4323" spans="1:3" x14ac:dyDescent="0.3">
      <c r="B4323" s="7">
        <v>3023.95</v>
      </c>
      <c r="C4323" s="9">
        <v>20.9</v>
      </c>
    </row>
    <row r="4324" spans="1:3" x14ac:dyDescent="0.3">
      <c r="A4324" s="6">
        <v>3024</v>
      </c>
      <c r="B4324" s="7">
        <v>3024</v>
      </c>
      <c r="C4324" s="9">
        <v>15</v>
      </c>
    </row>
    <row r="4325" spans="1:3" x14ac:dyDescent="0.3">
      <c r="B4325" s="7">
        <v>3024.05</v>
      </c>
      <c r="C4325" s="9">
        <v>16</v>
      </c>
    </row>
    <row r="4326" spans="1:3" x14ac:dyDescent="0.3">
      <c r="B4326" s="7">
        <v>3024.1</v>
      </c>
      <c r="C4326" s="9">
        <v>11</v>
      </c>
    </row>
    <row r="4327" spans="1:3" x14ac:dyDescent="0.3">
      <c r="B4327" s="7">
        <v>3024.15</v>
      </c>
      <c r="C4327" s="9">
        <v>5</v>
      </c>
    </row>
    <row r="4328" spans="1:3" x14ac:dyDescent="0.3">
      <c r="B4328" s="7">
        <v>3024.2</v>
      </c>
      <c r="C4328" s="9">
        <v>5</v>
      </c>
    </row>
    <row r="4329" spans="1:3" x14ac:dyDescent="0.3">
      <c r="B4329" s="7">
        <v>3024.25</v>
      </c>
      <c r="C4329" s="9">
        <v>8</v>
      </c>
    </row>
    <row r="4330" spans="1:3" x14ac:dyDescent="0.3">
      <c r="B4330" s="7">
        <v>3024.3</v>
      </c>
      <c r="C4330" s="9">
        <v>11</v>
      </c>
    </row>
    <row r="4331" spans="1:3" x14ac:dyDescent="0.3">
      <c r="B4331" s="7">
        <v>3024.35</v>
      </c>
      <c r="C4331" s="9">
        <v>19</v>
      </c>
    </row>
    <row r="4332" spans="1:3" x14ac:dyDescent="0.3">
      <c r="B4332" s="7">
        <v>3024.4</v>
      </c>
      <c r="C4332" s="9">
        <v>25</v>
      </c>
    </row>
    <row r="4333" spans="1:3" x14ac:dyDescent="0.3">
      <c r="B4333" s="7">
        <v>3024.45</v>
      </c>
      <c r="C4333" s="9">
        <v>20</v>
      </c>
    </row>
    <row r="4334" spans="1:3" x14ac:dyDescent="0.3">
      <c r="B4334" s="7">
        <v>3024.5</v>
      </c>
      <c r="C4334" s="9">
        <v>16.5</v>
      </c>
    </row>
    <row r="4335" spans="1:3" x14ac:dyDescent="0.3">
      <c r="B4335" s="7">
        <v>3024.55</v>
      </c>
      <c r="C4335" s="9">
        <v>16.399999999999999</v>
      </c>
    </row>
    <row r="4336" spans="1:3" x14ac:dyDescent="0.3">
      <c r="B4336" s="7">
        <v>3024.6</v>
      </c>
      <c r="C4336" s="9">
        <v>17.600000000000001</v>
      </c>
    </row>
    <row r="4337" spans="1:3" x14ac:dyDescent="0.3">
      <c r="B4337" s="7">
        <v>3024.65</v>
      </c>
      <c r="C4337" s="9">
        <v>18.7</v>
      </c>
    </row>
    <row r="4338" spans="1:3" x14ac:dyDescent="0.3">
      <c r="B4338" s="7">
        <v>3024.7</v>
      </c>
      <c r="C4338" s="9">
        <v>17.7</v>
      </c>
    </row>
    <row r="4339" spans="1:3" x14ac:dyDescent="0.3">
      <c r="B4339" s="7">
        <v>3024.75</v>
      </c>
      <c r="C4339" s="9">
        <v>18.8</v>
      </c>
    </row>
    <row r="4340" spans="1:3" x14ac:dyDescent="0.3">
      <c r="B4340" s="7">
        <v>3024.8</v>
      </c>
      <c r="C4340" s="9">
        <v>19.8</v>
      </c>
    </row>
    <row r="4341" spans="1:3" x14ac:dyDescent="0.3">
      <c r="B4341" s="7">
        <v>3024.85</v>
      </c>
      <c r="C4341" s="9">
        <v>20.9</v>
      </c>
    </row>
    <row r="4342" spans="1:3" x14ac:dyDescent="0.3">
      <c r="B4342" s="7">
        <v>3024.9</v>
      </c>
      <c r="C4342" s="9">
        <v>18.899999999999999</v>
      </c>
    </row>
    <row r="4343" spans="1:3" x14ac:dyDescent="0.3">
      <c r="B4343" s="7">
        <v>3024.95</v>
      </c>
      <c r="C4343" s="9">
        <v>21.9</v>
      </c>
    </row>
    <row r="4344" spans="1:3" x14ac:dyDescent="0.3">
      <c r="A4344" s="6">
        <v>3025</v>
      </c>
      <c r="B4344" s="7">
        <v>3025</v>
      </c>
      <c r="C4344" s="8">
        <v>14</v>
      </c>
    </row>
    <row r="4345" spans="1:3" x14ac:dyDescent="0.3">
      <c r="B4345" s="7">
        <v>3025.05</v>
      </c>
      <c r="C4345" s="8">
        <v>22</v>
      </c>
    </row>
    <row r="4346" spans="1:3" x14ac:dyDescent="0.3">
      <c r="B4346" s="7">
        <v>3025.1</v>
      </c>
      <c r="C4346" s="8">
        <v>21</v>
      </c>
    </row>
    <row r="4347" spans="1:3" x14ac:dyDescent="0.3">
      <c r="B4347" s="7">
        <v>3025.15</v>
      </c>
      <c r="C4347" s="8">
        <v>20</v>
      </c>
    </row>
    <row r="4348" spans="1:3" x14ac:dyDescent="0.3">
      <c r="B4348" s="7">
        <v>3025.2</v>
      </c>
      <c r="C4348" s="8">
        <v>20</v>
      </c>
    </row>
    <row r="4349" spans="1:3" x14ac:dyDescent="0.3">
      <c r="B4349" s="7">
        <v>3025.25</v>
      </c>
      <c r="C4349" s="8">
        <v>18</v>
      </c>
    </row>
    <row r="4350" spans="1:3" x14ac:dyDescent="0.3">
      <c r="B4350" s="7">
        <v>3025.3</v>
      </c>
      <c r="C4350" s="8">
        <v>20</v>
      </c>
    </row>
    <row r="4351" spans="1:3" x14ac:dyDescent="0.3">
      <c r="B4351" s="7">
        <v>3025.35</v>
      </c>
      <c r="C4351" s="8">
        <v>19</v>
      </c>
    </row>
    <row r="4352" spans="1:3" x14ac:dyDescent="0.3">
      <c r="B4352" s="7">
        <v>3025.4</v>
      </c>
      <c r="C4352" s="8">
        <v>20</v>
      </c>
    </row>
    <row r="4353" spans="1:3" x14ac:dyDescent="0.3">
      <c r="B4353" s="7">
        <v>3025.45</v>
      </c>
      <c r="C4353" s="8">
        <v>20</v>
      </c>
    </row>
    <row r="4354" spans="1:3" x14ac:dyDescent="0.3">
      <c r="B4354" s="7">
        <v>3025.5</v>
      </c>
      <c r="C4354" s="8">
        <v>18</v>
      </c>
    </row>
    <row r="4355" spans="1:3" x14ac:dyDescent="0.3">
      <c r="B4355" s="7">
        <v>3025.55</v>
      </c>
      <c r="C4355" s="8">
        <v>20</v>
      </c>
    </row>
    <row r="4356" spans="1:3" x14ac:dyDescent="0.3">
      <c r="B4356" s="7">
        <v>3025.6</v>
      </c>
      <c r="C4356" s="8">
        <v>19</v>
      </c>
    </row>
    <row r="4357" spans="1:3" x14ac:dyDescent="0.3">
      <c r="B4357" s="7">
        <v>3025.65</v>
      </c>
      <c r="C4357" s="8">
        <v>20</v>
      </c>
    </row>
    <row r="4358" spans="1:3" x14ac:dyDescent="0.3">
      <c r="B4358" s="7">
        <v>3025.7</v>
      </c>
      <c r="C4358" s="8">
        <v>19</v>
      </c>
    </row>
    <row r="4359" spans="1:3" x14ac:dyDescent="0.3">
      <c r="B4359" s="7">
        <v>3025.75</v>
      </c>
      <c r="C4359" s="8">
        <v>20</v>
      </c>
    </row>
    <row r="4360" spans="1:3" x14ac:dyDescent="0.3">
      <c r="B4360" s="7">
        <v>3025.8</v>
      </c>
      <c r="C4360" s="8">
        <v>18</v>
      </c>
    </row>
    <row r="4361" spans="1:3" x14ac:dyDescent="0.3">
      <c r="B4361" s="7">
        <v>3025.85</v>
      </c>
      <c r="C4361" s="8">
        <v>18</v>
      </c>
    </row>
    <row r="4362" spans="1:3" x14ac:dyDescent="0.3">
      <c r="B4362" s="7">
        <v>3025.9</v>
      </c>
      <c r="C4362" s="8">
        <v>18</v>
      </c>
    </row>
    <row r="4363" spans="1:3" x14ac:dyDescent="0.3">
      <c r="B4363" s="7">
        <v>3025.95</v>
      </c>
      <c r="C4363" s="8">
        <v>16</v>
      </c>
    </row>
    <row r="4364" spans="1:3" x14ac:dyDescent="0.3">
      <c r="A4364" s="6">
        <v>3026</v>
      </c>
      <c r="B4364" s="7">
        <v>3026</v>
      </c>
      <c r="C4364" s="8">
        <v>20</v>
      </c>
    </row>
    <row r="4365" spans="1:3" x14ac:dyDescent="0.3">
      <c r="B4365" s="7">
        <v>3026.05</v>
      </c>
      <c r="C4365" s="8">
        <v>19</v>
      </c>
    </row>
    <row r="4366" spans="1:3" x14ac:dyDescent="0.3">
      <c r="B4366" s="7">
        <v>3026.1</v>
      </c>
      <c r="C4366" s="8">
        <v>15</v>
      </c>
    </row>
    <row r="4367" spans="1:3" x14ac:dyDescent="0.3">
      <c r="B4367" s="7">
        <v>3026.15</v>
      </c>
      <c r="C4367" s="8">
        <v>22</v>
      </c>
    </row>
    <row r="4368" spans="1:3" x14ac:dyDescent="0.3">
      <c r="B4368" s="7">
        <v>3026.2</v>
      </c>
      <c r="C4368" s="8">
        <v>26</v>
      </c>
    </row>
    <row r="4369" spans="1:3" x14ac:dyDescent="0.3">
      <c r="B4369" s="7">
        <v>3026.25</v>
      </c>
      <c r="C4369" s="8">
        <v>27</v>
      </c>
    </row>
    <row r="4370" spans="1:3" x14ac:dyDescent="0.3">
      <c r="B4370" s="7">
        <v>3026.3</v>
      </c>
      <c r="C4370" s="8">
        <v>25</v>
      </c>
    </row>
    <row r="4371" spans="1:3" x14ac:dyDescent="0.3">
      <c r="B4371" s="7">
        <v>3026.35</v>
      </c>
      <c r="C4371" s="8">
        <v>20</v>
      </c>
    </row>
    <row r="4372" spans="1:3" x14ac:dyDescent="0.3">
      <c r="B4372" s="7">
        <v>3026.4</v>
      </c>
      <c r="C4372" s="8">
        <v>21</v>
      </c>
    </row>
    <row r="4373" spans="1:3" x14ac:dyDescent="0.3">
      <c r="B4373" s="7">
        <v>3026.45</v>
      </c>
      <c r="C4373" s="8">
        <v>20</v>
      </c>
    </row>
    <row r="4374" spans="1:3" x14ac:dyDescent="0.3">
      <c r="B4374" s="7">
        <v>3026.5</v>
      </c>
      <c r="C4374" s="8">
        <v>20</v>
      </c>
    </row>
    <row r="4375" spans="1:3" x14ac:dyDescent="0.3">
      <c r="B4375" s="7">
        <v>3026.55</v>
      </c>
      <c r="C4375" s="8">
        <v>19</v>
      </c>
    </row>
    <row r="4376" spans="1:3" x14ac:dyDescent="0.3">
      <c r="B4376" s="7">
        <v>3026.6</v>
      </c>
      <c r="C4376" s="8">
        <v>19</v>
      </c>
    </row>
    <row r="4377" spans="1:3" x14ac:dyDescent="0.3">
      <c r="B4377" s="7">
        <v>3026.65</v>
      </c>
      <c r="C4377" s="8">
        <v>19</v>
      </c>
    </row>
    <row r="4378" spans="1:3" x14ac:dyDescent="0.3">
      <c r="B4378" s="7">
        <v>3026.7</v>
      </c>
      <c r="C4378" s="8">
        <v>22</v>
      </c>
    </row>
    <row r="4379" spans="1:3" x14ac:dyDescent="0.3">
      <c r="B4379" s="7">
        <v>3026.75</v>
      </c>
      <c r="C4379" s="8">
        <v>23</v>
      </c>
    </row>
    <row r="4380" spans="1:3" x14ac:dyDescent="0.3">
      <c r="B4380" s="7">
        <v>3026.8</v>
      </c>
      <c r="C4380" s="8">
        <v>27</v>
      </c>
    </row>
    <row r="4381" spans="1:3" x14ac:dyDescent="0.3">
      <c r="B4381" s="7">
        <v>3026.85</v>
      </c>
      <c r="C4381" s="8">
        <v>27</v>
      </c>
    </row>
    <row r="4382" spans="1:3" x14ac:dyDescent="0.3">
      <c r="B4382" s="7">
        <v>3026.9</v>
      </c>
      <c r="C4382" s="8">
        <v>23</v>
      </c>
    </row>
    <row r="4383" spans="1:3" x14ac:dyDescent="0.3">
      <c r="B4383" s="7">
        <v>3026.95</v>
      </c>
      <c r="C4383" s="8">
        <v>25</v>
      </c>
    </row>
    <row r="4384" spans="1:3" x14ac:dyDescent="0.3">
      <c r="A4384" s="6">
        <v>3027</v>
      </c>
      <c r="B4384" s="7">
        <v>3027</v>
      </c>
      <c r="C4384" s="8">
        <v>20</v>
      </c>
    </row>
    <row r="4385" spans="2:3" x14ac:dyDescent="0.3">
      <c r="B4385" s="7">
        <v>3027.05</v>
      </c>
      <c r="C4385" s="8">
        <v>19</v>
      </c>
    </row>
    <row r="4386" spans="2:3" x14ac:dyDescent="0.3">
      <c r="B4386" s="7">
        <v>3027.1</v>
      </c>
      <c r="C4386" s="8">
        <v>15</v>
      </c>
    </row>
    <row r="4387" spans="2:3" x14ac:dyDescent="0.3">
      <c r="B4387" s="7">
        <v>3027.15</v>
      </c>
      <c r="C4387" s="8">
        <v>22</v>
      </c>
    </row>
    <row r="4388" spans="2:3" x14ac:dyDescent="0.3">
      <c r="B4388" s="7">
        <v>3027.2</v>
      </c>
      <c r="C4388" s="8">
        <v>26</v>
      </c>
    </row>
    <row r="4389" spans="2:3" x14ac:dyDescent="0.3">
      <c r="B4389" s="7">
        <v>3027.25</v>
      </c>
      <c r="C4389" s="8">
        <v>27</v>
      </c>
    </row>
    <row r="4390" spans="2:3" x14ac:dyDescent="0.3">
      <c r="B4390" s="7">
        <v>3027.3</v>
      </c>
      <c r="C4390" s="8">
        <v>25</v>
      </c>
    </row>
    <row r="4391" spans="2:3" x14ac:dyDescent="0.3">
      <c r="B4391" s="7">
        <v>3027.35</v>
      </c>
      <c r="C4391" s="8">
        <v>20</v>
      </c>
    </row>
    <row r="4392" spans="2:3" x14ac:dyDescent="0.3">
      <c r="B4392" s="7">
        <v>3027.4</v>
      </c>
      <c r="C4392" s="8">
        <v>21</v>
      </c>
    </row>
    <row r="4393" spans="2:3" x14ac:dyDescent="0.3">
      <c r="B4393" s="7">
        <v>3027.45</v>
      </c>
      <c r="C4393" s="8">
        <v>20</v>
      </c>
    </row>
    <row r="4394" spans="2:3" x14ac:dyDescent="0.3">
      <c r="B4394" s="7">
        <v>3027.5</v>
      </c>
      <c r="C4394" s="8">
        <v>20</v>
      </c>
    </row>
    <row r="4395" spans="2:3" x14ac:dyDescent="0.3">
      <c r="B4395" s="7">
        <v>3027.55</v>
      </c>
      <c r="C4395" s="8">
        <v>19</v>
      </c>
    </row>
    <row r="4396" spans="2:3" x14ac:dyDescent="0.3">
      <c r="B4396" s="7">
        <v>3027.6</v>
      </c>
      <c r="C4396" s="8">
        <v>19</v>
      </c>
    </row>
    <row r="4397" spans="2:3" x14ac:dyDescent="0.3">
      <c r="B4397" s="7">
        <v>3027.65</v>
      </c>
      <c r="C4397" s="8">
        <v>19</v>
      </c>
    </row>
    <row r="4398" spans="2:3" x14ac:dyDescent="0.3">
      <c r="B4398" s="7">
        <v>3027.7</v>
      </c>
      <c r="C4398" s="8">
        <v>22</v>
      </c>
    </row>
    <row r="4399" spans="2:3" x14ac:dyDescent="0.3">
      <c r="B4399" s="7">
        <v>3027.75</v>
      </c>
      <c r="C4399" s="8">
        <v>23</v>
      </c>
    </row>
    <row r="4400" spans="2:3" x14ac:dyDescent="0.3">
      <c r="B4400" s="7">
        <v>3027.8</v>
      </c>
      <c r="C4400" s="8">
        <v>27</v>
      </c>
    </row>
    <row r="4401" spans="1:3" x14ac:dyDescent="0.3">
      <c r="B4401" s="7">
        <v>3027.85</v>
      </c>
      <c r="C4401" s="8">
        <v>27</v>
      </c>
    </row>
    <row r="4402" spans="1:3" x14ac:dyDescent="0.3">
      <c r="B4402" s="7">
        <v>3027.9</v>
      </c>
      <c r="C4402" s="8">
        <v>23</v>
      </c>
    </row>
    <row r="4403" spans="1:3" x14ac:dyDescent="0.3">
      <c r="B4403" s="7">
        <v>3027.95</v>
      </c>
      <c r="C4403" s="8">
        <v>25</v>
      </c>
    </row>
    <row r="4404" spans="1:3" x14ac:dyDescent="0.3">
      <c r="A4404" s="6">
        <v>3028</v>
      </c>
      <c r="B4404" s="7">
        <v>3028</v>
      </c>
      <c r="C4404" s="8">
        <v>22</v>
      </c>
    </row>
    <row r="4405" spans="1:3" x14ac:dyDescent="0.3">
      <c r="B4405" s="7">
        <v>3028.05</v>
      </c>
      <c r="C4405" s="8">
        <v>26</v>
      </c>
    </row>
    <row r="4406" spans="1:3" x14ac:dyDescent="0.3">
      <c r="B4406" s="7">
        <v>3028.1</v>
      </c>
      <c r="C4406" s="8">
        <v>6</v>
      </c>
    </row>
    <row r="4407" spans="1:3" x14ac:dyDescent="0.3">
      <c r="B4407" s="7">
        <v>3028.15</v>
      </c>
      <c r="C4407" s="8">
        <v>5</v>
      </c>
    </row>
    <row r="4408" spans="1:3" x14ac:dyDescent="0.3">
      <c r="B4408" s="7">
        <v>3028.2</v>
      </c>
      <c r="C4408" s="8">
        <v>11</v>
      </c>
    </row>
    <row r="4409" spans="1:3" x14ac:dyDescent="0.3">
      <c r="B4409" s="7">
        <v>3028.25</v>
      </c>
      <c r="C4409" s="8">
        <v>19</v>
      </c>
    </row>
    <row r="4410" spans="1:3" x14ac:dyDescent="0.3">
      <c r="B4410" s="7">
        <v>3028.3</v>
      </c>
      <c r="C4410" s="8">
        <v>18</v>
      </c>
    </row>
    <row r="4411" spans="1:3" x14ac:dyDescent="0.3">
      <c r="B4411" s="7">
        <v>3028.35</v>
      </c>
      <c r="C4411" s="8">
        <v>19</v>
      </c>
    </row>
    <row r="4412" spans="1:3" x14ac:dyDescent="0.3">
      <c r="B4412" s="7">
        <v>3028.4</v>
      </c>
      <c r="C4412" s="8">
        <v>20</v>
      </c>
    </row>
    <row r="4413" spans="1:3" x14ac:dyDescent="0.3">
      <c r="B4413" s="7">
        <v>3028.45</v>
      </c>
      <c r="C4413" s="8">
        <v>19</v>
      </c>
    </row>
    <row r="4414" spans="1:3" x14ac:dyDescent="0.3">
      <c r="B4414" s="7">
        <v>3028.5</v>
      </c>
      <c r="C4414" s="8">
        <v>19</v>
      </c>
    </row>
    <row r="4415" spans="1:3" x14ac:dyDescent="0.3">
      <c r="B4415" s="7">
        <v>3028.55</v>
      </c>
      <c r="C4415" s="8">
        <v>19</v>
      </c>
    </row>
    <row r="4416" spans="1:3" x14ac:dyDescent="0.3">
      <c r="B4416" s="7">
        <v>3028.6</v>
      </c>
      <c r="C4416" s="8">
        <v>22</v>
      </c>
    </row>
    <row r="4417" spans="1:3" x14ac:dyDescent="0.3">
      <c r="B4417" s="7">
        <v>3028.65</v>
      </c>
      <c r="C4417" s="8">
        <v>21</v>
      </c>
    </row>
    <row r="4418" spans="1:3" x14ac:dyDescent="0.3">
      <c r="B4418" s="7">
        <v>3028.7</v>
      </c>
      <c r="C4418" s="8">
        <v>23</v>
      </c>
    </row>
    <row r="4419" spans="1:3" x14ac:dyDescent="0.3">
      <c r="B4419" s="7">
        <v>3028.75</v>
      </c>
      <c r="C4419" s="8">
        <v>23</v>
      </c>
    </row>
    <row r="4420" spans="1:3" x14ac:dyDescent="0.3">
      <c r="B4420" s="7">
        <v>3028.8</v>
      </c>
      <c r="C4420" s="8">
        <v>23</v>
      </c>
    </row>
    <row r="4421" spans="1:3" x14ac:dyDescent="0.3">
      <c r="B4421" s="7">
        <v>3028.85</v>
      </c>
      <c r="C4421" s="8">
        <v>25</v>
      </c>
    </row>
    <row r="4422" spans="1:3" x14ac:dyDescent="0.3">
      <c r="B4422" s="7">
        <v>3028.9</v>
      </c>
      <c r="C4422" s="8">
        <v>24</v>
      </c>
    </row>
    <row r="4423" spans="1:3" x14ac:dyDescent="0.3">
      <c r="B4423" s="7">
        <v>3028.95</v>
      </c>
      <c r="C4423" s="8">
        <v>22</v>
      </c>
    </row>
    <row r="4424" spans="1:3" x14ac:dyDescent="0.3">
      <c r="A4424" s="6">
        <v>3029</v>
      </c>
      <c r="B4424" s="7">
        <v>3029</v>
      </c>
      <c r="C4424" s="9">
        <v>21.2</v>
      </c>
    </row>
    <row r="4425" spans="1:3" x14ac:dyDescent="0.3">
      <c r="B4425" s="7">
        <v>3029.05</v>
      </c>
      <c r="C4425" s="9">
        <v>23.2</v>
      </c>
    </row>
    <row r="4426" spans="1:3" x14ac:dyDescent="0.3">
      <c r="B4426" s="7">
        <v>3029.1</v>
      </c>
      <c r="C4426" s="9">
        <v>24.3</v>
      </c>
    </row>
    <row r="4427" spans="1:3" x14ac:dyDescent="0.3">
      <c r="B4427" s="7">
        <v>3029.15</v>
      </c>
      <c r="C4427" s="9">
        <v>26.3</v>
      </c>
    </row>
    <row r="4428" spans="1:3" x14ac:dyDescent="0.3">
      <c r="B4428" s="7">
        <v>3029.2</v>
      </c>
      <c r="C4428" s="9">
        <v>22.4</v>
      </c>
    </row>
    <row r="4429" spans="1:3" x14ac:dyDescent="0.3">
      <c r="B4429" s="7">
        <v>3029.25</v>
      </c>
      <c r="C4429" s="9">
        <v>22.4</v>
      </c>
    </row>
    <row r="4430" spans="1:3" x14ac:dyDescent="0.3">
      <c r="B4430" s="7">
        <v>3029.3</v>
      </c>
      <c r="C4430" s="9">
        <v>22.4</v>
      </c>
    </row>
    <row r="4431" spans="1:3" x14ac:dyDescent="0.3">
      <c r="B4431" s="7">
        <v>3029.35</v>
      </c>
      <c r="C4431" s="9">
        <v>22.5</v>
      </c>
    </row>
    <row r="4432" spans="1:3" x14ac:dyDescent="0.3">
      <c r="B4432" s="7">
        <v>3029.4</v>
      </c>
      <c r="C4432" s="9">
        <v>23.5</v>
      </c>
    </row>
    <row r="4433" spans="1:3" x14ac:dyDescent="0.3">
      <c r="B4433" s="7">
        <v>3029.45</v>
      </c>
      <c r="C4433" s="9">
        <v>22.5</v>
      </c>
    </row>
    <row r="4434" spans="1:3" x14ac:dyDescent="0.3">
      <c r="B4434" s="7">
        <v>3029.5</v>
      </c>
      <c r="C4434" s="9">
        <v>22.6</v>
      </c>
    </row>
    <row r="4435" spans="1:3" x14ac:dyDescent="0.3">
      <c r="B4435" s="7">
        <v>3029.55</v>
      </c>
      <c r="C4435" s="9">
        <v>20.7</v>
      </c>
    </row>
    <row r="4436" spans="1:3" x14ac:dyDescent="0.3">
      <c r="B4436" s="7">
        <v>3029.6</v>
      </c>
      <c r="C4436" s="9">
        <v>20.7</v>
      </c>
    </row>
    <row r="4437" spans="1:3" x14ac:dyDescent="0.3">
      <c r="B4437" s="7">
        <v>3029.65</v>
      </c>
      <c r="C4437" s="9">
        <v>24.7</v>
      </c>
    </row>
    <row r="4438" spans="1:3" x14ac:dyDescent="0.3">
      <c r="B4438" s="7">
        <v>3029.7</v>
      </c>
      <c r="C4438" s="9">
        <v>22.8</v>
      </c>
    </row>
    <row r="4439" spans="1:3" x14ac:dyDescent="0.3">
      <c r="B4439" s="7">
        <v>3029.75</v>
      </c>
      <c r="C4439" s="9">
        <v>22.8</v>
      </c>
    </row>
    <row r="4440" spans="1:3" x14ac:dyDescent="0.3">
      <c r="B4440" s="7">
        <v>3029.8</v>
      </c>
      <c r="C4440" s="9">
        <v>22.8</v>
      </c>
    </row>
    <row r="4441" spans="1:3" x14ac:dyDescent="0.3">
      <c r="B4441" s="7">
        <v>3029.85</v>
      </c>
      <c r="C4441" s="9">
        <v>20.9</v>
      </c>
    </row>
    <row r="4442" spans="1:3" x14ac:dyDescent="0.3">
      <c r="B4442" s="7">
        <v>3029.9</v>
      </c>
      <c r="C4442" s="9">
        <v>23.9</v>
      </c>
    </row>
    <row r="4443" spans="1:3" x14ac:dyDescent="0.3">
      <c r="B4443" s="7">
        <v>3029.95</v>
      </c>
      <c r="C4443" s="8">
        <v>23</v>
      </c>
    </row>
    <row r="4444" spans="1:3" x14ac:dyDescent="0.3">
      <c r="A4444" s="6">
        <v>3030</v>
      </c>
      <c r="B4444" s="7">
        <v>3030</v>
      </c>
      <c r="C4444" s="8">
        <v>24</v>
      </c>
    </row>
    <row r="4445" spans="1:3" x14ac:dyDescent="0.3">
      <c r="B4445" s="7">
        <v>3030.05</v>
      </c>
      <c r="C4445" s="8">
        <v>24</v>
      </c>
    </row>
    <row r="4446" spans="1:3" x14ac:dyDescent="0.3">
      <c r="B4446" s="7">
        <v>3030.1</v>
      </c>
      <c r="C4446" s="8">
        <v>26</v>
      </c>
    </row>
    <row r="4447" spans="1:3" x14ac:dyDescent="0.3">
      <c r="B4447" s="7">
        <v>3030.15</v>
      </c>
      <c r="C4447" s="8">
        <v>23</v>
      </c>
    </row>
    <row r="4448" spans="1:3" x14ac:dyDescent="0.3">
      <c r="B4448" s="7">
        <v>3030.2</v>
      </c>
      <c r="C4448" s="8">
        <v>24</v>
      </c>
    </row>
    <row r="4449" spans="1:3" x14ac:dyDescent="0.3">
      <c r="B4449" s="7">
        <v>3030.25</v>
      </c>
      <c r="C4449" s="8">
        <v>24</v>
      </c>
    </row>
    <row r="4450" spans="1:3" x14ac:dyDescent="0.3">
      <c r="B4450" s="7">
        <v>3030.3</v>
      </c>
      <c r="C4450" s="8">
        <v>23</v>
      </c>
    </row>
    <row r="4451" spans="1:3" x14ac:dyDescent="0.3">
      <c r="B4451" s="7">
        <v>3030.35</v>
      </c>
      <c r="C4451" s="8">
        <v>25</v>
      </c>
    </row>
    <row r="4452" spans="1:3" x14ac:dyDescent="0.3">
      <c r="B4452" s="7">
        <v>3030.4</v>
      </c>
      <c r="C4452" s="8">
        <v>23</v>
      </c>
    </row>
    <row r="4453" spans="1:3" x14ac:dyDescent="0.3">
      <c r="B4453" s="7">
        <v>3030.45</v>
      </c>
      <c r="C4453" s="8">
        <v>21</v>
      </c>
    </row>
    <row r="4454" spans="1:3" x14ac:dyDescent="0.3">
      <c r="B4454" s="7">
        <v>3030.5</v>
      </c>
      <c r="C4454" s="8">
        <v>22</v>
      </c>
    </row>
    <row r="4455" spans="1:3" x14ac:dyDescent="0.3">
      <c r="B4455" s="7">
        <v>3030.55</v>
      </c>
      <c r="C4455" s="8">
        <v>21</v>
      </c>
    </row>
    <row r="4456" spans="1:3" x14ac:dyDescent="0.3">
      <c r="B4456" s="7">
        <v>3030.6</v>
      </c>
      <c r="C4456" s="8">
        <v>25</v>
      </c>
    </row>
    <row r="4457" spans="1:3" x14ac:dyDescent="0.3">
      <c r="B4457" s="7">
        <v>3030.65</v>
      </c>
      <c r="C4457" s="8">
        <v>24</v>
      </c>
    </row>
    <row r="4458" spans="1:3" x14ac:dyDescent="0.3">
      <c r="B4458" s="7">
        <v>3030.7</v>
      </c>
      <c r="C4458" s="8">
        <v>25</v>
      </c>
    </row>
    <row r="4459" spans="1:3" x14ac:dyDescent="0.3">
      <c r="B4459" s="7">
        <v>3030.75</v>
      </c>
      <c r="C4459" s="8">
        <v>23</v>
      </c>
    </row>
    <row r="4460" spans="1:3" x14ac:dyDescent="0.3">
      <c r="B4460" s="7">
        <v>3030.8</v>
      </c>
      <c r="C4460" s="8">
        <v>22</v>
      </c>
    </row>
    <row r="4461" spans="1:3" x14ac:dyDescent="0.3">
      <c r="B4461" s="7">
        <v>3030.85</v>
      </c>
      <c r="C4461" s="8">
        <v>24</v>
      </c>
    </row>
    <row r="4462" spans="1:3" x14ac:dyDescent="0.3">
      <c r="B4462" s="7">
        <v>3030.9</v>
      </c>
      <c r="C4462" s="8">
        <v>26</v>
      </c>
    </row>
    <row r="4463" spans="1:3" x14ac:dyDescent="0.3">
      <c r="B4463" s="7">
        <v>3030.95</v>
      </c>
      <c r="C4463" s="8">
        <v>23</v>
      </c>
    </row>
    <row r="4464" spans="1:3" x14ac:dyDescent="0.3">
      <c r="A4464" s="6">
        <v>3031</v>
      </c>
      <c r="B4464" s="7">
        <v>3031</v>
      </c>
    </row>
    <row r="4465" spans="2:3" x14ac:dyDescent="0.3">
      <c r="B4465" s="7">
        <v>3031.05</v>
      </c>
      <c r="C4465" s="8">
        <v>24</v>
      </c>
    </row>
    <row r="4466" spans="2:3" x14ac:dyDescent="0.3">
      <c r="B4466" s="7">
        <v>3031.1</v>
      </c>
      <c r="C4466" s="8">
        <v>22</v>
      </c>
    </row>
    <row r="4467" spans="2:3" x14ac:dyDescent="0.3">
      <c r="B4467" s="7">
        <v>3031.15</v>
      </c>
      <c r="C4467" s="8">
        <v>23</v>
      </c>
    </row>
    <row r="4468" spans="2:3" x14ac:dyDescent="0.3">
      <c r="B4468" s="7">
        <v>3031.2</v>
      </c>
      <c r="C4468" s="8">
        <v>21</v>
      </c>
    </row>
    <row r="4469" spans="2:3" x14ac:dyDescent="0.3">
      <c r="B4469" s="7">
        <v>3031.25</v>
      </c>
      <c r="C4469" s="9">
        <v>16.3</v>
      </c>
    </row>
    <row r="4470" spans="2:3" x14ac:dyDescent="0.3">
      <c r="B4470" s="7">
        <v>3031.3</v>
      </c>
      <c r="C4470" s="9">
        <v>17.100000000000001</v>
      </c>
    </row>
    <row r="4471" spans="2:3" x14ac:dyDescent="0.3">
      <c r="B4471" s="7">
        <v>3031.35</v>
      </c>
      <c r="C4471" s="9">
        <v>17.899999999999999</v>
      </c>
    </row>
    <row r="4472" spans="2:3" x14ac:dyDescent="0.3">
      <c r="B4472" s="7">
        <v>3031.4</v>
      </c>
      <c r="C4472" s="9">
        <v>18.7</v>
      </c>
    </row>
    <row r="4473" spans="2:3" x14ac:dyDescent="0.3">
      <c r="B4473" s="7">
        <v>3031.45</v>
      </c>
      <c r="C4473" s="9">
        <v>19.5</v>
      </c>
    </row>
    <row r="4474" spans="2:3" x14ac:dyDescent="0.3">
      <c r="B4474" s="7">
        <v>3031.5</v>
      </c>
      <c r="C4474" s="8">
        <v>20</v>
      </c>
    </row>
    <row r="4475" spans="2:3" x14ac:dyDescent="0.3">
      <c r="B4475" s="7">
        <v>3031.55</v>
      </c>
      <c r="C4475" s="8">
        <v>22</v>
      </c>
    </row>
    <row r="4476" spans="2:3" x14ac:dyDescent="0.3">
      <c r="B4476" s="7">
        <v>3031.6</v>
      </c>
      <c r="C4476" s="8">
        <v>21</v>
      </c>
    </row>
    <row r="4477" spans="2:3" x14ac:dyDescent="0.3">
      <c r="B4477" s="7">
        <v>3031.65</v>
      </c>
      <c r="C4477" s="8">
        <v>23</v>
      </c>
    </row>
    <row r="4478" spans="2:3" x14ac:dyDescent="0.3">
      <c r="B4478" s="7">
        <v>3031.7</v>
      </c>
      <c r="C4478" s="8">
        <v>22</v>
      </c>
    </row>
    <row r="4479" spans="2:3" x14ac:dyDescent="0.3">
      <c r="B4479" s="7">
        <v>3031.75</v>
      </c>
      <c r="C4479" s="8">
        <v>22</v>
      </c>
    </row>
    <row r="4480" spans="2:3" x14ac:dyDescent="0.3">
      <c r="B4480" s="7">
        <v>3031.8</v>
      </c>
      <c r="C4480" s="8">
        <v>22</v>
      </c>
    </row>
    <row r="4481" spans="1:3" x14ac:dyDescent="0.3">
      <c r="B4481" s="7">
        <v>3031.85</v>
      </c>
      <c r="C4481" s="8">
        <v>23</v>
      </c>
    </row>
    <row r="4482" spans="1:3" x14ac:dyDescent="0.3">
      <c r="B4482" s="7">
        <v>3031.9</v>
      </c>
      <c r="C4482" s="8">
        <v>20</v>
      </c>
    </row>
    <row r="4483" spans="1:3" x14ac:dyDescent="0.3">
      <c r="B4483" s="7">
        <v>3031.95</v>
      </c>
      <c r="C4483" s="8">
        <v>21</v>
      </c>
    </row>
    <row r="4484" spans="1:3" x14ac:dyDescent="0.3">
      <c r="A4484" s="6">
        <v>3032</v>
      </c>
      <c r="B4484" s="7">
        <v>3032</v>
      </c>
      <c r="C4484" s="8">
        <v>20</v>
      </c>
    </row>
    <row r="4485" spans="1:3" x14ac:dyDescent="0.3">
      <c r="B4485" s="7">
        <v>3032.05</v>
      </c>
      <c r="C4485" s="8">
        <v>15</v>
      </c>
    </row>
    <row r="4486" spans="1:3" x14ac:dyDescent="0.3">
      <c r="B4486" s="7">
        <v>3032.1</v>
      </c>
      <c r="C4486" s="8">
        <v>22</v>
      </c>
    </row>
    <row r="4487" spans="1:3" x14ac:dyDescent="0.3">
      <c r="B4487" s="7">
        <v>3032.15</v>
      </c>
      <c r="C4487" s="8">
        <v>22</v>
      </c>
    </row>
    <row r="4488" spans="1:3" x14ac:dyDescent="0.3">
      <c r="B4488" s="7">
        <v>3032.2</v>
      </c>
      <c r="C4488" s="8">
        <v>22</v>
      </c>
    </row>
    <row r="4489" spans="1:3" x14ac:dyDescent="0.3">
      <c r="B4489" s="7">
        <v>3032.25</v>
      </c>
      <c r="C4489" s="8">
        <v>22</v>
      </c>
    </row>
    <row r="4490" spans="1:3" x14ac:dyDescent="0.3">
      <c r="B4490" s="7">
        <v>3032.3</v>
      </c>
      <c r="C4490" s="8">
        <v>22</v>
      </c>
    </row>
    <row r="4491" spans="1:3" x14ac:dyDescent="0.3">
      <c r="B4491" s="7">
        <v>3032.35</v>
      </c>
      <c r="C4491" s="8">
        <v>22</v>
      </c>
    </row>
    <row r="4492" spans="1:3" x14ac:dyDescent="0.3">
      <c r="B4492" s="7">
        <v>3032.4</v>
      </c>
      <c r="C4492" s="8">
        <v>22</v>
      </c>
    </row>
    <row r="4493" spans="1:3" x14ac:dyDescent="0.3">
      <c r="B4493" s="7">
        <v>3032.45</v>
      </c>
      <c r="C4493" s="8">
        <v>20</v>
      </c>
    </row>
    <row r="4494" spans="1:3" x14ac:dyDescent="0.3">
      <c r="B4494" s="7">
        <v>3032.5</v>
      </c>
      <c r="C4494" s="8">
        <v>22</v>
      </c>
    </row>
    <row r="4495" spans="1:3" x14ac:dyDescent="0.3">
      <c r="B4495" s="7">
        <v>3032.55</v>
      </c>
      <c r="C4495" s="8">
        <v>21</v>
      </c>
    </row>
    <row r="4496" spans="1:3" x14ac:dyDescent="0.3">
      <c r="B4496" s="7">
        <v>3032.6</v>
      </c>
      <c r="C4496" s="8">
        <v>20</v>
      </c>
    </row>
    <row r="4497" spans="1:3" x14ac:dyDescent="0.3">
      <c r="B4497" s="7">
        <v>3032.65</v>
      </c>
      <c r="C4497" s="8">
        <v>20</v>
      </c>
    </row>
    <row r="4498" spans="1:3" x14ac:dyDescent="0.3">
      <c r="B4498" s="7">
        <v>3032.7</v>
      </c>
      <c r="C4498" s="8">
        <v>21</v>
      </c>
    </row>
    <row r="4499" spans="1:3" x14ac:dyDescent="0.3">
      <c r="B4499" s="7">
        <v>3032.75</v>
      </c>
      <c r="C4499" s="8">
        <v>19</v>
      </c>
    </row>
    <row r="4500" spans="1:3" x14ac:dyDescent="0.3">
      <c r="B4500" s="7">
        <v>3032.8</v>
      </c>
      <c r="C4500" s="8">
        <v>20</v>
      </c>
    </row>
    <row r="4501" spans="1:3" x14ac:dyDescent="0.3">
      <c r="B4501" s="7">
        <v>3032.85</v>
      </c>
      <c r="C4501" s="8">
        <v>20</v>
      </c>
    </row>
    <row r="4502" spans="1:3" x14ac:dyDescent="0.3">
      <c r="B4502" s="7">
        <v>3032.9</v>
      </c>
      <c r="C4502" s="8">
        <v>21</v>
      </c>
    </row>
    <row r="4503" spans="1:3" x14ac:dyDescent="0.3">
      <c r="B4503" s="7">
        <v>3032.95</v>
      </c>
      <c r="C4503" s="8">
        <v>21</v>
      </c>
    </row>
    <row r="4504" spans="1:3" x14ac:dyDescent="0.3">
      <c r="A4504" s="6">
        <v>3033</v>
      </c>
      <c r="B4504" s="7">
        <v>3033</v>
      </c>
      <c r="C4504" s="9">
        <v>20.9</v>
      </c>
    </row>
    <row r="4505" spans="1:3" x14ac:dyDescent="0.3">
      <c r="B4505" s="7">
        <v>3033.05</v>
      </c>
      <c r="C4505" s="9">
        <v>22.9</v>
      </c>
    </row>
    <row r="4506" spans="1:3" x14ac:dyDescent="0.3">
      <c r="B4506" s="7">
        <v>3033.1</v>
      </c>
      <c r="C4506" s="9">
        <v>24.8</v>
      </c>
    </row>
    <row r="4507" spans="1:3" x14ac:dyDescent="0.3">
      <c r="B4507" s="7">
        <v>3033.15</v>
      </c>
      <c r="C4507" s="9">
        <v>25.8</v>
      </c>
    </row>
    <row r="4508" spans="1:3" x14ac:dyDescent="0.3">
      <c r="B4508" s="7">
        <v>3033.2</v>
      </c>
      <c r="C4508" s="9">
        <v>22.8</v>
      </c>
    </row>
    <row r="4509" spans="1:3" x14ac:dyDescent="0.3">
      <c r="B4509" s="7">
        <v>3033.25</v>
      </c>
      <c r="C4509" s="9">
        <v>22.8</v>
      </c>
    </row>
    <row r="4510" spans="1:3" x14ac:dyDescent="0.3">
      <c r="B4510" s="7">
        <v>3033.3</v>
      </c>
      <c r="C4510" s="9">
        <v>21.7</v>
      </c>
    </row>
    <row r="4511" spans="1:3" x14ac:dyDescent="0.3">
      <c r="B4511" s="7">
        <v>3033.35</v>
      </c>
      <c r="C4511" s="9">
        <v>20.7</v>
      </c>
    </row>
    <row r="4512" spans="1:3" x14ac:dyDescent="0.3">
      <c r="B4512" s="7">
        <v>3033.4</v>
      </c>
      <c r="C4512" s="9">
        <v>21.7</v>
      </c>
    </row>
    <row r="4513" spans="1:3" x14ac:dyDescent="0.3">
      <c r="B4513" s="7">
        <v>3033.45</v>
      </c>
      <c r="C4513" s="9">
        <v>22.7</v>
      </c>
    </row>
    <row r="4514" spans="1:3" x14ac:dyDescent="0.3">
      <c r="B4514" s="7">
        <v>3033.5</v>
      </c>
      <c r="C4514" s="9">
        <v>21.6</v>
      </c>
    </row>
    <row r="4515" spans="1:3" x14ac:dyDescent="0.3">
      <c r="B4515" s="7">
        <v>3033.55</v>
      </c>
      <c r="C4515" s="9">
        <v>23.6</v>
      </c>
    </row>
    <row r="4516" spans="1:3" x14ac:dyDescent="0.3">
      <c r="B4516" s="7">
        <v>3033.6</v>
      </c>
      <c r="C4516" s="9">
        <v>25.5</v>
      </c>
    </row>
    <row r="4517" spans="1:3" x14ac:dyDescent="0.3">
      <c r="B4517" s="7">
        <v>3033.65</v>
      </c>
      <c r="C4517" s="9">
        <v>25.5</v>
      </c>
    </row>
    <row r="4518" spans="1:3" x14ac:dyDescent="0.3">
      <c r="B4518" s="7">
        <v>3033.7</v>
      </c>
      <c r="C4518" s="9">
        <v>19.3</v>
      </c>
    </row>
    <row r="4519" spans="1:3" x14ac:dyDescent="0.3">
      <c r="B4519" s="7">
        <v>3033.75</v>
      </c>
      <c r="C4519" s="9">
        <v>20.2</v>
      </c>
    </row>
    <row r="4520" spans="1:3" x14ac:dyDescent="0.3">
      <c r="B4520" s="7">
        <v>3033.8</v>
      </c>
      <c r="C4520" s="9">
        <v>20.100000000000001</v>
      </c>
    </row>
    <row r="4521" spans="1:3" x14ac:dyDescent="0.3">
      <c r="B4521" s="7">
        <v>3033.85</v>
      </c>
      <c r="C4521" s="9">
        <v>19.100000000000001</v>
      </c>
    </row>
    <row r="4522" spans="1:3" x14ac:dyDescent="0.3">
      <c r="B4522" s="7">
        <v>3033.9</v>
      </c>
      <c r="C4522" s="9">
        <v>20.100000000000001</v>
      </c>
    </row>
    <row r="4523" spans="1:3" x14ac:dyDescent="0.3">
      <c r="B4523" s="7">
        <v>3033.95</v>
      </c>
      <c r="C4523" s="9">
        <v>18</v>
      </c>
    </row>
    <row r="4524" spans="1:3" x14ac:dyDescent="0.3">
      <c r="A4524" s="6">
        <v>3034</v>
      </c>
      <c r="B4524" s="7">
        <v>3034</v>
      </c>
      <c r="C4524" s="9">
        <v>17.7</v>
      </c>
    </row>
    <row r="4525" spans="1:3" x14ac:dyDescent="0.3">
      <c r="B4525" s="7">
        <v>3034.05</v>
      </c>
      <c r="C4525" s="9">
        <v>17.600000000000001</v>
      </c>
    </row>
    <row r="4526" spans="1:3" x14ac:dyDescent="0.3">
      <c r="B4526" s="7">
        <v>3034.1</v>
      </c>
      <c r="C4526" s="9">
        <v>19.600000000000001</v>
      </c>
    </row>
    <row r="4527" spans="1:3" x14ac:dyDescent="0.3">
      <c r="B4527" s="7">
        <v>3034.15</v>
      </c>
      <c r="C4527" s="9">
        <v>18.600000000000001</v>
      </c>
    </row>
    <row r="4528" spans="1:3" x14ac:dyDescent="0.3">
      <c r="B4528" s="7">
        <v>3034.2</v>
      </c>
      <c r="C4528" s="9">
        <v>19.5</v>
      </c>
    </row>
    <row r="4529" spans="1:3" x14ac:dyDescent="0.3">
      <c r="B4529" s="7">
        <v>3034.25</v>
      </c>
      <c r="C4529" s="9">
        <v>18.5</v>
      </c>
    </row>
    <row r="4530" spans="1:3" x14ac:dyDescent="0.3">
      <c r="B4530" s="7">
        <v>3034.3</v>
      </c>
      <c r="C4530" s="9">
        <v>17.5</v>
      </c>
    </row>
    <row r="4531" spans="1:3" x14ac:dyDescent="0.3">
      <c r="B4531" s="7">
        <v>3034.35</v>
      </c>
      <c r="C4531" s="9">
        <v>18.5</v>
      </c>
    </row>
    <row r="4532" spans="1:3" x14ac:dyDescent="0.3">
      <c r="B4532" s="7">
        <v>3034.4</v>
      </c>
      <c r="C4532" s="9">
        <v>17.399999999999999</v>
      </c>
    </row>
    <row r="4533" spans="1:3" x14ac:dyDescent="0.3">
      <c r="B4533" s="7">
        <v>3034.45</v>
      </c>
      <c r="C4533" s="9">
        <v>18.399999999999999</v>
      </c>
    </row>
    <row r="4534" spans="1:3" x14ac:dyDescent="0.3">
      <c r="B4534" s="7">
        <v>3034.5</v>
      </c>
      <c r="C4534" s="9">
        <v>18.399999999999999</v>
      </c>
    </row>
    <row r="4535" spans="1:3" x14ac:dyDescent="0.3">
      <c r="B4535" s="7">
        <v>3034.55</v>
      </c>
      <c r="C4535" s="9">
        <v>19.3</v>
      </c>
    </row>
    <row r="4536" spans="1:3" x14ac:dyDescent="0.3">
      <c r="B4536" s="7">
        <v>3034.6</v>
      </c>
      <c r="C4536" s="9">
        <v>10.199999999999999</v>
      </c>
    </row>
    <row r="4537" spans="1:3" x14ac:dyDescent="0.3">
      <c r="B4537" s="7">
        <v>3034.65</v>
      </c>
      <c r="C4537" s="9">
        <v>5.2</v>
      </c>
    </row>
    <row r="4538" spans="1:3" x14ac:dyDescent="0.3">
      <c r="B4538" s="7">
        <v>3034.7</v>
      </c>
      <c r="C4538" s="9">
        <v>18.100000000000001</v>
      </c>
    </row>
    <row r="4539" spans="1:3" x14ac:dyDescent="0.3">
      <c r="B4539" s="7">
        <v>3034.75</v>
      </c>
      <c r="C4539" s="9">
        <v>19.100000000000001</v>
      </c>
    </row>
    <row r="4540" spans="1:3" x14ac:dyDescent="0.3">
      <c r="B4540" s="7">
        <v>3034.8</v>
      </c>
      <c r="C4540" s="9">
        <v>20.100000000000001</v>
      </c>
    </row>
    <row r="4541" spans="1:3" x14ac:dyDescent="0.3">
      <c r="B4541" s="7">
        <v>3034.85</v>
      </c>
      <c r="C4541" s="9">
        <v>20.100000000000001</v>
      </c>
    </row>
    <row r="4542" spans="1:3" x14ac:dyDescent="0.3">
      <c r="B4542" s="7">
        <v>3034.9</v>
      </c>
      <c r="C4542" s="8">
        <v>20</v>
      </c>
    </row>
    <row r="4543" spans="1:3" x14ac:dyDescent="0.3">
      <c r="B4543" s="7">
        <v>3034.95</v>
      </c>
      <c r="C4543" s="8">
        <v>19</v>
      </c>
    </row>
    <row r="4544" spans="1:3" x14ac:dyDescent="0.3">
      <c r="A4544" s="6">
        <v>3035</v>
      </c>
      <c r="B4544" s="7">
        <v>3035</v>
      </c>
      <c r="C4544" s="8">
        <v>20</v>
      </c>
    </row>
    <row r="4545" spans="2:3" x14ac:dyDescent="0.3">
      <c r="B4545" s="7">
        <v>3035.05</v>
      </c>
      <c r="C4545" s="8">
        <v>22</v>
      </c>
    </row>
    <row r="4546" spans="2:3" x14ac:dyDescent="0.3">
      <c r="B4546" s="7">
        <v>3035.1</v>
      </c>
      <c r="C4546" s="8">
        <v>7</v>
      </c>
    </row>
    <row r="4547" spans="2:3" x14ac:dyDescent="0.3">
      <c r="B4547" s="7">
        <v>3035.15</v>
      </c>
      <c r="C4547" s="8">
        <v>3</v>
      </c>
    </row>
    <row r="4548" spans="2:3" x14ac:dyDescent="0.3">
      <c r="B4548" s="7">
        <v>3035.2</v>
      </c>
      <c r="C4548" s="8">
        <v>4</v>
      </c>
    </row>
    <row r="4549" spans="2:3" x14ac:dyDescent="0.3">
      <c r="B4549" s="7">
        <v>3035.25</v>
      </c>
      <c r="C4549" s="8">
        <v>19</v>
      </c>
    </row>
    <row r="4550" spans="2:3" x14ac:dyDescent="0.3">
      <c r="B4550" s="7">
        <v>3035.3</v>
      </c>
      <c r="C4550" s="8">
        <v>20</v>
      </c>
    </row>
    <row r="4551" spans="2:3" x14ac:dyDescent="0.3">
      <c r="B4551" s="7">
        <v>3035.35</v>
      </c>
      <c r="C4551" s="8">
        <v>20</v>
      </c>
    </row>
    <row r="4552" spans="2:3" x14ac:dyDescent="0.3">
      <c r="B4552" s="7">
        <v>3035.4</v>
      </c>
      <c r="C4552" s="8">
        <v>20</v>
      </c>
    </row>
    <row r="4553" spans="2:3" x14ac:dyDescent="0.3">
      <c r="B4553" s="7">
        <v>3035.45</v>
      </c>
      <c r="C4553" s="8">
        <v>20</v>
      </c>
    </row>
    <row r="4554" spans="2:3" x14ac:dyDescent="0.3">
      <c r="B4554" s="7">
        <v>3035.5</v>
      </c>
      <c r="C4554" s="8">
        <v>20</v>
      </c>
    </row>
    <row r="4555" spans="2:3" x14ac:dyDescent="0.3">
      <c r="B4555" s="7">
        <v>3035.55</v>
      </c>
      <c r="C4555" s="8">
        <v>21</v>
      </c>
    </row>
    <row r="4556" spans="2:3" x14ac:dyDescent="0.3">
      <c r="B4556" s="7">
        <v>3035.6</v>
      </c>
      <c r="C4556" s="8">
        <v>21</v>
      </c>
    </row>
    <row r="4557" spans="2:3" x14ac:dyDescent="0.3">
      <c r="B4557" s="7">
        <v>3035.65</v>
      </c>
      <c r="C4557" s="8">
        <v>19</v>
      </c>
    </row>
    <row r="4558" spans="2:3" x14ac:dyDescent="0.3">
      <c r="B4558" s="7">
        <v>3035.7</v>
      </c>
      <c r="C4558" s="8">
        <v>20</v>
      </c>
    </row>
    <row r="4559" spans="2:3" x14ac:dyDescent="0.3">
      <c r="B4559" s="7">
        <v>3035.75</v>
      </c>
      <c r="C4559" s="8">
        <v>18</v>
      </c>
    </row>
    <row r="4560" spans="2:3" x14ac:dyDescent="0.3">
      <c r="B4560" s="7">
        <v>3035.8</v>
      </c>
    </row>
    <row r="4561" spans="1:3" x14ac:dyDescent="0.3">
      <c r="B4561" s="7">
        <v>3035.85</v>
      </c>
    </row>
    <row r="4562" spans="1:3" x14ac:dyDescent="0.3">
      <c r="B4562" s="7">
        <v>3035.9</v>
      </c>
    </row>
    <row r="4563" spans="1:3" x14ac:dyDescent="0.3">
      <c r="B4563" s="7">
        <v>3035.95</v>
      </c>
      <c r="C4563" s="8">
        <v>18</v>
      </c>
    </row>
    <row r="4564" spans="1:3" x14ac:dyDescent="0.3">
      <c r="A4564" s="6">
        <v>3036</v>
      </c>
      <c r="B4564" s="7">
        <v>3036</v>
      </c>
      <c r="C4564" s="8">
        <v>19</v>
      </c>
    </row>
    <row r="4565" spans="1:3" x14ac:dyDescent="0.3">
      <c r="B4565" s="7">
        <v>3036.05</v>
      </c>
      <c r="C4565" s="8">
        <v>20</v>
      </c>
    </row>
    <row r="4566" spans="1:3" x14ac:dyDescent="0.3">
      <c r="B4566" s="7">
        <v>3036.1</v>
      </c>
      <c r="C4566" s="8">
        <v>15</v>
      </c>
    </row>
    <row r="4567" spans="1:3" x14ac:dyDescent="0.3">
      <c r="B4567" s="7">
        <v>3036.15</v>
      </c>
      <c r="C4567" s="8">
        <v>20</v>
      </c>
    </row>
    <row r="4568" spans="1:3" x14ac:dyDescent="0.3">
      <c r="B4568" s="7">
        <v>3036.2</v>
      </c>
      <c r="C4568" s="8">
        <v>19</v>
      </c>
    </row>
    <row r="4569" spans="1:3" x14ac:dyDescent="0.3">
      <c r="B4569" s="7">
        <v>3036.25</v>
      </c>
      <c r="C4569" s="8">
        <v>19</v>
      </c>
    </row>
    <row r="4570" spans="1:3" x14ac:dyDescent="0.3">
      <c r="B4570" s="7">
        <v>3036.3</v>
      </c>
      <c r="C4570" s="8">
        <v>20</v>
      </c>
    </row>
    <row r="4571" spans="1:3" x14ac:dyDescent="0.3">
      <c r="B4571" s="7">
        <v>3036.35</v>
      </c>
      <c r="C4571" s="8">
        <v>20</v>
      </c>
    </row>
    <row r="4572" spans="1:3" x14ac:dyDescent="0.3">
      <c r="B4572" s="7">
        <v>3036.4</v>
      </c>
      <c r="C4572" s="8">
        <v>21</v>
      </c>
    </row>
    <row r="4573" spans="1:3" x14ac:dyDescent="0.3">
      <c r="B4573" s="7">
        <v>3036.45</v>
      </c>
      <c r="C4573" s="8">
        <v>21</v>
      </c>
    </row>
    <row r="4574" spans="1:3" x14ac:dyDescent="0.3">
      <c r="B4574" s="7">
        <v>3036.5</v>
      </c>
      <c r="C4574" s="8">
        <v>19</v>
      </c>
    </row>
    <row r="4575" spans="1:3" x14ac:dyDescent="0.3">
      <c r="B4575" s="7">
        <v>3036.55</v>
      </c>
      <c r="C4575" s="8">
        <v>20</v>
      </c>
    </row>
    <row r="4576" spans="1:3" x14ac:dyDescent="0.3">
      <c r="B4576" s="7">
        <v>3036.6</v>
      </c>
      <c r="C4576" s="8">
        <v>20</v>
      </c>
    </row>
    <row r="4577" spans="1:3" x14ac:dyDescent="0.3">
      <c r="B4577" s="7">
        <v>3036.65</v>
      </c>
      <c r="C4577" s="8">
        <v>21</v>
      </c>
    </row>
    <row r="4578" spans="1:3" x14ac:dyDescent="0.3">
      <c r="B4578" s="7">
        <v>3036.7</v>
      </c>
      <c r="C4578" s="8">
        <v>19</v>
      </c>
    </row>
    <row r="4579" spans="1:3" x14ac:dyDescent="0.3">
      <c r="B4579" s="7">
        <v>3036.75</v>
      </c>
      <c r="C4579" s="8">
        <v>19</v>
      </c>
    </row>
    <row r="4580" spans="1:3" x14ac:dyDescent="0.3">
      <c r="B4580" s="7">
        <v>3036.8</v>
      </c>
      <c r="C4580" s="8">
        <v>19</v>
      </c>
    </row>
    <row r="4581" spans="1:3" x14ac:dyDescent="0.3">
      <c r="B4581" s="7">
        <v>3036.85</v>
      </c>
      <c r="C4581" s="8">
        <v>19</v>
      </c>
    </row>
    <row r="4582" spans="1:3" x14ac:dyDescent="0.3">
      <c r="B4582" s="7">
        <v>3036.9</v>
      </c>
      <c r="C4582" s="8">
        <v>19</v>
      </c>
    </row>
    <row r="4583" spans="1:3" x14ac:dyDescent="0.3">
      <c r="B4583" s="7">
        <v>3036.95</v>
      </c>
      <c r="C4583" s="8">
        <v>19</v>
      </c>
    </row>
    <row r="4584" spans="1:3" x14ac:dyDescent="0.3">
      <c r="A4584" s="6">
        <v>3037</v>
      </c>
      <c r="B4584" s="7">
        <v>3037</v>
      </c>
      <c r="C4584" s="8">
        <v>18</v>
      </c>
    </row>
    <row r="4585" spans="1:3" x14ac:dyDescent="0.3">
      <c r="B4585" s="7">
        <v>3037.05</v>
      </c>
      <c r="C4585" s="8">
        <v>19</v>
      </c>
    </row>
    <row r="4586" spans="1:3" x14ac:dyDescent="0.3">
      <c r="B4586" s="7">
        <v>3037.1</v>
      </c>
      <c r="C4586" s="8">
        <v>20</v>
      </c>
    </row>
    <row r="4587" spans="1:3" x14ac:dyDescent="0.3">
      <c r="B4587" s="7">
        <v>3037.15</v>
      </c>
      <c r="C4587" s="8">
        <v>17</v>
      </c>
    </row>
    <row r="4588" spans="1:3" x14ac:dyDescent="0.3">
      <c r="B4588" s="7">
        <v>3037.2</v>
      </c>
      <c r="C4588" s="8">
        <v>20</v>
      </c>
    </row>
    <row r="4589" spans="1:3" x14ac:dyDescent="0.3">
      <c r="B4589" s="7">
        <v>3037.25</v>
      </c>
      <c r="C4589" s="9">
        <v>22</v>
      </c>
    </row>
    <row r="4590" spans="1:3" x14ac:dyDescent="0.3">
      <c r="B4590" s="7">
        <v>3037.3</v>
      </c>
      <c r="C4590" s="9">
        <v>21</v>
      </c>
    </row>
    <row r="4591" spans="1:3" x14ac:dyDescent="0.3">
      <c r="B4591" s="7">
        <v>3037.35</v>
      </c>
      <c r="C4591" s="9">
        <v>24</v>
      </c>
    </row>
    <row r="4592" spans="1:3" x14ac:dyDescent="0.3">
      <c r="B4592" s="7">
        <v>3037.4</v>
      </c>
      <c r="C4592" s="9">
        <v>23</v>
      </c>
    </row>
    <row r="4593" spans="1:3" x14ac:dyDescent="0.3">
      <c r="B4593" s="7">
        <v>3037.45</v>
      </c>
      <c r="C4593" s="9">
        <v>24</v>
      </c>
    </row>
    <row r="4594" spans="1:3" x14ac:dyDescent="0.3">
      <c r="B4594" s="7">
        <v>3037.5</v>
      </c>
      <c r="C4594" s="9">
        <v>22</v>
      </c>
    </row>
    <row r="4595" spans="1:3" x14ac:dyDescent="0.3">
      <c r="B4595" s="7">
        <v>3037.55</v>
      </c>
      <c r="C4595" s="9">
        <v>22</v>
      </c>
    </row>
    <row r="4596" spans="1:3" x14ac:dyDescent="0.3">
      <c r="B4596" s="7">
        <v>3037.6</v>
      </c>
      <c r="C4596" s="9">
        <v>22</v>
      </c>
    </row>
    <row r="4597" spans="1:3" x14ac:dyDescent="0.3">
      <c r="B4597" s="7">
        <v>3037.65</v>
      </c>
      <c r="C4597" s="9">
        <v>24</v>
      </c>
    </row>
    <row r="4598" spans="1:3" x14ac:dyDescent="0.3">
      <c r="B4598" s="7">
        <v>3037.7</v>
      </c>
      <c r="C4598" s="9">
        <v>23</v>
      </c>
    </row>
    <row r="4599" spans="1:3" x14ac:dyDescent="0.3">
      <c r="B4599" s="7">
        <v>3037.75</v>
      </c>
      <c r="C4599" s="9">
        <v>22</v>
      </c>
    </row>
    <row r="4600" spans="1:3" x14ac:dyDescent="0.3">
      <c r="B4600" s="7">
        <v>3037.8</v>
      </c>
      <c r="C4600" s="9">
        <v>23</v>
      </c>
    </row>
    <row r="4601" spans="1:3" x14ac:dyDescent="0.3">
      <c r="B4601" s="7">
        <v>3037.85</v>
      </c>
      <c r="C4601" s="9">
        <v>23</v>
      </c>
    </row>
    <row r="4602" spans="1:3" x14ac:dyDescent="0.3">
      <c r="B4602" s="7">
        <v>3037.9</v>
      </c>
      <c r="C4602" s="9">
        <v>20</v>
      </c>
    </row>
    <row r="4603" spans="1:3" x14ac:dyDescent="0.3">
      <c r="B4603" s="7">
        <v>3037.95</v>
      </c>
      <c r="C4603" s="9">
        <v>21</v>
      </c>
    </row>
    <row r="4604" spans="1:3" x14ac:dyDescent="0.3">
      <c r="A4604" s="6">
        <v>3038</v>
      </c>
      <c r="B4604" s="7">
        <v>3038</v>
      </c>
      <c r="C4604" s="9">
        <v>21.2</v>
      </c>
    </row>
    <row r="4605" spans="1:3" x14ac:dyDescent="0.3">
      <c r="B4605" s="7">
        <v>3038.05</v>
      </c>
      <c r="C4605" s="9">
        <v>22.2</v>
      </c>
    </row>
    <row r="4606" spans="1:3" x14ac:dyDescent="0.3">
      <c r="B4606" s="7">
        <v>3038.1</v>
      </c>
      <c r="C4606" s="9">
        <v>23.2</v>
      </c>
    </row>
    <row r="4607" spans="1:3" x14ac:dyDescent="0.3">
      <c r="B4607" s="7">
        <v>3038.15</v>
      </c>
      <c r="C4607" s="9">
        <v>22.3</v>
      </c>
    </row>
    <row r="4608" spans="1:3" x14ac:dyDescent="0.3">
      <c r="B4608" s="7">
        <v>3038.2</v>
      </c>
      <c r="C4608" s="9">
        <v>22.3</v>
      </c>
    </row>
    <row r="4609" spans="1:3" x14ac:dyDescent="0.3">
      <c r="B4609" s="7">
        <v>3038.25</v>
      </c>
      <c r="C4609" s="9">
        <v>23.3</v>
      </c>
    </row>
    <row r="4610" spans="1:3" x14ac:dyDescent="0.3">
      <c r="B4610" s="7">
        <v>3038.3</v>
      </c>
      <c r="C4610" s="9">
        <v>20.5</v>
      </c>
    </row>
    <row r="4611" spans="1:3" x14ac:dyDescent="0.3">
      <c r="B4611" s="7">
        <v>3038.35</v>
      </c>
      <c r="C4611" s="9">
        <v>21.6</v>
      </c>
    </row>
    <row r="4612" spans="1:3" x14ac:dyDescent="0.3">
      <c r="B4612" s="7">
        <v>3038.4</v>
      </c>
      <c r="C4612" s="9">
        <v>22.6</v>
      </c>
    </row>
    <row r="4613" spans="1:3" x14ac:dyDescent="0.3">
      <c r="B4613" s="7">
        <v>3038.45</v>
      </c>
      <c r="C4613" s="9">
        <v>23.6</v>
      </c>
    </row>
    <row r="4614" spans="1:3" x14ac:dyDescent="0.3">
      <c r="B4614" s="7">
        <v>3038.5</v>
      </c>
      <c r="C4614" s="9">
        <v>22.6</v>
      </c>
    </row>
    <row r="4615" spans="1:3" x14ac:dyDescent="0.3">
      <c r="B4615" s="7">
        <v>3038.55</v>
      </c>
      <c r="C4615" s="9">
        <v>23.7</v>
      </c>
    </row>
    <row r="4616" spans="1:3" x14ac:dyDescent="0.3">
      <c r="B4616" s="7">
        <v>3038.6</v>
      </c>
      <c r="C4616" s="9">
        <v>23.7</v>
      </c>
    </row>
    <row r="4617" spans="1:3" x14ac:dyDescent="0.3">
      <c r="B4617" s="7">
        <v>3038.65</v>
      </c>
      <c r="C4617" s="9">
        <v>21.8</v>
      </c>
    </row>
    <row r="4618" spans="1:3" x14ac:dyDescent="0.3">
      <c r="B4618" s="7">
        <v>3038.7</v>
      </c>
      <c r="C4618" s="9">
        <v>21.8</v>
      </c>
    </row>
    <row r="4619" spans="1:3" x14ac:dyDescent="0.3">
      <c r="B4619" s="7">
        <v>3038.75</v>
      </c>
      <c r="C4619" s="9">
        <v>21.9</v>
      </c>
    </row>
    <row r="4620" spans="1:3" x14ac:dyDescent="0.3">
      <c r="B4620" s="7">
        <v>3038.8</v>
      </c>
      <c r="C4620" s="9">
        <v>22.9</v>
      </c>
    </row>
    <row r="4621" spans="1:3" x14ac:dyDescent="0.3">
      <c r="B4621" s="7">
        <v>3038.85</v>
      </c>
      <c r="C4621" s="9">
        <v>22.9</v>
      </c>
    </row>
    <row r="4622" spans="1:3" x14ac:dyDescent="0.3">
      <c r="B4622" s="7">
        <v>3038.9</v>
      </c>
      <c r="C4622" s="9">
        <v>21.9</v>
      </c>
    </row>
    <row r="4623" spans="1:3" x14ac:dyDescent="0.3">
      <c r="B4623" s="7">
        <v>3038.95</v>
      </c>
      <c r="C4623" s="8">
        <v>21</v>
      </c>
    </row>
    <row r="4624" spans="1:3" x14ac:dyDescent="0.3">
      <c r="A4624" s="6">
        <v>3039</v>
      </c>
      <c r="B4624" s="7">
        <v>3039</v>
      </c>
      <c r="C4624" s="8">
        <v>23</v>
      </c>
    </row>
    <row r="4625" spans="2:3" x14ac:dyDescent="0.3">
      <c r="B4625" s="7">
        <v>3039.05</v>
      </c>
      <c r="C4625" s="8">
        <v>23</v>
      </c>
    </row>
    <row r="4626" spans="2:3" x14ac:dyDescent="0.3">
      <c r="B4626" s="7">
        <v>3039.1</v>
      </c>
      <c r="C4626" s="8">
        <v>22</v>
      </c>
    </row>
    <row r="4627" spans="2:3" x14ac:dyDescent="0.3">
      <c r="B4627" s="7">
        <v>3039.15</v>
      </c>
      <c r="C4627" s="8">
        <v>22</v>
      </c>
    </row>
    <row r="4628" spans="2:3" x14ac:dyDescent="0.3">
      <c r="B4628" s="7">
        <v>3039.2</v>
      </c>
      <c r="C4628" s="8">
        <v>23</v>
      </c>
    </row>
    <row r="4629" spans="2:3" x14ac:dyDescent="0.3">
      <c r="B4629" s="7">
        <v>3039.25</v>
      </c>
      <c r="C4629" s="8">
        <v>22</v>
      </c>
    </row>
    <row r="4630" spans="2:3" x14ac:dyDescent="0.3">
      <c r="B4630" s="7">
        <v>3039.3</v>
      </c>
      <c r="C4630" s="8">
        <v>23</v>
      </c>
    </row>
    <row r="4631" spans="2:3" x14ac:dyDescent="0.3">
      <c r="B4631" s="7">
        <v>3039.35</v>
      </c>
      <c r="C4631" s="8">
        <v>22</v>
      </c>
    </row>
    <row r="4632" spans="2:3" x14ac:dyDescent="0.3">
      <c r="B4632" s="7">
        <v>3039.4</v>
      </c>
      <c r="C4632" s="8">
        <v>23</v>
      </c>
    </row>
    <row r="4633" spans="2:3" x14ac:dyDescent="0.3">
      <c r="B4633" s="7">
        <v>3039.45</v>
      </c>
      <c r="C4633" s="8">
        <v>23</v>
      </c>
    </row>
    <row r="4634" spans="2:3" x14ac:dyDescent="0.3">
      <c r="B4634" s="7">
        <v>3039.5</v>
      </c>
      <c r="C4634" s="8">
        <v>22</v>
      </c>
    </row>
    <row r="4635" spans="2:3" x14ac:dyDescent="0.3">
      <c r="B4635" s="7">
        <v>3039.55</v>
      </c>
      <c r="C4635" s="8">
        <v>20</v>
      </c>
    </row>
    <row r="4636" spans="2:3" x14ac:dyDescent="0.3">
      <c r="B4636" s="7">
        <v>3039.6</v>
      </c>
      <c r="C4636" s="8">
        <v>22</v>
      </c>
    </row>
    <row r="4637" spans="2:3" x14ac:dyDescent="0.3">
      <c r="B4637" s="7">
        <v>3039.65</v>
      </c>
      <c r="C4637" s="8">
        <v>22</v>
      </c>
    </row>
    <row r="4638" spans="2:3" x14ac:dyDescent="0.3">
      <c r="B4638" s="7">
        <v>3039.7</v>
      </c>
      <c r="C4638" s="8">
        <v>22</v>
      </c>
    </row>
    <row r="4639" spans="2:3" x14ac:dyDescent="0.3">
      <c r="B4639" s="7">
        <v>3039.75</v>
      </c>
      <c r="C4639" s="8">
        <v>24</v>
      </c>
    </row>
    <row r="4640" spans="2:3" x14ac:dyDescent="0.3">
      <c r="B4640" s="7">
        <v>3039.8</v>
      </c>
      <c r="C4640" s="8">
        <v>23</v>
      </c>
    </row>
    <row r="4641" spans="1:3" x14ac:dyDescent="0.3">
      <c r="B4641" s="7">
        <v>3039.85</v>
      </c>
      <c r="C4641" s="8">
        <v>22</v>
      </c>
    </row>
    <row r="4642" spans="1:3" x14ac:dyDescent="0.3">
      <c r="B4642" s="7">
        <v>3039.9</v>
      </c>
      <c r="C4642" s="8">
        <v>23</v>
      </c>
    </row>
    <row r="4643" spans="1:3" x14ac:dyDescent="0.3">
      <c r="B4643" s="7">
        <v>3039.95</v>
      </c>
      <c r="C4643" s="8">
        <v>22</v>
      </c>
    </row>
    <row r="4644" spans="1:3" x14ac:dyDescent="0.3">
      <c r="A4644" s="6">
        <v>3040</v>
      </c>
      <c r="B4644" s="7">
        <v>3040</v>
      </c>
      <c r="C4644" s="9">
        <v>22.5</v>
      </c>
    </row>
    <row r="4645" spans="1:3" x14ac:dyDescent="0.3">
      <c r="B4645" s="7">
        <v>3040.05</v>
      </c>
      <c r="C4645" s="9">
        <v>23.6</v>
      </c>
    </row>
    <row r="4646" spans="1:3" x14ac:dyDescent="0.3">
      <c r="B4646" s="7">
        <v>3040.1</v>
      </c>
      <c r="C4646" s="9">
        <v>22.6</v>
      </c>
    </row>
    <row r="4647" spans="1:3" x14ac:dyDescent="0.3">
      <c r="B4647" s="7">
        <v>3040.15</v>
      </c>
      <c r="C4647" s="9">
        <v>23.7</v>
      </c>
    </row>
    <row r="4648" spans="1:3" x14ac:dyDescent="0.3">
      <c r="B4648" s="7">
        <v>3040.2</v>
      </c>
      <c r="C4648" s="9">
        <v>23.7</v>
      </c>
    </row>
    <row r="4649" spans="1:3" x14ac:dyDescent="0.3">
      <c r="B4649" s="7">
        <v>3040.25</v>
      </c>
      <c r="C4649" s="9">
        <v>21.8</v>
      </c>
    </row>
    <row r="4650" spans="1:3" x14ac:dyDescent="0.3">
      <c r="B4650" s="7">
        <v>3040.3</v>
      </c>
      <c r="C4650" s="9">
        <v>24.8</v>
      </c>
    </row>
    <row r="4651" spans="1:3" x14ac:dyDescent="0.3">
      <c r="B4651" s="7">
        <v>3040.35</v>
      </c>
      <c r="C4651" s="9">
        <v>22.8</v>
      </c>
    </row>
    <row r="4652" spans="1:3" x14ac:dyDescent="0.3">
      <c r="B4652" s="7">
        <v>3040.4</v>
      </c>
      <c r="C4652" s="9">
        <v>22.9</v>
      </c>
    </row>
    <row r="4653" spans="1:3" x14ac:dyDescent="0.3">
      <c r="B4653" s="7">
        <v>3040.45</v>
      </c>
      <c r="C4653" s="9"/>
    </row>
    <row r="4654" spans="1:3" x14ac:dyDescent="0.3">
      <c r="B4654" s="7">
        <v>3040.5</v>
      </c>
    </row>
    <row r="4655" spans="1:3" x14ac:dyDescent="0.3">
      <c r="B4655" s="7">
        <v>3040.55</v>
      </c>
    </row>
    <row r="4656" spans="1:3" x14ac:dyDescent="0.3">
      <c r="B4656" s="7">
        <v>3040.6</v>
      </c>
    </row>
    <row r="4657" spans="1:3" x14ac:dyDescent="0.3">
      <c r="B4657" s="7">
        <v>3040.65</v>
      </c>
      <c r="C4657" s="8">
        <v>14</v>
      </c>
    </row>
    <row r="4658" spans="1:3" x14ac:dyDescent="0.3">
      <c r="B4658" s="7">
        <v>3040.7</v>
      </c>
      <c r="C4658" s="8">
        <v>14</v>
      </c>
    </row>
    <row r="4659" spans="1:3" x14ac:dyDescent="0.3">
      <c r="B4659" s="7">
        <v>3040.75</v>
      </c>
      <c r="C4659" s="8">
        <v>21</v>
      </c>
    </row>
    <row r="4660" spans="1:3" x14ac:dyDescent="0.3">
      <c r="B4660" s="7">
        <v>3040.8</v>
      </c>
      <c r="C4660" s="8">
        <v>22</v>
      </c>
    </row>
    <row r="4661" spans="1:3" x14ac:dyDescent="0.3">
      <c r="B4661" s="7">
        <v>3040.85</v>
      </c>
      <c r="C4661" s="8">
        <v>23</v>
      </c>
    </row>
    <row r="4662" spans="1:3" x14ac:dyDescent="0.3">
      <c r="B4662" s="7">
        <v>3040.9</v>
      </c>
      <c r="C4662" s="8">
        <v>24</v>
      </c>
    </row>
    <row r="4663" spans="1:3" x14ac:dyDescent="0.3">
      <c r="B4663" s="7">
        <v>3040.95</v>
      </c>
      <c r="C4663" s="8">
        <v>23</v>
      </c>
    </row>
    <row r="4664" spans="1:3" x14ac:dyDescent="0.3">
      <c r="A4664" s="6">
        <v>3041</v>
      </c>
      <c r="B4664" s="7">
        <v>3041</v>
      </c>
      <c r="C4664" s="9">
        <v>21.7</v>
      </c>
    </row>
    <row r="4665" spans="1:3" x14ac:dyDescent="0.3">
      <c r="B4665" s="7">
        <v>3041.05</v>
      </c>
      <c r="C4665" s="9">
        <v>20.7</v>
      </c>
    </row>
    <row r="4666" spans="1:3" x14ac:dyDescent="0.3">
      <c r="B4666" s="7">
        <v>3041.1</v>
      </c>
      <c r="C4666" s="9">
        <v>22.6</v>
      </c>
    </row>
    <row r="4667" spans="1:3" x14ac:dyDescent="0.3">
      <c r="B4667" s="7">
        <v>3041.15</v>
      </c>
      <c r="C4667" s="9">
        <v>20.6</v>
      </c>
    </row>
    <row r="4668" spans="1:3" x14ac:dyDescent="0.3">
      <c r="B4668" s="7">
        <v>3041.2</v>
      </c>
      <c r="C4668" s="9">
        <v>21.6</v>
      </c>
    </row>
    <row r="4669" spans="1:3" x14ac:dyDescent="0.3">
      <c r="B4669" s="7">
        <v>3041.25</v>
      </c>
      <c r="C4669" s="9">
        <v>20.5</v>
      </c>
    </row>
    <row r="4670" spans="1:3" x14ac:dyDescent="0.3">
      <c r="B4670" s="7">
        <v>3041.3</v>
      </c>
      <c r="C4670" s="9">
        <v>19.5</v>
      </c>
    </row>
    <row r="4671" spans="1:3" x14ac:dyDescent="0.3">
      <c r="B4671" s="7">
        <v>3041.35</v>
      </c>
      <c r="C4671" s="9">
        <v>19.5</v>
      </c>
    </row>
    <row r="4672" spans="1:3" x14ac:dyDescent="0.3">
      <c r="B4672" s="7">
        <v>3041.4</v>
      </c>
      <c r="C4672" s="9">
        <v>19.5</v>
      </c>
    </row>
    <row r="4673" spans="1:3" x14ac:dyDescent="0.3">
      <c r="B4673" s="7">
        <v>3041.45</v>
      </c>
      <c r="C4673" s="9">
        <v>21.5</v>
      </c>
    </row>
    <row r="4674" spans="1:3" x14ac:dyDescent="0.3">
      <c r="B4674" s="7">
        <v>3041.5</v>
      </c>
      <c r="C4674" s="9">
        <v>21.4</v>
      </c>
    </row>
    <row r="4675" spans="1:3" x14ac:dyDescent="0.3">
      <c r="B4675" s="7">
        <v>3041.55</v>
      </c>
      <c r="C4675" s="9">
        <v>20.3</v>
      </c>
    </row>
    <row r="4676" spans="1:3" x14ac:dyDescent="0.3">
      <c r="B4676" s="7">
        <v>3041.6</v>
      </c>
      <c r="C4676" s="9">
        <v>21.3</v>
      </c>
    </row>
    <row r="4677" spans="1:3" x14ac:dyDescent="0.3">
      <c r="B4677" s="7">
        <v>3041.65</v>
      </c>
      <c r="C4677" s="9">
        <v>20.2</v>
      </c>
    </row>
    <row r="4678" spans="1:3" x14ac:dyDescent="0.3">
      <c r="B4678" s="7">
        <v>3041.7</v>
      </c>
      <c r="C4678" s="9">
        <v>17.100000000000001</v>
      </c>
    </row>
    <row r="4679" spans="1:3" x14ac:dyDescent="0.3">
      <c r="B4679" s="7">
        <v>3041.75</v>
      </c>
      <c r="C4679" s="9"/>
    </row>
    <row r="4680" spans="1:3" x14ac:dyDescent="0.3">
      <c r="B4680" s="7">
        <v>3041.8</v>
      </c>
      <c r="C4680" s="9"/>
    </row>
    <row r="4681" spans="1:3" x14ac:dyDescent="0.3">
      <c r="B4681" s="7">
        <v>3041.85</v>
      </c>
      <c r="C4681" s="9"/>
    </row>
    <row r="4682" spans="1:3" x14ac:dyDescent="0.3">
      <c r="B4682" s="7">
        <v>3041.9</v>
      </c>
      <c r="C4682" s="9">
        <v>19.100000000000001</v>
      </c>
    </row>
    <row r="4683" spans="1:3" x14ac:dyDescent="0.3">
      <c r="B4683" s="7">
        <v>3041.95</v>
      </c>
      <c r="C4683" s="9">
        <v>19</v>
      </c>
    </row>
    <row r="4684" spans="1:3" x14ac:dyDescent="0.3">
      <c r="A4684" s="6">
        <v>3042</v>
      </c>
      <c r="B4684" s="7">
        <v>3042</v>
      </c>
      <c r="C4684" s="9">
        <v>21.7</v>
      </c>
    </row>
    <row r="4685" spans="1:3" x14ac:dyDescent="0.3">
      <c r="B4685" s="7">
        <v>3042.05</v>
      </c>
      <c r="C4685" s="9">
        <v>22.7</v>
      </c>
    </row>
    <row r="4686" spans="1:3" x14ac:dyDescent="0.3">
      <c r="B4686" s="7">
        <v>3042.1</v>
      </c>
      <c r="C4686" s="9">
        <v>23.7</v>
      </c>
    </row>
    <row r="4687" spans="1:3" x14ac:dyDescent="0.3">
      <c r="B4687" s="7">
        <v>3042.15</v>
      </c>
      <c r="C4687" s="9">
        <v>23.7</v>
      </c>
    </row>
    <row r="4688" spans="1:3" x14ac:dyDescent="0.3">
      <c r="B4688" s="7">
        <v>3042.2</v>
      </c>
      <c r="C4688" s="9">
        <v>23.6</v>
      </c>
    </row>
    <row r="4689" spans="1:3" x14ac:dyDescent="0.3">
      <c r="B4689" s="7">
        <v>3042.25</v>
      </c>
      <c r="C4689" s="9">
        <v>23.6</v>
      </c>
    </row>
    <row r="4690" spans="1:3" x14ac:dyDescent="0.3">
      <c r="B4690" s="7">
        <v>3042.3</v>
      </c>
      <c r="C4690" s="9">
        <v>23.6</v>
      </c>
    </row>
    <row r="4691" spans="1:3" x14ac:dyDescent="0.3">
      <c r="B4691" s="7">
        <v>3042.35</v>
      </c>
      <c r="C4691" s="9">
        <v>23.6</v>
      </c>
    </row>
    <row r="4692" spans="1:3" x14ac:dyDescent="0.3">
      <c r="B4692" s="7">
        <v>3042.4</v>
      </c>
      <c r="C4692" s="9">
        <v>23.6</v>
      </c>
    </row>
    <row r="4693" spans="1:3" x14ac:dyDescent="0.3">
      <c r="B4693" s="7">
        <v>3042.45</v>
      </c>
      <c r="C4693" s="9">
        <v>24.5</v>
      </c>
    </row>
    <row r="4694" spans="1:3" x14ac:dyDescent="0.3">
      <c r="B4694" s="7">
        <v>3042.5</v>
      </c>
      <c r="C4694" s="9">
        <v>22.5</v>
      </c>
    </row>
    <row r="4695" spans="1:3" x14ac:dyDescent="0.3">
      <c r="B4695" s="7">
        <v>3042.55</v>
      </c>
      <c r="C4695" s="9">
        <v>22.4</v>
      </c>
    </row>
    <row r="4696" spans="1:3" x14ac:dyDescent="0.3">
      <c r="B4696" s="7">
        <v>3042.6</v>
      </c>
      <c r="C4696" s="9">
        <v>22.4</v>
      </c>
    </row>
    <row r="4697" spans="1:3" x14ac:dyDescent="0.3">
      <c r="B4697" s="7">
        <v>3042.65</v>
      </c>
      <c r="C4697" s="9">
        <v>21.3</v>
      </c>
    </row>
    <row r="4698" spans="1:3" x14ac:dyDescent="0.3">
      <c r="B4698" s="7">
        <v>3042.7</v>
      </c>
      <c r="C4698" s="9">
        <v>20.2</v>
      </c>
    </row>
    <row r="4699" spans="1:3" x14ac:dyDescent="0.3">
      <c r="B4699" s="7">
        <v>3042.75</v>
      </c>
      <c r="C4699" s="9">
        <v>21.3</v>
      </c>
    </row>
    <row r="4700" spans="1:3" x14ac:dyDescent="0.3">
      <c r="B4700" s="7">
        <v>3042.8</v>
      </c>
      <c r="C4700" s="9">
        <v>21.3</v>
      </c>
    </row>
    <row r="4701" spans="1:3" x14ac:dyDescent="0.3">
      <c r="B4701" s="7">
        <v>3042.85</v>
      </c>
      <c r="C4701" s="9">
        <v>23.2</v>
      </c>
    </row>
    <row r="4702" spans="1:3" x14ac:dyDescent="0.3">
      <c r="B4702" s="7">
        <v>3042.9</v>
      </c>
      <c r="C4702" s="9">
        <v>22.2</v>
      </c>
    </row>
    <row r="4703" spans="1:3" x14ac:dyDescent="0.3">
      <c r="B4703" s="7">
        <v>3042.95</v>
      </c>
      <c r="C4703" s="9">
        <v>21</v>
      </c>
    </row>
    <row r="4704" spans="1:3" x14ac:dyDescent="0.3">
      <c r="A4704" s="6">
        <v>3043</v>
      </c>
      <c r="B4704" s="7">
        <v>3043</v>
      </c>
      <c r="C4704" s="8">
        <v>21</v>
      </c>
    </row>
    <row r="4705" spans="2:3" x14ac:dyDescent="0.3">
      <c r="B4705" s="7">
        <v>3043.05</v>
      </c>
      <c r="C4705" s="8">
        <v>24</v>
      </c>
    </row>
    <row r="4706" spans="2:3" x14ac:dyDescent="0.3">
      <c r="B4706" s="7">
        <v>3043.1</v>
      </c>
      <c r="C4706" s="8">
        <v>23</v>
      </c>
    </row>
    <row r="4707" spans="2:3" x14ac:dyDescent="0.3">
      <c r="B4707" s="7">
        <v>3043.15</v>
      </c>
      <c r="C4707" s="8">
        <v>22</v>
      </c>
    </row>
    <row r="4708" spans="2:3" x14ac:dyDescent="0.3">
      <c r="B4708" s="7">
        <v>3043.2</v>
      </c>
      <c r="C4708" s="8">
        <v>22</v>
      </c>
    </row>
    <row r="4709" spans="2:3" x14ac:dyDescent="0.3">
      <c r="B4709" s="7">
        <v>3043.25</v>
      </c>
      <c r="C4709" s="8">
        <v>20</v>
      </c>
    </row>
    <row r="4710" spans="2:3" x14ac:dyDescent="0.3">
      <c r="B4710" s="7">
        <v>3043.3</v>
      </c>
      <c r="C4710" s="8">
        <v>24</v>
      </c>
    </row>
    <row r="4711" spans="2:3" x14ac:dyDescent="0.3">
      <c r="B4711" s="7">
        <v>3043.35</v>
      </c>
      <c r="C4711" s="8">
        <v>22</v>
      </c>
    </row>
    <row r="4712" spans="2:3" x14ac:dyDescent="0.3">
      <c r="B4712" s="7">
        <v>3043.4</v>
      </c>
      <c r="C4712" s="8">
        <v>22</v>
      </c>
    </row>
    <row r="4713" spans="2:3" x14ac:dyDescent="0.3">
      <c r="B4713" s="7">
        <v>3043.45</v>
      </c>
      <c r="C4713" s="8">
        <v>24</v>
      </c>
    </row>
    <row r="4714" spans="2:3" x14ac:dyDescent="0.3">
      <c r="B4714" s="7">
        <v>3043.5</v>
      </c>
      <c r="C4714" s="8">
        <v>22</v>
      </c>
    </row>
    <row r="4715" spans="2:3" x14ac:dyDescent="0.3">
      <c r="B4715" s="7">
        <v>3043.55</v>
      </c>
      <c r="C4715" s="8">
        <v>22</v>
      </c>
    </row>
    <row r="4716" spans="2:3" x14ac:dyDescent="0.3">
      <c r="B4716" s="7">
        <v>3043.6</v>
      </c>
      <c r="C4716" s="8">
        <v>22</v>
      </c>
    </row>
    <row r="4717" spans="2:3" x14ac:dyDescent="0.3">
      <c r="B4717" s="7">
        <v>3043.65</v>
      </c>
      <c r="C4717" s="8">
        <v>24</v>
      </c>
    </row>
    <row r="4718" spans="2:3" x14ac:dyDescent="0.3">
      <c r="B4718" s="7">
        <v>3043.7</v>
      </c>
      <c r="C4718" s="8">
        <v>23</v>
      </c>
    </row>
    <row r="4719" spans="2:3" x14ac:dyDescent="0.3">
      <c r="B4719" s="7">
        <v>3043.75</v>
      </c>
      <c r="C4719" s="8">
        <v>23</v>
      </c>
    </row>
    <row r="4720" spans="2:3" x14ac:dyDescent="0.3">
      <c r="B4720" s="7">
        <v>3043.8</v>
      </c>
      <c r="C4720" s="8">
        <v>23</v>
      </c>
    </row>
    <row r="4721" spans="1:3" x14ac:dyDescent="0.3">
      <c r="B4721" s="7">
        <v>3043.85</v>
      </c>
      <c r="C4721" s="8">
        <v>22</v>
      </c>
    </row>
    <row r="4722" spans="1:3" x14ac:dyDescent="0.3">
      <c r="B4722" s="7">
        <v>3043.9</v>
      </c>
      <c r="C4722" s="8">
        <v>22</v>
      </c>
    </row>
    <row r="4723" spans="1:3" x14ac:dyDescent="0.3">
      <c r="B4723" s="7">
        <v>3043.95</v>
      </c>
      <c r="C4723" s="8">
        <v>23</v>
      </c>
    </row>
    <row r="4724" spans="1:3" x14ac:dyDescent="0.3">
      <c r="A4724" s="6">
        <v>3044</v>
      </c>
      <c r="B4724" s="7">
        <v>3044</v>
      </c>
      <c r="C4724" s="9">
        <v>21.4</v>
      </c>
    </row>
    <row r="4725" spans="1:3" x14ac:dyDescent="0.3">
      <c r="B4725" s="7">
        <v>3044.05</v>
      </c>
      <c r="C4725" s="9">
        <v>21.4</v>
      </c>
    </row>
    <row r="4726" spans="1:3" x14ac:dyDescent="0.3">
      <c r="B4726" s="7">
        <v>3044.1</v>
      </c>
      <c r="C4726" s="9">
        <v>22.5</v>
      </c>
    </row>
    <row r="4727" spans="1:3" x14ac:dyDescent="0.3">
      <c r="B4727" s="7">
        <v>3044.15</v>
      </c>
      <c r="C4727" s="9">
        <v>23.5</v>
      </c>
    </row>
    <row r="4728" spans="1:3" x14ac:dyDescent="0.3">
      <c r="B4728" s="7">
        <v>3044.2</v>
      </c>
      <c r="C4728" s="9">
        <v>22.5</v>
      </c>
    </row>
    <row r="4729" spans="1:3" x14ac:dyDescent="0.3">
      <c r="B4729" s="7">
        <v>3044.25</v>
      </c>
      <c r="C4729" s="9">
        <v>22.5</v>
      </c>
    </row>
    <row r="4730" spans="1:3" x14ac:dyDescent="0.3">
      <c r="B4730" s="7">
        <v>3044.3</v>
      </c>
      <c r="C4730" s="9">
        <v>21.5</v>
      </c>
    </row>
    <row r="4731" spans="1:3" x14ac:dyDescent="0.3">
      <c r="B4731" s="7">
        <v>3044.35</v>
      </c>
      <c r="C4731" s="9">
        <v>22.5</v>
      </c>
    </row>
    <row r="4732" spans="1:3" x14ac:dyDescent="0.3">
      <c r="B4732" s="7">
        <v>3044.4</v>
      </c>
      <c r="C4732" s="9">
        <v>20.6</v>
      </c>
    </row>
    <row r="4733" spans="1:3" x14ac:dyDescent="0.3">
      <c r="B4733" s="7">
        <v>3044.45</v>
      </c>
      <c r="C4733" s="9">
        <v>21.6</v>
      </c>
    </row>
    <row r="4734" spans="1:3" x14ac:dyDescent="0.3">
      <c r="B4734" s="7">
        <v>3044.5</v>
      </c>
      <c r="C4734" s="9">
        <v>20.6</v>
      </c>
    </row>
    <row r="4735" spans="1:3" x14ac:dyDescent="0.3">
      <c r="B4735" s="7">
        <v>3044.55</v>
      </c>
      <c r="C4735" s="9">
        <v>21.7</v>
      </c>
    </row>
    <row r="4736" spans="1:3" x14ac:dyDescent="0.3">
      <c r="B4736" s="7">
        <v>3044.6</v>
      </c>
      <c r="C4736" s="9">
        <v>21.8</v>
      </c>
    </row>
    <row r="4737" spans="1:3" x14ac:dyDescent="0.3">
      <c r="B4737" s="7">
        <v>3044.65</v>
      </c>
      <c r="C4737" s="9">
        <v>21.9</v>
      </c>
    </row>
    <row r="4738" spans="1:3" x14ac:dyDescent="0.3">
      <c r="B4738" s="7">
        <v>3044.7</v>
      </c>
      <c r="C4738" s="9">
        <v>21.9</v>
      </c>
    </row>
    <row r="4739" spans="1:3" x14ac:dyDescent="0.3">
      <c r="B4739" s="7">
        <v>3044.75</v>
      </c>
      <c r="C4739" s="9">
        <v>23</v>
      </c>
    </row>
    <row r="4740" spans="1:3" x14ac:dyDescent="0.3">
      <c r="B4740" s="7">
        <v>3044.8</v>
      </c>
      <c r="C4740" s="9">
        <v>21.9</v>
      </c>
    </row>
    <row r="4741" spans="1:3" x14ac:dyDescent="0.3">
      <c r="B4741" s="7">
        <v>3044.85</v>
      </c>
      <c r="C4741" s="9">
        <v>22.9</v>
      </c>
    </row>
    <row r="4742" spans="1:3" x14ac:dyDescent="0.3">
      <c r="B4742" s="7">
        <v>3044.9</v>
      </c>
      <c r="C4742" s="9">
        <v>22.9</v>
      </c>
    </row>
    <row r="4743" spans="1:3" x14ac:dyDescent="0.3">
      <c r="B4743" s="7">
        <v>3044.95</v>
      </c>
      <c r="C4743" s="9">
        <v>21</v>
      </c>
    </row>
    <row r="4744" spans="1:3" x14ac:dyDescent="0.3">
      <c r="A4744" s="6">
        <v>3045</v>
      </c>
      <c r="B4744" s="7">
        <v>3045</v>
      </c>
      <c r="C4744" s="8">
        <v>21</v>
      </c>
    </row>
    <row r="4745" spans="1:3" x14ac:dyDescent="0.3">
      <c r="B4745" s="7">
        <v>3045.05</v>
      </c>
      <c r="C4745" s="8">
        <v>22</v>
      </c>
    </row>
    <row r="4746" spans="1:3" x14ac:dyDescent="0.3">
      <c r="B4746" s="7">
        <v>3045.1</v>
      </c>
      <c r="C4746" s="8">
        <v>22</v>
      </c>
    </row>
    <row r="4747" spans="1:3" x14ac:dyDescent="0.3">
      <c r="B4747" s="7">
        <v>3045.15</v>
      </c>
      <c r="C4747" s="8">
        <v>22</v>
      </c>
    </row>
    <row r="4748" spans="1:3" x14ac:dyDescent="0.3">
      <c r="B4748" s="7">
        <v>3045.2</v>
      </c>
      <c r="C4748" s="9">
        <v>21.8</v>
      </c>
    </row>
    <row r="4749" spans="1:3" x14ac:dyDescent="0.3">
      <c r="B4749" s="7">
        <v>3045.25</v>
      </c>
      <c r="C4749" s="9">
        <v>23</v>
      </c>
    </row>
    <row r="4750" spans="1:3" x14ac:dyDescent="0.3">
      <c r="B4750" s="7">
        <v>3045.3</v>
      </c>
      <c r="C4750" s="9">
        <v>22.9</v>
      </c>
    </row>
    <row r="4751" spans="1:3" x14ac:dyDescent="0.3">
      <c r="B4751" s="7">
        <v>3045.35</v>
      </c>
      <c r="C4751" s="9">
        <v>22.9</v>
      </c>
    </row>
    <row r="4752" spans="1:3" x14ac:dyDescent="0.3">
      <c r="B4752" s="7">
        <v>3045.4</v>
      </c>
      <c r="C4752" s="9">
        <v>23.9</v>
      </c>
    </row>
    <row r="4753" spans="1:3" x14ac:dyDescent="0.3">
      <c r="B4753" s="7">
        <v>3045.45</v>
      </c>
      <c r="C4753" s="9">
        <v>24.9</v>
      </c>
    </row>
    <row r="4754" spans="1:3" x14ac:dyDescent="0.3">
      <c r="B4754" s="7">
        <v>3045.5</v>
      </c>
      <c r="C4754" s="9">
        <v>24.8</v>
      </c>
    </row>
    <row r="4755" spans="1:3" x14ac:dyDescent="0.3">
      <c r="B4755" s="7">
        <v>3045.55</v>
      </c>
      <c r="C4755" s="9">
        <v>22.3</v>
      </c>
    </row>
    <row r="4756" spans="1:3" x14ac:dyDescent="0.3">
      <c r="B4756" s="7">
        <v>3045.6</v>
      </c>
      <c r="C4756" s="9">
        <v>23.3</v>
      </c>
    </row>
    <row r="4757" spans="1:3" x14ac:dyDescent="0.3">
      <c r="B4757" s="7">
        <v>3045.65</v>
      </c>
      <c r="C4757" s="9">
        <v>21.3</v>
      </c>
    </row>
    <row r="4758" spans="1:3" x14ac:dyDescent="0.3">
      <c r="B4758" s="7">
        <v>3045.7</v>
      </c>
      <c r="C4758" s="9">
        <v>24.3</v>
      </c>
    </row>
    <row r="4759" spans="1:3" x14ac:dyDescent="0.3">
      <c r="B4759" s="7">
        <v>3045.75</v>
      </c>
      <c r="C4759" s="9">
        <v>22.2</v>
      </c>
    </row>
    <row r="4760" spans="1:3" x14ac:dyDescent="0.3">
      <c r="B4760" s="7">
        <v>3045.8</v>
      </c>
      <c r="C4760" s="9">
        <v>22.2</v>
      </c>
    </row>
    <row r="4761" spans="1:3" x14ac:dyDescent="0.3">
      <c r="B4761" s="7">
        <v>3045.85</v>
      </c>
      <c r="C4761" s="9">
        <v>24.2</v>
      </c>
    </row>
    <row r="4762" spans="1:3" x14ac:dyDescent="0.3">
      <c r="B4762" s="7">
        <v>3045.9</v>
      </c>
      <c r="C4762" s="9">
        <v>23.2</v>
      </c>
    </row>
    <row r="4763" spans="1:3" x14ac:dyDescent="0.3">
      <c r="B4763" s="7">
        <v>3045.95</v>
      </c>
      <c r="C4763" s="9">
        <v>20.100000000000001</v>
      </c>
    </row>
    <row r="4764" spans="1:3" x14ac:dyDescent="0.3">
      <c r="A4764" s="6">
        <v>3046</v>
      </c>
      <c r="B4764" s="7">
        <v>3046</v>
      </c>
      <c r="C4764" s="9">
        <v>21.2</v>
      </c>
    </row>
    <row r="4765" spans="1:3" x14ac:dyDescent="0.3">
      <c r="B4765" s="7">
        <v>3046.05</v>
      </c>
      <c r="C4765" s="9">
        <v>21.3</v>
      </c>
    </row>
    <row r="4766" spans="1:3" x14ac:dyDescent="0.3">
      <c r="B4766" s="7">
        <v>3046.1</v>
      </c>
      <c r="C4766" s="9">
        <v>22.3</v>
      </c>
    </row>
    <row r="4767" spans="1:3" x14ac:dyDescent="0.3">
      <c r="B4767" s="7">
        <v>3046.15</v>
      </c>
      <c r="C4767" s="9">
        <v>22.3</v>
      </c>
    </row>
    <row r="4768" spans="1:3" x14ac:dyDescent="0.3">
      <c r="B4768" s="7">
        <v>3046.2</v>
      </c>
      <c r="C4768" s="9">
        <v>22.3</v>
      </c>
    </row>
    <row r="4769" spans="1:3" x14ac:dyDescent="0.3">
      <c r="B4769" s="7">
        <v>3046.25</v>
      </c>
      <c r="C4769" s="9">
        <v>22.4</v>
      </c>
    </row>
    <row r="4770" spans="1:3" x14ac:dyDescent="0.3">
      <c r="B4770" s="7">
        <v>3046.3</v>
      </c>
      <c r="C4770" s="9">
        <v>21.4</v>
      </c>
    </row>
    <row r="4771" spans="1:3" x14ac:dyDescent="0.3">
      <c r="B4771" s="7">
        <v>3046.35</v>
      </c>
      <c r="C4771" s="9">
        <v>21.4</v>
      </c>
    </row>
    <row r="4772" spans="1:3" x14ac:dyDescent="0.3">
      <c r="B4772" s="7">
        <v>3046.4</v>
      </c>
      <c r="C4772" s="9">
        <v>22.4</v>
      </c>
    </row>
    <row r="4773" spans="1:3" x14ac:dyDescent="0.3">
      <c r="B4773" s="7">
        <v>3046.45</v>
      </c>
      <c r="C4773" s="9">
        <v>23.5</v>
      </c>
    </row>
    <row r="4774" spans="1:3" x14ac:dyDescent="0.3">
      <c r="B4774" s="7">
        <v>3046.5</v>
      </c>
      <c r="C4774" s="9">
        <v>23.5</v>
      </c>
    </row>
    <row r="4775" spans="1:3" x14ac:dyDescent="0.3">
      <c r="B4775" s="7">
        <v>3046.55</v>
      </c>
      <c r="C4775" s="9">
        <v>21.6</v>
      </c>
    </row>
    <row r="4776" spans="1:3" x14ac:dyDescent="0.3">
      <c r="B4776" s="7">
        <v>3046.6</v>
      </c>
      <c r="C4776" s="9">
        <v>21.7</v>
      </c>
    </row>
    <row r="4777" spans="1:3" x14ac:dyDescent="0.3">
      <c r="B4777" s="7">
        <v>3046.65</v>
      </c>
      <c r="C4777" s="9">
        <v>21.8</v>
      </c>
    </row>
    <row r="4778" spans="1:3" x14ac:dyDescent="0.3">
      <c r="B4778" s="7">
        <v>3046.7</v>
      </c>
      <c r="C4778" s="9">
        <v>22.8</v>
      </c>
    </row>
    <row r="4779" spans="1:3" x14ac:dyDescent="0.3">
      <c r="B4779" s="7">
        <v>3046.75</v>
      </c>
      <c r="C4779" s="9">
        <v>22.8</v>
      </c>
    </row>
    <row r="4780" spans="1:3" x14ac:dyDescent="0.3">
      <c r="B4780" s="7">
        <v>3046.8</v>
      </c>
      <c r="C4780" s="9">
        <v>20.8</v>
      </c>
    </row>
    <row r="4781" spans="1:3" x14ac:dyDescent="0.3">
      <c r="B4781" s="7">
        <v>3046.85</v>
      </c>
      <c r="C4781" s="9">
        <v>22.9</v>
      </c>
    </row>
    <row r="4782" spans="1:3" x14ac:dyDescent="0.3">
      <c r="B4782" s="7">
        <v>3046.9</v>
      </c>
      <c r="C4782" s="9">
        <v>23.9</v>
      </c>
    </row>
    <row r="4783" spans="1:3" x14ac:dyDescent="0.3">
      <c r="B4783" s="7">
        <v>3046.95</v>
      </c>
      <c r="C4783" s="8">
        <v>23</v>
      </c>
    </row>
    <row r="4784" spans="1:3" x14ac:dyDescent="0.3">
      <c r="A4784" s="6">
        <v>3047</v>
      </c>
      <c r="B4784" s="7">
        <v>3047</v>
      </c>
      <c r="C4784" s="8">
        <v>21</v>
      </c>
    </row>
    <row r="4785" spans="2:3" x14ac:dyDescent="0.3">
      <c r="B4785" s="7">
        <v>3047.05</v>
      </c>
      <c r="C4785" s="8">
        <v>20</v>
      </c>
    </row>
    <row r="4786" spans="2:3" x14ac:dyDescent="0.3">
      <c r="B4786" s="7">
        <v>3047.1</v>
      </c>
      <c r="C4786" s="8">
        <v>22</v>
      </c>
    </row>
    <row r="4787" spans="2:3" x14ac:dyDescent="0.3">
      <c r="B4787" s="7">
        <v>3047.15</v>
      </c>
      <c r="C4787" s="8">
        <v>22</v>
      </c>
    </row>
    <row r="4788" spans="2:3" x14ac:dyDescent="0.3">
      <c r="B4788" s="7">
        <v>3047.2</v>
      </c>
      <c r="C4788" s="8">
        <v>20</v>
      </c>
    </row>
    <row r="4789" spans="2:3" x14ac:dyDescent="0.3">
      <c r="B4789" s="7">
        <v>3047.25</v>
      </c>
      <c r="C4789" s="8">
        <v>21</v>
      </c>
    </row>
    <row r="4790" spans="2:3" x14ac:dyDescent="0.3">
      <c r="B4790" s="7">
        <v>3047.3</v>
      </c>
      <c r="C4790" s="8">
        <v>23</v>
      </c>
    </row>
    <row r="4791" spans="2:3" x14ac:dyDescent="0.3">
      <c r="B4791" s="7">
        <v>3047.35</v>
      </c>
      <c r="C4791" s="8">
        <v>24</v>
      </c>
    </row>
    <row r="4792" spans="2:3" x14ac:dyDescent="0.3">
      <c r="B4792" s="7">
        <v>3047.4</v>
      </c>
      <c r="C4792" s="8">
        <v>24</v>
      </c>
    </row>
    <row r="4793" spans="2:3" x14ac:dyDescent="0.3">
      <c r="B4793" s="7">
        <v>3047.45</v>
      </c>
      <c r="C4793" s="8">
        <v>22</v>
      </c>
    </row>
    <row r="4794" spans="2:3" x14ac:dyDescent="0.3">
      <c r="B4794" s="7">
        <v>3047.5</v>
      </c>
      <c r="C4794" s="8">
        <v>22</v>
      </c>
    </row>
    <row r="4795" spans="2:3" x14ac:dyDescent="0.3">
      <c r="B4795" s="7">
        <v>3047.55</v>
      </c>
      <c r="C4795" s="8">
        <v>24</v>
      </c>
    </row>
    <row r="4796" spans="2:3" x14ac:dyDescent="0.3">
      <c r="B4796" s="7">
        <v>3047.6</v>
      </c>
      <c r="C4796" s="8">
        <v>21</v>
      </c>
    </row>
    <row r="4797" spans="2:3" x14ac:dyDescent="0.3">
      <c r="B4797" s="7">
        <v>3047.65</v>
      </c>
    </row>
    <row r="4798" spans="2:3" x14ac:dyDescent="0.3">
      <c r="B4798" s="7">
        <v>3047.7</v>
      </c>
    </row>
    <row r="4799" spans="2:3" x14ac:dyDescent="0.3">
      <c r="B4799" s="7">
        <v>3047.75</v>
      </c>
    </row>
    <row r="4800" spans="2:3" x14ac:dyDescent="0.3">
      <c r="B4800" s="7">
        <v>3047.8</v>
      </c>
      <c r="C4800" s="8">
        <v>23</v>
      </c>
    </row>
    <row r="4801" spans="1:3" x14ac:dyDescent="0.3">
      <c r="B4801" s="7">
        <v>3047.85</v>
      </c>
      <c r="C4801" s="8">
        <v>22</v>
      </c>
    </row>
    <row r="4802" spans="1:3" x14ac:dyDescent="0.3">
      <c r="B4802" s="7">
        <v>3047.9</v>
      </c>
      <c r="C4802" s="8">
        <v>22</v>
      </c>
    </row>
    <row r="4803" spans="1:3" x14ac:dyDescent="0.3">
      <c r="B4803" s="7">
        <v>3047.95</v>
      </c>
      <c r="C4803" s="8">
        <v>22</v>
      </c>
    </row>
    <row r="4804" spans="1:3" x14ac:dyDescent="0.3">
      <c r="A4804" s="6">
        <v>3048</v>
      </c>
      <c r="B4804" s="7">
        <v>3048</v>
      </c>
      <c r="C4804" s="8">
        <v>20</v>
      </c>
    </row>
    <row r="4805" spans="1:3" x14ac:dyDescent="0.3">
      <c r="B4805" s="7">
        <v>3048.05</v>
      </c>
      <c r="C4805" s="8">
        <v>22</v>
      </c>
    </row>
    <row r="4806" spans="1:3" x14ac:dyDescent="0.3">
      <c r="B4806" s="7">
        <v>3048.1</v>
      </c>
      <c r="C4806" s="8">
        <v>22</v>
      </c>
    </row>
    <row r="4807" spans="1:3" x14ac:dyDescent="0.3">
      <c r="B4807" s="7">
        <v>3048.15</v>
      </c>
      <c r="C4807" s="8">
        <v>22</v>
      </c>
    </row>
    <row r="4808" spans="1:3" x14ac:dyDescent="0.3">
      <c r="B4808" s="7">
        <v>3048.2</v>
      </c>
      <c r="C4808" s="8">
        <v>22</v>
      </c>
    </row>
    <row r="4809" spans="1:3" x14ac:dyDescent="0.3">
      <c r="B4809" s="7">
        <v>3048.25</v>
      </c>
      <c r="C4809" s="8">
        <v>23</v>
      </c>
    </row>
    <row r="4810" spans="1:3" x14ac:dyDescent="0.3">
      <c r="B4810" s="7">
        <v>3048.3</v>
      </c>
      <c r="C4810" s="8">
        <v>23</v>
      </c>
    </row>
    <row r="4811" spans="1:3" x14ac:dyDescent="0.3">
      <c r="B4811" s="7">
        <v>3048.35</v>
      </c>
      <c r="C4811" s="8">
        <v>22</v>
      </c>
    </row>
    <row r="4812" spans="1:3" x14ac:dyDescent="0.3">
      <c r="B4812" s="7">
        <v>3048.4</v>
      </c>
      <c r="C4812" s="8">
        <v>23</v>
      </c>
    </row>
    <row r="4813" spans="1:3" x14ac:dyDescent="0.3">
      <c r="B4813" s="7">
        <v>3048.45</v>
      </c>
      <c r="C4813" s="8">
        <v>24</v>
      </c>
    </row>
    <row r="4814" spans="1:3" x14ac:dyDescent="0.3">
      <c r="B4814" s="7">
        <v>3048.5</v>
      </c>
      <c r="C4814" s="8">
        <v>24</v>
      </c>
    </row>
    <row r="4815" spans="1:3" x14ac:dyDescent="0.3">
      <c r="B4815" s="7">
        <v>3048.55</v>
      </c>
      <c r="C4815" s="8">
        <v>25</v>
      </c>
    </row>
    <row r="4816" spans="1:3" x14ac:dyDescent="0.3">
      <c r="B4816" s="7">
        <v>3048.6</v>
      </c>
      <c r="C4816" s="8">
        <v>22</v>
      </c>
    </row>
    <row r="4817" spans="1:3" x14ac:dyDescent="0.3">
      <c r="B4817" s="7">
        <v>3048.65</v>
      </c>
      <c r="C4817" s="8">
        <v>22</v>
      </c>
    </row>
    <row r="4818" spans="1:3" x14ac:dyDescent="0.3">
      <c r="B4818" s="7">
        <v>3048.7</v>
      </c>
      <c r="C4818" s="8">
        <v>22</v>
      </c>
    </row>
    <row r="4819" spans="1:3" x14ac:dyDescent="0.3">
      <c r="B4819" s="7">
        <v>3048.75</v>
      </c>
      <c r="C4819" s="8">
        <v>24</v>
      </c>
    </row>
    <row r="4820" spans="1:3" x14ac:dyDescent="0.3">
      <c r="B4820" s="7">
        <v>3048.8</v>
      </c>
      <c r="C4820" s="8">
        <v>23</v>
      </c>
    </row>
    <row r="4821" spans="1:3" x14ac:dyDescent="0.3">
      <c r="B4821" s="7">
        <v>3048.85</v>
      </c>
      <c r="C4821" s="8">
        <v>26</v>
      </c>
    </row>
    <row r="4822" spans="1:3" x14ac:dyDescent="0.3">
      <c r="B4822" s="7">
        <v>3048.9</v>
      </c>
      <c r="C4822" s="8">
        <v>26</v>
      </c>
    </row>
    <row r="4823" spans="1:3" x14ac:dyDescent="0.3">
      <c r="B4823" s="7">
        <v>3048.95</v>
      </c>
      <c r="C4823" s="8">
        <v>22</v>
      </c>
    </row>
    <row r="4824" spans="1:3" x14ac:dyDescent="0.3">
      <c r="A4824" s="6">
        <v>3049</v>
      </c>
      <c r="B4824" s="7">
        <v>3049</v>
      </c>
      <c r="C4824" s="9">
        <v>22.6</v>
      </c>
    </row>
    <row r="4825" spans="1:3" x14ac:dyDescent="0.3">
      <c r="B4825" s="7">
        <v>3049.05</v>
      </c>
      <c r="C4825" s="9">
        <v>23.6</v>
      </c>
    </row>
    <row r="4826" spans="1:3" x14ac:dyDescent="0.3">
      <c r="B4826" s="7">
        <v>3049.1</v>
      </c>
      <c r="C4826" s="9">
        <v>21.6</v>
      </c>
    </row>
    <row r="4827" spans="1:3" x14ac:dyDescent="0.3">
      <c r="B4827" s="7">
        <v>3049.15</v>
      </c>
      <c r="C4827" s="9">
        <v>21.6</v>
      </c>
    </row>
    <row r="4828" spans="1:3" x14ac:dyDescent="0.3">
      <c r="B4828" s="7">
        <v>3049.2</v>
      </c>
      <c r="C4828" s="9">
        <v>22.6</v>
      </c>
    </row>
    <row r="4829" spans="1:3" x14ac:dyDescent="0.3">
      <c r="B4829" s="7">
        <v>3049.25</v>
      </c>
      <c r="C4829" s="9">
        <v>21.6</v>
      </c>
    </row>
    <row r="4830" spans="1:3" x14ac:dyDescent="0.3">
      <c r="B4830" s="7">
        <v>3049.3</v>
      </c>
      <c r="C4830" s="9">
        <v>22.5</v>
      </c>
    </row>
    <row r="4831" spans="1:3" x14ac:dyDescent="0.3">
      <c r="B4831" s="7">
        <v>3049.35</v>
      </c>
      <c r="C4831" s="9">
        <v>18.5</v>
      </c>
    </row>
    <row r="4832" spans="1:3" x14ac:dyDescent="0.3">
      <c r="B4832" s="7">
        <v>3049.4</v>
      </c>
      <c r="C4832" s="9">
        <v>19.5</v>
      </c>
    </row>
    <row r="4833" spans="1:3" x14ac:dyDescent="0.3">
      <c r="B4833" s="7">
        <v>3049.45</v>
      </c>
      <c r="C4833" s="9">
        <v>18.5</v>
      </c>
    </row>
    <row r="4834" spans="1:3" x14ac:dyDescent="0.3">
      <c r="B4834" s="7">
        <v>3049.5</v>
      </c>
      <c r="C4834" s="9">
        <v>19.399999999999999</v>
      </c>
    </row>
    <row r="4835" spans="1:3" x14ac:dyDescent="0.3">
      <c r="B4835" s="7">
        <v>3049.55</v>
      </c>
      <c r="C4835" s="9">
        <v>26.3</v>
      </c>
    </row>
    <row r="4836" spans="1:3" x14ac:dyDescent="0.3">
      <c r="B4836" s="7">
        <v>3049.6</v>
      </c>
      <c r="C4836" s="9">
        <v>15.2</v>
      </c>
    </row>
    <row r="4837" spans="1:3" x14ac:dyDescent="0.3">
      <c r="B4837" s="7">
        <v>3049.65</v>
      </c>
      <c r="C4837" s="9">
        <v>15.1</v>
      </c>
    </row>
    <row r="4838" spans="1:3" x14ac:dyDescent="0.3">
      <c r="B4838" s="7">
        <v>3049.7</v>
      </c>
      <c r="C4838" s="9"/>
    </row>
    <row r="4839" spans="1:3" x14ac:dyDescent="0.3">
      <c r="B4839" s="7">
        <v>3049.75</v>
      </c>
      <c r="C4839" s="9"/>
    </row>
    <row r="4840" spans="1:3" x14ac:dyDescent="0.3">
      <c r="B4840" s="7">
        <v>3049.8</v>
      </c>
      <c r="C4840" s="9">
        <v>14.1</v>
      </c>
    </row>
    <row r="4841" spans="1:3" x14ac:dyDescent="0.3">
      <c r="B4841" s="7">
        <v>3049.85</v>
      </c>
      <c r="C4841" s="8">
        <v>17</v>
      </c>
    </row>
    <row r="4842" spans="1:3" x14ac:dyDescent="0.3">
      <c r="B4842" s="7">
        <v>3049.9</v>
      </c>
      <c r="C4842" s="8">
        <v>20</v>
      </c>
    </row>
    <row r="4843" spans="1:3" x14ac:dyDescent="0.3">
      <c r="B4843" s="7">
        <v>3049.95</v>
      </c>
      <c r="C4843" s="8">
        <v>19</v>
      </c>
    </row>
    <row r="4844" spans="1:3" x14ac:dyDescent="0.3">
      <c r="A4844" s="6">
        <v>3050</v>
      </c>
      <c r="B4844" s="7">
        <v>3050</v>
      </c>
      <c r="C4844" s="8">
        <v>14</v>
      </c>
    </row>
    <row r="4845" spans="1:3" x14ac:dyDescent="0.3">
      <c r="B4845" s="7">
        <v>3050.05</v>
      </c>
      <c r="C4845" s="8">
        <v>17</v>
      </c>
    </row>
    <row r="4846" spans="1:3" x14ac:dyDescent="0.3">
      <c r="B4846" s="7">
        <v>3050.1</v>
      </c>
      <c r="C4846" s="8">
        <v>18</v>
      </c>
    </row>
    <row r="4847" spans="1:3" x14ac:dyDescent="0.3">
      <c r="B4847" s="7">
        <v>3050.15</v>
      </c>
      <c r="C4847" s="8">
        <v>18</v>
      </c>
    </row>
    <row r="4848" spans="1:3" x14ac:dyDescent="0.3">
      <c r="B4848" s="7">
        <v>3050.2</v>
      </c>
      <c r="C4848" s="8">
        <v>18</v>
      </c>
    </row>
    <row r="4849" spans="1:3" x14ac:dyDescent="0.3">
      <c r="B4849" s="7">
        <v>3050.25</v>
      </c>
      <c r="C4849" s="8">
        <v>20</v>
      </c>
    </row>
    <row r="4850" spans="1:3" x14ac:dyDescent="0.3">
      <c r="B4850" s="7">
        <v>3050.3</v>
      </c>
      <c r="C4850" s="8">
        <v>18</v>
      </c>
    </row>
    <row r="4851" spans="1:3" x14ac:dyDescent="0.3">
      <c r="B4851" s="7">
        <v>3050.35</v>
      </c>
      <c r="C4851" s="8">
        <v>19</v>
      </c>
    </row>
    <row r="4852" spans="1:3" x14ac:dyDescent="0.3">
      <c r="B4852" s="7">
        <v>3050.4</v>
      </c>
      <c r="C4852" s="8">
        <v>20</v>
      </c>
    </row>
    <row r="4853" spans="1:3" x14ac:dyDescent="0.3">
      <c r="B4853" s="7">
        <v>3050.45</v>
      </c>
      <c r="C4853" s="8">
        <v>21</v>
      </c>
    </row>
    <row r="4854" spans="1:3" x14ac:dyDescent="0.3">
      <c r="B4854" s="7">
        <v>3050.5</v>
      </c>
      <c r="C4854" s="8">
        <v>18</v>
      </c>
    </row>
    <row r="4855" spans="1:3" x14ac:dyDescent="0.3">
      <c r="B4855" s="7">
        <v>3050.55</v>
      </c>
      <c r="C4855" s="8">
        <v>18</v>
      </c>
    </row>
    <row r="4856" spans="1:3" x14ac:dyDescent="0.3">
      <c r="B4856" s="7">
        <v>3050.6</v>
      </c>
      <c r="C4856" s="8">
        <v>13</v>
      </c>
    </row>
    <row r="4857" spans="1:3" x14ac:dyDescent="0.3">
      <c r="B4857" s="7">
        <v>3050.65</v>
      </c>
      <c r="C4857" s="8">
        <v>18</v>
      </c>
    </row>
    <row r="4858" spans="1:3" x14ac:dyDescent="0.3">
      <c r="B4858" s="7">
        <v>3050.7</v>
      </c>
      <c r="C4858" s="8">
        <v>22</v>
      </c>
    </row>
    <row r="4859" spans="1:3" x14ac:dyDescent="0.3">
      <c r="B4859" s="7">
        <v>3050.75</v>
      </c>
      <c r="C4859" s="8">
        <v>21</v>
      </c>
    </row>
    <row r="4860" spans="1:3" x14ac:dyDescent="0.3">
      <c r="B4860" s="7">
        <v>3050.8</v>
      </c>
      <c r="C4860" s="8">
        <v>22</v>
      </c>
    </row>
    <row r="4861" spans="1:3" x14ac:dyDescent="0.3">
      <c r="B4861" s="7">
        <v>3050.85</v>
      </c>
      <c r="C4861" s="8">
        <v>21</v>
      </c>
    </row>
    <row r="4862" spans="1:3" x14ac:dyDescent="0.3">
      <c r="B4862" s="7">
        <v>3050.9</v>
      </c>
      <c r="C4862" s="8">
        <v>19</v>
      </c>
    </row>
    <row r="4863" spans="1:3" x14ac:dyDescent="0.3">
      <c r="B4863" s="7">
        <v>3050.95</v>
      </c>
      <c r="C4863" s="8">
        <v>24</v>
      </c>
    </row>
    <row r="4864" spans="1:3" x14ac:dyDescent="0.3">
      <c r="A4864" s="6">
        <v>3051</v>
      </c>
      <c r="B4864" s="7">
        <v>3051</v>
      </c>
      <c r="C4864" s="8">
        <v>20</v>
      </c>
    </row>
    <row r="4865" spans="2:3" x14ac:dyDescent="0.3">
      <c r="B4865" s="7">
        <v>3051.05</v>
      </c>
      <c r="C4865" s="8">
        <v>22</v>
      </c>
    </row>
    <row r="4866" spans="2:3" x14ac:dyDescent="0.3">
      <c r="B4866" s="7">
        <v>3051.1</v>
      </c>
      <c r="C4866" s="8">
        <v>20</v>
      </c>
    </row>
    <row r="4867" spans="2:3" x14ac:dyDescent="0.3">
      <c r="B4867" s="7">
        <v>3051.15</v>
      </c>
    </row>
    <row r="4868" spans="2:3" x14ac:dyDescent="0.3">
      <c r="B4868" s="7">
        <v>3051.2</v>
      </c>
    </row>
    <row r="4869" spans="2:3" x14ac:dyDescent="0.3">
      <c r="B4869" s="7">
        <v>3051.25</v>
      </c>
    </row>
    <row r="4870" spans="2:3" x14ac:dyDescent="0.3">
      <c r="B4870" s="7">
        <v>3051.3</v>
      </c>
    </row>
    <row r="4871" spans="2:3" x14ac:dyDescent="0.3">
      <c r="B4871" s="7">
        <v>3051.35</v>
      </c>
    </row>
    <row r="4872" spans="2:3" x14ac:dyDescent="0.3">
      <c r="B4872" s="7">
        <v>3051.4</v>
      </c>
    </row>
    <row r="4873" spans="2:3" x14ac:dyDescent="0.3">
      <c r="B4873" s="7">
        <v>3051.45</v>
      </c>
      <c r="C4873" s="8">
        <v>24</v>
      </c>
    </row>
    <row r="4874" spans="2:3" x14ac:dyDescent="0.3">
      <c r="B4874" s="7">
        <v>3051.5</v>
      </c>
      <c r="C4874" s="8">
        <v>23</v>
      </c>
    </row>
    <row r="4875" spans="2:3" x14ac:dyDescent="0.3">
      <c r="B4875" s="7">
        <v>3051.55</v>
      </c>
      <c r="C4875" s="8">
        <v>24</v>
      </c>
    </row>
    <row r="4876" spans="2:3" x14ac:dyDescent="0.3">
      <c r="B4876" s="7">
        <v>3051.6</v>
      </c>
      <c r="C4876" s="8">
        <v>24</v>
      </c>
    </row>
    <row r="4877" spans="2:3" x14ac:dyDescent="0.3">
      <c r="B4877" s="7">
        <v>3051.65</v>
      </c>
      <c r="C4877" s="8">
        <v>23</v>
      </c>
    </row>
    <row r="4878" spans="2:3" x14ac:dyDescent="0.3">
      <c r="B4878" s="7">
        <v>3051.7</v>
      </c>
      <c r="C4878" s="8">
        <v>22</v>
      </c>
    </row>
    <row r="4879" spans="2:3" x14ac:dyDescent="0.3">
      <c r="B4879" s="7">
        <v>3051.75</v>
      </c>
      <c r="C4879" s="8">
        <v>21</v>
      </c>
    </row>
    <row r="4880" spans="2:3" x14ac:dyDescent="0.3">
      <c r="B4880" s="7">
        <v>3051.8</v>
      </c>
      <c r="C4880" s="8">
        <v>24</v>
      </c>
    </row>
    <row r="4881" spans="1:3" x14ac:dyDescent="0.3">
      <c r="B4881" s="7">
        <v>3051.85</v>
      </c>
      <c r="C4881" s="8">
        <v>25</v>
      </c>
    </row>
    <row r="4882" spans="1:3" x14ac:dyDescent="0.3">
      <c r="B4882" s="7">
        <v>3051.9</v>
      </c>
      <c r="C4882" s="8">
        <v>24</v>
      </c>
    </row>
    <row r="4883" spans="1:3" x14ac:dyDescent="0.3">
      <c r="B4883" s="7">
        <v>3051.95</v>
      </c>
      <c r="C4883" s="8">
        <v>24</v>
      </c>
    </row>
    <row r="4884" spans="1:3" x14ac:dyDescent="0.3">
      <c r="A4884" s="6">
        <v>3052</v>
      </c>
      <c r="B4884" s="7">
        <v>3052</v>
      </c>
      <c r="C4884" s="8">
        <v>20</v>
      </c>
    </row>
    <row r="4885" spans="1:3" x14ac:dyDescent="0.3">
      <c r="B4885" s="7">
        <v>3052.05</v>
      </c>
      <c r="C4885" s="8">
        <v>22</v>
      </c>
    </row>
    <row r="4886" spans="1:3" x14ac:dyDescent="0.3">
      <c r="B4886" s="7">
        <v>3052.1</v>
      </c>
      <c r="C4886" s="9">
        <v>21.7</v>
      </c>
    </row>
    <row r="4887" spans="1:3" x14ac:dyDescent="0.3">
      <c r="B4887" s="7">
        <v>3052.15</v>
      </c>
      <c r="C4887" s="9">
        <v>22.7</v>
      </c>
    </row>
    <row r="4888" spans="1:3" x14ac:dyDescent="0.3">
      <c r="B4888" s="7">
        <v>3052.2</v>
      </c>
      <c r="C4888" s="9">
        <v>24.7</v>
      </c>
    </row>
    <row r="4889" spans="1:3" x14ac:dyDescent="0.3">
      <c r="B4889" s="7">
        <v>3052.25</v>
      </c>
      <c r="C4889" s="9">
        <v>24.7</v>
      </c>
    </row>
    <row r="4890" spans="1:3" x14ac:dyDescent="0.3">
      <c r="B4890" s="7">
        <v>3052.3</v>
      </c>
      <c r="C4890" s="9">
        <v>25.7</v>
      </c>
    </row>
    <row r="4891" spans="1:3" x14ac:dyDescent="0.3">
      <c r="B4891" s="7">
        <v>3052.35</v>
      </c>
      <c r="C4891" s="9">
        <v>24.7</v>
      </c>
    </row>
    <row r="4892" spans="1:3" x14ac:dyDescent="0.3">
      <c r="B4892" s="7">
        <v>3052.4</v>
      </c>
      <c r="C4892" s="9">
        <v>24.7</v>
      </c>
    </row>
    <row r="4893" spans="1:3" x14ac:dyDescent="0.3">
      <c r="B4893" s="7">
        <v>3052.45</v>
      </c>
      <c r="C4893" s="9">
        <v>23.8</v>
      </c>
    </row>
    <row r="4894" spans="1:3" x14ac:dyDescent="0.3">
      <c r="B4894" s="7">
        <v>3052.5</v>
      </c>
      <c r="C4894" s="9">
        <v>12.9</v>
      </c>
    </row>
    <row r="4895" spans="1:3" x14ac:dyDescent="0.3">
      <c r="B4895" s="7">
        <v>3052.55</v>
      </c>
      <c r="C4895" s="9">
        <v>17.899999999999999</v>
      </c>
    </row>
    <row r="4896" spans="1:3" x14ac:dyDescent="0.3">
      <c r="B4896" s="7">
        <v>3052.6</v>
      </c>
      <c r="C4896" s="9">
        <v>16.899999999999999</v>
      </c>
    </row>
    <row r="4897" spans="1:3" x14ac:dyDescent="0.3">
      <c r="B4897" s="7">
        <v>3052.65</v>
      </c>
      <c r="C4897" s="9">
        <v>16.899999999999999</v>
      </c>
    </row>
    <row r="4898" spans="1:3" x14ac:dyDescent="0.3">
      <c r="B4898" s="7">
        <v>3052.7</v>
      </c>
      <c r="C4898" s="9">
        <v>22.9</v>
      </c>
    </row>
    <row r="4899" spans="1:3" x14ac:dyDescent="0.3">
      <c r="B4899" s="7">
        <v>3052.75</v>
      </c>
      <c r="C4899" s="9">
        <v>25.9</v>
      </c>
    </row>
    <row r="4900" spans="1:3" x14ac:dyDescent="0.3">
      <c r="B4900" s="7">
        <v>3052.8</v>
      </c>
      <c r="C4900" s="9">
        <v>23.9</v>
      </c>
    </row>
    <row r="4901" spans="1:3" x14ac:dyDescent="0.3">
      <c r="B4901" s="7">
        <v>3052.85</v>
      </c>
      <c r="C4901" s="9">
        <v>23.9</v>
      </c>
    </row>
    <row r="4902" spans="1:3" x14ac:dyDescent="0.3">
      <c r="B4902" s="7">
        <v>3052.9</v>
      </c>
      <c r="C4902" s="9">
        <v>24</v>
      </c>
    </row>
    <row r="4903" spans="1:3" x14ac:dyDescent="0.3">
      <c r="B4903" s="7">
        <v>3052.95</v>
      </c>
      <c r="C4903" s="9">
        <v>22</v>
      </c>
    </row>
    <row r="4904" spans="1:3" x14ac:dyDescent="0.3">
      <c r="A4904" s="6">
        <v>3053</v>
      </c>
      <c r="B4904" s="7">
        <v>3053</v>
      </c>
      <c r="C4904" s="8">
        <v>24</v>
      </c>
    </row>
    <row r="4905" spans="1:3" x14ac:dyDescent="0.3">
      <c r="B4905" s="7">
        <v>3053.05</v>
      </c>
      <c r="C4905" s="8">
        <v>23</v>
      </c>
    </row>
    <row r="4906" spans="1:3" x14ac:dyDescent="0.3">
      <c r="B4906" s="7">
        <v>3053.1</v>
      </c>
      <c r="C4906" s="8">
        <v>25</v>
      </c>
    </row>
    <row r="4907" spans="1:3" x14ac:dyDescent="0.3">
      <c r="B4907" s="7">
        <v>3053.15</v>
      </c>
      <c r="C4907" s="8">
        <v>24</v>
      </c>
    </row>
    <row r="4908" spans="1:3" x14ac:dyDescent="0.3">
      <c r="B4908" s="7">
        <v>3053.2</v>
      </c>
      <c r="C4908" s="8">
        <v>24</v>
      </c>
    </row>
    <row r="4909" spans="1:3" x14ac:dyDescent="0.3">
      <c r="B4909" s="7">
        <v>3053.25</v>
      </c>
      <c r="C4909" s="8">
        <v>23</v>
      </c>
    </row>
    <row r="4910" spans="1:3" x14ac:dyDescent="0.3">
      <c r="B4910" s="7">
        <v>3053.3</v>
      </c>
      <c r="C4910" s="8">
        <v>24</v>
      </c>
    </row>
    <row r="4911" spans="1:3" x14ac:dyDescent="0.3">
      <c r="B4911" s="7">
        <v>3053.35</v>
      </c>
      <c r="C4911" s="8">
        <v>24</v>
      </c>
    </row>
    <row r="4912" spans="1:3" x14ac:dyDescent="0.3">
      <c r="B4912" s="7">
        <v>3053.4</v>
      </c>
      <c r="C4912" s="8">
        <v>23</v>
      </c>
    </row>
    <row r="4913" spans="1:3" x14ac:dyDescent="0.3">
      <c r="B4913" s="7">
        <v>3053.45</v>
      </c>
      <c r="C4913" s="8">
        <v>22</v>
      </c>
    </row>
    <row r="4914" spans="1:3" x14ac:dyDescent="0.3">
      <c r="B4914" s="7">
        <v>3053.5</v>
      </c>
      <c r="C4914" s="8">
        <v>23</v>
      </c>
    </row>
    <row r="4915" spans="1:3" x14ac:dyDescent="0.3">
      <c r="B4915" s="7">
        <v>3053.55</v>
      </c>
      <c r="C4915" s="8">
        <v>22</v>
      </c>
    </row>
    <row r="4916" spans="1:3" x14ac:dyDescent="0.3">
      <c r="B4916" s="7">
        <v>3053.6</v>
      </c>
      <c r="C4916" s="8">
        <v>24</v>
      </c>
    </row>
    <row r="4917" spans="1:3" x14ac:dyDescent="0.3">
      <c r="B4917" s="7">
        <v>3053.65</v>
      </c>
      <c r="C4917" s="8">
        <v>25</v>
      </c>
    </row>
    <row r="4918" spans="1:3" x14ac:dyDescent="0.3">
      <c r="B4918" s="7">
        <v>3053.7</v>
      </c>
      <c r="C4918" s="8">
        <v>23</v>
      </c>
    </row>
    <row r="4919" spans="1:3" x14ac:dyDescent="0.3">
      <c r="B4919" s="7">
        <v>3053.75</v>
      </c>
      <c r="C4919" s="8">
        <v>26</v>
      </c>
    </row>
    <row r="4920" spans="1:3" x14ac:dyDescent="0.3">
      <c r="B4920" s="7">
        <v>3053.8</v>
      </c>
      <c r="C4920" s="8">
        <v>27</v>
      </c>
    </row>
    <row r="4921" spans="1:3" x14ac:dyDescent="0.3">
      <c r="B4921" s="7">
        <v>3053.85</v>
      </c>
      <c r="C4921" s="8">
        <v>27</v>
      </c>
    </row>
    <row r="4922" spans="1:3" x14ac:dyDescent="0.3">
      <c r="B4922" s="7">
        <v>3053.9</v>
      </c>
      <c r="C4922" s="8">
        <v>26</v>
      </c>
    </row>
    <row r="4923" spans="1:3" x14ac:dyDescent="0.3">
      <c r="B4923" s="7">
        <v>3053.95</v>
      </c>
      <c r="C4923" s="8">
        <v>25</v>
      </c>
    </row>
    <row r="4924" spans="1:3" x14ac:dyDescent="0.3">
      <c r="A4924" s="6">
        <v>3054</v>
      </c>
      <c r="B4924" s="7">
        <v>3054</v>
      </c>
      <c r="C4924" s="8">
        <v>24</v>
      </c>
    </row>
    <row r="4925" spans="1:3" x14ac:dyDescent="0.3">
      <c r="B4925" s="7">
        <v>3054.05</v>
      </c>
      <c r="C4925" s="8">
        <v>26</v>
      </c>
    </row>
    <row r="4926" spans="1:3" x14ac:dyDescent="0.3">
      <c r="B4926" s="7">
        <v>3054.1</v>
      </c>
      <c r="C4926" s="8">
        <v>25</v>
      </c>
    </row>
    <row r="4927" spans="1:3" x14ac:dyDescent="0.3">
      <c r="B4927" s="7">
        <v>3054.15</v>
      </c>
      <c r="C4927" s="8">
        <v>27</v>
      </c>
    </row>
    <row r="4928" spans="1:3" x14ac:dyDescent="0.3">
      <c r="B4928" s="7">
        <v>3054.2</v>
      </c>
      <c r="C4928" s="8">
        <v>27</v>
      </c>
    </row>
    <row r="4929" spans="1:3" x14ac:dyDescent="0.3">
      <c r="B4929" s="7">
        <v>3054.25</v>
      </c>
      <c r="C4929" s="8">
        <v>25</v>
      </c>
    </row>
    <row r="4930" spans="1:3" x14ac:dyDescent="0.3">
      <c r="B4930" s="7">
        <v>3054.3</v>
      </c>
      <c r="C4930" s="8">
        <v>26</v>
      </c>
    </row>
    <row r="4931" spans="1:3" x14ac:dyDescent="0.3">
      <c r="B4931" s="7">
        <v>3054.35</v>
      </c>
      <c r="C4931" s="8">
        <v>25</v>
      </c>
    </row>
    <row r="4932" spans="1:3" x14ac:dyDescent="0.3">
      <c r="B4932" s="7">
        <v>3054.4</v>
      </c>
      <c r="C4932" s="8">
        <v>26</v>
      </c>
    </row>
    <row r="4933" spans="1:3" x14ac:dyDescent="0.3">
      <c r="B4933" s="7">
        <v>3054.45</v>
      </c>
      <c r="C4933" s="8">
        <v>15</v>
      </c>
    </row>
    <row r="4934" spans="1:3" x14ac:dyDescent="0.3">
      <c r="B4934" s="7">
        <v>3054.5</v>
      </c>
      <c r="C4934" s="9">
        <v>22.9</v>
      </c>
    </row>
    <row r="4935" spans="1:3" x14ac:dyDescent="0.3">
      <c r="B4935" s="7">
        <v>3054.55</v>
      </c>
      <c r="C4935" s="9">
        <v>25.6</v>
      </c>
    </row>
    <row r="4936" spans="1:3" x14ac:dyDescent="0.3">
      <c r="B4936" s="7">
        <v>3054.6</v>
      </c>
      <c r="C4936" s="9">
        <v>25.6</v>
      </c>
    </row>
    <row r="4937" spans="1:3" x14ac:dyDescent="0.3">
      <c r="B4937" s="7">
        <v>3054.65</v>
      </c>
      <c r="C4937" s="9">
        <v>27.5</v>
      </c>
    </row>
    <row r="4938" spans="1:3" x14ac:dyDescent="0.3">
      <c r="B4938" s="7">
        <v>3054.7</v>
      </c>
      <c r="C4938" s="9">
        <v>22.5</v>
      </c>
    </row>
    <row r="4939" spans="1:3" x14ac:dyDescent="0.3">
      <c r="B4939" s="7">
        <v>3054.75</v>
      </c>
      <c r="C4939" s="9">
        <v>24.4</v>
      </c>
    </row>
    <row r="4940" spans="1:3" x14ac:dyDescent="0.3">
      <c r="B4940" s="7">
        <v>3054.8</v>
      </c>
      <c r="C4940" s="9">
        <v>20.399999999999999</v>
      </c>
    </row>
    <row r="4941" spans="1:3" x14ac:dyDescent="0.3">
      <c r="B4941" s="7">
        <v>3054.85</v>
      </c>
      <c r="C4941" s="9">
        <v>24.3</v>
      </c>
    </row>
    <row r="4942" spans="1:3" x14ac:dyDescent="0.3">
      <c r="B4942" s="7">
        <v>3054.9</v>
      </c>
      <c r="C4942" s="9">
        <v>28.1</v>
      </c>
    </row>
    <row r="4943" spans="1:3" x14ac:dyDescent="0.3">
      <c r="B4943" s="7">
        <v>3054.95</v>
      </c>
      <c r="C4943" s="9">
        <v>22.2</v>
      </c>
    </row>
    <row r="4944" spans="1:3" x14ac:dyDescent="0.3">
      <c r="A4944" s="6">
        <v>3055</v>
      </c>
      <c r="B4944" s="7">
        <v>3055</v>
      </c>
      <c r="C4944" s="8">
        <v>23</v>
      </c>
    </row>
    <row r="4945" spans="2:3" x14ac:dyDescent="0.3">
      <c r="B4945" s="7">
        <v>3055.05</v>
      </c>
      <c r="C4945" s="8">
        <v>24</v>
      </c>
    </row>
    <row r="4946" spans="2:3" x14ac:dyDescent="0.3">
      <c r="B4946" s="7">
        <v>3055.1</v>
      </c>
      <c r="C4946" s="8">
        <v>26</v>
      </c>
    </row>
    <row r="4947" spans="2:3" x14ac:dyDescent="0.3">
      <c r="B4947" s="7">
        <v>3055.15</v>
      </c>
      <c r="C4947" s="8">
        <v>25</v>
      </c>
    </row>
    <row r="4948" spans="2:3" x14ac:dyDescent="0.3">
      <c r="B4948" s="7">
        <v>3055.2</v>
      </c>
      <c r="C4948" s="8">
        <v>24</v>
      </c>
    </row>
    <row r="4949" spans="2:3" x14ac:dyDescent="0.3">
      <c r="B4949" s="7">
        <v>3055.25</v>
      </c>
      <c r="C4949" s="8">
        <v>24</v>
      </c>
    </row>
    <row r="4950" spans="2:3" x14ac:dyDescent="0.3">
      <c r="B4950" s="7">
        <v>3055.3</v>
      </c>
      <c r="C4950" s="8">
        <v>24</v>
      </c>
    </row>
    <row r="4951" spans="2:3" x14ac:dyDescent="0.3">
      <c r="B4951" s="7">
        <v>3055.35</v>
      </c>
      <c r="C4951" s="8">
        <v>27</v>
      </c>
    </row>
    <row r="4952" spans="2:3" x14ac:dyDescent="0.3">
      <c r="B4952" s="7">
        <v>3055.4</v>
      </c>
      <c r="C4952" s="8">
        <v>25</v>
      </c>
    </row>
    <row r="4953" spans="2:3" x14ac:dyDescent="0.3">
      <c r="B4953" s="7">
        <v>3055.45</v>
      </c>
      <c r="C4953" s="8">
        <v>23</v>
      </c>
    </row>
    <row r="4954" spans="2:3" x14ac:dyDescent="0.3">
      <c r="B4954" s="7">
        <v>3055.5</v>
      </c>
      <c r="C4954" s="8">
        <v>17</v>
      </c>
    </row>
    <row r="4955" spans="2:3" x14ac:dyDescent="0.3">
      <c r="B4955" s="7">
        <v>3055.55</v>
      </c>
      <c r="C4955" s="8">
        <v>15</v>
      </c>
    </row>
    <row r="4956" spans="2:3" x14ac:dyDescent="0.3">
      <c r="B4956" s="7">
        <v>3055.6</v>
      </c>
      <c r="C4956" s="8">
        <v>23</v>
      </c>
    </row>
    <row r="4957" spans="2:3" x14ac:dyDescent="0.3">
      <c r="B4957" s="7">
        <v>3055.65</v>
      </c>
      <c r="C4957" s="8">
        <v>26</v>
      </c>
    </row>
    <row r="4958" spans="2:3" x14ac:dyDescent="0.3">
      <c r="B4958" s="7">
        <v>3055.7</v>
      </c>
      <c r="C4958" s="8">
        <v>21</v>
      </c>
    </row>
    <row r="4959" spans="2:3" x14ac:dyDescent="0.3">
      <c r="B4959" s="7">
        <v>3055.75</v>
      </c>
      <c r="C4959" s="8">
        <v>27</v>
      </c>
    </row>
    <row r="4960" spans="2:3" x14ac:dyDescent="0.3">
      <c r="B4960" s="7">
        <v>3055.8</v>
      </c>
      <c r="C4960" s="8">
        <v>31</v>
      </c>
    </row>
    <row r="4961" spans="1:3" x14ac:dyDescent="0.3">
      <c r="B4961" s="7">
        <v>3055.85</v>
      </c>
      <c r="C4961" s="8">
        <v>30</v>
      </c>
    </row>
    <row r="4962" spans="1:3" x14ac:dyDescent="0.3">
      <c r="B4962" s="7">
        <v>3055.9</v>
      </c>
      <c r="C4962" s="8">
        <v>31</v>
      </c>
    </row>
    <row r="4963" spans="1:3" x14ac:dyDescent="0.3">
      <c r="B4963" s="7">
        <v>3055.95</v>
      </c>
      <c r="C4963" s="8">
        <v>35</v>
      </c>
    </row>
    <row r="4964" spans="1:3" x14ac:dyDescent="0.3">
      <c r="A4964" s="6">
        <v>3056</v>
      </c>
      <c r="B4964" s="7">
        <v>3056</v>
      </c>
      <c r="C4964" s="9">
        <v>27.8</v>
      </c>
    </row>
    <row r="4965" spans="1:3" x14ac:dyDescent="0.3">
      <c r="B4965" s="7">
        <v>3056.05</v>
      </c>
      <c r="C4965" s="9">
        <v>28.8</v>
      </c>
    </row>
    <row r="4966" spans="1:3" x14ac:dyDescent="0.3">
      <c r="B4966" s="7">
        <v>3056.1</v>
      </c>
      <c r="C4966" s="9">
        <v>21.7</v>
      </c>
    </row>
    <row r="4967" spans="1:3" x14ac:dyDescent="0.3">
      <c r="B4967" s="7">
        <v>3056.15</v>
      </c>
      <c r="C4967" s="9">
        <v>25.7</v>
      </c>
    </row>
    <row r="4968" spans="1:3" x14ac:dyDescent="0.3">
      <c r="B4968" s="7">
        <v>3056.2</v>
      </c>
      <c r="C4968" s="9">
        <v>23.7</v>
      </c>
    </row>
    <row r="4969" spans="1:3" x14ac:dyDescent="0.3">
      <c r="B4969" s="7">
        <v>3056.25</v>
      </c>
      <c r="C4969" s="9">
        <v>21.7</v>
      </c>
    </row>
    <row r="4970" spans="1:3" x14ac:dyDescent="0.3">
      <c r="B4970" s="7">
        <v>3056.3</v>
      </c>
      <c r="C4970" s="9">
        <v>28.4</v>
      </c>
    </row>
    <row r="4971" spans="1:3" x14ac:dyDescent="0.3">
      <c r="B4971" s="7">
        <v>3056.35</v>
      </c>
      <c r="C4971" s="9">
        <v>29.5</v>
      </c>
    </row>
    <row r="4972" spans="1:3" x14ac:dyDescent="0.3">
      <c r="B4972" s="7">
        <v>3056.4</v>
      </c>
      <c r="C4972" s="9">
        <v>24.4</v>
      </c>
    </row>
    <row r="4973" spans="1:3" x14ac:dyDescent="0.3">
      <c r="B4973" s="7">
        <v>3056.45</v>
      </c>
      <c r="C4973" s="9">
        <v>24.4</v>
      </c>
    </row>
    <row r="4974" spans="1:3" x14ac:dyDescent="0.3">
      <c r="B4974" s="7">
        <v>3056.5</v>
      </c>
      <c r="C4974" s="9">
        <v>27.3</v>
      </c>
    </row>
    <row r="4975" spans="1:3" x14ac:dyDescent="0.3">
      <c r="B4975" s="7">
        <v>3056.55</v>
      </c>
      <c r="C4975" s="9">
        <v>25.2</v>
      </c>
    </row>
    <row r="4976" spans="1:3" x14ac:dyDescent="0.3">
      <c r="B4976" s="7">
        <v>3056.6</v>
      </c>
      <c r="C4976" s="9">
        <v>24.2</v>
      </c>
    </row>
    <row r="4977" spans="1:3" x14ac:dyDescent="0.3">
      <c r="B4977" s="7">
        <v>3056.65</v>
      </c>
      <c r="C4977" s="9">
        <v>27.2</v>
      </c>
    </row>
    <row r="4978" spans="1:3" x14ac:dyDescent="0.3">
      <c r="B4978" s="7">
        <v>3056.7</v>
      </c>
      <c r="C4978" s="9">
        <v>27.2</v>
      </c>
    </row>
    <row r="4979" spans="1:3" x14ac:dyDescent="0.3">
      <c r="B4979" s="7">
        <v>3056.75</v>
      </c>
      <c r="C4979" s="9">
        <v>23.1</v>
      </c>
    </row>
    <row r="4980" spans="1:3" x14ac:dyDescent="0.3">
      <c r="B4980" s="7">
        <v>3056.8</v>
      </c>
      <c r="C4980" s="9">
        <v>25.1</v>
      </c>
    </row>
    <row r="4981" spans="1:3" x14ac:dyDescent="0.3">
      <c r="B4981" s="7">
        <v>3056.85</v>
      </c>
      <c r="C4981" s="9">
        <v>23.1</v>
      </c>
    </row>
    <row r="4982" spans="1:3" x14ac:dyDescent="0.3">
      <c r="B4982" s="7">
        <v>3056.9</v>
      </c>
      <c r="C4982" s="9">
        <v>26.1</v>
      </c>
    </row>
    <row r="4983" spans="1:3" x14ac:dyDescent="0.3">
      <c r="B4983" s="7">
        <v>3056.95</v>
      </c>
      <c r="C4983" s="8">
        <v>24</v>
      </c>
    </row>
    <row r="4984" spans="1:3" x14ac:dyDescent="0.3">
      <c r="A4984" s="6">
        <v>3057</v>
      </c>
      <c r="B4984" s="7">
        <v>3057</v>
      </c>
      <c r="C4984" s="8">
        <v>25</v>
      </c>
    </row>
    <row r="4985" spans="1:3" x14ac:dyDescent="0.3">
      <c r="B4985" s="7">
        <v>3057.05</v>
      </c>
      <c r="C4985" s="8">
        <v>25</v>
      </c>
    </row>
    <row r="4986" spans="1:3" x14ac:dyDescent="0.3">
      <c r="B4986" s="7">
        <v>3057.1</v>
      </c>
      <c r="C4986" s="8">
        <v>26</v>
      </c>
    </row>
    <row r="4987" spans="1:3" x14ac:dyDescent="0.3">
      <c r="B4987" s="7">
        <v>3057.15</v>
      </c>
      <c r="C4987" s="8">
        <v>26</v>
      </c>
    </row>
    <row r="4988" spans="1:3" x14ac:dyDescent="0.3">
      <c r="B4988" s="7">
        <v>3057.2</v>
      </c>
      <c r="C4988" s="8">
        <v>27</v>
      </c>
    </row>
    <row r="4989" spans="1:3" x14ac:dyDescent="0.3">
      <c r="B4989" s="7">
        <v>3057.25</v>
      </c>
      <c r="C4989" s="8">
        <v>27</v>
      </c>
    </row>
    <row r="4990" spans="1:3" x14ac:dyDescent="0.3">
      <c r="B4990" s="7">
        <v>3057.3</v>
      </c>
      <c r="C4990" s="8">
        <v>28</v>
      </c>
    </row>
    <row r="4991" spans="1:3" x14ac:dyDescent="0.3">
      <c r="B4991" s="7">
        <v>3057.35</v>
      </c>
      <c r="C4991" s="8">
        <v>25</v>
      </c>
    </row>
    <row r="4992" spans="1:3" x14ac:dyDescent="0.3">
      <c r="B4992" s="7">
        <v>3057.4</v>
      </c>
      <c r="C4992" s="8">
        <v>26</v>
      </c>
    </row>
    <row r="4993" spans="1:3" x14ac:dyDescent="0.3">
      <c r="B4993" s="7">
        <v>3057.45</v>
      </c>
      <c r="C4993" s="8">
        <v>25</v>
      </c>
    </row>
    <row r="4994" spans="1:3" x14ac:dyDescent="0.3">
      <c r="B4994" s="7">
        <v>3057.5</v>
      </c>
      <c r="C4994" s="8">
        <v>26</v>
      </c>
    </row>
    <row r="4995" spans="1:3" x14ac:dyDescent="0.3">
      <c r="B4995" s="7">
        <v>3057.55</v>
      </c>
      <c r="C4995" s="8">
        <v>26</v>
      </c>
    </row>
    <row r="4996" spans="1:3" x14ac:dyDescent="0.3">
      <c r="B4996" s="7">
        <v>3057.6</v>
      </c>
      <c r="C4996" s="8">
        <v>27</v>
      </c>
    </row>
    <row r="4997" spans="1:3" x14ac:dyDescent="0.3">
      <c r="B4997" s="7">
        <v>3057.65</v>
      </c>
      <c r="C4997" s="8">
        <v>26</v>
      </c>
    </row>
    <row r="4998" spans="1:3" x14ac:dyDescent="0.3">
      <c r="B4998" s="7">
        <v>3057.7</v>
      </c>
      <c r="C4998" s="8">
        <v>25</v>
      </c>
    </row>
    <row r="4999" spans="1:3" x14ac:dyDescent="0.3">
      <c r="B4999" s="7">
        <v>3057.75</v>
      </c>
      <c r="C4999" s="8">
        <v>23</v>
      </c>
    </row>
    <row r="5000" spans="1:3" x14ac:dyDescent="0.3">
      <c r="B5000" s="7">
        <v>3057.8</v>
      </c>
      <c r="C5000" s="8">
        <v>20</v>
      </c>
    </row>
    <row r="5001" spans="1:3" x14ac:dyDescent="0.3">
      <c r="B5001" s="7">
        <v>3057.85</v>
      </c>
      <c r="C5001" s="8">
        <v>23</v>
      </c>
    </row>
    <row r="5002" spans="1:3" x14ac:dyDescent="0.3">
      <c r="B5002" s="7">
        <v>3057.9</v>
      </c>
      <c r="C5002" s="8">
        <v>20</v>
      </c>
    </row>
    <row r="5003" spans="1:3" x14ac:dyDescent="0.3">
      <c r="B5003" s="7">
        <v>3057.95</v>
      </c>
      <c r="C5003" s="8">
        <v>20</v>
      </c>
    </row>
    <row r="5004" spans="1:3" x14ac:dyDescent="0.3">
      <c r="A5004" s="6">
        <v>3058</v>
      </c>
      <c r="B5004" s="7">
        <v>3058</v>
      </c>
      <c r="C5004" s="9">
        <v>18.600000000000001</v>
      </c>
    </row>
    <row r="5005" spans="1:3" x14ac:dyDescent="0.3">
      <c r="B5005" s="7">
        <v>3058.05</v>
      </c>
      <c r="C5005" s="9">
        <v>20.6</v>
      </c>
    </row>
    <row r="5006" spans="1:3" x14ac:dyDescent="0.3">
      <c r="B5006" s="7">
        <v>3058.1</v>
      </c>
      <c r="C5006" s="9">
        <v>18.5</v>
      </c>
    </row>
    <row r="5007" spans="1:3" x14ac:dyDescent="0.3">
      <c r="B5007" s="7">
        <v>3058.15</v>
      </c>
      <c r="C5007" s="9">
        <v>17.3</v>
      </c>
    </row>
    <row r="5008" spans="1:3" x14ac:dyDescent="0.3">
      <c r="B5008" s="7">
        <v>3058.2</v>
      </c>
      <c r="C5008" s="9">
        <v>25.4</v>
      </c>
    </row>
    <row r="5009" spans="1:3" x14ac:dyDescent="0.3">
      <c r="B5009" s="7">
        <v>3058.25</v>
      </c>
      <c r="C5009" s="9">
        <v>26.2</v>
      </c>
    </row>
    <row r="5010" spans="1:3" x14ac:dyDescent="0.3">
      <c r="B5010" s="7">
        <v>3058.3</v>
      </c>
      <c r="C5010" s="9">
        <v>26.2</v>
      </c>
    </row>
    <row r="5011" spans="1:3" x14ac:dyDescent="0.3">
      <c r="B5011" s="7">
        <v>3058.35</v>
      </c>
      <c r="C5011" s="9">
        <v>23.1</v>
      </c>
    </row>
    <row r="5012" spans="1:3" x14ac:dyDescent="0.3">
      <c r="B5012" s="7">
        <v>3058.4</v>
      </c>
      <c r="C5012" s="9">
        <v>22.1</v>
      </c>
    </row>
    <row r="5013" spans="1:3" x14ac:dyDescent="0.3">
      <c r="B5013" s="7">
        <v>3058.45</v>
      </c>
      <c r="C5013" s="9">
        <v>25.7</v>
      </c>
    </row>
    <row r="5014" spans="1:3" x14ac:dyDescent="0.3">
      <c r="B5014" s="7">
        <v>3058.5</v>
      </c>
      <c r="C5014" s="9">
        <v>27.7</v>
      </c>
    </row>
    <row r="5015" spans="1:3" x14ac:dyDescent="0.3">
      <c r="B5015" s="7">
        <v>3058.55</v>
      </c>
      <c r="C5015" s="9">
        <v>27.8</v>
      </c>
    </row>
    <row r="5016" spans="1:3" x14ac:dyDescent="0.3">
      <c r="B5016" s="7">
        <v>3058.6</v>
      </c>
      <c r="C5016" s="9">
        <v>26.8</v>
      </c>
    </row>
    <row r="5017" spans="1:3" x14ac:dyDescent="0.3">
      <c r="B5017" s="7">
        <v>3058.65</v>
      </c>
      <c r="C5017" s="9">
        <v>26.9</v>
      </c>
    </row>
    <row r="5018" spans="1:3" x14ac:dyDescent="0.3">
      <c r="B5018" s="7">
        <v>3058.7</v>
      </c>
      <c r="C5018" s="9">
        <v>27.8</v>
      </c>
    </row>
    <row r="5019" spans="1:3" x14ac:dyDescent="0.3">
      <c r="B5019" s="7">
        <v>3058.75</v>
      </c>
      <c r="C5019" s="9">
        <v>25.8</v>
      </c>
    </row>
    <row r="5020" spans="1:3" x14ac:dyDescent="0.3">
      <c r="B5020" s="7">
        <v>3058.8</v>
      </c>
      <c r="C5020" s="9">
        <v>26.9</v>
      </c>
    </row>
    <row r="5021" spans="1:3" x14ac:dyDescent="0.3">
      <c r="B5021" s="7">
        <v>3058.85</v>
      </c>
      <c r="C5021" s="9">
        <v>28.9</v>
      </c>
    </row>
    <row r="5022" spans="1:3" x14ac:dyDescent="0.3">
      <c r="B5022" s="7">
        <v>3058.9</v>
      </c>
      <c r="C5022" s="8">
        <v>28</v>
      </c>
    </row>
    <row r="5023" spans="1:3" x14ac:dyDescent="0.3">
      <c r="B5023" s="7">
        <v>3058.95</v>
      </c>
      <c r="C5023" s="8">
        <v>28</v>
      </c>
    </row>
    <row r="5024" spans="1:3" x14ac:dyDescent="0.3">
      <c r="A5024" s="6">
        <v>3059</v>
      </c>
      <c r="B5024" s="7">
        <v>3059</v>
      </c>
      <c r="C5024" s="9">
        <v>26.6</v>
      </c>
    </row>
    <row r="5025" spans="2:3" x14ac:dyDescent="0.3">
      <c r="B5025" s="7">
        <v>3059.05</v>
      </c>
      <c r="C5025" s="9">
        <v>27.8</v>
      </c>
    </row>
    <row r="5026" spans="2:3" x14ac:dyDescent="0.3">
      <c r="B5026" s="7">
        <v>3059.1</v>
      </c>
      <c r="C5026" s="9">
        <v>26.8</v>
      </c>
    </row>
    <row r="5027" spans="2:3" x14ac:dyDescent="0.3">
      <c r="B5027" s="7">
        <v>3059.15</v>
      </c>
      <c r="C5027" s="9">
        <v>26.8</v>
      </c>
    </row>
    <row r="5028" spans="2:3" x14ac:dyDescent="0.3">
      <c r="B5028" s="7">
        <v>3059.2</v>
      </c>
      <c r="C5028" s="9">
        <v>25.8</v>
      </c>
    </row>
    <row r="5029" spans="2:3" x14ac:dyDescent="0.3">
      <c r="B5029" s="7">
        <v>3059.25</v>
      </c>
      <c r="C5029" s="9">
        <v>26.8</v>
      </c>
    </row>
    <row r="5030" spans="2:3" x14ac:dyDescent="0.3">
      <c r="B5030" s="7">
        <v>3059.3</v>
      </c>
      <c r="C5030" s="9">
        <v>28.8</v>
      </c>
    </row>
    <row r="5031" spans="2:3" x14ac:dyDescent="0.3">
      <c r="B5031" s="7">
        <v>3059.35</v>
      </c>
      <c r="C5031" s="9">
        <v>28.6</v>
      </c>
    </row>
    <row r="5032" spans="2:3" x14ac:dyDescent="0.3">
      <c r="B5032" s="7">
        <v>3059.4</v>
      </c>
      <c r="C5032" s="9">
        <v>28.7</v>
      </c>
    </row>
    <row r="5033" spans="2:3" x14ac:dyDescent="0.3">
      <c r="B5033" s="7">
        <v>3059.45</v>
      </c>
      <c r="C5033" s="9">
        <v>27.7</v>
      </c>
    </row>
    <row r="5034" spans="2:3" x14ac:dyDescent="0.3">
      <c r="B5034" s="7">
        <v>3059.5</v>
      </c>
      <c r="C5034" s="9">
        <v>28.5</v>
      </c>
    </row>
    <row r="5035" spans="2:3" x14ac:dyDescent="0.3">
      <c r="B5035" s="7">
        <v>3059.55</v>
      </c>
      <c r="C5035" s="9">
        <v>23.3</v>
      </c>
    </row>
    <row r="5036" spans="2:3" x14ac:dyDescent="0.3">
      <c r="B5036" s="7">
        <v>3059.6</v>
      </c>
      <c r="C5036" s="9">
        <v>27.3</v>
      </c>
    </row>
    <row r="5037" spans="2:3" x14ac:dyDescent="0.3">
      <c r="B5037" s="7">
        <v>3059.65</v>
      </c>
      <c r="C5037" s="9">
        <v>28.2</v>
      </c>
    </row>
    <row r="5038" spans="2:3" x14ac:dyDescent="0.3">
      <c r="B5038" s="7">
        <v>3059.7</v>
      </c>
      <c r="C5038" s="9"/>
    </row>
    <row r="5039" spans="2:3" x14ac:dyDescent="0.3">
      <c r="B5039" s="7">
        <v>3059.75</v>
      </c>
      <c r="C5039" s="9"/>
    </row>
    <row r="5040" spans="2:3" x14ac:dyDescent="0.3">
      <c r="B5040" s="7">
        <v>3059.8</v>
      </c>
      <c r="C5040" s="9">
        <v>27.1</v>
      </c>
    </row>
    <row r="5041" spans="1:3" x14ac:dyDescent="0.3">
      <c r="B5041" s="7">
        <v>3059.85</v>
      </c>
      <c r="C5041" s="9">
        <v>27.1</v>
      </c>
    </row>
    <row r="5042" spans="1:3" x14ac:dyDescent="0.3">
      <c r="B5042" s="7">
        <v>3059.9</v>
      </c>
      <c r="C5042" s="9">
        <v>28.1</v>
      </c>
    </row>
    <row r="5043" spans="1:3" x14ac:dyDescent="0.3">
      <c r="B5043" s="7">
        <v>3059.95</v>
      </c>
      <c r="C5043" s="8">
        <v>28</v>
      </c>
    </row>
    <row r="5044" spans="1:3" x14ac:dyDescent="0.3">
      <c r="A5044" s="6">
        <v>3060</v>
      </c>
      <c r="B5044" s="7">
        <v>3060</v>
      </c>
      <c r="C5044" s="8">
        <v>27</v>
      </c>
    </row>
    <row r="5045" spans="1:3" x14ac:dyDescent="0.3">
      <c r="B5045" s="7">
        <v>3060.05</v>
      </c>
      <c r="C5045" s="8">
        <v>26</v>
      </c>
    </row>
    <row r="5046" spans="1:3" x14ac:dyDescent="0.3">
      <c r="B5046" s="7">
        <v>3060.1</v>
      </c>
      <c r="C5046" s="8">
        <v>27</v>
      </c>
    </row>
    <row r="5047" spans="1:3" x14ac:dyDescent="0.3">
      <c r="B5047" s="7">
        <v>3060.15</v>
      </c>
      <c r="C5047" s="8">
        <v>26</v>
      </c>
    </row>
    <row r="5048" spans="1:3" x14ac:dyDescent="0.3">
      <c r="B5048" s="7">
        <v>3060.2</v>
      </c>
      <c r="C5048" s="8">
        <v>26</v>
      </c>
    </row>
    <row r="5049" spans="1:3" x14ac:dyDescent="0.3">
      <c r="B5049" s="7">
        <v>3060.25</v>
      </c>
      <c r="C5049" s="8">
        <v>25</v>
      </c>
    </row>
    <row r="5050" spans="1:3" x14ac:dyDescent="0.3">
      <c r="B5050" s="7">
        <v>3060.3</v>
      </c>
      <c r="C5050" s="8">
        <v>23</v>
      </c>
    </row>
    <row r="5051" spans="1:3" x14ac:dyDescent="0.3">
      <c r="B5051" s="7">
        <v>3060.35</v>
      </c>
      <c r="C5051" s="8">
        <v>25</v>
      </c>
    </row>
    <row r="5052" spans="1:3" x14ac:dyDescent="0.3">
      <c r="B5052" s="7">
        <v>3060.4</v>
      </c>
      <c r="C5052" s="8">
        <v>25</v>
      </c>
    </row>
    <row r="5053" spans="1:3" x14ac:dyDescent="0.3">
      <c r="B5053" s="7">
        <v>3060.45</v>
      </c>
      <c r="C5053" s="8">
        <v>29</v>
      </c>
    </row>
    <row r="5054" spans="1:3" x14ac:dyDescent="0.3">
      <c r="B5054" s="7">
        <v>3060.5</v>
      </c>
      <c r="C5054" s="8">
        <v>25</v>
      </c>
    </row>
    <row r="5055" spans="1:3" x14ac:dyDescent="0.3">
      <c r="B5055" s="7">
        <v>3060.55</v>
      </c>
      <c r="C5055" s="8">
        <v>27</v>
      </c>
    </row>
    <row r="5056" spans="1:3" x14ac:dyDescent="0.3">
      <c r="B5056" s="7">
        <v>3060.6</v>
      </c>
      <c r="C5056" s="8">
        <v>29</v>
      </c>
    </row>
    <row r="5057" spans="1:3" x14ac:dyDescent="0.3">
      <c r="B5057" s="7">
        <v>3060.65</v>
      </c>
      <c r="C5057" s="8">
        <v>28</v>
      </c>
    </row>
    <row r="5058" spans="1:3" x14ac:dyDescent="0.3">
      <c r="B5058" s="7">
        <v>3060.7</v>
      </c>
      <c r="C5058" s="8">
        <v>30</v>
      </c>
    </row>
    <row r="5059" spans="1:3" x14ac:dyDescent="0.3">
      <c r="B5059" s="7">
        <v>3060.75</v>
      </c>
      <c r="C5059" s="8">
        <v>28</v>
      </c>
    </row>
    <row r="5060" spans="1:3" x14ac:dyDescent="0.3">
      <c r="B5060" s="7">
        <v>3060.8</v>
      </c>
      <c r="C5060" s="8">
        <v>27</v>
      </c>
    </row>
    <row r="5061" spans="1:3" x14ac:dyDescent="0.3">
      <c r="B5061" s="7">
        <v>3060.85</v>
      </c>
      <c r="C5061" s="8">
        <v>26</v>
      </c>
    </row>
    <row r="5062" spans="1:3" x14ac:dyDescent="0.3">
      <c r="B5062" s="7">
        <v>3060.9</v>
      </c>
      <c r="C5062" s="8">
        <v>27</v>
      </c>
    </row>
    <row r="5063" spans="1:3" x14ac:dyDescent="0.3">
      <c r="B5063" s="7">
        <v>3060.95</v>
      </c>
      <c r="C5063" s="8">
        <v>25</v>
      </c>
    </row>
    <row r="5064" spans="1:3" x14ac:dyDescent="0.3">
      <c r="A5064" s="6">
        <v>3061</v>
      </c>
      <c r="B5064" s="7">
        <v>3061</v>
      </c>
      <c r="C5064" s="9">
        <v>25.6</v>
      </c>
    </row>
    <row r="5065" spans="1:3" x14ac:dyDescent="0.3">
      <c r="B5065" s="7">
        <v>3061.05</v>
      </c>
      <c r="C5065" s="9">
        <v>26.4</v>
      </c>
    </row>
    <row r="5066" spans="1:3" x14ac:dyDescent="0.3">
      <c r="B5066" s="7">
        <v>3061.1</v>
      </c>
      <c r="C5066" s="9">
        <v>26.6</v>
      </c>
    </row>
    <row r="5067" spans="1:3" x14ac:dyDescent="0.3">
      <c r="B5067" s="7">
        <v>3061.15</v>
      </c>
      <c r="C5067" s="9">
        <v>27.6</v>
      </c>
    </row>
    <row r="5068" spans="1:3" x14ac:dyDescent="0.3">
      <c r="B5068" s="7">
        <v>3061.2</v>
      </c>
      <c r="C5068" s="9">
        <v>25.5</v>
      </c>
    </row>
    <row r="5069" spans="1:3" x14ac:dyDescent="0.3">
      <c r="B5069" s="7">
        <v>3061.25</v>
      </c>
      <c r="C5069" s="9">
        <v>25.5</v>
      </c>
    </row>
    <row r="5070" spans="1:3" x14ac:dyDescent="0.3">
      <c r="B5070" s="7">
        <v>3061.3</v>
      </c>
      <c r="C5070" s="9">
        <v>27.4</v>
      </c>
    </row>
    <row r="5071" spans="1:3" x14ac:dyDescent="0.3">
      <c r="B5071" s="7">
        <v>3061.35</v>
      </c>
      <c r="C5071" s="9">
        <v>25.4</v>
      </c>
    </row>
    <row r="5072" spans="1:3" x14ac:dyDescent="0.3">
      <c r="B5072" s="7">
        <v>3061.4</v>
      </c>
      <c r="C5072" s="9">
        <v>25.3</v>
      </c>
    </row>
    <row r="5073" spans="1:3" x14ac:dyDescent="0.3">
      <c r="B5073" s="7">
        <v>3061.45</v>
      </c>
      <c r="C5073" s="9">
        <v>27.3</v>
      </c>
    </row>
    <row r="5074" spans="1:3" x14ac:dyDescent="0.3">
      <c r="B5074" s="7">
        <v>3061.5</v>
      </c>
      <c r="C5074" s="9">
        <v>25.3</v>
      </c>
    </row>
    <row r="5075" spans="1:3" x14ac:dyDescent="0.3">
      <c r="B5075" s="7">
        <v>3061.55</v>
      </c>
      <c r="C5075" s="9">
        <v>28.2</v>
      </c>
    </row>
    <row r="5076" spans="1:3" x14ac:dyDescent="0.3">
      <c r="B5076" s="7">
        <v>3061.6</v>
      </c>
      <c r="C5076" s="9">
        <v>26.2</v>
      </c>
    </row>
    <row r="5077" spans="1:3" x14ac:dyDescent="0.3">
      <c r="B5077" s="7">
        <v>3061.65</v>
      </c>
      <c r="C5077" s="9">
        <v>30.2</v>
      </c>
    </row>
    <row r="5078" spans="1:3" x14ac:dyDescent="0.3">
      <c r="B5078" s="7">
        <v>3061.7</v>
      </c>
      <c r="C5078" s="9">
        <v>29.2</v>
      </c>
    </row>
    <row r="5079" spans="1:3" x14ac:dyDescent="0.3">
      <c r="B5079" s="7">
        <v>3061.75</v>
      </c>
      <c r="C5079" s="9">
        <v>28.1</v>
      </c>
    </row>
    <row r="5080" spans="1:3" x14ac:dyDescent="0.3">
      <c r="B5080" s="7">
        <v>3061.8</v>
      </c>
      <c r="C5080" s="9">
        <v>29.1</v>
      </c>
    </row>
    <row r="5081" spans="1:3" x14ac:dyDescent="0.3">
      <c r="B5081" s="7">
        <v>3061.85</v>
      </c>
      <c r="C5081" s="9">
        <v>30.1</v>
      </c>
    </row>
    <row r="5082" spans="1:3" x14ac:dyDescent="0.3">
      <c r="B5082" s="7">
        <v>3061.9</v>
      </c>
      <c r="C5082" s="9">
        <v>29.1</v>
      </c>
    </row>
    <row r="5083" spans="1:3" x14ac:dyDescent="0.3">
      <c r="B5083" s="7">
        <v>3061.95</v>
      </c>
      <c r="C5083" s="8">
        <v>27</v>
      </c>
    </row>
    <row r="5084" spans="1:3" x14ac:dyDescent="0.3">
      <c r="A5084" s="6">
        <v>3062</v>
      </c>
      <c r="B5084" s="7">
        <v>3062</v>
      </c>
      <c r="C5084" s="8">
        <v>28</v>
      </c>
    </row>
    <row r="5085" spans="1:3" x14ac:dyDescent="0.3">
      <c r="B5085" s="7">
        <v>3062.05</v>
      </c>
      <c r="C5085" s="8">
        <v>24</v>
      </c>
    </row>
    <row r="5086" spans="1:3" x14ac:dyDescent="0.3">
      <c r="B5086" s="7">
        <v>3062.1</v>
      </c>
      <c r="C5086" s="8">
        <v>29</v>
      </c>
    </row>
    <row r="5087" spans="1:3" x14ac:dyDescent="0.3">
      <c r="B5087" s="7">
        <v>3062.15</v>
      </c>
      <c r="C5087" s="8">
        <v>27</v>
      </c>
    </row>
    <row r="5088" spans="1:3" x14ac:dyDescent="0.3">
      <c r="B5088" s="7">
        <v>3062.2</v>
      </c>
      <c r="C5088" s="8">
        <v>26</v>
      </c>
    </row>
    <row r="5089" spans="1:3" x14ac:dyDescent="0.3">
      <c r="B5089" s="7">
        <v>3062.25</v>
      </c>
      <c r="C5089" s="8">
        <v>26</v>
      </c>
    </row>
    <row r="5090" spans="1:3" x14ac:dyDescent="0.3">
      <c r="B5090" s="7">
        <v>3062.3</v>
      </c>
      <c r="C5090" s="8">
        <v>26</v>
      </c>
    </row>
    <row r="5091" spans="1:3" x14ac:dyDescent="0.3">
      <c r="B5091" s="7">
        <v>3062.35</v>
      </c>
      <c r="C5091" s="8">
        <v>25</v>
      </c>
    </row>
    <row r="5092" spans="1:3" x14ac:dyDescent="0.3">
      <c r="B5092" s="7">
        <v>3062.4</v>
      </c>
      <c r="C5092" s="8">
        <v>27</v>
      </c>
    </row>
    <row r="5093" spans="1:3" x14ac:dyDescent="0.3">
      <c r="B5093" s="7">
        <v>3062.45</v>
      </c>
      <c r="C5093" s="8">
        <v>28</v>
      </c>
    </row>
    <row r="5094" spans="1:3" x14ac:dyDescent="0.3">
      <c r="B5094" s="7">
        <v>3062.5</v>
      </c>
      <c r="C5094" s="8">
        <v>26</v>
      </c>
    </row>
    <row r="5095" spans="1:3" x14ac:dyDescent="0.3">
      <c r="B5095" s="7">
        <v>3062.55</v>
      </c>
      <c r="C5095" s="8">
        <v>28</v>
      </c>
    </row>
    <row r="5096" spans="1:3" x14ac:dyDescent="0.3">
      <c r="B5096" s="7">
        <v>3062.6</v>
      </c>
      <c r="C5096" s="8">
        <v>29</v>
      </c>
    </row>
    <row r="5097" spans="1:3" x14ac:dyDescent="0.3">
      <c r="B5097" s="7">
        <v>3062.65</v>
      </c>
      <c r="C5097" s="8">
        <v>20</v>
      </c>
    </row>
    <row r="5098" spans="1:3" x14ac:dyDescent="0.3">
      <c r="B5098" s="7">
        <v>3062.7</v>
      </c>
      <c r="C5098" s="8">
        <v>33</v>
      </c>
    </row>
    <row r="5099" spans="1:3" x14ac:dyDescent="0.3">
      <c r="B5099" s="7">
        <v>3062.75</v>
      </c>
      <c r="C5099" s="8">
        <v>33</v>
      </c>
    </row>
    <row r="5100" spans="1:3" x14ac:dyDescent="0.3">
      <c r="B5100" s="7">
        <v>3062.8</v>
      </c>
      <c r="C5100" s="8">
        <v>30</v>
      </c>
    </row>
    <row r="5101" spans="1:3" x14ac:dyDescent="0.3">
      <c r="B5101" s="7">
        <v>3062.85</v>
      </c>
      <c r="C5101" s="8">
        <v>31</v>
      </c>
    </row>
    <row r="5102" spans="1:3" x14ac:dyDescent="0.3">
      <c r="B5102" s="7">
        <v>3062.9</v>
      </c>
      <c r="C5102" s="8">
        <v>28</v>
      </c>
    </row>
    <row r="5103" spans="1:3" x14ac:dyDescent="0.3">
      <c r="B5103" s="7">
        <v>3062.95</v>
      </c>
      <c r="C5103" s="8">
        <v>36</v>
      </c>
    </row>
    <row r="5104" spans="1:3" x14ac:dyDescent="0.3">
      <c r="A5104" s="6">
        <v>3063</v>
      </c>
      <c r="B5104" s="7">
        <v>3063</v>
      </c>
      <c r="C5104" s="9">
        <v>29.4</v>
      </c>
    </row>
    <row r="5105" spans="2:3" x14ac:dyDescent="0.3">
      <c r="B5105" s="7">
        <v>3063.05</v>
      </c>
      <c r="C5105" s="9">
        <v>30.4</v>
      </c>
    </row>
    <row r="5106" spans="2:3" x14ac:dyDescent="0.3">
      <c r="B5106" s="7">
        <v>3063.1</v>
      </c>
      <c r="C5106" s="9">
        <v>28.6</v>
      </c>
    </row>
    <row r="5107" spans="2:3" x14ac:dyDescent="0.3">
      <c r="B5107" s="7">
        <v>3063.15</v>
      </c>
      <c r="C5107" s="9">
        <v>28.6</v>
      </c>
    </row>
    <row r="5108" spans="2:3" x14ac:dyDescent="0.3">
      <c r="B5108" s="7">
        <v>3063.2</v>
      </c>
      <c r="C5108" s="9">
        <v>29.5</v>
      </c>
    </row>
    <row r="5109" spans="2:3" x14ac:dyDescent="0.3">
      <c r="B5109" s="7">
        <v>3063.25</v>
      </c>
      <c r="C5109" s="9">
        <v>29.6</v>
      </c>
    </row>
    <row r="5110" spans="2:3" x14ac:dyDescent="0.3">
      <c r="B5110" s="7">
        <v>3063.3</v>
      </c>
      <c r="C5110" s="9">
        <v>28.6</v>
      </c>
    </row>
    <row r="5111" spans="2:3" x14ac:dyDescent="0.3">
      <c r="B5111" s="7">
        <v>3063.35</v>
      </c>
      <c r="C5111" s="9">
        <v>30.7</v>
      </c>
    </row>
    <row r="5112" spans="2:3" x14ac:dyDescent="0.3">
      <c r="B5112" s="7">
        <v>3063.4</v>
      </c>
      <c r="C5112" s="9">
        <v>30.7</v>
      </c>
    </row>
    <row r="5113" spans="2:3" x14ac:dyDescent="0.3">
      <c r="B5113" s="7">
        <v>3063.45</v>
      </c>
      <c r="C5113" s="9">
        <v>30.7</v>
      </c>
    </row>
    <row r="5114" spans="2:3" x14ac:dyDescent="0.3">
      <c r="B5114" s="7">
        <v>3063.5</v>
      </c>
      <c r="C5114" s="9">
        <v>31.7</v>
      </c>
    </row>
    <row r="5115" spans="2:3" x14ac:dyDescent="0.3">
      <c r="B5115" s="7">
        <v>3063.55</v>
      </c>
      <c r="C5115" s="9">
        <v>29.8</v>
      </c>
    </row>
    <row r="5116" spans="2:3" x14ac:dyDescent="0.3">
      <c r="B5116" s="7">
        <v>3063.6</v>
      </c>
      <c r="C5116" s="9">
        <v>30.8</v>
      </c>
    </row>
    <row r="5117" spans="2:3" x14ac:dyDescent="0.3">
      <c r="B5117" s="7">
        <v>3063.65</v>
      </c>
      <c r="C5117" s="9">
        <v>29.8</v>
      </c>
    </row>
    <row r="5118" spans="2:3" x14ac:dyDescent="0.3">
      <c r="B5118" s="7">
        <v>3063.7</v>
      </c>
      <c r="C5118" s="9">
        <v>28.9</v>
      </c>
    </row>
    <row r="5119" spans="2:3" x14ac:dyDescent="0.3">
      <c r="B5119" s="7">
        <v>3063.75</v>
      </c>
      <c r="C5119" s="9">
        <v>28.9</v>
      </c>
    </row>
    <row r="5120" spans="2:3" x14ac:dyDescent="0.3">
      <c r="B5120" s="7">
        <v>3063.8</v>
      </c>
      <c r="C5120" s="9">
        <v>28.9</v>
      </c>
    </row>
    <row r="5121" spans="1:3" x14ac:dyDescent="0.3">
      <c r="B5121" s="7">
        <v>3063.85</v>
      </c>
      <c r="C5121" s="9">
        <v>28.9</v>
      </c>
    </row>
    <row r="5122" spans="1:3" x14ac:dyDescent="0.3">
      <c r="B5122" s="7">
        <v>3063.9</v>
      </c>
      <c r="C5122" s="9">
        <v>30.9</v>
      </c>
    </row>
    <row r="5123" spans="1:3" x14ac:dyDescent="0.3">
      <c r="B5123" s="7">
        <v>3063.95</v>
      </c>
      <c r="C5123" s="8">
        <v>30</v>
      </c>
    </row>
    <row r="5124" spans="1:3" x14ac:dyDescent="0.3">
      <c r="A5124" s="6">
        <v>3064</v>
      </c>
      <c r="B5124" s="7">
        <v>3064</v>
      </c>
      <c r="C5124" s="9">
        <v>29.8</v>
      </c>
    </row>
    <row r="5125" spans="1:3" x14ac:dyDescent="0.3">
      <c r="B5125" s="7">
        <v>3064.05</v>
      </c>
      <c r="C5125" s="9">
        <v>31.8</v>
      </c>
    </row>
    <row r="5126" spans="1:3" x14ac:dyDescent="0.3">
      <c r="B5126" s="7">
        <v>3064.1</v>
      </c>
      <c r="C5126" s="9">
        <v>30.8</v>
      </c>
    </row>
    <row r="5127" spans="1:3" x14ac:dyDescent="0.3">
      <c r="B5127" s="7">
        <v>3064.15</v>
      </c>
      <c r="C5127" s="9">
        <v>30.8</v>
      </c>
    </row>
    <row r="5128" spans="1:3" x14ac:dyDescent="0.3">
      <c r="B5128" s="7">
        <v>3064.2</v>
      </c>
      <c r="C5128" s="9">
        <v>28.8</v>
      </c>
    </row>
    <row r="5129" spans="1:3" x14ac:dyDescent="0.3">
      <c r="B5129" s="7">
        <v>3064.25</v>
      </c>
      <c r="C5129" s="9">
        <v>30.7</v>
      </c>
    </row>
    <row r="5130" spans="1:3" x14ac:dyDescent="0.3">
      <c r="B5130" s="7">
        <v>3064.3</v>
      </c>
      <c r="C5130" s="9">
        <v>30.5</v>
      </c>
    </row>
    <row r="5131" spans="1:3" x14ac:dyDescent="0.3">
      <c r="B5131" s="7">
        <v>3064.35</v>
      </c>
      <c r="C5131" s="9">
        <v>28.5</v>
      </c>
    </row>
    <row r="5132" spans="1:3" x14ac:dyDescent="0.3">
      <c r="B5132" s="7">
        <v>3064.4</v>
      </c>
      <c r="C5132" s="9">
        <v>29.4</v>
      </c>
    </row>
    <row r="5133" spans="1:3" x14ac:dyDescent="0.3">
      <c r="B5133" s="7">
        <v>3064.45</v>
      </c>
      <c r="C5133" s="9">
        <v>29.5</v>
      </c>
    </row>
    <row r="5134" spans="1:3" x14ac:dyDescent="0.3">
      <c r="B5134" s="7">
        <v>3064.5</v>
      </c>
      <c r="C5134" s="9">
        <v>31.4</v>
      </c>
    </row>
    <row r="5135" spans="1:3" x14ac:dyDescent="0.3">
      <c r="B5135" s="7">
        <v>3064.55</v>
      </c>
      <c r="C5135" s="9">
        <v>30.3</v>
      </c>
    </row>
    <row r="5136" spans="1:3" x14ac:dyDescent="0.3">
      <c r="B5136" s="7">
        <v>3064.6</v>
      </c>
      <c r="C5136" s="9">
        <v>32.299999999999997</v>
      </c>
    </row>
    <row r="5137" spans="1:3" x14ac:dyDescent="0.3">
      <c r="B5137" s="7">
        <v>3064.65</v>
      </c>
      <c r="C5137" s="9">
        <v>32.200000000000003</v>
      </c>
    </row>
    <row r="5138" spans="1:3" x14ac:dyDescent="0.3">
      <c r="B5138" s="7">
        <v>3064.7</v>
      </c>
      <c r="C5138" s="9">
        <v>32.200000000000003</v>
      </c>
    </row>
    <row r="5139" spans="1:3" x14ac:dyDescent="0.3">
      <c r="B5139" s="7">
        <v>3064.75</v>
      </c>
      <c r="C5139" s="9">
        <v>31</v>
      </c>
    </row>
    <row r="5140" spans="1:3" x14ac:dyDescent="0.3">
      <c r="B5140" s="7">
        <v>3064.8</v>
      </c>
      <c r="C5140" s="9">
        <v>33.200000000000003</v>
      </c>
    </row>
    <row r="5141" spans="1:3" x14ac:dyDescent="0.3">
      <c r="B5141" s="7">
        <v>3064.85</v>
      </c>
      <c r="C5141" s="9">
        <v>33.1</v>
      </c>
    </row>
    <row r="5142" spans="1:3" x14ac:dyDescent="0.3">
      <c r="B5142" s="7">
        <v>3064.9</v>
      </c>
      <c r="C5142" s="9">
        <v>32.1</v>
      </c>
    </row>
    <row r="5143" spans="1:3" x14ac:dyDescent="0.3">
      <c r="B5143" s="7">
        <v>3064.95</v>
      </c>
      <c r="C5143" s="9">
        <v>34.1</v>
      </c>
    </row>
    <row r="5144" spans="1:3" x14ac:dyDescent="0.3">
      <c r="A5144" s="6">
        <v>3065</v>
      </c>
      <c r="B5144" s="7">
        <v>3065</v>
      </c>
      <c r="C5144" s="8">
        <v>30</v>
      </c>
    </row>
    <row r="5145" spans="1:3" x14ac:dyDescent="0.3">
      <c r="B5145" s="7">
        <v>3065.05</v>
      </c>
      <c r="C5145" s="8">
        <v>35</v>
      </c>
    </row>
    <row r="5146" spans="1:3" x14ac:dyDescent="0.3">
      <c r="B5146" s="7">
        <v>3065.1</v>
      </c>
      <c r="C5146" s="8">
        <v>29</v>
      </c>
    </row>
    <row r="5147" spans="1:3" x14ac:dyDescent="0.3">
      <c r="B5147" s="7">
        <v>3065.15</v>
      </c>
      <c r="C5147" s="8">
        <v>29</v>
      </c>
    </row>
    <row r="5148" spans="1:3" x14ac:dyDescent="0.3">
      <c r="B5148" s="7">
        <v>3065.2</v>
      </c>
    </row>
    <row r="5149" spans="1:3" x14ac:dyDescent="0.3">
      <c r="B5149" s="7">
        <v>3065.25</v>
      </c>
    </row>
    <row r="5150" spans="1:3" x14ac:dyDescent="0.3">
      <c r="B5150" s="7">
        <v>3065.3</v>
      </c>
    </row>
    <row r="5151" spans="1:3" x14ac:dyDescent="0.3">
      <c r="B5151" s="7">
        <v>3065.35</v>
      </c>
    </row>
    <row r="5152" spans="1:3" x14ac:dyDescent="0.3">
      <c r="B5152" s="7">
        <v>3065.4</v>
      </c>
    </row>
    <row r="5153" spans="2:2" x14ac:dyDescent="0.3">
      <c r="B5153" s="7">
        <v>3065.45</v>
      </c>
    </row>
    <row r="5154" spans="2:2" x14ac:dyDescent="0.3">
      <c r="B5154" s="7">
        <v>3065.5</v>
      </c>
    </row>
    <row r="5155" spans="2:2" x14ac:dyDescent="0.3">
      <c r="B5155" s="7">
        <v>3065.55</v>
      </c>
    </row>
    <row r="5156" spans="2:2" x14ac:dyDescent="0.3">
      <c r="B5156" s="7">
        <v>3065.6</v>
      </c>
    </row>
    <row r="5157" spans="2:2" x14ac:dyDescent="0.3">
      <c r="B5157" s="7">
        <v>3065.65</v>
      </c>
    </row>
    <row r="5158" spans="2:2" x14ac:dyDescent="0.3">
      <c r="B5158" s="7">
        <v>3065.7</v>
      </c>
    </row>
    <row r="5159" spans="2:2" x14ac:dyDescent="0.3">
      <c r="B5159" s="7">
        <v>3065.75</v>
      </c>
    </row>
    <row r="5160" spans="2:2" x14ac:dyDescent="0.3">
      <c r="B5160" s="7">
        <v>3065.8</v>
      </c>
    </row>
    <row r="5161" spans="2:2" x14ac:dyDescent="0.3">
      <c r="B5161" s="7">
        <v>3065.85</v>
      </c>
    </row>
    <row r="5162" spans="2:2" x14ac:dyDescent="0.3">
      <c r="B5162" s="7">
        <v>3065.9</v>
      </c>
    </row>
    <row r="5163" spans="2:2" x14ac:dyDescent="0.3">
      <c r="B5163" s="7">
        <v>3065.95</v>
      </c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3"/>
  <sheetViews>
    <sheetView workbookViewId="0">
      <selection activeCell="C6" sqref="C6"/>
    </sheetView>
  </sheetViews>
  <sheetFormatPr defaultRowHeight="14.4" x14ac:dyDescent="0.3"/>
  <cols>
    <col min="3" max="3" width="24" customWidth="1"/>
  </cols>
  <sheetData>
    <row r="1" spans="1:4" ht="18" x14ac:dyDescent="0.35">
      <c r="A1" s="11" t="s">
        <v>2</v>
      </c>
    </row>
    <row r="2" spans="1:4" x14ac:dyDescent="0.3">
      <c r="D2" t="s">
        <v>2263</v>
      </c>
    </row>
    <row r="3" spans="1:4" ht="18" x14ac:dyDescent="0.35">
      <c r="A3" s="11"/>
      <c r="D3" t="s">
        <v>2254</v>
      </c>
    </row>
    <row r="4" spans="1:4" ht="15" customHeight="1" x14ac:dyDescent="0.3">
      <c r="A4" s="29" t="s">
        <v>2255</v>
      </c>
      <c r="C4" s="29" t="s">
        <v>2255</v>
      </c>
      <c r="D4" t="s">
        <v>2256</v>
      </c>
    </row>
    <row r="5" spans="1:4" ht="28.8" x14ac:dyDescent="0.3">
      <c r="A5" s="29" t="s">
        <v>2257</v>
      </c>
      <c r="B5" t="s">
        <v>3</v>
      </c>
      <c r="C5" s="67" t="s">
        <v>2312</v>
      </c>
      <c r="D5" t="s">
        <v>2258</v>
      </c>
    </row>
    <row r="6" spans="1:4" x14ac:dyDescent="0.3">
      <c r="A6">
        <v>3640</v>
      </c>
      <c r="B6">
        <v>50</v>
      </c>
      <c r="C6">
        <v>24.8</v>
      </c>
      <c r="D6">
        <v>3640.5</v>
      </c>
    </row>
    <row r="7" spans="1:4" x14ac:dyDescent="0.3">
      <c r="B7">
        <v>55</v>
      </c>
      <c r="C7">
        <v>24.8</v>
      </c>
      <c r="D7">
        <v>3640.55</v>
      </c>
    </row>
    <row r="8" spans="1:4" x14ac:dyDescent="0.3">
      <c r="B8">
        <v>60</v>
      </c>
      <c r="C8">
        <v>26.9</v>
      </c>
      <c r="D8">
        <v>3640.6</v>
      </c>
    </row>
    <row r="9" spans="1:4" x14ac:dyDescent="0.3">
      <c r="B9">
        <v>65</v>
      </c>
      <c r="C9">
        <v>25.9</v>
      </c>
      <c r="D9">
        <v>3640.65</v>
      </c>
    </row>
    <row r="10" spans="1:4" x14ac:dyDescent="0.3">
      <c r="B10">
        <v>70</v>
      </c>
      <c r="C10">
        <v>26.9</v>
      </c>
      <c r="D10">
        <v>3640.7</v>
      </c>
    </row>
    <row r="11" spans="1:4" x14ac:dyDescent="0.3">
      <c r="C11">
        <v>26.4</v>
      </c>
      <c r="D11">
        <v>3640.75</v>
      </c>
    </row>
    <row r="12" spans="1:4" x14ac:dyDescent="0.3">
      <c r="B12">
        <v>80</v>
      </c>
      <c r="C12">
        <v>25.9</v>
      </c>
      <c r="D12">
        <v>3640.8</v>
      </c>
    </row>
    <row r="13" spans="1:4" x14ac:dyDescent="0.3">
      <c r="B13">
        <v>85</v>
      </c>
      <c r="C13">
        <v>27</v>
      </c>
      <c r="D13">
        <v>3640.85</v>
      </c>
    </row>
    <row r="14" spans="1:4" x14ac:dyDescent="0.3">
      <c r="B14">
        <v>90</v>
      </c>
      <c r="C14">
        <v>26</v>
      </c>
      <c r="D14">
        <v>3640.9</v>
      </c>
    </row>
    <row r="15" spans="1:4" x14ac:dyDescent="0.3">
      <c r="B15">
        <v>95</v>
      </c>
      <c r="C15">
        <v>26</v>
      </c>
      <c r="D15">
        <v>3640.95</v>
      </c>
    </row>
    <row r="16" spans="1:4" x14ac:dyDescent="0.3">
      <c r="A16" t="s">
        <v>2259</v>
      </c>
      <c r="D16">
        <v>3641</v>
      </c>
    </row>
    <row r="17" spans="1:4" x14ac:dyDescent="0.3">
      <c r="A17" t="s">
        <v>2260</v>
      </c>
      <c r="D17">
        <v>3641.05</v>
      </c>
    </row>
    <row r="18" spans="1:4" x14ac:dyDescent="0.3">
      <c r="A18" t="s">
        <v>2261</v>
      </c>
      <c r="D18">
        <v>3641.1000000000004</v>
      </c>
    </row>
    <row r="19" spans="1:4" x14ac:dyDescent="0.3">
      <c r="D19">
        <v>3641.1500000000005</v>
      </c>
    </row>
    <row r="20" spans="1:4" x14ac:dyDescent="0.3">
      <c r="D20">
        <v>3641.2000000000007</v>
      </c>
    </row>
    <row r="21" spans="1:4" x14ac:dyDescent="0.3">
      <c r="D21">
        <v>3641.2500000000009</v>
      </c>
    </row>
    <row r="22" spans="1:4" x14ac:dyDescent="0.3">
      <c r="A22">
        <v>3641</v>
      </c>
      <c r="B22">
        <v>30</v>
      </c>
      <c r="C22">
        <v>23.8</v>
      </c>
      <c r="D22">
        <v>3641.3</v>
      </c>
    </row>
    <row r="23" spans="1:4" x14ac:dyDescent="0.3">
      <c r="B23">
        <v>35</v>
      </c>
      <c r="C23">
        <v>24.8</v>
      </c>
      <c r="D23">
        <v>3641.35</v>
      </c>
    </row>
    <row r="24" spans="1:4" x14ac:dyDescent="0.3">
      <c r="B24">
        <v>40</v>
      </c>
      <c r="C24">
        <v>25.8</v>
      </c>
      <c r="D24">
        <v>3641.4</v>
      </c>
    </row>
    <row r="25" spans="1:4" x14ac:dyDescent="0.3">
      <c r="B25">
        <v>45</v>
      </c>
      <c r="C25">
        <v>24.8</v>
      </c>
      <c r="D25">
        <v>3641.45</v>
      </c>
    </row>
    <row r="26" spans="1:4" x14ac:dyDescent="0.3">
      <c r="B26">
        <v>50</v>
      </c>
      <c r="C26">
        <v>23.8</v>
      </c>
      <c r="D26">
        <v>3641.5</v>
      </c>
    </row>
    <row r="27" spans="1:4" x14ac:dyDescent="0.3">
      <c r="B27">
        <v>55</v>
      </c>
      <c r="C27">
        <v>22.9</v>
      </c>
      <c r="D27">
        <v>3641.55</v>
      </c>
    </row>
    <row r="28" spans="1:4" x14ac:dyDescent="0.3">
      <c r="B28">
        <v>60</v>
      </c>
      <c r="C28">
        <v>23.9</v>
      </c>
      <c r="D28">
        <v>3641.6</v>
      </c>
    </row>
    <row r="29" spans="1:4" x14ac:dyDescent="0.3">
      <c r="B29">
        <v>65</v>
      </c>
      <c r="C29">
        <v>23.9</v>
      </c>
      <c r="D29">
        <v>3641.65</v>
      </c>
    </row>
    <row r="30" spans="1:4" x14ac:dyDescent="0.3">
      <c r="B30">
        <v>70</v>
      </c>
      <c r="C30">
        <v>22.9</v>
      </c>
      <c r="D30">
        <v>3641.7</v>
      </c>
    </row>
    <row r="31" spans="1:4" x14ac:dyDescent="0.3">
      <c r="B31">
        <v>75</v>
      </c>
      <c r="C31">
        <v>25.9</v>
      </c>
      <c r="D31">
        <v>3641.75</v>
      </c>
    </row>
    <row r="32" spans="1:4" x14ac:dyDescent="0.3">
      <c r="B32">
        <v>80</v>
      </c>
      <c r="C32">
        <v>24.9</v>
      </c>
      <c r="D32">
        <v>3641.8</v>
      </c>
    </row>
    <row r="33" spans="1:4" x14ac:dyDescent="0.3">
      <c r="B33">
        <v>85</v>
      </c>
      <c r="C33">
        <v>25.9</v>
      </c>
      <c r="D33">
        <v>3641.85</v>
      </c>
    </row>
    <row r="34" spans="1:4" x14ac:dyDescent="0.3">
      <c r="B34">
        <v>90</v>
      </c>
      <c r="C34">
        <v>26</v>
      </c>
      <c r="D34">
        <v>3641.9</v>
      </c>
    </row>
    <row r="35" spans="1:4" x14ac:dyDescent="0.3">
      <c r="B35">
        <v>95</v>
      </c>
      <c r="C35">
        <v>25</v>
      </c>
      <c r="D35">
        <v>3641.95</v>
      </c>
    </row>
    <row r="36" spans="1:4" x14ac:dyDescent="0.3">
      <c r="A36">
        <v>3642</v>
      </c>
      <c r="B36">
        <v>0</v>
      </c>
      <c r="C36">
        <v>24.9</v>
      </c>
      <c r="D36">
        <v>3642</v>
      </c>
    </row>
    <row r="37" spans="1:4" x14ac:dyDescent="0.3">
      <c r="B37">
        <v>5</v>
      </c>
      <c r="C37">
        <v>24</v>
      </c>
      <c r="D37">
        <v>3642.05</v>
      </c>
    </row>
    <row r="38" spans="1:4" x14ac:dyDescent="0.3">
      <c r="B38">
        <v>10</v>
      </c>
      <c r="C38">
        <v>24</v>
      </c>
      <c r="D38">
        <v>3642.1</v>
      </c>
    </row>
    <row r="39" spans="1:4" x14ac:dyDescent="0.3">
      <c r="B39">
        <v>15</v>
      </c>
      <c r="C39">
        <v>26</v>
      </c>
      <c r="D39">
        <v>3642.15</v>
      </c>
    </row>
    <row r="40" spans="1:4" x14ac:dyDescent="0.3">
      <c r="B40">
        <v>20</v>
      </c>
      <c r="C40">
        <v>19.100000000000001</v>
      </c>
      <c r="D40">
        <v>3642.2</v>
      </c>
    </row>
    <row r="41" spans="1:4" x14ac:dyDescent="0.3">
      <c r="B41">
        <v>25</v>
      </c>
      <c r="C41">
        <v>27.1</v>
      </c>
      <c r="D41">
        <v>3642.25</v>
      </c>
    </row>
    <row r="42" spans="1:4" x14ac:dyDescent="0.3">
      <c r="B42">
        <v>30</v>
      </c>
      <c r="C42">
        <v>26.2</v>
      </c>
      <c r="D42">
        <v>3642.3</v>
      </c>
    </row>
    <row r="43" spans="1:4" x14ac:dyDescent="0.3">
      <c r="B43">
        <v>35</v>
      </c>
      <c r="C43">
        <v>26.2</v>
      </c>
      <c r="D43">
        <v>3642.35</v>
      </c>
    </row>
    <row r="44" spans="1:4" x14ac:dyDescent="0.3">
      <c r="B44">
        <v>40</v>
      </c>
      <c r="C44">
        <v>22.3</v>
      </c>
      <c r="D44">
        <v>3642.4</v>
      </c>
    </row>
    <row r="45" spans="1:4" x14ac:dyDescent="0.3">
      <c r="B45">
        <v>45</v>
      </c>
      <c r="C45">
        <v>24.3</v>
      </c>
      <c r="D45">
        <v>3642.45</v>
      </c>
    </row>
    <row r="46" spans="1:4" x14ac:dyDescent="0.3">
      <c r="B46">
        <v>50</v>
      </c>
      <c r="C46">
        <v>24.4</v>
      </c>
      <c r="D46">
        <v>3642.5</v>
      </c>
    </row>
    <row r="47" spans="1:4" x14ac:dyDescent="0.3">
      <c r="B47">
        <v>55</v>
      </c>
      <c r="C47">
        <v>25.4</v>
      </c>
      <c r="D47">
        <v>3642.55</v>
      </c>
    </row>
    <row r="48" spans="1:4" x14ac:dyDescent="0.3">
      <c r="B48">
        <v>60</v>
      </c>
      <c r="C48">
        <v>21.5</v>
      </c>
      <c r="D48">
        <v>3642.6</v>
      </c>
    </row>
    <row r="49" spans="1:4" x14ac:dyDescent="0.3">
      <c r="B49">
        <v>65</v>
      </c>
      <c r="C49">
        <v>24.6</v>
      </c>
      <c r="D49">
        <v>3642.65</v>
      </c>
    </row>
    <row r="50" spans="1:4" x14ac:dyDescent="0.3">
      <c r="B50">
        <v>70</v>
      </c>
      <c r="C50">
        <v>23.7</v>
      </c>
      <c r="D50">
        <v>3642.7</v>
      </c>
    </row>
    <row r="51" spans="1:4" x14ac:dyDescent="0.3">
      <c r="B51">
        <v>75</v>
      </c>
      <c r="C51">
        <v>22.7</v>
      </c>
      <c r="D51">
        <v>3642.75</v>
      </c>
    </row>
    <row r="52" spans="1:4" x14ac:dyDescent="0.3">
      <c r="B52">
        <v>80</v>
      </c>
      <c r="C52">
        <v>24.8</v>
      </c>
      <c r="D52">
        <v>3642.8</v>
      </c>
    </row>
    <row r="53" spans="1:4" x14ac:dyDescent="0.3">
      <c r="B53">
        <v>85</v>
      </c>
      <c r="C53">
        <v>24.8</v>
      </c>
      <c r="D53">
        <v>3642.85</v>
      </c>
    </row>
    <row r="54" spans="1:4" x14ac:dyDescent="0.3">
      <c r="B54">
        <v>90</v>
      </c>
      <c r="C54">
        <v>24.9</v>
      </c>
      <c r="D54">
        <v>3642.9</v>
      </c>
    </row>
    <row r="55" spans="1:4" x14ac:dyDescent="0.3">
      <c r="B55">
        <v>95</v>
      </c>
      <c r="C55">
        <v>21.9</v>
      </c>
      <c r="D55">
        <v>3642.95</v>
      </c>
    </row>
    <row r="56" spans="1:4" x14ac:dyDescent="0.3">
      <c r="A56">
        <v>3643</v>
      </c>
      <c r="B56">
        <v>0</v>
      </c>
      <c r="C56">
        <v>23</v>
      </c>
      <c r="D56">
        <v>3643</v>
      </c>
    </row>
    <row r="57" spans="1:4" x14ac:dyDescent="0.3">
      <c r="B57">
        <v>5</v>
      </c>
      <c r="C57">
        <v>24</v>
      </c>
      <c r="D57">
        <v>3643.05</v>
      </c>
    </row>
    <row r="58" spans="1:4" x14ac:dyDescent="0.3">
      <c r="B58">
        <v>10</v>
      </c>
      <c r="C58">
        <v>24.1</v>
      </c>
      <c r="D58">
        <v>3643.1</v>
      </c>
    </row>
    <row r="59" spans="1:4" x14ac:dyDescent="0.3">
      <c r="B59">
        <v>15</v>
      </c>
      <c r="C59">
        <v>25.1</v>
      </c>
      <c r="D59">
        <v>3643.15</v>
      </c>
    </row>
    <row r="60" spans="1:4" x14ac:dyDescent="0.3">
      <c r="B60">
        <v>20</v>
      </c>
      <c r="C60">
        <v>25.2</v>
      </c>
      <c r="D60">
        <v>3643.2</v>
      </c>
    </row>
    <row r="61" spans="1:4" x14ac:dyDescent="0.3">
      <c r="B61">
        <v>25</v>
      </c>
      <c r="C61">
        <v>25.2</v>
      </c>
      <c r="D61">
        <v>3643.25</v>
      </c>
    </row>
    <row r="62" spans="1:4" x14ac:dyDescent="0.3">
      <c r="B62">
        <v>30</v>
      </c>
      <c r="C62">
        <v>25.3</v>
      </c>
      <c r="D62">
        <v>3643.3</v>
      </c>
    </row>
    <row r="63" spans="1:4" x14ac:dyDescent="0.3">
      <c r="B63">
        <v>35</v>
      </c>
      <c r="C63">
        <v>25.3</v>
      </c>
      <c r="D63">
        <v>3643.35</v>
      </c>
    </row>
    <row r="64" spans="1:4" x14ac:dyDescent="0.3">
      <c r="B64">
        <v>40</v>
      </c>
      <c r="C64">
        <v>24.3</v>
      </c>
      <c r="D64">
        <v>3643.4</v>
      </c>
    </row>
    <row r="65" spans="1:4" x14ac:dyDescent="0.3">
      <c r="B65">
        <v>45</v>
      </c>
      <c r="C65">
        <v>25.4</v>
      </c>
      <c r="D65">
        <v>3643.45</v>
      </c>
    </row>
    <row r="66" spans="1:4" x14ac:dyDescent="0.3">
      <c r="B66">
        <v>50</v>
      </c>
      <c r="C66">
        <v>25.4</v>
      </c>
      <c r="D66">
        <v>3643.5</v>
      </c>
    </row>
    <row r="67" spans="1:4" x14ac:dyDescent="0.3">
      <c r="B67">
        <v>55</v>
      </c>
      <c r="C67">
        <v>24.5</v>
      </c>
      <c r="D67">
        <v>3643.55</v>
      </c>
    </row>
    <row r="68" spans="1:4" x14ac:dyDescent="0.3">
      <c r="B68">
        <v>60</v>
      </c>
      <c r="C68">
        <v>23.5</v>
      </c>
      <c r="D68">
        <v>3643.6</v>
      </c>
    </row>
    <row r="69" spans="1:4" x14ac:dyDescent="0.3">
      <c r="B69">
        <v>65</v>
      </c>
      <c r="C69">
        <v>25.6</v>
      </c>
      <c r="D69">
        <v>3643.65</v>
      </c>
    </row>
    <row r="70" spans="1:4" x14ac:dyDescent="0.3">
      <c r="B70">
        <v>70</v>
      </c>
      <c r="C70">
        <v>24.7</v>
      </c>
      <c r="D70">
        <v>3643.7</v>
      </c>
    </row>
    <row r="71" spans="1:4" x14ac:dyDescent="0.3">
      <c r="B71">
        <v>75</v>
      </c>
      <c r="C71">
        <v>22.7</v>
      </c>
      <c r="D71">
        <v>3643.75</v>
      </c>
    </row>
    <row r="72" spans="1:4" x14ac:dyDescent="0.3">
      <c r="B72">
        <v>80</v>
      </c>
      <c r="C72">
        <v>23.8</v>
      </c>
      <c r="D72">
        <v>3643.8</v>
      </c>
    </row>
    <row r="73" spans="1:4" x14ac:dyDescent="0.3">
      <c r="B73">
        <v>85</v>
      </c>
      <c r="C73">
        <v>24.8</v>
      </c>
      <c r="D73">
        <v>3643.85</v>
      </c>
    </row>
    <row r="74" spans="1:4" x14ac:dyDescent="0.3">
      <c r="B74">
        <v>90</v>
      </c>
      <c r="C74">
        <v>19.899999999999999</v>
      </c>
      <c r="D74">
        <v>3643.9</v>
      </c>
    </row>
    <row r="75" spans="1:4" x14ac:dyDescent="0.3">
      <c r="B75">
        <v>95</v>
      </c>
      <c r="C75">
        <v>24.9</v>
      </c>
      <c r="D75">
        <v>3643.95</v>
      </c>
    </row>
    <row r="76" spans="1:4" x14ac:dyDescent="0.3">
      <c r="D76">
        <v>3644</v>
      </c>
    </row>
    <row r="77" spans="1:4" x14ac:dyDescent="0.3">
      <c r="D77">
        <v>3644.05</v>
      </c>
    </row>
    <row r="78" spans="1:4" x14ac:dyDescent="0.3">
      <c r="A78">
        <v>3644</v>
      </c>
      <c r="B78">
        <v>10</v>
      </c>
      <c r="C78">
        <v>23.4</v>
      </c>
      <c r="D78">
        <v>3644.1</v>
      </c>
    </row>
    <row r="79" spans="1:4" x14ac:dyDescent="0.3">
      <c r="B79">
        <v>15</v>
      </c>
      <c r="C79">
        <v>25.4</v>
      </c>
      <c r="D79">
        <v>3644.15</v>
      </c>
    </row>
    <row r="80" spans="1:4" x14ac:dyDescent="0.3">
      <c r="B80">
        <v>20</v>
      </c>
      <c r="C80">
        <v>22.5</v>
      </c>
      <c r="D80">
        <v>3644.2</v>
      </c>
    </row>
    <row r="81" spans="1:4" x14ac:dyDescent="0.3">
      <c r="B81">
        <v>25</v>
      </c>
      <c r="C81">
        <v>20.5</v>
      </c>
      <c r="D81">
        <v>3644.25</v>
      </c>
    </row>
    <row r="82" spans="1:4" x14ac:dyDescent="0.3">
      <c r="B82">
        <v>30</v>
      </c>
      <c r="C82">
        <v>22.5</v>
      </c>
      <c r="D82">
        <v>3644.3</v>
      </c>
    </row>
    <row r="83" spans="1:4" x14ac:dyDescent="0.3">
      <c r="B83">
        <v>35</v>
      </c>
      <c r="C83">
        <v>25.6</v>
      </c>
      <c r="D83">
        <v>3644.35</v>
      </c>
    </row>
    <row r="84" spans="1:4" x14ac:dyDescent="0.3">
      <c r="B84">
        <v>40</v>
      </c>
      <c r="C84">
        <v>25.6</v>
      </c>
      <c r="D84">
        <v>3644.4</v>
      </c>
    </row>
    <row r="85" spans="1:4" x14ac:dyDescent="0.3">
      <c r="B85">
        <v>45</v>
      </c>
      <c r="C85">
        <v>17.600000000000001</v>
      </c>
      <c r="D85">
        <v>3644.45</v>
      </c>
    </row>
    <row r="86" spans="1:4" x14ac:dyDescent="0.3">
      <c r="B86">
        <v>50</v>
      </c>
      <c r="C86">
        <v>24.7</v>
      </c>
      <c r="D86">
        <v>3644.5</v>
      </c>
    </row>
    <row r="87" spans="1:4" x14ac:dyDescent="0.3">
      <c r="B87">
        <v>55</v>
      </c>
      <c r="C87">
        <v>24.7</v>
      </c>
      <c r="D87">
        <v>3644.55</v>
      </c>
    </row>
    <row r="88" spans="1:4" x14ac:dyDescent="0.3">
      <c r="B88">
        <v>60</v>
      </c>
      <c r="C88">
        <v>23.7</v>
      </c>
      <c r="D88">
        <v>3644.6</v>
      </c>
    </row>
    <row r="89" spans="1:4" x14ac:dyDescent="0.3">
      <c r="B89">
        <v>65</v>
      </c>
      <c r="C89">
        <v>23.8</v>
      </c>
      <c r="D89">
        <v>3644.65</v>
      </c>
    </row>
    <row r="90" spans="1:4" x14ac:dyDescent="0.3">
      <c r="B90">
        <v>70</v>
      </c>
      <c r="C90">
        <v>24.8</v>
      </c>
      <c r="D90">
        <v>3644.7</v>
      </c>
    </row>
    <row r="91" spans="1:4" x14ac:dyDescent="0.3">
      <c r="B91">
        <v>75</v>
      </c>
      <c r="C91">
        <v>20.9</v>
      </c>
      <c r="D91">
        <v>3644.75</v>
      </c>
    </row>
    <row r="92" spans="1:4" x14ac:dyDescent="0.3">
      <c r="B92">
        <v>80</v>
      </c>
      <c r="C92">
        <v>23.9</v>
      </c>
      <c r="D92">
        <v>3644.8</v>
      </c>
    </row>
    <row r="93" spans="1:4" x14ac:dyDescent="0.3">
      <c r="B93">
        <v>85</v>
      </c>
      <c r="C93">
        <v>22.9</v>
      </c>
      <c r="D93">
        <v>3644.85</v>
      </c>
    </row>
    <row r="94" spans="1:4" x14ac:dyDescent="0.3">
      <c r="B94">
        <v>90</v>
      </c>
      <c r="C94">
        <v>22.9</v>
      </c>
      <c r="D94">
        <v>3644.9</v>
      </c>
    </row>
    <row r="95" spans="1:4" x14ac:dyDescent="0.3">
      <c r="B95">
        <v>95</v>
      </c>
      <c r="C95">
        <v>23</v>
      </c>
      <c r="D95">
        <v>3644.95</v>
      </c>
    </row>
    <row r="96" spans="1:4" x14ac:dyDescent="0.3">
      <c r="A96">
        <v>3645</v>
      </c>
      <c r="B96">
        <v>0</v>
      </c>
      <c r="C96">
        <v>20.9</v>
      </c>
      <c r="D96">
        <v>3645</v>
      </c>
    </row>
    <row r="97" spans="2:4" x14ac:dyDescent="0.3">
      <c r="B97">
        <v>5</v>
      </c>
      <c r="C97">
        <v>22.9</v>
      </c>
      <c r="D97">
        <v>3645.05</v>
      </c>
    </row>
    <row r="98" spans="2:4" x14ac:dyDescent="0.3">
      <c r="B98">
        <v>10</v>
      </c>
      <c r="C98">
        <v>22</v>
      </c>
      <c r="D98">
        <v>3645.1</v>
      </c>
    </row>
    <row r="99" spans="2:4" x14ac:dyDescent="0.3">
      <c r="B99">
        <v>15</v>
      </c>
      <c r="C99">
        <v>22</v>
      </c>
      <c r="D99">
        <v>3645.15</v>
      </c>
    </row>
    <row r="100" spans="2:4" x14ac:dyDescent="0.3">
      <c r="B100">
        <v>20</v>
      </c>
      <c r="C100">
        <v>21.1</v>
      </c>
      <c r="D100">
        <v>3645.2</v>
      </c>
    </row>
    <row r="101" spans="2:4" x14ac:dyDescent="0.3">
      <c r="B101">
        <v>25</v>
      </c>
      <c r="C101">
        <v>22.1</v>
      </c>
      <c r="D101">
        <v>3645.25</v>
      </c>
    </row>
    <row r="102" spans="2:4" x14ac:dyDescent="0.3">
      <c r="B102">
        <v>30</v>
      </c>
      <c r="C102">
        <v>23.2</v>
      </c>
      <c r="D102">
        <v>3645.3</v>
      </c>
    </row>
    <row r="103" spans="2:4" x14ac:dyDescent="0.3">
      <c r="B103">
        <v>35</v>
      </c>
      <c r="C103">
        <v>21.2</v>
      </c>
      <c r="D103">
        <v>3645.35</v>
      </c>
    </row>
    <row r="104" spans="2:4" x14ac:dyDescent="0.3">
      <c r="B104">
        <v>40</v>
      </c>
      <c r="C104">
        <v>23.3</v>
      </c>
      <c r="D104">
        <v>3645.4</v>
      </c>
    </row>
    <row r="105" spans="2:4" x14ac:dyDescent="0.3">
      <c r="B105">
        <v>45</v>
      </c>
      <c r="C105">
        <v>24.3</v>
      </c>
      <c r="D105">
        <v>3645.45</v>
      </c>
    </row>
    <row r="106" spans="2:4" x14ac:dyDescent="0.3">
      <c r="B106">
        <v>50</v>
      </c>
      <c r="C106">
        <v>22.4</v>
      </c>
      <c r="D106">
        <v>3645.5</v>
      </c>
    </row>
    <row r="107" spans="2:4" x14ac:dyDescent="0.3">
      <c r="B107">
        <v>55</v>
      </c>
      <c r="C107">
        <v>24.5</v>
      </c>
      <c r="D107">
        <v>3645.55</v>
      </c>
    </row>
    <row r="108" spans="2:4" x14ac:dyDescent="0.3">
      <c r="B108">
        <v>60</v>
      </c>
      <c r="C108">
        <v>24.5</v>
      </c>
      <c r="D108">
        <v>3645.6</v>
      </c>
    </row>
    <row r="109" spans="2:4" x14ac:dyDescent="0.3">
      <c r="B109">
        <v>65</v>
      </c>
      <c r="C109">
        <v>24.6</v>
      </c>
      <c r="D109">
        <v>3645.65</v>
      </c>
    </row>
    <row r="110" spans="2:4" x14ac:dyDescent="0.3">
      <c r="B110">
        <v>70</v>
      </c>
      <c r="C110">
        <v>24.6</v>
      </c>
      <c r="D110">
        <v>3645.7</v>
      </c>
    </row>
    <row r="111" spans="2:4" x14ac:dyDescent="0.3">
      <c r="B111">
        <v>75</v>
      </c>
      <c r="C111">
        <v>24.7</v>
      </c>
      <c r="D111">
        <v>3645.75</v>
      </c>
    </row>
    <row r="112" spans="2:4" x14ac:dyDescent="0.3">
      <c r="B112">
        <v>80</v>
      </c>
      <c r="C112">
        <v>24.7</v>
      </c>
      <c r="D112">
        <v>3645.8</v>
      </c>
    </row>
    <row r="113" spans="1:4" x14ac:dyDescent="0.3">
      <c r="B113">
        <v>85</v>
      </c>
      <c r="C113">
        <v>24.8</v>
      </c>
      <c r="D113">
        <v>3645.85</v>
      </c>
    </row>
    <row r="114" spans="1:4" x14ac:dyDescent="0.3">
      <c r="B114">
        <v>90</v>
      </c>
      <c r="C114">
        <v>24.9</v>
      </c>
      <c r="D114">
        <v>3645.9</v>
      </c>
    </row>
    <row r="115" spans="1:4" x14ac:dyDescent="0.3">
      <c r="B115">
        <v>95</v>
      </c>
      <c r="C115">
        <v>24.9</v>
      </c>
      <c r="D115">
        <v>3645.95</v>
      </c>
    </row>
    <row r="116" spans="1:4" x14ac:dyDescent="0.3">
      <c r="A116">
        <v>3646</v>
      </c>
      <c r="B116">
        <v>0</v>
      </c>
      <c r="C116">
        <v>25.1</v>
      </c>
      <c r="D116">
        <v>3646</v>
      </c>
    </row>
    <row r="117" spans="1:4" x14ac:dyDescent="0.3">
      <c r="B117">
        <v>5</v>
      </c>
      <c r="C117">
        <v>25.1</v>
      </c>
      <c r="D117">
        <v>3646.05</v>
      </c>
    </row>
    <row r="118" spans="1:4" x14ac:dyDescent="0.3">
      <c r="B118">
        <v>10</v>
      </c>
      <c r="C118">
        <v>18.2</v>
      </c>
      <c r="D118">
        <v>3646.1</v>
      </c>
    </row>
    <row r="119" spans="1:4" x14ac:dyDescent="0.3">
      <c r="B119">
        <v>15</v>
      </c>
      <c r="C119">
        <v>25.2</v>
      </c>
      <c r="D119">
        <v>3646.15</v>
      </c>
    </row>
    <row r="120" spans="1:4" x14ac:dyDescent="0.3">
      <c r="B120">
        <v>20</v>
      </c>
      <c r="C120">
        <v>24.3</v>
      </c>
      <c r="D120">
        <v>3646.2</v>
      </c>
    </row>
    <row r="121" spans="1:4" x14ac:dyDescent="0.3">
      <c r="D121">
        <v>3646.25</v>
      </c>
    </row>
    <row r="122" spans="1:4" x14ac:dyDescent="0.3">
      <c r="D122">
        <v>3646.3</v>
      </c>
    </row>
    <row r="123" spans="1:4" x14ac:dyDescent="0.3">
      <c r="D123">
        <v>3646.3500000000004</v>
      </c>
    </row>
    <row r="124" spans="1:4" x14ac:dyDescent="0.3">
      <c r="B124">
        <v>40</v>
      </c>
      <c r="C124">
        <v>25.5</v>
      </c>
      <c r="D124">
        <v>3646.4</v>
      </c>
    </row>
    <row r="125" spans="1:4" x14ac:dyDescent="0.3">
      <c r="B125">
        <v>45</v>
      </c>
      <c r="C125">
        <v>25.5</v>
      </c>
      <c r="D125">
        <v>3646.45</v>
      </c>
    </row>
    <row r="126" spans="1:4" x14ac:dyDescent="0.3">
      <c r="B126">
        <v>50</v>
      </c>
      <c r="C126">
        <v>25.5</v>
      </c>
      <c r="D126">
        <v>3646.5</v>
      </c>
    </row>
    <row r="127" spans="1:4" x14ac:dyDescent="0.3">
      <c r="B127">
        <v>55</v>
      </c>
      <c r="C127">
        <v>24.6</v>
      </c>
      <c r="D127">
        <v>3646.55</v>
      </c>
    </row>
    <row r="128" spans="1:4" x14ac:dyDescent="0.3">
      <c r="B128">
        <v>60</v>
      </c>
      <c r="C128">
        <v>25.6</v>
      </c>
      <c r="D128">
        <v>3646.6</v>
      </c>
    </row>
    <row r="129" spans="1:4" x14ac:dyDescent="0.3">
      <c r="B129">
        <v>65</v>
      </c>
      <c r="C129">
        <v>23.7</v>
      </c>
      <c r="D129">
        <v>3646.65</v>
      </c>
    </row>
    <row r="130" spans="1:4" x14ac:dyDescent="0.3">
      <c r="B130">
        <v>70</v>
      </c>
      <c r="C130">
        <v>24.7</v>
      </c>
      <c r="D130">
        <v>3646.7</v>
      </c>
    </row>
    <row r="131" spans="1:4" x14ac:dyDescent="0.3">
      <c r="B131">
        <v>75</v>
      </c>
      <c r="C131">
        <v>24.8</v>
      </c>
      <c r="D131">
        <v>3646.75</v>
      </c>
    </row>
    <row r="132" spans="1:4" x14ac:dyDescent="0.3">
      <c r="B132">
        <v>80</v>
      </c>
      <c r="C132">
        <v>24.8</v>
      </c>
      <c r="D132">
        <v>3646.8</v>
      </c>
    </row>
    <row r="133" spans="1:4" x14ac:dyDescent="0.3">
      <c r="B133">
        <v>85</v>
      </c>
      <c r="C133">
        <v>19.899999999999999</v>
      </c>
      <c r="D133">
        <v>3646.85</v>
      </c>
    </row>
    <row r="134" spans="1:4" x14ac:dyDescent="0.3">
      <c r="B134">
        <v>90</v>
      </c>
      <c r="C134">
        <v>23.9</v>
      </c>
      <c r="D134">
        <v>3646.9</v>
      </c>
    </row>
    <row r="135" spans="1:4" x14ac:dyDescent="0.3">
      <c r="B135">
        <v>95</v>
      </c>
      <c r="C135">
        <v>23.9</v>
      </c>
      <c r="D135">
        <v>3646.95</v>
      </c>
    </row>
    <row r="136" spans="1:4" x14ac:dyDescent="0.3">
      <c r="A136">
        <v>3647</v>
      </c>
      <c r="B136">
        <v>0</v>
      </c>
      <c r="C136">
        <v>24.5</v>
      </c>
      <c r="D136">
        <v>3647</v>
      </c>
    </row>
    <row r="137" spans="1:4" x14ac:dyDescent="0.3">
      <c r="B137">
        <v>5</v>
      </c>
      <c r="C137">
        <v>22.6</v>
      </c>
      <c r="D137">
        <v>3647.05</v>
      </c>
    </row>
    <row r="138" spans="1:4" x14ac:dyDescent="0.3">
      <c r="B138">
        <v>10</v>
      </c>
      <c r="C138">
        <v>24.6</v>
      </c>
      <c r="D138">
        <v>3647.1</v>
      </c>
    </row>
    <row r="139" spans="1:4" x14ac:dyDescent="0.3">
      <c r="B139">
        <v>15</v>
      </c>
      <c r="C139">
        <v>24.6</v>
      </c>
      <c r="D139">
        <v>3647.15</v>
      </c>
    </row>
    <row r="140" spans="1:4" x14ac:dyDescent="0.3">
      <c r="B140">
        <v>20</v>
      </c>
      <c r="C140">
        <v>22.6</v>
      </c>
      <c r="D140">
        <v>3647.2</v>
      </c>
    </row>
    <row r="141" spans="1:4" x14ac:dyDescent="0.3">
      <c r="B141">
        <v>25</v>
      </c>
      <c r="C141">
        <v>25.7</v>
      </c>
      <c r="D141">
        <v>3647.25</v>
      </c>
    </row>
    <row r="142" spans="1:4" x14ac:dyDescent="0.3">
      <c r="B142">
        <v>30</v>
      </c>
      <c r="C142">
        <v>25.7</v>
      </c>
      <c r="D142">
        <v>3647.3</v>
      </c>
    </row>
    <row r="143" spans="1:4" x14ac:dyDescent="0.3">
      <c r="B143">
        <v>35</v>
      </c>
      <c r="C143">
        <v>25.7</v>
      </c>
      <c r="D143">
        <v>3647.35</v>
      </c>
    </row>
    <row r="144" spans="1:4" x14ac:dyDescent="0.3">
      <c r="B144">
        <v>40</v>
      </c>
      <c r="C144">
        <v>24.7</v>
      </c>
      <c r="D144">
        <v>3647.4</v>
      </c>
    </row>
    <row r="145" spans="1:4" x14ac:dyDescent="0.3">
      <c r="B145">
        <v>45</v>
      </c>
      <c r="C145">
        <v>23.7</v>
      </c>
      <c r="D145">
        <v>3647.45</v>
      </c>
    </row>
    <row r="146" spans="1:4" x14ac:dyDescent="0.3">
      <c r="B146">
        <v>50</v>
      </c>
      <c r="C146">
        <v>25.8</v>
      </c>
      <c r="D146">
        <v>3647.5</v>
      </c>
    </row>
    <row r="147" spans="1:4" x14ac:dyDescent="0.3">
      <c r="B147">
        <v>55</v>
      </c>
      <c r="C147">
        <v>23.8</v>
      </c>
      <c r="D147">
        <v>3647.55</v>
      </c>
    </row>
    <row r="148" spans="1:4" x14ac:dyDescent="0.3">
      <c r="B148">
        <v>60</v>
      </c>
      <c r="C148">
        <v>24.8</v>
      </c>
      <c r="D148">
        <v>3647.6</v>
      </c>
    </row>
    <row r="149" spans="1:4" x14ac:dyDescent="0.3">
      <c r="B149">
        <v>65</v>
      </c>
      <c r="C149">
        <v>24.8</v>
      </c>
      <c r="D149">
        <v>3647.65</v>
      </c>
    </row>
    <row r="150" spans="1:4" x14ac:dyDescent="0.3">
      <c r="B150">
        <v>70</v>
      </c>
      <c r="C150">
        <v>24.9</v>
      </c>
      <c r="D150">
        <v>3647.7</v>
      </c>
    </row>
    <row r="151" spans="1:4" x14ac:dyDescent="0.3">
      <c r="B151">
        <v>75</v>
      </c>
      <c r="C151">
        <v>23.9</v>
      </c>
      <c r="D151">
        <v>3647.75</v>
      </c>
    </row>
    <row r="152" spans="1:4" x14ac:dyDescent="0.3">
      <c r="B152">
        <v>80</v>
      </c>
      <c r="C152">
        <v>23.9</v>
      </c>
      <c r="D152">
        <v>3647.8</v>
      </c>
    </row>
    <row r="153" spans="1:4" x14ac:dyDescent="0.3">
      <c r="B153">
        <v>85</v>
      </c>
      <c r="C153">
        <v>21.9</v>
      </c>
      <c r="D153">
        <v>3647.85</v>
      </c>
    </row>
    <row r="154" spans="1:4" x14ac:dyDescent="0.3">
      <c r="B154">
        <v>90</v>
      </c>
      <c r="C154">
        <v>21.9</v>
      </c>
      <c r="D154">
        <v>3647.9</v>
      </c>
    </row>
    <row r="155" spans="1:4" x14ac:dyDescent="0.3">
      <c r="B155">
        <v>95</v>
      </c>
      <c r="C155">
        <v>25</v>
      </c>
      <c r="D155">
        <v>3647.95</v>
      </c>
    </row>
    <row r="156" spans="1:4" x14ac:dyDescent="0.3">
      <c r="A156">
        <v>3648</v>
      </c>
      <c r="B156">
        <v>0</v>
      </c>
      <c r="C156">
        <v>26.3</v>
      </c>
      <c r="D156">
        <v>3648</v>
      </c>
    </row>
    <row r="157" spans="1:4" x14ac:dyDescent="0.3">
      <c r="B157">
        <v>5</v>
      </c>
      <c r="C157">
        <v>25.4</v>
      </c>
      <c r="D157">
        <v>3648.05</v>
      </c>
    </row>
    <row r="158" spans="1:4" x14ac:dyDescent="0.3">
      <c r="B158">
        <v>10</v>
      </c>
      <c r="C158">
        <v>25.4</v>
      </c>
      <c r="D158">
        <v>3648.1</v>
      </c>
    </row>
    <row r="159" spans="1:4" x14ac:dyDescent="0.3">
      <c r="B159">
        <v>15</v>
      </c>
      <c r="C159">
        <v>25.4</v>
      </c>
      <c r="D159">
        <v>3648.15</v>
      </c>
    </row>
    <row r="160" spans="1:4" x14ac:dyDescent="0.3">
      <c r="B160">
        <v>20</v>
      </c>
      <c r="C160">
        <v>25.5</v>
      </c>
      <c r="D160">
        <v>3648.2</v>
      </c>
    </row>
    <row r="161" spans="1:4" x14ac:dyDescent="0.3">
      <c r="B161">
        <v>25</v>
      </c>
      <c r="C161">
        <v>16.5</v>
      </c>
      <c r="D161">
        <v>3648.25</v>
      </c>
    </row>
    <row r="162" spans="1:4" x14ac:dyDescent="0.3">
      <c r="B162">
        <v>30</v>
      </c>
      <c r="C162">
        <v>15.5</v>
      </c>
      <c r="D162">
        <v>3648.3</v>
      </c>
    </row>
    <row r="163" spans="1:4" x14ac:dyDescent="0.3">
      <c r="B163">
        <v>35</v>
      </c>
      <c r="C163">
        <v>17.600000000000001</v>
      </c>
      <c r="D163">
        <v>3648.35</v>
      </c>
    </row>
    <row r="164" spans="1:4" x14ac:dyDescent="0.3">
      <c r="B164">
        <v>40</v>
      </c>
      <c r="C164">
        <v>16.600000000000001</v>
      </c>
      <c r="D164">
        <v>3648.4</v>
      </c>
    </row>
    <row r="165" spans="1:4" x14ac:dyDescent="0.3">
      <c r="B165">
        <v>45</v>
      </c>
      <c r="C165">
        <v>25.6</v>
      </c>
      <c r="D165">
        <v>3648.45</v>
      </c>
    </row>
    <row r="166" spans="1:4" x14ac:dyDescent="0.3">
      <c r="B166">
        <v>50</v>
      </c>
      <c r="C166">
        <v>26.6</v>
      </c>
      <c r="D166">
        <v>3648.5</v>
      </c>
    </row>
    <row r="167" spans="1:4" x14ac:dyDescent="0.3">
      <c r="B167">
        <v>55</v>
      </c>
      <c r="C167">
        <v>26.7</v>
      </c>
      <c r="D167">
        <v>3648.55</v>
      </c>
    </row>
    <row r="168" spans="1:4" x14ac:dyDescent="0.3">
      <c r="B168">
        <v>60</v>
      </c>
      <c r="C168">
        <v>25.7</v>
      </c>
      <c r="D168">
        <v>3648.6</v>
      </c>
    </row>
    <row r="169" spans="1:4" x14ac:dyDescent="0.3">
      <c r="B169">
        <v>65</v>
      </c>
      <c r="C169">
        <v>22.7</v>
      </c>
      <c r="D169">
        <v>3648.65</v>
      </c>
    </row>
    <row r="170" spans="1:4" x14ac:dyDescent="0.3">
      <c r="B170">
        <v>70</v>
      </c>
      <c r="C170">
        <v>25.8</v>
      </c>
      <c r="D170">
        <v>3648.7</v>
      </c>
    </row>
    <row r="171" spans="1:4" x14ac:dyDescent="0.3">
      <c r="B171">
        <v>75</v>
      </c>
      <c r="C171">
        <v>24.8</v>
      </c>
      <c r="D171">
        <v>3648.75</v>
      </c>
    </row>
    <row r="172" spans="1:4" x14ac:dyDescent="0.3">
      <c r="B172">
        <v>80</v>
      </c>
      <c r="C172">
        <v>22.9</v>
      </c>
      <c r="D172">
        <v>3648.8</v>
      </c>
    </row>
    <row r="173" spans="1:4" x14ac:dyDescent="0.3">
      <c r="B173">
        <v>85</v>
      </c>
      <c r="C173">
        <v>24.9</v>
      </c>
      <c r="D173">
        <v>3648.85</v>
      </c>
    </row>
    <row r="174" spans="1:4" x14ac:dyDescent="0.3">
      <c r="B174">
        <v>90</v>
      </c>
      <c r="C174">
        <v>25.9</v>
      </c>
      <c r="D174">
        <v>3648.9</v>
      </c>
    </row>
    <row r="175" spans="1:4" x14ac:dyDescent="0.3">
      <c r="B175">
        <v>95</v>
      </c>
      <c r="C175">
        <v>23</v>
      </c>
      <c r="D175">
        <v>3648.95</v>
      </c>
    </row>
    <row r="176" spans="1:4" x14ac:dyDescent="0.3">
      <c r="A176">
        <v>3649</v>
      </c>
      <c r="B176">
        <v>0</v>
      </c>
      <c r="C176">
        <v>25.9</v>
      </c>
      <c r="D176">
        <v>3649</v>
      </c>
    </row>
    <row r="177" spans="2:4" x14ac:dyDescent="0.3">
      <c r="B177">
        <v>5</v>
      </c>
      <c r="C177">
        <v>22</v>
      </c>
      <c r="D177">
        <v>3649.05</v>
      </c>
    </row>
    <row r="178" spans="2:4" x14ac:dyDescent="0.3">
      <c r="B178">
        <v>10</v>
      </c>
      <c r="C178">
        <v>24</v>
      </c>
      <c r="D178">
        <v>3649.1</v>
      </c>
    </row>
    <row r="179" spans="2:4" x14ac:dyDescent="0.3">
      <c r="B179">
        <v>15</v>
      </c>
      <c r="C179">
        <v>26.1</v>
      </c>
      <c r="D179">
        <v>3649.15</v>
      </c>
    </row>
    <row r="180" spans="2:4" x14ac:dyDescent="0.3">
      <c r="B180">
        <v>20</v>
      </c>
      <c r="C180">
        <v>25.1</v>
      </c>
      <c r="D180">
        <v>3649.2</v>
      </c>
    </row>
    <row r="181" spans="2:4" x14ac:dyDescent="0.3">
      <c r="B181">
        <v>25</v>
      </c>
      <c r="C181">
        <v>25.2</v>
      </c>
      <c r="D181">
        <v>3649.25</v>
      </c>
    </row>
    <row r="182" spans="2:4" x14ac:dyDescent="0.3">
      <c r="B182">
        <v>30</v>
      </c>
      <c r="C182">
        <v>25.2</v>
      </c>
      <c r="D182">
        <v>3649.3</v>
      </c>
    </row>
    <row r="183" spans="2:4" x14ac:dyDescent="0.3">
      <c r="B183">
        <v>35</v>
      </c>
      <c r="C183">
        <v>25.3</v>
      </c>
      <c r="D183">
        <v>3649.35</v>
      </c>
    </row>
    <row r="184" spans="2:4" x14ac:dyDescent="0.3">
      <c r="B184">
        <v>40</v>
      </c>
      <c r="C184">
        <v>25.3</v>
      </c>
      <c r="D184">
        <v>3649.4</v>
      </c>
    </row>
    <row r="185" spans="2:4" x14ac:dyDescent="0.3">
      <c r="B185">
        <v>45</v>
      </c>
      <c r="C185">
        <v>22.4</v>
      </c>
      <c r="D185">
        <v>3649.45</v>
      </c>
    </row>
    <row r="186" spans="2:4" x14ac:dyDescent="0.3">
      <c r="B186">
        <v>50</v>
      </c>
      <c r="C186">
        <v>24.4</v>
      </c>
      <c r="D186">
        <v>3649.5</v>
      </c>
    </row>
    <row r="187" spans="2:4" x14ac:dyDescent="0.3">
      <c r="B187">
        <v>55</v>
      </c>
      <c r="C187">
        <v>27.5</v>
      </c>
      <c r="D187">
        <v>3649.55</v>
      </c>
    </row>
    <row r="188" spans="2:4" x14ac:dyDescent="0.3">
      <c r="B188">
        <v>60</v>
      </c>
      <c r="C188">
        <v>26.5</v>
      </c>
      <c r="D188">
        <v>3649.6</v>
      </c>
    </row>
    <row r="189" spans="2:4" x14ac:dyDescent="0.3">
      <c r="B189">
        <v>65</v>
      </c>
      <c r="C189">
        <v>26.6</v>
      </c>
      <c r="D189">
        <v>3649.65</v>
      </c>
    </row>
    <row r="190" spans="2:4" x14ac:dyDescent="0.3">
      <c r="B190">
        <v>70</v>
      </c>
      <c r="C190">
        <v>25.6</v>
      </c>
      <c r="D190">
        <v>3649.7</v>
      </c>
    </row>
    <row r="191" spans="2:4" x14ac:dyDescent="0.3">
      <c r="B191">
        <v>75</v>
      </c>
      <c r="C191">
        <v>15.7</v>
      </c>
      <c r="D191">
        <v>3649.75</v>
      </c>
    </row>
    <row r="192" spans="2:4" x14ac:dyDescent="0.3">
      <c r="B192">
        <v>80</v>
      </c>
      <c r="C192">
        <v>12.7</v>
      </c>
      <c r="D192">
        <v>3649.8</v>
      </c>
    </row>
    <row r="193" spans="1:4" x14ac:dyDescent="0.3">
      <c r="B193">
        <v>85</v>
      </c>
      <c r="C193">
        <v>8.8000000000000007</v>
      </c>
      <c r="D193">
        <v>3649.85</v>
      </c>
    </row>
    <row r="194" spans="1:4" x14ac:dyDescent="0.3">
      <c r="B194">
        <v>90</v>
      </c>
      <c r="C194">
        <v>13.9</v>
      </c>
      <c r="D194">
        <v>3649.9</v>
      </c>
    </row>
    <row r="195" spans="1:4" x14ac:dyDescent="0.3">
      <c r="B195">
        <v>95</v>
      </c>
      <c r="C195">
        <v>25.9</v>
      </c>
      <c r="D195">
        <v>3649.95</v>
      </c>
    </row>
    <row r="196" spans="1:4" x14ac:dyDescent="0.3">
      <c r="A196">
        <v>3650</v>
      </c>
      <c r="B196">
        <v>0</v>
      </c>
      <c r="C196">
        <v>25.9</v>
      </c>
      <c r="D196">
        <v>3650</v>
      </c>
    </row>
    <row r="197" spans="1:4" x14ac:dyDescent="0.3">
      <c r="B197">
        <v>5</v>
      </c>
      <c r="C197">
        <v>23</v>
      </c>
      <c r="D197">
        <v>3650.05</v>
      </c>
    </row>
    <row r="198" spans="1:4" x14ac:dyDescent="0.3">
      <c r="B198">
        <v>10</v>
      </c>
      <c r="C198">
        <v>23.1</v>
      </c>
      <c r="D198">
        <v>3650.1</v>
      </c>
    </row>
    <row r="199" spans="1:4" x14ac:dyDescent="0.3">
      <c r="B199">
        <v>15</v>
      </c>
      <c r="C199">
        <v>24.1</v>
      </c>
      <c r="D199">
        <v>3650.15</v>
      </c>
    </row>
    <row r="200" spans="1:4" x14ac:dyDescent="0.3">
      <c r="B200">
        <v>20</v>
      </c>
      <c r="C200">
        <v>25.2</v>
      </c>
      <c r="D200">
        <v>3650.2</v>
      </c>
    </row>
    <row r="201" spans="1:4" x14ac:dyDescent="0.3">
      <c r="B201">
        <v>25</v>
      </c>
      <c r="C201">
        <v>24.2</v>
      </c>
      <c r="D201">
        <v>3650.25</v>
      </c>
    </row>
    <row r="202" spans="1:4" x14ac:dyDescent="0.3">
      <c r="B202">
        <v>30</v>
      </c>
      <c r="C202">
        <v>24.3</v>
      </c>
      <c r="D202">
        <v>3650.3</v>
      </c>
    </row>
    <row r="203" spans="1:4" x14ac:dyDescent="0.3">
      <c r="B203">
        <v>35</v>
      </c>
      <c r="C203">
        <v>18.3</v>
      </c>
      <c r="D203">
        <v>3650.35</v>
      </c>
    </row>
    <row r="204" spans="1:4" x14ac:dyDescent="0.3">
      <c r="B204">
        <v>40</v>
      </c>
      <c r="C204">
        <v>24.4</v>
      </c>
      <c r="D204">
        <v>3650.4</v>
      </c>
    </row>
    <row r="205" spans="1:4" x14ac:dyDescent="0.3">
      <c r="B205">
        <v>45</v>
      </c>
      <c r="C205">
        <v>24.4</v>
      </c>
      <c r="D205">
        <v>3650.45</v>
      </c>
    </row>
    <row r="206" spans="1:4" x14ac:dyDescent="0.3">
      <c r="B206">
        <v>50</v>
      </c>
      <c r="C206">
        <v>24.5</v>
      </c>
      <c r="D206">
        <v>3650.5</v>
      </c>
    </row>
    <row r="207" spans="1:4" x14ac:dyDescent="0.3">
      <c r="B207">
        <v>55</v>
      </c>
      <c r="C207">
        <v>24.6</v>
      </c>
      <c r="D207">
        <v>3650.55</v>
      </c>
    </row>
    <row r="208" spans="1:4" x14ac:dyDescent="0.3">
      <c r="B208">
        <v>60</v>
      </c>
      <c r="C208">
        <v>24.6</v>
      </c>
      <c r="D208">
        <v>3650.6</v>
      </c>
    </row>
    <row r="209" spans="1:4" x14ac:dyDescent="0.3">
      <c r="B209">
        <v>65</v>
      </c>
      <c r="C209">
        <v>23.7</v>
      </c>
      <c r="D209">
        <v>3650.65</v>
      </c>
    </row>
    <row r="210" spans="1:4" x14ac:dyDescent="0.3">
      <c r="B210">
        <v>70</v>
      </c>
      <c r="C210">
        <v>24.7</v>
      </c>
      <c r="D210">
        <v>3650.7</v>
      </c>
    </row>
    <row r="211" spans="1:4" x14ac:dyDescent="0.3">
      <c r="B211">
        <v>75</v>
      </c>
      <c r="C211">
        <v>24.8</v>
      </c>
      <c r="D211">
        <v>3650.75</v>
      </c>
    </row>
    <row r="212" spans="1:4" x14ac:dyDescent="0.3">
      <c r="B212">
        <v>80</v>
      </c>
      <c r="C212">
        <v>23.8</v>
      </c>
      <c r="D212">
        <v>3650.8</v>
      </c>
    </row>
    <row r="213" spans="1:4" x14ac:dyDescent="0.3">
      <c r="B213">
        <v>85</v>
      </c>
      <c r="C213">
        <v>23.9</v>
      </c>
      <c r="D213">
        <v>3650.85</v>
      </c>
    </row>
    <row r="214" spans="1:4" x14ac:dyDescent="0.3">
      <c r="B214">
        <v>90</v>
      </c>
      <c r="C214">
        <v>19.899999999999999</v>
      </c>
      <c r="D214">
        <v>3650.9</v>
      </c>
    </row>
    <row r="215" spans="1:4" x14ac:dyDescent="0.3">
      <c r="B215">
        <v>95</v>
      </c>
      <c r="C215">
        <v>23.9</v>
      </c>
      <c r="D215">
        <v>3650.95</v>
      </c>
    </row>
    <row r="216" spans="1:4" x14ac:dyDescent="0.3">
      <c r="A216">
        <v>3651</v>
      </c>
      <c r="D216">
        <v>3651</v>
      </c>
    </row>
    <row r="217" spans="1:4" x14ac:dyDescent="0.3">
      <c r="D217">
        <v>3651.05</v>
      </c>
    </row>
    <row r="218" spans="1:4" x14ac:dyDescent="0.3">
      <c r="D218">
        <v>3651.1000000000004</v>
      </c>
    </row>
    <row r="219" spans="1:4" x14ac:dyDescent="0.3">
      <c r="D219">
        <v>3651.1500000000005</v>
      </c>
    </row>
    <row r="220" spans="1:4" x14ac:dyDescent="0.3">
      <c r="D220">
        <v>3651.2000000000007</v>
      </c>
    </row>
    <row r="221" spans="1:4" x14ac:dyDescent="0.3">
      <c r="D221">
        <v>3651.2500000000009</v>
      </c>
    </row>
    <row r="222" spans="1:4" x14ac:dyDescent="0.3">
      <c r="B222">
        <v>30</v>
      </c>
      <c r="C222">
        <v>25.3</v>
      </c>
      <c r="D222">
        <v>3651.3</v>
      </c>
    </row>
    <row r="223" spans="1:4" x14ac:dyDescent="0.3">
      <c r="B223">
        <v>35</v>
      </c>
      <c r="C223">
        <v>25.4</v>
      </c>
      <c r="D223">
        <v>3651.35</v>
      </c>
    </row>
    <row r="224" spans="1:4" x14ac:dyDescent="0.3">
      <c r="B224">
        <v>40</v>
      </c>
      <c r="C224">
        <v>24.4</v>
      </c>
      <c r="D224">
        <v>3651.4</v>
      </c>
    </row>
    <row r="225" spans="1:4" x14ac:dyDescent="0.3">
      <c r="B225">
        <v>45</v>
      </c>
      <c r="C225">
        <v>27.4</v>
      </c>
      <c r="D225">
        <v>3651.45</v>
      </c>
    </row>
    <row r="226" spans="1:4" x14ac:dyDescent="0.3">
      <c r="B226">
        <v>50</v>
      </c>
      <c r="C226">
        <v>24.5</v>
      </c>
      <c r="D226">
        <v>3651.5</v>
      </c>
    </row>
    <row r="227" spans="1:4" x14ac:dyDescent="0.3">
      <c r="B227">
        <v>55</v>
      </c>
      <c r="C227">
        <v>24.6</v>
      </c>
      <c r="D227">
        <v>3651.55</v>
      </c>
    </row>
    <row r="228" spans="1:4" x14ac:dyDescent="0.3">
      <c r="B228">
        <v>60</v>
      </c>
      <c r="C228">
        <v>20.6</v>
      </c>
      <c r="D228">
        <v>3651.6</v>
      </c>
    </row>
    <row r="229" spans="1:4" x14ac:dyDescent="0.3">
      <c r="B229">
        <v>65</v>
      </c>
      <c r="C229">
        <v>24.7</v>
      </c>
      <c r="D229">
        <v>3651.65</v>
      </c>
    </row>
    <row r="230" spans="1:4" x14ac:dyDescent="0.3">
      <c r="B230">
        <v>70</v>
      </c>
      <c r="C230">
        <v>23.7</v>
      </c>
      <c r="D230">
        <v>3651.7</v>
      </c>
    </row>
    <row r="231" spans="1:4" x14ac:dyDescent="0.3">
      <c r="B231">
        <v>75</v>
      </c>
      <c r="C231">
        <v>23.8</v>
      </c>
      <c r="D231">
        <v>3651.75</v>
      </c>
    </row>
    <row r="232" spans="1:4" x14ac:dyDescent="0.3">
      <c r="B232">
        <v>80</v>
      </c>
      <c r="C232">
        <v>24.8</v>
      </c>
      <c r="D232">
        <v>3651.8</v>
      </c>
    </row>
    <row r="233" spans="1:4" x14ac:dyDescent="0.3">
      <c r="B233">
        <v>85</v>
      </c>
      <c r="C233">
        <v>20.9</v>
      </c>
      <c r="D233">
        <v>3651.85</v>
      </c>
    </row>
    <row r="234" spans="1:4" x14ac:dyDescent="0.3">
      <c r="B234">
        <v>90</v>
      </c>
      <c r="C234">
        <v>24.9</v>
      </c>
      <c r="D234">
        <v>3651.9</v>
      </c>
    </row>
    <row r="235" spans="1:4" x14ac:dyDescent="0.3">
      <c r="B235">
        <v>95</v>
      </c>
      <c r="C235">
        <v>22.9</v>
      </c>
      <c r="D235">
        <v>3651.95</v>
      </c>
    </row>
    <row r="236" spans="1:4" x14ac:dyDescent="0.3">
      <c r="A236">
        <v>3652</v>
      </c>
      <c r="B236">
        <v>0</v>
      </c>
      <c r="C236">
        <v>24.5</v>
      </c>
      <c r="D236">
        <v>3652</v>
      </c>
    </row>
    <row r="237" spans="1:4" x14ac:dyDescent="0.3">
      <c r="B237">
        <v>5</v>
      </c>
      <c r="C237">
        <v>14.5</v>
      </c>
      <c r="D237">
        <v>3652.05</v>
      </c>
    </row>
    <row r="238" spans="1:4" x14ac:dyDescent="0.3">
      <c r="B238">
        <v>10</v>
      </c>
      <c r="C238">
        <v>10.6</v>
      </c>
      <c r="D238">
        <v>3652.1</v>
      </c>
    </row>
    <row r="239" spans="1:4" x14ac:dyDescent="0.3">
      <c r="B239">
        <v>15</v>
      </c>
      <c r="C239">
        <v>12.6</v>
      </c>
      <c r="D239">
        <v>3652.15</v>
      </c>
    </row>
    <row r="240" spans="1:4" x14ac:dyDescent="0.3">
      <c r="B240">
        <v>20</v>
      </c>
      <c r="C240">
        <v>14.6</v>
      </c>
      <c r="D240">
        <v>3652.2</v>
      </c>
    </row>
    <row r="241" spans="1:4" x14ac:dyDescent="0.3">
      <c r="B241">
        <v>25</v>
      </c>
      <c r="C241">
        <v>25.6</v>
      </c>
      <c r="D241">
        <v>3652.25</v>
      </c>
    </row>
    <row r="242" spans="1:4" x14ac:dyDescent="0.3">
      <c r="B242">
        <v>30</v>
      </c>
      <c r="C242">
        <v>19.7</v>
      </c>
      <c r="D242">
        <v>3652.3</v>
      </c>
    </row>
    <row r="243" spans="1:4" x14ac:dyDescent="0.3">
      <c r="B243">
        <v>35</v>
      </c>
      <c r="C243">
        <v>23.7</v>
      </c>
      <c r="D243">
        <v>3652.35</v>
      </c>
    </row>
    <row r="244" spans="1:4" x14ac:dyDescent="0.3">
      <c r="B244">
        <v>40</v>
      </c>
      <c r="C244">
        <v>23.7</v>
      </c>
      <c r="D244">
        <v>3652.4</v>
      </c>
    </row>
    <row r="245" spans="1:4" x14ac:dyDescent="0.3">
      <c r="B245">
        <v>45</v>
      </c>
      <c r="C245">
        <v>24.7</v>
      </c>
      <c r="D245">
        <v>3652.45</v>
      </c>
    </row>
    <row r="246" spans="1:4" x14ac:dyDescent="0.3">
      <c r="B246">
        <v>50</v>
      </c>
      <c r="C246">
        <v>23.8</v>
      </c>
      <c r="D246">
        <v>3652.5</v>
      </c>
    </row>
    <row r="247" spans="1:4" x14ac:dyDescent="0.3">
      <c r="B247">
        <v>55</v>
      </c>
      <c r="C247">
        <v>21.8</v>
      </c>
      <c r="D247">
        <v>3652.55</v>
      </c>
    </row>
    <row r="248" spans="1:4" x14ac:dyDescent="0.3">
      <c r="B248">
        <v>60</v>
      </c>
      <c r="C248">
        <v>22.8</v>
      </c>
      <c r="D248">
        <v>3652.6</v>
      </c>
    </row>
    <row r="249" spans="1:4" x14ac:dyDescent="0.3">
      <c r="B249">
        <v>65</v>
      </c>
      <c r="C249">
        <v>24.8</v>
      </c>
      <c r="D249">
        <v>3652.65</v>
      </c>
    </row>
    <row r="250" spans="1:4" x14ac:dyDescent="0.3">
      <c r="B250">
        <v>70</v>
      </c>
      <c r="C250">
        <v>23.9</v>
      </c>
      <c r="D250">
        <v>3652.7</v>
      </c>
    </row>
    <row r="251" spans="1:4" x14ac:dyDescent="0.3">
      <c r="B251">
        <v>75</v>
      </c>
      <c r="C251">
        <v>23.9</v>
      </c>
      <c r="D251">
        <v>3652.75</v>
      </c>
    </row>
    <row r="252" spans="1:4" x14ac:dyDescent="0.3">
      <c r="B252">
        <v>80</v>
      </c>
      <c r="C252">
        <v>23.9</v>
      </c>
      <c r="D252">
        <v>3652.8</v>
      </c>
    </row>
    <row r="253" spans="1:4" x14ac:dyDescent="0.3">
      <c r="B253">
        <v>85</v>
      </c>
      <c r="C253">
        <v>22.9</v>
      </c>
      <c r="D253">
        <v>3652.85</v>
      </c>
    </row>
    <row r="254" spans="1:4" x14ac:dyDescent="0.3">
      <c r="B254">
        <v>90</v>
      </c>
      <c r="C254">
        <v>22.9</v>
      </c>
      <c r="D254">
        <v>3652.9</v>
      </c>
    </row>
    <row r="255" spans="1:4" x14ac:dyDescent="0.3">
      <c r="B255">
        <v>95</v>
      </c>
      <c r="C255">
        <v>24</v>
      </c>
      <c r="D255">
        <v>3652.95</v>
      </c>
    </row>
    <row r="256" spans="1:4" x14ac:dyDescent="0.3">
      <c r="A256">
        <v>3653</v>
      </c>
      <c r="B256">
        <v>0</v>
      </c>
      <c r="C256">
        <v>23.5</v>
      </c>
      <c r="D256">
        <v>3653</v>
      </c>
    </row>
    <row r="257" spans="2:4" x14ac:dyDescent="0.3">
      <c r="B257">
        <v>5</v>
      </c>
      <c r="C257">
        <v>24.5</v>
      </c>
      <c r="D257">
        <v>3653.05</v>
      </c>
    </row>
    <row r="258" spans="2:4" x14ac:dyDescent="0.3">
      <c r="B258">
        <v>10</v>
      </c>
      <c r="C258">
        <v>24.5</v>
      </c>
      <c r="D258">
        <v>3653.1</v>
      </c>
    </row>
    <row r="259" spans="2:4" x14ac:dyDescent="0.3">
      <c r="B259">
        <v>15</v>
      </c>
      <c r="C259">
        <v>25.5</v>
      </c>
      <c r="D259">
        <v>3653.15</v>
      </c>
    </row>
    <row r="260" spans="2:4" x14ac:dyDescent="0.3">
      <c r="B260">
        <v>20</v>
      </c>
      <c r="C260">
        <v>16.600000000000001</v>
      </c>
      <c r="D260">
        <v>3653.2</v>
      </c>
    </row>
    <row r="261" spans="2:4" x14ac:dyDescent="0.3">
      <c r="B261">
        <v>25</v>
      </c>
      <c r="C261">
        <v>26.6</v>
      </c>
      <c r="D261">
        <v>3653.25</v>
      </c>
    </row>
    <row r="262" spans="2:4" x14ac:dyDescent="0.3">
      <c r="B262">
        <v>30</v>
      </c>
      <c r="C262">
        <v>25.6</v>
      </c>
      <c r="D262">
        <v>3653.3</v>
      </c>
    </row>
    <row r="263" spans="2:4" x14ac:dyDescent="0.3">
      <c r="B263">
        <v>35</v>
      </c>
      <c r="C263">
        <v>23.7</v>
      </c>
      <c r="D263">
        <v>3653.35</v>
      </c>
    </row>
    <row r="264" spans="2:4" x14ac:dyDescent="0.3">
      <c r="B264">
        <v>40</v>
      </c>
      <c r="C264">
        <v>24.7</v>
      </c>
      <c r="D264">
        <v>3653.4</v>
      </c>
    </row>
    <row r="265" spans="2:4" x14ac:dyDescent="0.3">
      <c r="B265">
        <v>45</v>
      </c>
      <c r="C265">
        <v>25.7</v>
      </c>
      <c r="D265">
        <v>3653.45</v>
      </c>
    </row>
    <row r="266" spans="2:4" x14ac:dyDescent="0.3">
      <c r="B266">
        <v>50</v>
      </c>
      <c r="C266">
        <v>25.7</v>
      </c>
      <c r="D266">
        <v>3653.5</v>
      </c>
    </row>
    <row r="267" spans="2:4" x14ac:dyDescent="0.3">
      <c r="B267">
        <v>55</v>
      </c>
      <c r="C267">
        <v>25.8</v>
      </c>
      <c r="D267">
        <v>3653.55</v>
      </c>
    </row>
    <row r="268" spans="2:4" x14ac:dyDescent="0.3">
      <c r="B268">
        <v>60</v>
      </c>
      <c r="C268">
        <v>23.8</v>
      </c>
      <c r="D268">
        <v>3653.6</v>
      </c>
    </row>
    <row r="269" spans="2:4" x14ac:dyDescent="0.3">
      <c r="B269">
        <v>65</v>
      </c>
      <c r="C269">
        <v>24.8</v>
      </c>
      <c r="D269">
        <v>3653.65</v>
      </c>
    </row>
    <row r="270" spans="2:4" x14ac:dyDescent="0.3">
      <c r="B270">
        <v>70</v>
      </c>
      <c r="C270">
        <v>23.8</v>
      </c>
      <c r="D270">
        <v>3653.7</v>
      </c>
    </row>
    <row r="271" spans="2:4" x14ac:dyDescent="0.3">
      <c r="B271">
        <v>75</v>
      </c>
      <c r="C271">
        <v>23.9</v>
      </c>
      <c r="D271">
        <v>3653.75</v>
      </c>
    </row>
    <row r="272" spans="2:4" x14ac:dyDescent="0.3">
      <c r="B272">
        <v>80</v>
      </c>
      <c r="C272">
        <v>24.9</v>
      </c>
      <c r="D272">
        <v>3653.8</v>
      </c>
    </row>
    <row r="273" spans="1:4" x14ac:dyDescent="0.3">
      <c r="B273">
        <v>85</v>
      </c>
      <c r="C273">
        <v>23.9</v>
      </c>
      <c r="D273">
        <v>3653.85</v>
      </c>
    </row>
    <row r="274" spans="1:4" x14ac:dyDescent="0.3">
      <c r="B274">
        <v>90</v>
      </c>
      <c r="C274">
        <v>22.9</v>
      </c>
      <c r="D274">
        <v>3653.9</v>
      </c>
    </row>
    <row r="275" spans="1:4" x14ac:dyDescent="0.3">
      <c r="B275">
        <v>95</v>
      </c>
      <c r="C275">
        <v>24</v>
      </c>
      <c r="D275">
        <v>3653.95</v>
      </c>
    </row>
    <row r="276" spans="1:4" x14ac:dyDescent="0.3">
      <c r="A276">
        <v>3654</v>
      </c>
      <c r="B276">
        <v>0</v>
      </c>
      <c r="C276">
        <v>23</v>
      </c>
      <c r="D276">
        <v>3654</v>
      </c>
    </row>
    <row r="277" spans="1:4" x14ac:dyDescent="0.3">
      <c r="B277">
        <v>5</v>
      </c>
      <c r="C277">
        <v>23</v>
      </c>
      <c r="D277">
        <v>3654.05</v>
      </c>
    </row>
    <row r="278" spans="1:4" x14ac:dyDescent="0.3">
      <c r="B278">
        <v>10</v>
      </c>
      <c r="C278">
        <v>22</v>
      </c>
      <c r="D278">
        <v>3654.1</v>
      </c>
    </row>
    <row r="279" spans="1:4" x14ac:dyDescent="0.3">
      <c r="B279">
        <v>15</v>
      </c>
      <c r="C279">
        <v>19</v>
      </c>
      <c r="D279">
        <v>3654.15</v>
      </c>
    </row>
    <row r="280" spans="1:4" x14ac:dyDescent="0.3">
      <c r="B280">
        <v>20</v>
      </c>
      <c r="C280">
        <v>23</v>
      </c>
      <c r="D280">
        <v>3654.2</v>
      </c>
    </row>
    <row r="281" spans="1:4" x14ac:dyDescent="0.3">
      <c r="B281">
        <v>25</v>
      </c>
      <c r="C281">
        <v>24</v>
      </c>
      <c r="D281">
        <v>3654.25</v>
      </c>
    </row>
    <row r="282" spans="1:4" x14ac:dyDescent="0.3">
      <c r="B282">
        <v>30</v>
      </c>
      <c r="C282">
        <v>25</v>
      </c>
      <c r="D282">
        <v>3654.3</v>
      </c>
    </row>
    <row r="283" spans="1:4" x14ac:dyDescent="0.3">
      <c r="B283">
        <v>35</v>
      </c>
      <c r="C283">
        <v>25</v>
      </c>
      <c r="D283">
        <v>3654.35</v>
      </c>
    </row>
    <row r="284" spans="1:4" x14ac:dyDescent="0.3">
      <c r="B284">
        <v>40</v>
      </c>
      <c r="C284">
        <v>27</v>
      </c>
      <c r="D284">
        <v>3654.4</v>
      </c>
    </row>
    <row r="285" spans="1:4" x14ac:dyDescent="0.3">
      <c r="B285">
        <v>45</v>
      </c>
      <c r="C285">
        <v>24</v>
      </c>
      <c r="D285">
        <v>3654.45</v>
      </c>
    </row>
    <row r="286" spans="1:4" x14ac:dyDescent="0.3">
      <c r="B286">
        <v>50</v>
      </c>
      <c r="C286">
        <v>25</v>
      </c>
      <c r="D286">
        <v>3654.5</v>
      </c>
    </row>
    <row r="287" spans="1:4" x14ac:dyDescent="0.3">
      <c r="B287">
        <v>55</v>
      </c>
      <c r="C287">
        <v>25</v>
      </c>
      <c r="D287">
        <v>3654.55</v>
      </c>
    </row>
    <row r="288" spans="1:4" x14ac:dyDescent="0.3">
      <c r="B288">
        <v>60</v>
      </c>
      <c r="C288">
        <v>25</v>
      </c>
      <c r="D288">
        <v>3654.6</v>
      </c>
    </row>
    <row r="289" spans="1:4" x14ac:dyDescent="0.3">
      <c r="B289">
        <v>65</v>
      </c>
      <c r="C289">
        <v>25</v>
      </c>
      <c r="D289">
        <v>3654.65</v>
      </c>
    </row>
    <row r="290" spans="1:4" x14ac:dyDescent="0.3">
      <c r="B290">
        <v>70</v>
      </c>
      <c r="C290">
        <v>24</v>
      </c>
      <c r="D290">
        <v>3654.7</v>
      </c>
    </row>
    <row r="291" spans="1:4" x14ac:dyDescent="0.3">
      <c r="B291">
        <v>75</v>
      </c>
      <c r="C291">
        <v>24</v>
      </c>
      <c r="D291">
        <v>3654.75</v>
      </c>
    </row>
    <row r="292" spans="1:4" x14ac:dyDescent="0.3">
      <c r="B292">
        <v>80</v>
      </c>
      <c r="C292">
        <v>24</v>
      </c>
      <c r="D292">
        <v>3654.8</v>
      </c>
    </row>
    <row r="293" spans="1:4" x14ac:dyDescent="0.3">
      <c r="B293">
        <v>85</v>
      </c>
      <c r="C293">
        <v>17</v>
      </c>
      <c r="D293">
        <v>3654.85</v>
      </c>
    </row>
    <row r="294" spans="1:4" x14ac:dyDescent="0.3">
      <c r="B294">
        <v>90</v>
      </c>
      <c r="C294">
        <v>23</v>
      </c>
      <c r="D294">
        <v>3654.9</v>
      </c>
    </row>
    <row r="295" spans="1:4" x14ac:dyDescent="0.3">
      <c r="B295">
        <v>95</v>
      </c>
      <c r="C295">
        <v>23</v>
      </c>
      <c r="D295">
        <v>3654.95</v>
      </c>
    </row>
    <row r="296" spans="1:4" x14ac:dyDescent="0.3">
      <c r="A296">
        <v>3655</v>
      </c>
      <c r="B296">
        <v>0</v>
      </c>
      <c r="C296">
        <v>23.4</v>
      </c>
      <c r="D296">
        <v>3655</v>
      </c>
    </row>
    <row r="297" spans="1:4" x14ac:dyDescent="0.3">
      <c r="B297">
        <v>5</v>
      </c>
      <c r="C297">
        <v>23.5</v>
      </c>
      <c r="D297">
        <v>3655.05</v>
      </c>
    </row>
    <row r="298" spans="1:4" x14ac:dyDescent="0.3">
      <c r="B298">
        <v>10</v>
      </c>
      <c r="C298">
        <v>22.5</v>
      </c>
      <c r="D298">
        <v>3655.1</v>
      </c>
    </row>
    <row r="299" spans="1:4" x14ac:dyDescent="0.3">
      <c r="B299">
        <v>15</v>
      </c>
      <c r="C299">
        <v>23.5</v>
      </c>
      <c r="D299">
        <v>3655.15</v>
      </c>
    </row>
    <row r="300" spans="1:4" x14ac:dyDescent="0.3">
      <c r="B300">
        <v>20</v>
      </c>
      <c r="C300">
        <v>24.5</v>
      </c>
      <c r="D300">
        <v>3655.2</v>
      </c>
    </row>
    <row r="301" spans="1:4" x14ac:dyDescent="0.3">
      <c r="B301">
        <v>25</v>
      </c>
      <c r="C301">
        <v>22.6</v>
      </c>
      <c r="D301">
        <v>3655.25</v>
      </c>
    </row>
    <row r="302" spans="1:4" x14ac:dyDescent="0.3">
      <c r="B302">
        <v>30</v>
      </c>
      <c r="C302">
        <v>22.6</v>
      </c>
      <c r="D302">
        <v>3655.3</v>
      </c>
    </row>
    <row r="303" spans="1:4" x14ac:dyDescent="0.3">
      <c r="B303">
        <v>35</v>
      </c>
      <c r="C303">
        <v>21.6</v>
      </c>
      <c r="D303">
        <v>3655.35</v>
      </c>
    </row>
    <row r="304" spans="1:4" x14ac:dyDescent="0.3">
      <c r="B304">
        <v>40</v>
      </c>
      <c r="C304">
        <v>22.6</v>
      </c>
      <c r="D304">
        <v>3655.4</v>
      </c>
    </row>
    <row r="305" spans="1:4" x14ac:dyDescent="0.3">
      <c r="B305">
        <v>45</v>
      </c>
      <c r="C305">
        <v>24.7</v>
      </c>
      <c r="D305">
        <v>3655.45</v>
      </c>
    </row>
    <row r="306" spans="1:4" x14ac:dyDescent="0.3">
      <c r="B306">
        <v>50</v>
      </c>
      <c r="C306">
        <v>23.7</v>
      </c>
      <c r="D306">
        <v>3655.5</v>
      </c>
    </row>
    <row r="307" spans="1:4" x14ac:dyDescent="0.3">
      <c r="B307">
        <v>55</v>
      </c>
      <c r="C307">
        <v>24.7</v>
      </c>
      <c r="D307">
        <v>3655.55</v>
      </c>
    </row>
    <row r="308" spans="1:4" x14ac:dyDescent="0.3">
      <c r="B308">
        <v>60</v>
      </c>
      <c r="C308">
        <v>24.8</v>
      </c>
      <c r="D308">
        <v>3655.6</v>
      </c>
    </row>
    <row r="309" spans="1:4" x14ac:dyDescent="0.3">
      <c r="B309">
        <v>65</v>
      </c>
      <c r="C309">
        <v>22.8</v>
      </c>
      <c r="D309">
        <v>3655.65</v>
      </c>
    </row>
    <row r="310" spans="1:4" x14ac:dyDescent="0.3">
      <c r="B310">
        <v>70</v>
      </c>
      <c r="C310">
        <v>23.8</v>
      </c>
      <c r="D310">
        <v>3655.7</v>
      </c>
    </row>
    <row r="311" spans="1:4" x14ac:dyDescent="0.3">
      <c r="B311">
        <v>75</v>
      </c>
      <c r="C311">
        <v>22.8</v>
      </c>
      <c r="D311">
        <v>3655.75</v>
      </c>
    </row>
    <row r="312" spans="1:4" x14ac:dyDescent="0.3">
      <c r="B312">
        <v>80</v>
      </c>
      <c r="C312">
        <v>23.9</v>
      </c>
      <c r="D312">
        <v>3655.8</v>
      </c>
    </row>
    <row r="313" spans="1:4" x14ac:dyDescent="0.3">
      <c r="B313">
        <v>85</v>
      </c>
      <c r="C313">
        <v>21.9</v>
      </c>
      <c r="D313">
        <v>3655.85</v>
      </c>
    </row>
    <row r="314" spans="1:4" x14ac:dyDescent="0.3">
      <c r="B314">
        <v>90</v>
      </c>
      <c r="C314">
        <v>22.9</v>
      </c>
      <c r="D314">
        <v>3655.9</v>
      </c>
    </row>
    <row r="315" spans="1:4" x14ac:dyDescent="0.3">
      <c r="B315">
        <v>95</v>
      </c>
      <c r="C315">
        <v>25</v>
      </c>
      <c r="D315">
        <v>3655.95</v>
      </c>
    </row>
    <row r="316" spans="1:4" x14ac:dyDescent="0.3">
      <c r="A316">
        <v>3656</v>
      </c>
      <c r="B316">
        <v>0</v>
      </c>
      <c r="C316">
        <v>26.3</v>
      </c>
      <c r="D316">
        <v>3656</v>
      </c>
    </row>
    <row r="317" spans="1:4" x14ac:dyDescent="0.3">
      <c r="B317">
        <v>5</v>
      </c>
      <c r="C317">
        <v>24.3</v>
      </c>
      <c r="D317">
        <v>3656.05</v>
      </c>
    </row>
    <row r="318" spans="1:4" x14ac:dyDescent="0.3">
      <c r="B318">
        <v>10</v>
      </c>
      <c r="C318">
        <v>32.200000000000003</v>
      </c>
      <c r="D318">
        <v>3656.1</v>
      </c>
    </row>
    <row r="319" spans="1:4" x14ac:dyDescent="0.3">
      <c r="B319">
        <v>15</v>
      </c>
      <c r="C319">
        <v>26.2</v>
      </c>
      <c r="D319">
        <v>3656.15</v>
      </c>
    </row>
    <row r="320" spans="1:4" x14ac:dyDescent="0.3">
      <c r="B320">
        <v>20</v>
      </c>
      <c r="C320">
        <v>25.2</v>
      </c>
      <c r="D320">
        <v>3656.2</v>
      </c>
    </row>
    <row r="321" spans="1:4" x14ac:dyDescent="0.3">
      <c r="B321">
        <v>25</v>
      </c>
      <c r="C321">
        <v>24.2</v>
      </c>
      <c r="D321">
        <v>3656.25</v>
      </c>
    </row>
    <row r="322" spans="1:4" x14ac:dyDescent="0.3">
      <c r="B322">
        <v>30</v>
      </c>
      <c r="C322">
        <v>23.2</v>
      </c>
      <c r="D322">
        <v>3656.3</v>
      </c>
    </row>
    <row r="323" spans="1:4" x14ac:dyDescent="0.3">
      <c r="B323">
        <v>35</v>
      </c>
      <c r="C323">
        <v>23.2</v>
      </c>
      <c r="D323">
        <v>3656.35</v>
      </c>
    </row>
    <row r="324" spans="1:4" x14ac:dyDescent="0.3">
      <c r="B324">
        <v>40</v>
      </c>
      <c r="C324">
        <v>24.2</v>
      </c>
      <c r="D324">
        <v>3656.4</v>
      </c>
    </row>
    <row r="325" spans="1:4" x14ac:dyDescent="0.3">
      <c r="B325">
        <v>45</v>
      </c>
      <c r="C325">
        <v>21.2</v>
      </c>
      <c r="D325">
        <v>3656.45</v>
      </c>
    </row>
    <row r="326" spans="1:4" x14ac:dyDescent="0.3">
      <c r="B326">
        <v>50</v>
      </c>
      <c r="C326">
        <v>23.1</v>
      </c>
      <c r="D326">
        <v>3656.5</v>
      </c>
    </row>
    <row r="327" spans="1:4" x14ac:dyDescent="0.3">
      <c r="B327">
        <v>55</v>
      </c>
      <c r="C327">
        <v>24.1</v>
      </c>
      <c r="D327">
        <v>3656.55</v>
      </c>
    </row>
    <row r="328" spans="1:4" x14ac:dyDescent="0.3">
      <c r="B328">
        <v>60</v>
      </c>
      <c r="C328">
        <v>23.1</v>
      </c>
      <c r="D328">
        <v>3656.6</v>
      </c>
    </row>
    <row r="329" spans="1:4" x14ac:dyDescent="0.3">
      <c r="B329">
        <v>65</v>
      </c>
      <c r="C329">
        <v>24.1</v>
      </c>
      <c r="D329">
        <v>3656.65</v>
      </c>
    </row>
    <row r="330" spans="1:4" x14ac:dyDescent="0.3">
      <c r="B330">
        <v>70</v>
      </c>
      <c r="C330">
        <v>24.1</v>
      </c>
      <c r="D330">
        <v>3656.7</v>
      </c>
    </row>
    <row r="331" spans="1:4" x14ac:dyDescent="0.3">
      <c r="B331">
        <v>75</v>
      </c>
      <c r="C331">
        <v>25.1</v>
      </c>
      <c r="D331">
        <v>3656.75</v>
      </c>
    </row>
    <row r="332" spans="1:4" x14ac:dyDescent="0.3">
      <c r="B332">
        <v>80</v>
      </c>
      <c r="C332">
        <v>24.1</v>
      </c>
      <c r="D332">
        <v>3656.8</v>
      </c>
    </row>
    <row r="333" spans="1:4" x14ac:dyDescent="0.3">
      <c r="B333">
        <v>85</v>
      </c>
      <c r="C333">
        <v>25.1</v>
      </c>
      <c r="D333">
        <v>3656.85</v>
      </c>
    </row>
    <row r="334" spans="1:4" x14ac:dyDescent="0.3">
      <c r="B334">
        <v>90</v>
      </c>
      <c r="C334">
        <v>24.1</v>
      </c>
      <c r="D334">
        <v>3656.9</v>
      </c>
    </row>
    <row r="335" spans="1:4" x14ac:dyDescent="0.3">
      <c r="B335">
        <v>95</v>
      </c>
      <c r="C335">
        <v>24</v>
      </c>
      <c r="D335">
        <v>3656.95</v>
      </c>
    </row>
    <row r="336" spans="1:4" x14ac:dyDescent="0.3">
      <c r="A336">
        <v>3657</v>
      </c>
      <c r="B336">
        <v>0</v>
      </c>
      <c r="C336">
        <v>26</v>
      </c>
      <c r="D336">
        <v>3657</v>
      </c>
    </row>
    <row r="337" spans="2:4" x14ac:dyDescent="0.3">
      <c r="B337">
        <v>5</v>
      </c>
      <c r="C337">
        <v>23</v>
      </c>
      <c r="D337">
        <v>3657.05</v>
      </c>
    </row>
    <row r="338" spans="2:4" x14ac:dyDescent="0.3">
      <c r="B338">
        <v>10</v>
      </c>
      <c r="C338">
        <v>22</v>
      </c>
      <c r="D338">
        <v>3657.1</v>
      </c>
    </row>
    <row r="339" spans="2:4" x14ac:dyDescent="0.3">
      <c r="B339">
        <v>15</v>
      </c>
      <c r="C339">
        <v>23</v>
      </c>
      <c r="D339">
        <v>3657.15</v>
      </c>
    </row>
    <row r="340" spans="2:4" x14ac:dyDescent="0.3">
      <c r="B340">
        <v>20</v>
      </c>
      <c r="C340">
        <v>23</v>
      </c>
      <c r="D340">
        <v>3657.2</v>
      </c>
    </row>
    <row r="341" spans="2:4" x14ac:dyDescent="0.3">
      <c r="B341">
        <v>25</v>
      </c>
      <c r="C341">
        <v>25</v>
      </c>
      <c r="D341">
        <v>3657.25</v>
      </c>
    </row>
    <row r="342" spans="2:4" x14ac:dyDescent="0.3">
      <c r="B342">
        <v>30</v>
      </c>
      <c r="C342">
        <v>25</v>
      </c>
      <c r="D342">
        <v>3657.3</v>
      </c>
    </row>
    <row r="343" spans="2:4" x14ac:dyDescent="0.3">
      <c r="B343">
        <v>35</v>
      </c>
      <c r="C343">
        <v>24</v>
      </c>
      <c r="D343">
        <v>3657.35</v>
      </c>
    </row>
    <row r="344" spans="2:4" x14ac:dyDescent="0.3">
      <c r="B344">
        <v>40</v>
      </c>
      <c r="C344">
        <v>24</v>
      </c>
      <c r="D344">
        <v>3657.4</v>
      </c>
    </row>
    <row r="345" spans="2:4" x14ac:dyDescent="0.3">
      <c r="B345">
        <v>45</v>
      </c>
      <c r="C345">
        <v>26</v>
      </c>
      <c r="D345">
        <v>3657.45</v>
      </c>
    </row>
    <row r="346" spans="2:4" x14ac:dyDescent="0.3">
      <c r="B346">
        <v>50</v>
      </c>
      <c r="C346">
        <v>25</v>
      </c>
      <c r="D346">
        <v>3657.5</v>
      </c>
    </row>
    <row r="347" spans="2:4" x14ac:dyDescent="0.3">
      <c r="B347">
        <v>55</v>
      </c>
      <c r="C347">
        <v>25</v>
      </c>
      <c r="D347">
        <v>3657.55</v>
      </c>
    </row>
    <row r="348" spans="2:4" x14ac:dyDescent="0.3">
      <c r="B348">
        <v>60</v>
      </c>
      <c r="C348">
        <v>24</v>
      </c>
      <c r="D348">
        <v>3657.6</v>
      </c>
    </row>
    <row r="349" spans="2:4" x14ac:dyDescent="0.3">
      <c r="B349">
        <v>65</v>
      </c>
      <c r="C349">
        <v>24</v>
      </c>
      <c r="D349">
        <v>3657.65</v>
      </c>
    </row>
    <row r="350" spans="2:4" x14ac:dyDescent="0.3">
      <c r="B350">
        <v>70</v>
      </c>
      <c r="C350">
        <v>26</v>
      </c>
      <c r="D350">
        <v>3657.7</v>
      </c>
    </row>
    <row r="351" spans="2:4" x14ac:dyDescent="0.3">
      <c r="B351">
        <v>75</v>
      </c>
      <c r="C351">
        <v>23</v>
      </c>
      <c r="D351">
        <v>3657.75</v>
      </c>
    </row>
    <row r="352" spans="2:4" x14ac:dyDescent="0.3">
      <c r="B352">
        <v>80</v>
      </c>
      <c r="C352">
        <v>23</v>
      </c>
      <c r="D352">
        <v>3657.8</v>
      </c>
    </row>
    <row r="353" spans="1:4" x14ac:dyDescent="0.3">
      <c r="B353">
        <v>85</v>
      </c>
      <c r="C353">
        <v>23</v>
      </c>
      <c r="D353">
        <v>3657.85</v>
      </c>
    </row>
    <row r="354" spans="1:4" x14ac:dyDescent="0.3">
      <c r="B354">
        <v>90</v>
      </c>
      <c r="C354">
        <v>24</v>
      </c>
      <c r="D354">
        <v>3657.9</v>
      </c>
    </row>
    <row r="355" spans="1:4" x14ac:dyDescent="0.3">
      <c r="B355">
        <v>95</v>
      </c>
      <c r="C355">
        <v>25</v>
      </c>
      <c r="D355">
        <v>3657.95</v>
      </c>
    </row>
    <row r="356" spans="1:4" x14ac:dyDescent="0.3">
      <c r="A356">
        <v>3658</v>
      </c>
      <c r="B356">
        <v>0</v>
      </c>
      <c r="C356">
        <v>24</v>
      </c>
      <c r="D356">
        <v>3658</v>
      </c>
    </row>
    <row r="357" spans="1:4" x14ac:dyDescent="0.3">
      <c r="B357">
        <v>5</v>
      </c>
      <c r="C357">
        <v>24</v>
      </c>
      <c r="D357">
        <v>3658.05</v>
      </c>
    </row>
    <row r="358" spans="1:4" x14ac:dyDescent="0.3">
      <c r="B358">
        <v>10</v>
      </c>
      <c r="C358">
        <v>24</v>
      </c>
      <c r="D358">
        <v>3658.1</v>
      </c>
    </row>
    <row r="359" spans="1:4" x14ac:dyDescent="0.3">
      <c r="B359">
        <v>15</v>
      </c>
      <c r="C359">
        <v>23</v>
      </c>
      <c r="D359">
        <v>3658.15</v>
      </c>
    </row>
    <row r="360" spans="1:4" x14ac:dyDescent="0.3">
      <c r="B360">
        <v>20</v>
      </c>
      <c r="C360">
        <v>23</v>
      </c>
      <c r="D360">
        <v>3658.2</v>
      </c>
    </row>
    <row r="361" spans="1:4" x14ac:dyDescent="0.3">
      <c r="B361">
        <v>25</v>
      </c>
      <c r="C361">
        <v>22</v>
      </c>
      <c r="D361">
        <v>3658.25</v>
      </c>
    </row>
    <row r="362" spans="1:4" x14ac:dyDescent="0.3">
      <c r="B362">
        <v>30</v>
      </c>
      <c r="C362">
        <v>22</v>
      </c>
      <c r="D362">
        <v>3658.3</v>
      </c>
    </row>
    <row r="363" spans="1:4" x14ac:dyDescent="0.3">
      <c r="B363">
        <v>35</v>
      </c>
      <c r="C363">
        <v>17</v>
      </c>
      <c r="D363">
        <v>3658.35</v>
      </c>
    </row>
    <row r="364" spans="1:4" x14ac:dyDescent="0.3">
      <c r="B364">
        <v>40</v>
      </c>
      <c r="C364">
        <v>10</v>
      </c>
      <c r="D364">
        <v>3658.4</v>
      </c>
    </row>
    <row r="365" spans="1:4" x14ac:dyDescent="0.3">
      <c r="B365">
        <v>45</v>
      </c>
      <c r="C365">
        <v>11</v>
      </c>
      <c r="D365">
        <v>3658.45</v>
      </c>
    </row>
    <row r="366" spans="1:4" x14ac:dyDescent="0.3">
      <c r="B366">
        <v>50</v>
      </c>
      <c r="C366">
        <v>24</v>
      </c>
      <c r="D366">
        <v>3658.5</v>
      </c>
    </row>
    <row r="367" spans="1:4" x14ac:dyDescent="0.3">
      <c r="B367">
        <v>55</v>
      </c>
      <c r="C367">
        <v>23</v>
      </c>
      <c r="D367">
        <v>3658.55</v>
      </c>
    </row>
    <row r="368" spans="1:4" x14ac:dyDescent="0.3">
      <c r="B368">
        <v>60</v>
      </c>
      <c r="C368">
        <v>22</v>
      </c>
      <c r="D368">
        <v>3658.6</v>
      </c>
    </row>
    <row r="369" spans="1:4" x14ac:dyDescent="0.3">
      <c r="B369">
        <v>65</v>
      </c>
      <c r="C369">
        <v>23</v>
      </c>
      <c r="D369">
        <v>3658.65</v>
      </c>
    </row>
    <row r="370" spans="1:4" x14ac:dyDescent="0.3">
      <c r="B370">
        <v>70</v>
      </c>
      <c r="C370">
        <v>25</v>
      </c>
      <c r="D370">
        <v>3658.7</v>
      </c>
    </row>
    <row r="371" spans="1:4" x14ac:dyDescent="0.3">
      <c r="B371">
        <v>75</v>
      </c>
      <c r="C371">
        <v>23</v>
      </c>
      <c r="D371">
        <v>3658.75</v>
      </c>
    </row>
    <row r="372" spans="1:4" x14ac:dyDescent="0.3">
      <c r="B372">
        <v>80</v>
      </c>
      <c r="C372">
        <v>24</v>
      </c>
      <c r="D372">
        <v>3658.8</v>
      </c>
    </row>
    <row r="373" spans="1:4" x14ac:dyDescent="0.3">
      <c r="B373">
        <v>85</v>
      </c>
      <c r="C373">
        <v>24</v>
      </c>
      <c r="D373">
        <v>3658.85</v>
      </c>
    </row>
    <row r="374" spans="1:4" x14ac:dyDescent="0.3">
      <c r="A374">
        <v>3659</v>
      </c>
      <c r="B374">
        <v>90</v>
      </c>
      <c r="C374">
        <v>22</v>
      </c>
      <c r="D374">
        <v>3658.9</v>
      </c>
    </row>
    <row r="375" spans="1:4" x14ac:dyDescent="0.3">
      <c r="B375">
        <v>95</v>
      </c>
      <c r="C375">
        <v>23</v>
      </c>
      <c r="D375">
        <v>3658.95</v>
      </c>
    </row>
    <row r="376" spans="1:4" x14ac:dyDescent="0.3">
      <c r="B376">
        <v>0</v>
      </c>
      <c r="C376">
        <v>24.4</v>
      </c>
      <c r="D376">
        <v>3659</v>
      </c>
    </row>
    <row r="377" spans="1:4" x14ac:dyDescent="0.3">
      <c r="B377">
        <v>5</v>
      </c>
      <c r="C377">
        <v>21.4</v>
      </c>
      <c r="D377">
        <v>3659.05</v>
      </c>
    </row>
    <row r="378" spans="1:4" x14ac:dyDescent="0.3">
      <c r="B378">
        <v>10</v>
      </c>
      <c r="C378">
        <v>21.5</v>
      </c>
      <c r="D378">
        <v>3659.1</v>
      </c>
    </row>
    <row r="379" spans="1:4" x14ac:dyDescent="0.3">
      <c r="B379">
        <v>15</v>
      </c>
      <c r="C379">
        <v>22.5</v>
      </c>
      <c r="D379">
        <v>3659.15</v>
      </c>
    </row>
    <row r="380" spans="1:4" x14ac:dyDescent="0.3">
      <c r="B380">
        <v>20</v>
      </c>
      <c r="C380">
        <v>18.5</v>
      </c>
      <c r="D380">
        <v>3659.2</v>
      </c>
    </row>
    <row r="381" spans="1:4" x14ac:dyDescent="0.3">
      <c r="B381">
        <v>25</v>
      </c>
      <c r="C381">
        <v>23.5</v>
      </c>
      <c r="D381">
        <v>3659.25</v>
      </c>
    </row>
    <row r="382" spans="1:4" x14ac:dyDescent="0.3">
      <c r="B382">
        <v>30</v>
      </c>
      <c r="C382">
        <v>20.6</v>
      </c>
      <c r="D382">
        <v>3659.3</v>
      </c>
    </row>
    <row r="383" spans="1:4" x14ac:dyDescent="0.3">
      <c r="B383">
        <v>35</v>
      </c>
      <c r="C383">
        <v>22.6</v>
      </c>
      <c r="D383">
        <v>3659.35</v>
      </c>
    </row>
    <row r="384" spans="1:4" x14ac:dyDescent="0.3">
      <c r="B384">
        <v>40</v>
      </c>
      <c r="C384">
        <v>12.6</v>
      </c>
      <c r="D384">
        <v>3659.4</v>
      </c>
    </row>
    <row r="385" spans="1:4" x14ac:dyDescent="0.3">
      <c r="B385">
        <v>45</v>
      </c>
      <c r="C385">
        <v>23.7</v>
      </c>
      <c r="D385">
        <v>3659.45</v>
      </c>
    </row>
    <row r="386" spans="1:4" x14ac:dyDescent="0.3">
      <c r="B386">
        <v>50</v>
      </c>
      <c r="C386">
        <v>23.7</v>
      </c>
      <c r="D386">
        <v>3659.5</v>
      </c>
    </row>
    <row r="387" spans="1:4" x14ac:dyDescent="0.3">
      <c r="B387">
        <v>55</v>
      </c>
      <c r="C387">
        <v>22.7</v>
      </c>
      <c r="D387">
        <v>3659.55</v>
      </c>
    </row>
    <row r="388" spans="1:4" x14ac:dyDescent="0.3">
      <c r="B388">
        <v>60</v>
      </c>
      <c r="C388">
        <v>22.7</v>
      </c>
      <c r="D388">
        <v>3659.6</v>
      </c>
    </row>
    <row r="389" spans="1:4" x14ac:dyDescent="0.3">
      <c r="B389">
        <v>65</v>
      </c>
      <c r="C389">
        <v>25.8</v>
      </c>
      <c r="D389">
        <v>3659.65</v>
      </c>
    </row>
    <row r="390" spans="1:4" x14ac:dyDescent="0.3">
      <c r="B390">
        <v>70</v>
      </c>
      <c r="C390">
        <v>25.8</v>
      </c>
      <c r="D390">
        <v>3659.7</v>
      </c>
    </row>
    <row r="391" spans="1:4" x14ac:dyDescent="0.3">
      <c r="B391">
        <v>75</v>
      </c>
      <c r="C391">
        <v>25.9</v>
      </c>
      <c r="D391">
        <v>3659.75</v>
      </c>
    </row>
    <row r="392" spans="1:4" x14ac:dyDescent="0.3">
      <c r="B392">
        <v>80</v>
      </c>
      <c r="C392">
        <v>24.9</v>
      </c>
      <c r="D392">
        <v>3659.8</v>
      </c>
    </row>
    <row r="393" spans="1:4" x14ac:dyDescent="0.3">
      <c r="B393">
        <v>85</v>
      </c>
      <c r="C393">
        <v>25.9</v>
      </c>
      <c r="D393">
        <v>3659.85</v>
      </c>
    </row>
    <row r="394" spans="1:4" x14ac:dyDescent="0.3">
      <c r="A394">
        <v>3660</v>
      </c>
      <c r="B394">
        <v>90</v>
      </c>
      <c r="C394">
        <v>23.9</v>
      </c>
      <c r="D394">
        <v>3659.9</v>
      </c>
    </row>
    <row r="395" spans="1:4" x14ac:dyDescent="0.3">
      <c r="B395">
        <v>95</v>
      </c>
      <c r="C395">
        <v>25</v>
      </c>
      <c r="D395">
        <v>3659.95</v>
      </c>
    </row>
    <row r="396" spans="1:4" x14ac:dyDescent="0.3">
      <c r="B396">
        <v>0</v>
      </c>
      <c r="C396">
        <v>24.5</v>
      </c>
      <c r="D396">
        <v>3660</v>
      </c>
    </row>
    <row r="397" spans="1:4" x14ac:dyDescent="0.3">
      <c r="B397">
        <v>5</v>
      </c>
      <c r="C397">
        <v>22.5</v>
      </c>
      <c r="D397">
        <v>3660.05</v>
      </c>
    </row>
    <row r="398" spans="1:4" x14ac:dyDescent="0.3">
      <c r="B398">
        <v>10</v>
      </c>
      <c r="C398">
        <v>23.6</v>
      </c>
      <c r="D398">
        <v>3660.1</v>
      </c>
    </row>
    <row r="399" spans="1:4" x14ac:dyDescent="0.3">
      <c r="B399">
        <v>15</v>
      </c>
      <c r="C399">
        <v>24.6</v>
      </c>
      <c r="D399">
        <v>3660.15</v>
      </c>
    </row>
    <row r="400" spans="1:4" x14ac:dyDescent="0.3">
      <c r="B400">
        <v>20</v>
      </c>
      <c r="C400">
        <v>23.6</v>
      </c>
      <c r="D400">
        <v>3660.2</v>
      </c>
    </row>
    <row r="401" spans="1:4" x14ac:dyDescent="0.3">
      <c r="B401">
        <v>25</v>
      </c>
      <c r="C401">
        <v>24.6</v>
      </c>
      <c r="D401">
        <v>3660.25</v>
      </c>
    </row>
    <row r="402" spans="1:4" x14ac:dyDescent="0.3">
      <c r="B402">
        <v>30</v>
      </c>
      <c r="C402">
        <v>22.6</v>
      </c>
      <c r="D402">
        <v>3660.3</v>
      </c>
    </row>
    <row r="403" spans="1:4" x14ac:dyDescent="0.3">
      <c r="B403">
        <v>35</v>
      </c>
      <c r="C403">
        <v>23.7</v>
      </c>
      <c r="D403">
        <v>3660.35</v>
      </c>
    </row>
    <row r="404" spans="1:4" x14ac:dyDescent="0.3">
      <c r="B404">
        <v>40</v>
      </c>
      <c r="C404">
        <v>24.7</v>
      </c>
      <c r="D404">
        <v>3660.4</v>
      </c>
    </row>
    <row r="405" spans="1:4" x14ac:dyDescent="0.3">
      <c r="B405">
        <v>45</v>
      </c>
      <c r="C405">
        <v>23.7</v>
      </c>
      <c r="D405">
        <v>3660.45</v>
      </c>
    </row>
    <row r="406" spans="1:4" x14ac:dyDescent="0.3">
      <c r="B406">
        <v>50</v>
      </c>
      <c r="C406">
        <v>25.7</v>
      </c>
      <c r="D406">
        <v>3660.5</v>
      </c>
    </row>
    <row r="407" spans="1:4" x14ac:dyDescent="0.3">
      <c r="B407">
        <v>55</v>
      </c>
      <c r="C407">
        <v>24.8</v>
      </c>
      <c r="D407">
        <v>3660.55</v>
      </c>
    </row>
    <row r="408" spans="1:4" x14ac:dyDescent="0.3">
      <c r="B408">
        <v>60</v>
      </c>
      <c r="C408">
        <v>22.8</v>
      </c>
      <c r="D408">
        <v>3660.6</v>
      </c>
    </row>
    <row r="409" spans="1:4" x14ac:dyDescent="0.3">
      <c r="B409">
        <v>65</v>
      </c>
      <c r="C409">
        <v>21.8</v>
      </c>
      <c r="D409">
        <v>3660.65</v>
      </c>
    </row>
    <row r="410" spans="1:4" x14ac:dyDescent="0.3">
      <c r="B410">
        <v>70</v>
      </c>
      <c r="C410">
        <v>19.899999999999999</v>
      </c>
      <c r="D410">
        <v>3660.7</v>
      </c>
    </row>
    <row r="411" spans="1:4" x14ac:dyDescent="0.3">
      <c r="B411">
        <v>75</v>
      </c>
      <c r="C411">
        <v>23.9</v>
      </c>
      <c r="D411">
        <v>3660.75</v>
      </c>
    </row>
    <row r="412" spans="1:4" x14ac:dyDescent="0.3">
      <c r="B412">
        <v>80</v>
      </c>
      <c r="C412">
        <v>23.9</v>
      </c>
      <c r="D412">
        <v>3660.8</v>
      </c>
    </row>
    <row r="413" spans="1:4" x14ac:dyDescent="0.3">
      <c r="B413">
        <v>85</v>
      </c>
      <c r="C413">
        <v>22.9</v>
      </c>
      <c r="D413">
        <v>3660.85</v>
      </c>
    </row>
    <row r="414" spans="1:4" x14ac:dyDescent="0.3">
      <c r="A414">
        <v>3661</v>
      </c>
      <c r="B414">
        <v>90</v>
      </c>
      <c r="C414">
        <v>22.9</v>
      </c>
      <c r="D414">
        <v>3660.9</v>
      </c>
    </row>
    <row r="415" spans="1:4" x14ac:dyDescent="0.3">
      <c r="B415">
        <v>95</v>
      </c>
      <c r="C415">
        <v>23</v>
      </c>
      <c r="D415">
        <v>3660.95</v>
      </c>
    </row>
    <row r="416" spans="1:4" x14ac:dyDescent="0.3">
      <c r="D416">
        <v>3661</v>
      </c>
    </row>
    <row r="417" spans="2:4" x14ac:dyDescent="0.3">
      <c r="D417">
        <v>3661.05</v>
      </c>
    </row>
    <row r="418" spans="2:4" x14ac:dyDescent="0.3">
      <c r="D418">
        <v>3661.1000000000004</v>
      </c>
    </row>
    <row r="419" spans="2:4" x14ac:dyDescent="0.3">
      <c r="D419">
        <v>3661.1500000000005</v>
      </c>
    </row>
    <row r="420" spans="2:4" x14ac:dyDescent="0.3">
      <c r="D420">
        <v>3661.2000000000007</v>
      </c>
    </row>
    <row r="421" spans="2:4" x14ac:dyDescent="0.3">
      <c r="D421">
        <v>3661.2500000000009</v>
      </c>
    </row>
    <row r="422" spans="2:4" x14ac:dyDescent="0.3">
      <c r="D422">
        <v>3661.3000000000011</v>
      </c>
    </row>
    <row r="423" spans="2:4" x14ac:dyDescent="0.3">
      <c r="D423">
        <v>3661.3500000000013</v>
      </c>
    </row>
    <row r="424" spans="2:4" x14ac:dyDescent="0.3">
      <c r="D424">
        <v>3661.4000000000015</v>
      </c>
    </row>
    <row r="425" spans="2:4" x14ac:dyDescent="0.3">
      <c r="D425">
        <v>3661.4500000000016</v>
      </c>
    </row>
    <row r="426" spans="2:4" x14ac:dyDescent="0.3">
      <c r="B426">
        <v>50</v>
      </c>
      <c r="C426">
        <v>23.5</v>
      </c>
      <c r="D426">
        <v>3661.5</v>
      </c>
    </row>
    <row r="427" spans="2:4" x14ac:dyDescent="0.3">
      <c r="B427">
        <v>55</v>
      </c>
      <c r="C427">
        <v>24.5</v>
      </c>
      <c r="D427">
        <v>3661.55</v>
      </c>
    </row>
    <row r="428" spans="2:4" x14ac:dyDescent="0.3">
      <c r="B428">
        <v>60</v>
      </c>
      <c r="C428">
        <v>24.6</v>
      </c>
      <c r="D428">
        <v>3661.6</v>
      </c>
    </row>
    <row r="429" spans="2:4" x14ac:dyDescent="0.3">
      <c r="B429">
        <v>65</v>
      </c>
      <c r="C429">
        <v>24.6</v>
      </c>
      <c r="D429">
        <v>3661.65</v>
      </c>
    </row>
    <row r="430" spans="2:4" x14ac:dyDescent="0.3">
      <c r="B430">
        <v>70</v>
      </c>
      <c r="C430">
        <v>24.7</v>
      </c>
      <c r="D430">
        <v>3661.7</v>
      </c>
    </row>
    <row r="431" spans="2:4" x14ac:dyDescent="0.3">
      <c r="B431">
        <v>75</v>
      </c>
      <c r="C431">
        <v>23.7</v>
      </c>
      <c r="D431">
        <v>3661.75</v>
      </c>
    </row>
    <row r="432" spans="2:4" x14ac:dyDescent="0.3">
      <c r="B432">
        <v>80</v>
      </c>
      <c r="C432">
        <v>23.8</v>
      </c>
      <c r="D432">
        <v>3661.8</v>
      </c>
    </row>
    <row r="433" spans="1:4" x14ac:dyDescent="0.3">
      <c r="B433">
        <v>85</v>
      </c>
      <c r="C433">
        <v>22.8</v>
      </c>
      <c r="D433">
        <v>3661.85</v>
      </c>
    </row>
    <row r="434" spans="1:4" x14ac:dyDescent="0.3">
      <c r="A434">
        <v>3662</v>
      </c>
      <c r="B434">
        <v>90</v>
      </c>
      <c r="C434">
        <v>21.9</v>
      </c>
      <c r="D434">
        <v>3661.9</v>
      </c>
    </row>
    <row r="435" spans="1:4" x14ac:dyDescent="0.3">
      <c r="B435">
        <v>95</v>
      </c>
      <c r="C435">
        <v>22.9</v>
      </c>
      <c r="D435">
        <v>3661.95</v>
      </c>
    </row>
    <row r="436" spans="1:4" x14ac:dyDescent="0.3">
      <c r="B436">
        <v>0</v>
      </c>
      <c r="C436">
        <v>25</v>
      </c>
      <c r="D436">
        <v>3662</v>
      </c>
    </row>
    <row r="437" spans="1:4" x14ac:dyDescent="0.3">
      <c r="B437">
        <v>5</v>
      </c>
      <c r="C437">
        <v>24.1</v>
      </c>
      <c r="D437">
        <v>3662.05</v>
      </c>
    </row>
    <row r="438" spans="1:4" x14ac:dyDescent="0.3">
      <c r="B438">
        <v>10</v>
      </c>
      <c r="C438">
        <v>25.2</v>
      </c>
      <c r="D438">
        <v>3662.1</v>
      </c>
    </row>
    <row r="439" spans="1:4" x14ac:dyDescent="0.3">
      <c r="B439">
        <v>15</v>
      </c>
      <c r="C439">
        <v>25.3</v>
      </c>
      <c r="D439">
        <v>3662.15</v>
      </c>
    </row>
    <row r="440" spans="1:4" x14ac:dyDescent="0.3">
      <c r="D440">
        <v>3662.2000000000003</v>
      </c>
    </row>
    <row r="441" spans="1:4" x14ac:dyDescent="0.3">
      <c r="D441">
        <v>3662.2500000000005</v>
      </c>
    </row>
    <row r="442" spans="1:4" x14ac:dyDescent="0.3">
      <c r="D442">
        <v>3662.3000000000006</v>
      </c>
    </row>
    <row r="443" spans="1:4" x14ac:dyDescent="0.3">
      <c r="D443">
        <v>3662.3500000000008</v>
      </c>
    </row>
    <row r="444" spans="1:4" x14ac:dyDescent="0.3">
      <c r="D444">
        <v>3662.400000000001</v>
      </c>
    </row>
    <row r="445" spans="1:4" x14ac:dyDescent="0.3">
      <c r="D445">
        <v>3662.4500000000012</v>
      </c>
    </row>
    <row r="446" spans="1:4" x14ac:dyDescent="0.3">
      <c r="D446">
        <v>3662.5000000000014</v>
      </c>
    </row>
    <row r="447" spans="1:4" x14ac:dyDescent="0.3">
      <c r="D447">
        <v>3662.5500000000015</v>
      </c>
    </row>
    <row r="448" spans="1:4" x14ac:dyDescent="0.3">
      <c r="D448">
        <v>3662.6000000000017</v>
      </c>
    </row>
    <row r="449" spans="1:4" x14ac:dyDescent="0.3">
      <c r="D449">
        <v>3662.6500000000019</v>
      </c>
    </row>
    <row r="450" spans="1:4" x14ac:dyDescent="0.3">
      <c r="D450">
        <v>3662.7000000000021</v>
      </c>
    </row>
    <row r="451" spans="1:4" x14ac:dyDescent="0.3">
      <c r="D451">
        <v>3662.7500000000023</v>
      </c>
    </row>
    <row r="452" spans="1:4" x14ac:dyDescent="0.3">
      <c r="D452">
        <v>3662.8000000000025</v>
      </c>
    </row>
    <row r="453" spans="1:4" x14ac:dyDescent="0.3">
      <c r="B453">
        <v>85</v>
      </c>
      <c r="C453">
        <v>23.7</v>
      </c>
      <c r="D453">
        <v>3662.85</v>
      </c>
    </row>
    <row r="454" spans="1:4" x14ac:dyDescent="0.3">
      <c r="A454">
        <v>3663</v>
      </c>
      <c r="B454">
        <v>90</v>
      </c>
      <c r="C454">
        <v>23.8</v>
      </c>
      <c r="D454">
        <v>3662.9</v>
      </c>
    </row>
    <row r="455" spans="1:4" x14ac:dyDescent="0.3">
      <c r="B455">
        <v>95</v>
      </c>
      <c r="C455">
        <v>22.8</v>
      </c>
      <c r="D455">
        <v>3662.95</v>
      </c>
    </row>
    <row r="456" spans="1:4" x14ac:dyDescent="0.3">
      <c r="B456">
        <v>0</v>
      </c>
      <c r="C456">
        <v>23.4</v>
      </c>
      <c r="D456">
        <v>3663</v>
      </c>
    </row>
    <row r="457" spans="1:4" x14ac:dyDescent="0.3">
      <c r="B457">
        <v>5</v>
      </c>
      <c r="C457">
        <v>24.5</v>
      </c>
      <c r="D457">
        <v>3663.05</v>
      </c>
    </row>
    <row r="458" spans="1:4" x14ac:dyDescent="0.3">
      <c r="B458">
        <v>10</v>
      </c>
      <c r="C458">
        <v>11.5</v>
      </c>
      <c r="D458">
        <v>3663.1</v>
      </c>
    </row>
    <row r="459" spans="1:4" x14ac:dyDescent="0.3">
      <c r="B459">
        <v>15</v>
      </c>
      <c r="C459">
        <v>20.5</v>
      </c>
      <c r="D459">
        <v>3663.15</v>
      </c>
    </row>
    <row r="460" spans="1:4" x14ac:dyDescent="0.3">
      <c r="B460">
        <v>20</v>
      </c>
      <c r="C460">
        <v>23.6</v>
      </c>
      <c r="D460">
        <v>3663.2</v>
      </c>
    </row>
    <row r="461" spans="1:4" x14ac:dyDescent="0.3">
      <c r="B461">
        <v>25</v>
      </c>
      <c r="C461">
        <v>23.6</v>
      </c>
      <c r="D461">
        <v>3663.25</v>
      </c>
    </row>
    <row r="462" spans="1:4" x14ac:dyDescent="0.3">
      <c r="B462">
        <v>30</v>
      </c>
      <c r="C462">
        <v>23.6</v>
      </c>
      <c r="D462">
        <v>3663.3</v>
      </c>
    </row>
    <row r="463" spans="1:4" x14ac:dyDescent="0.3">
      <c r="B463">
        <v>35</v>
      </c>
      <c r="C463">
        <v>21.6</v>
      </c>
      <c r="D463">
        <v>3663.35</v>
      </c>
    </row>
    <row r="464" spans="1:4" x14ac:dyDescent="0.3">
      <c r="B464">
        <v>40</v>
      </c>
      <c r="C464">
        <v>9.6999999999999993</v>
      </c>
      <c r="D464">
        <v>3663.4</v>
      </c>
    </row>
    <row r="465" spans="1:4" x14ac:dyDescent="0.3">
      <c r="B465">
        <v>45</v>
      </c>
      <c r="C465">
        <v>17.7</v>
      </c>
      <c r="D465">
        <v>3663.45</v>
      </c>
    </row>
    <row r="466" spans="1:4" x14ac:dyDescent="0.3">
      <c r="B466">
        <v>50</v>
      </c>
      <c r="C466">
        <v>24.7</v>
      </c>
      <c r="D466">
        <v>3663.5</v>
      </c>
    </row>
    <row r="467" spans="1:4" x14ac:dyDescent="0.3">
      <c r="B467">
        <v>55</v>
      </c>
      <c r="C467">
        <v>10.7</v>
      </c>
      <c r="D467">
        <v>3663.55</v>
      </c>
    </row>
    <row r="468" spans="1:4" x14ac:dyDescent="0.3">
      <c r="B468">
        <v>60</v>
      </c>
      <c r="C468">
        <v>9.8000000000000007</v>
      </c>
      <c r="D468">
        <v>3663.6</v>
      </c>
    </row>
    <row r="469" spans="1:4" x14ac:dyDescent="0.3">
      <c r="B469">
        <v>65</v>
      </c>
      <c r="C469">
        <v>10.8</v>
      </c>
      <c r="D469">
        <v>3663.65</v>
      </c>
    </row>
    <row r="470" spans="1:4" x14ac:dyDescent="0.3">
      <c r="B470">
        <v>70</v>
      </c>
      <c r="C470">
        <v>17.8</v>
      </c>
      <c r="D470">
        <v>3663.7</v>
      </c>
    </row>
    <row r="471" spans="1:4" x14ac:dyDescent="0.3">
      <c r="B471">
        <v>75</v>
      </c>
      <c r="C471">
        <v>22.9</v>
      </c>
      <c r="D471">
        <v>3663.75</v>
      </c>
    </row>
    <row r="472" spans="1:4" x14ac:dyDescent="0.3">
      <c r="B472">
        <v>80</v>
      </c>
      <c r="C472">
        <v>22.9</v>
      </c>
      <c r="D472">
        <v>3663.8</v>
      </c>
    </row>
    <row r="473" spans="1:4" x14ac:dyDescent="0.3">
      <c r="B473">
        <v>85</v>
      </c>
      <c r="C473">
        <v>23.9</v>
      </c>
      <c r="D473">
        <v>3663.85</v>
      </c>
    </row>
    <row r="474" spans="1:4" x14ac:dyDescent="0.3">
      <c r="A474">
        <v>3664</v>
      </c>
      <c r="B474">
        <v>90</v>
      </c>
      <c r="C474">
        <v>23.9</v>
      </c>
      <c r="D474">
        <v>3663.9</v>
      </c>
    </row>
    <row r="475" spans="1:4" x14ac:dyDescent="0.3">
      <c r="B475">
        <v>95</v>
      </c>
      <c r="C475">
        <v>24</v>
      </c>
      <c r="D475">
        <v>3663.95</v>
      </c>
    </row>
    <row r="476" spans="1:4" x14ac:dyDescent="0.3">
      <c r="B476">
        <v>0</v>
      </c>
      <c r="C476">
        <v>24.4</v>
      </c>
      <c r="D476">
        <v>3664</v>
      </c>
    </row>
    <row r="477" spans="1:4" x14ac:dyDescent="0.3">
      <c r="B477">
        <v>5</v>
      </c>
      <c r="C477">
        <v>24.4</v>
      </c>
      <c r="D477">
        <v>3664.05</v>
      </c>
    </row>
    <row r="478" spans="1:4" x14ac:dyDescent="0.3">
      <c r="B478">
        <v>10</v>
      </c>
      <c r="C478">
        <v>24.4</v>
      </c>
      <c r="D478">
        <v>3664.1</v>
      </c>
    </row>
    <row r="479" spans="1:4" x14ac:dyDescent="0.3">
      <c r="B479">
        <v>15</v>
      </c>
      <c r="C479">
        <v>25.5</v>
      </c>
      <c r="D479">
        <v>3664.15</v>
      </c>
    </row>
    <row r="480" spans="1:4" x14ac:dyDescent="0.3">
      <c r="B480">
        <v>20</v>
      </c>
      <c r="C480">
        <v>23.5</v>
      </c>
      <c r="D480">
        <v>3664.2</v>
      </c>
    </row>
    <row r="481" spans="1:4" x14ac:dyDescent="0.3">
      <c r="B481">
        <v>25</v>
      </c>
      <c r="C481">
        <v>24.5</v>
      </c>
      <c r="D481">
        <v>3664.25</v>
      </c>
    </row>
    <row r="482" spans="1:4" x14ac:dyDescent="0.3">
      <c r="B482">
        <v>30</v>
      </c>
      <c r="C482">
        <v>25.5</v>
      </c>
      <c r="D482">
        <v>3664.3</v>
      </c>
    </row>
    <row r="483" spans="1:4" x14ac:dyDescent="0.3">
      <c r="B483">
        <v>35</v>
      </c>
      <c r="C483">
        <v>24.6</v>
      </c>
      <c r="D483">
        <v>3664.35</v>
      </c>
    </row>
    <row r="484" spans="1:4" x14ac:dyDescent="0.3">
      <c r="B484">
        <v>40</v>
      </c>
      <c r="C484">
        <v>23.6</v>
      </c>
      <c r="D484">
        <v>3664.4</v>
      </c>
    </row>
    <row r="485" spans="1:4" x14ac:dyDescent="0.3">
      <c r="B485">
        <v>45</v>
      </c>
      <c r="C485">
        <v>23.6</v>
      </c>
      <c r="D485">
        <v>3664.45</v>
      </c>
    </row>
    <row r="486" spans="1:4" x14ac:dyDescent="0.3">
      <c r="B486">
        <v>50</v>
      </c>
      <c r="C486">
        <v>25.7</v>
      </c>
      <c r="D486">
        <v>3664.5</v>
      </c>
    </row>
    <row r="487" spans="1:4" x14ac:dyDescent="0.3">
      <c r="B487">
        <v>55</v>
      </c>
      <c r="C487">
        <v>24.7</v>
      </c>
      <c r="D487">
        <v>3664.55</v>
      </c>
    </row>
    <row r="488" spans="1:4" x14ac:dyDescent="0.3">
      <c r="B488">
        <v>60</v>
      </c>
      <c r="C488">
        <v>23.7</v>
      </c>
      <c r="D488">
        <v>3664.6</v>
      </c>
    </row>
    <row r="489" spans="1:4" x14ac:dyDescent="0.3">
      <c r="B489">
        <v>65</v>
      </c>
      <c r="C489">
        <v>22.8</v>
      </c>
      <c r="D489">
        <v>3664.65</v>
      </c>
    </row>
    <row r="490" spans="1:4" x14ac:dyDescent="0.3">
      <c r="B490">
        <v>70</v>
      </c>
      <c r="C490">
        <v>23.8</v>
      </c>
      <c r="D490">
        <v>3664.7</v>
      </c>
    </row>
    <row r="491" spans="1:4" x14ac:dyDescent="0.3">
      <c r="B491">
        <v>75</v>
      </c>
      <c r="C491">
        <v>23.9</v>
      </c>
      <c r="D491">
        <v>3664.75</v>
      </c>
    </row>
    <row r="492" spans="1:4" x14ac:dyDescent="0.3">
      <c r="B492">
        <v>80</v>
      </c>
      <c r="C492">
        <v>22.9</v>
      </c>
      <c r="D492">
        <v>3664.8</v>
      </c>
    </row>
    <row r="493" spans="1:4" x14ac:dyDescent="0.3">
      <c r="B493">
        <v>85</v>
      </c>
      <c r="C493">
        <v>23.9</v>
      </c>
      <c r="D493">
        <v>3664.85</v>
      </c>
    </row>
    <row r="494" spans="1:4" x14ac:dyDescent="0.3">
      <c r="A494">
        <v>3665</v>
      </c>
      <c r="B494">
        <v>90</v>
      </c>
      <c r="C494">
        <v>23.9</v>
      </c>
      <c r="D494">
        <v>3664.9</v>
      </c>
    </row>
    <row r="495" spans="1:4" x14ac:dyDescent="0.3">
      <c r="B495">
        <v>95</v>
      </c>
      <c r="C495">
        <v>24</v>
      </c>
      <c r="D495">
        <v>3664.95</v>
      </c>
    </row>
    <row r="496" spans="1:4" x14ac:dyDescent="0.3">
      <c r="B496">
        <v>0</v>
      </c>
      <c r="C496">
        <v>23.4</v>
      </c>
      <c r="D496">
        <v>3665</v>
      </c>
    </row>
    <row r="497" spans="1:4" x14ac:dyDescent="0.3">
      <c r="B497">
        <v>5</v>
      </c>
      <c r="C497">
        <v>23.4</v>
      </c>
      <c r="D497">
        <v>3665.05</v>
      </c>
    </row>
    <row r="498" spans="1:4" x14ac:dyDescent="0.3">
      <c r="B498">
        <v>10</v>
      </c>
      <c r="C498">
        <v>24.4</v>
      </c>
      <c r="D498">
        <v>3665.1</v>
      </c>
    </row>
    <row r="499" spans="1:4" x14ac:dyDescent="0.3">
      <c r="B499">
        <v>15</v>
      </c>
      <c r="C499">
        <v>23.4</v>
      </c>
      <c r="D499">
        <v>3665.15</v>
      </c>
    </row>
    <row r="500" spans="1:4" x14ac:dyDescent="0.3">
      <c r="B500">
        <v>20</v>
      </c>
      <c r="C500">
        <v>23.5</v>
      </c>
      <c r="D500">
        <v>3665.2</v>
      </c>
    </row>
    <row r="501" spans="1:4" x14ac:dyDescent="0.3">
      <c r="B501">
        <v>25</v>
      </c>
      <c r="C501">
        <v>10.5</v>
      </c>
      <c r="D501">
        <v>3665.25</v>
      </c>
    </row>
    <row r="502" spans="1:4" x14ac:dyDescent="0.3">
      <c r="B502">
        <v>30</v>
      </c>
      <c r="C502">
        <v>15.5</v>
      </c>
      <c r="D502">
        <v>3665.3</v>
      </c>
    </row>
    <row r="503" spans="1:4" x14ac:dyDescent="0.3">
      <c r="B503">
        <v>35</v>
      </c>
      <c r="C503">
        <v>23.6</v>
      </c>
      <c r="D503">
        <v>3665.35</v>
      </c>
    </row>
    <row r="504" spans="1:4" x14ac:dyDescent="0.3">
      <c r="B504">
        <v>40</v>
      </c>
      <c r="C504">
        <v>20.6</v>
      </c>
      <c r="D504">
        <v>3665.4</v>
      </c>
    </row>
    <row r="505" spans="1:4" x14ac:dyDescent="0.3">
      <c r="B505">
        <v>45</v>
      </c>
      <c r="C505">
        <v>22.6</v>
      </c>
      <c r="D505">
        <v>3665.45</v>
      </c>
    </row>
    <row r="506" spans="1:4" x14ac:dyDescent="0.3">
      <c r="B506">
        <v>50</v>
      </c>
      <c r="C506">
        <v>29.7</v>
      </c>
      <c r="D506">
        <v>3665.5</v>
      </c>
    </row>
    <row r="507" spans="1:4" x14ac:dyDescent="0.3">
      <c r="B507">
        <v>55</v>
      </c>
      <c r="C507">
        <v>9.6999999999999993</v>
      </c>
      <c r="D507">
        <v>3665.55</v>
      </c>
    </row>
    <row r="508" spans="1:4" x14ac:dyDescent="0.3">
      <c r="B508">
        <v>60</v>
      </c>
      <c r="C508">
        <v>22.7</v>
      </c>
      <c r="D508">
        <v>3665.6</v>
      </c>
    </row>
    <row r="509" spans="1:4" x14ac:dyDescent="0.3">
      <c r="B509">
        <v>65</v>
      </c>
      <c r="C509">
        <v>24.8</v>
      </c>
      <c r="D509">
        <v>3665.65</v>
      </c>
    </row>
    <row r="510" spans="1:4" x14ac:dyDescent="0.3">
      <c r="B510">
        <v>70</v>
      </c>
      <c r="C510">
        <v>21.8</v>
      </c>
      <c r="D510">
        <v>3665.7</v>
      </c>
    </row>
    <row r="511" spans="1:4" x14ac:dyDescent="0.3">
      <c r="B511">
        <v>75</v>
      </c>
      <c r="C511">
        <v>10.8</v>
      </c>
      <c r="D511">
        <v>3665.75</v>
      </c>
    </row>
    <row r="512" spans="1:4" x14ac:dyDescent="0.3">
      <c r="A512">
        <v>3666</v>
      </c>
      <c r="B512">
        <v>80</v>
      </c>
      <c r="C512">
        <v>10.9</v>
      </c>
      <c r="D512">
        <v>3665.8</v>
      </c>
    </row>
    <row r="513" spans="2:4" x14ac:dyDescent="0.3">
      <c r="B513">
        <v>85</v>
      </c>
      <c r="C513">
        <v>10.9</v>
      </c>
      <c r="D513">
        <v>3665.85</v>
      </c>
    </row>
    <row r="514" spans="2:4" x14ac:dyDescent="0.3">
      <c r="B514">
        <v>90</v>
      </c>
      <c r="C514">
        <v>23.9</v>
      </c>
      <c r="D514">
        <v>3665.9</v>
      </c>
    </row>
    <row r="515" spans="2:4" x14ac:dyDescent="0.3">
      <c r="B515">
        <v>95</v>
      </c>
      <c r="C515">
        <v>24</v>
      </c>
      <c r="D515">
        <v>3665.95</v>
      </c>
    </row>
    <row r="516" spans="2:4" x14ac:dyDescent="0.3">
      <c r="B516">
        <v>0</v>
      </c>
      <c r="C516">
        <v>24.4</v>
      </c>
      <c r="D516">
        <v>3666</v>
      </c>
    </row>
    <row r="517" spans="2:4" x14ac:dyDescent="0.3">
      <c r="B517">
        <v>5</v>
      </c>
      <c r="C517">
        <v>24.4</v>
      </c>
      <c r="D517">
        <v>3666.05</v>
      </c>
    </row>
    <row r="518" spans="2:4" x14ac:dyDescent="0.3">
      <c r="B518">
        <v>10</v>
      </c>
      <c r="C518">
        <v>23.4</v>
      </c>
      <c r="D518">
        <v>3666.1</v>
      </c>
    </row>
    <row r="519" spans="2:4" x14ac:dyDescent="0.3">
      <c r="B519">
        <v>15</v>
      </c>
      <c r="C519">
        <v>24.5</v>
      </c>
      <c r="D519">
        <v>3666.15</v>
      </c>
    </row>
    <row r="520" spans="2:4" x14ac:dyDescent="0.3">
      <c r="B520">
        <v>20</v>
      </c>
      <c r="C520">
        <v>23.5</v>
      </c>
      <c r="D520">
        <v>3666.2</v>
      </c>
    </row>
    <row r="521" spans="2:4" x14ac:dyDescent="0.3">
      <c r="B521">
        <v>25</v>
      </c>
      <c r="C521">
        <v>24.5</v>
      </c>
      <c r="D521">
        <v>3666.25</v>
      </c>
    </row>
    <row r="522" spans="2:4" x14ac:dyDescent="0.3">
      <c r="B522">
        <v>30</v>
      </c>
      <c r="C522">
        <v>25.5</v>
      </c>
      <c r="D522">
        <v>3666.3</v>
      </c>
    </row>
    <row r="523" spans="2:4" x14ac:dyDescent="0.3">
      <c r="B523">
        <v>35</v>
      </c>
      <c r="C523">
        <v>12.6</v>
      </c>
      <c r="D523">
        <v>3666.35</v>
      </c>
    </row>
    <row r="524" spans="2:4" x14ac:dyDescent="0.3">
      <c r="B524">
        <v>40</v>
      </c>
      <c r="C524">
        <v>24.6</v>
      </c>
      <c r="D524">
        <v>3666.4</v>
      </c>
    </row>
    <row r="525" spans="2:4" x14ac:dyDescent="0.3">
      <c r="B525">
        <v>45</v>
      </c>
      <c r="C525">
        <v>25.6</v>
      </c>
      <c r="D525">
        <v>3666.45</v>
      </c>
    </row>
    <row r="526" spans="2:4" x14ac:dyDescent="0.3">
      <c r="B526">
        <v>50</v>
      </c>
      <c r="C526">
        <v>20.6</v>
      </c>
      <c r="D526">
        <v>3666.5</v>
      </c>
    </row>
    <row r="527" spans="2:4" x14ac:dyDescent="0.3">
      <c r="B527">
        <v>55</v>
      </c>
      <c r="C527">
        <v>22.7</v>
      </c>
      <c r="D527">
        <v>3666.55</v>
      </c>
    </row>
    <row r="528" spans="2:4" x14ac:dyDescent="0.3">
      <c r="B528">
        <v>60</v>
      </c>
      <c r="C528">
        <v>23.8</v>
      </c>
      <c r="D528">
        <v>3666.6</v>
      </c>
    </row>
    <row r="529" spans="1:4" x14ac:dyDescent="0.3">
      <c r="B529">
        <v>65</v>
      </c>
      <c r="C529">
        <v>24.8</v>
      </c>
      <c r="D529">
        <v>3666.65</v>
      </c>
    </row>
    <row r="530" spans="1:4" x14ac:dyDescent="0.3">
      <c r="B530">
        <v>70</v>
      </c>
      <c r="C530">
        <v>23.8</v>
      </c>
      <c r="D530">
        <v>3666.7</v>
      </c>
    </row>
    <row r="531" spans="1:4" x14ac:dyDescent="0.3">
      <c r="B531">
        <v>75</v>
      </c>
      <c r="C531">
        <v>24.8</v>
      </c>
      <c r="D531">
        <v>3666.75</v>
      </c>
    </row>
    <row r="532" spans="1:4" x14ac:dyDescent="0.3">
      <c r="B532">
        <v>80</v>
      </c>
      <c r="C532">
        <v>24.9</v>
      </c>
      <c r="D532">
        <v>3666.8</v>
      </c>
    </row>
    <row r="533" spans="1:4" x14ac:dyDescent="0.3">
      <c r="B533">
        <v>85</v>
      </c>
      <c r="C533">
        <v>23.9</v>
      </c>
      <c r="D533">
        <v>3666.85</v>
      </c>
    </row>
    <row r="534" spans="1:4" x14ac:dyDescent="0.3">
      <c r="B534">
        <v>90</v>
      </c>
      <c r="C534">
        <v>23.9</v>
      </c>
      <c r="D534">
        <v>3666.9</v>
      </c>
    </row>
    <row r="535" spans="1:4" x14ac:dyDescent="0.3">
      <c r="A535">
        <v>3667</v>
      </c>
      <c r="B535">
        <v>95</v>
      </c>
      <c r="C535">
        <v>24</v>
      </c>
      <c r="D535">
        <v>3666.95</v>
      </c>
    </row>
    <row r="536" spans="1:4" x14ac:dyDescent="0.3">
      <c r="B536">
        <v>0</v>
      </c>
      <c r="C536">
        <v>22.3</v>
      </c>
      <c r="D536">
        <v>3667</v>
      </c>
    </row>
    <row r="537" spans="1:4" x14ac:dyDescent="0.3">
      <c r="B537">
        <v>5</v>
      </c>
      <c r="C537">
        <v>23.3</v>
      </c>
      <c r="D537">
        <v>3667.05</v>
      </c>
    </row>
    <row r="538" spans="1:4" x14ac:dyDescent="0.3">
      <c r="B538">
        <v>10</v>
      </c>
      <c r="C538">
        <v>9.4</v>
      </c>
      <c r="D538">
        <v>3667.1</v>
      </c>
    </row>
    <row r="539" spans="1:4" x14ac:dyDescent="0.3">
      <c r="B539">
        <v>15</v>
      </c>
      <c r="C539">
        <v>24.4</v>
      </c>
      <c r="D539">
        <v>3667.15</v>
      </c>
    </row>
    <row r="540" spans="1:4" x14ac:dyDescent="0.3">
      <c r="B540">
        <v>20</v>
      </c>
      <c r="C540">
        <v>24.4</v>
      </c>
      <c r="D540">
        <v>3667.2</v>
      </c>
    </row>
    <row r="541" spans="1:4" x14ac:dyDescent="0.3">
      <c r="B541">
        <v>25</v>
      </c>
      <c r="C541">
        <v>24.5</v>
      </c>
      <c r="D541">
        <v>3667.25</v>
      </c>
    </row>
    <row r="542" spans="1:4" x14ac:dyDescent="0.3">
      <c r="B542">
        <v>30</v>
      </c>
      <c r="C542">
        <v>24.5</v>
      </c>
      <c r="D542">
        <v>3667.3</v>
      </c>
    </row>
    <row r="543" spans="1:4" x14ac:dyDescent="0.3">
      <c r="B543">
        <v>35</v>
      </c>
      <c r="C543">
        <v>23.5</v>
      </c>
      <c r="D543">
        <v>3667.35</v>
      </c>
    </row>
    <row r="544" spans="1:4" x14ac:dyDescent="0.3">
      <c r="B544">
        <v>40</v>
      </c>
      <c r="C544">
        <v>23.5</v>
      </c>
      <c r="D544">
        <v>3667.4</v>
      </c>
    </row>
    <row r="545" spans="1:4" x14ac:dyDescent="0.3">
      <c r="B545">
        <v>45</v>
      </c>
      <c r="C545">
        <v>8.6</v>
      </c>
      <c r="D545">
        <v>3667.45</v>
      </c>
    </row>
    <row r="546" spans="1:4" x14ac:dyDescent="0.3">
      <c r="B546">
        <v>50</v>
      </c>
      <c r="C546">
        <v>20.6</v>
      </c>
      <c r="D546">
        <v>3667.5</v>
      </c>
    </row>
    <row r="547" spans="1:4" x14ac:dyDescent="0.3">
      <c r="B547">
        <v>55</v>
      </c>
      <c r="C547">
        <v>23.6</v>
      </c>
      <c r="D547">
        <v>3667.55</v>
      </c>
    </row>
    <row r="548" spans="1:4" x14ac:dyDescent="0.3">
      <c r="B548">
        <v>60</v>
      </c>
      <c r="C548">
        <v>24.7</v>
      </c>
      <c r="D548">
        <v>3667.6</v>
      </c>
    </row>
    <row r="549" spans="1:4" x14ac:dyDescent="0.3">
      <c r="B549">
        <v>65</v>
      </c>
      <c r="C549">
        <v>23.7</v>
      </c>
      <c r="D549">
        <v>3667.65</v>
      </c>
    </row>
    <row r="550" spans="1:4" x14ac:dyDescent="0.3">
      <c r="B550">
        <v>70</v>
      </c>
      <c r="C550">
        <v>24.8</v>
      </c>
      <c r="D550">
        <v>3667.7</v>
      </c>
    </row>
    <row r="551" spans="1:4" x14ac:dyDescent="0.3">
      <c r="B551">
        <v>75</v>
      </c>
      <c r="C551">
        <v>21.9</v>
      </c>
      <c r="D551">
        <v>3667.75</v>
      </c>
    </row>
    <row r="552" spans="1:4" x14ac:dyDescent="0.3">
      <c r="B552">
        <v>80</v>
      </c>
      <c r="C552">
        <v>22.9</v>
      </c>
      <c r="D552">
        <v>3667.8</v>
      </c>
    </row>
    <row r="553" spans="1:4" x14ac:dyDescent="0.3">
      <c r="B553">
        <v>85</v>
      </c>
      <c r="C553">
        <v>20.9</v>
      </c>
      <c r="D553">
        <v>3667.85</v>
      </c>
    </row>
    <row r="554" spans="1:4" x14ac:dyDescent="0.3">
      <c r="B554">
        <v>90</v>
      </c>
      <c r="C554">
        <v>22.9</v>
      </c>
      <c r="D554">
        <v>3667.9</v>
      </c>
    </row>
    <row r="555" spans="1:4" x14ac:dyDescent="0.3">
      <c r="B555">
        <v>95</v>
      </c>
      <c r="C555">
        <v>25</v>
      </c>
      <c r="D555">
        <v>3667.95</v>
      </c>
    </row>
    <row r="556" spans="1:4" x14ac:dyDescent="0.3">
      <c r="A556">
        <v>3668</v>
      </c>
      <c r="B556">
        <v>0</v>
      </c>
      <c r="C556">
        <v>23</v>
      </c>
      <c r="D556">
        <v>3668</v>
      </c>
    </row>
    <row r="557" spans="1:4" x14ac:dyDescent="0.3">
      <c r="B557">
        <v>5</v>
      </c>
      <c r="C557">
        <v>23</v>
      </c>
      <c r="D557">
        <v>3668.05</v>
      </c>
    </row>
    <row r="558" spans="1:4" x14ac:dyDescent="0.3">
      <c r="B558">
        <v>10</v>
      </c>
      <c r="C558">
        <v>23.1</v>
      </c>
      <c r="D558">
        <v>3668.1</v>
      </c>
    </row>
    <row r="559" spans="1:4" x14ac:dyDescent="0.3">
      <c r="B559">
        <v>15</v>
      </c>
      <c r="C559">
        <v>24.1</v>
      </c>
      <c r="D559">
        <v>3668.15</v>
      </c>
    </row>
    <row r="560" spans="1:4" x14ac:dyDescent="0.3">
      <c r="B560">
        <v>20</v>
      </c>
      <c r="C560">
        <v>24.2</v>
      </c>
      <c r="D560">
        <v>3668.2</v>
      </c>
    </row>
    <row r="561" spans="1:4" x14ac:dyDescent="0.3">
      <c r="B561">
        <v>25</v>
      </c>
      <c r="C561">
        <v>23.2</v>
      </c>
      <c r="D561">
        <v>3668.25</v>
      </c>
    </row>
    <row r="562" spans="1:4" x14ac:dyDescent="0.3">
      <c r="B562">
        <v>30</v>
      </c>
      <c r="C562">
        <v>12.3</v>
      </c>
      <c r="D562">
        <v>3668.3</v>
      </c>
    </row>
    <row r="563" spans="1:4" x14ac:dyDescent="0.3">
      <c r="B563">
        <v>35</v>
      </c>
      <c r="C563">
        <v>9.3000000000000007</v>
      </c>
      <c r="D563">
        <v>3668.35</v>
      </c>
    </row>
    <row r="564" spans="1:4" x14ac:dyDescent="0.3">
      <c r="B564">
        <v>40</v>
      </c>
      <c r="C564">
        <v>11.4</v>
      </c>
      <c r="D564">
        <v>3668.4</v>
      </c>
    </row>
    <row r="565" spans="1:4" x14ac:dyDescent="0.3">
      <c r="B565">
        <v>45</v>
      </c>
      <c r="C565">
        <v>24.4</v>
      </c>
      <c r="D565">
        <v>3668.45</v>
      </c>
    </row>
    <row r="566" spans="1:4" x14ac:dyDescent="0.3">
      <c r="B566">
        <v>50</v>
      </c>
      <c r="C566">
        <v>24.5</v>
      </c>
      <c r="D566">
        <v>3668.5</v>
      </c>
    </row>
    <row r="567" spans="1:4" x14ac:dyDescent="0.3">
      <c r="B567">
        <v>55</v>
      </c>
      <c r="C567">
        <v>25.5</v>
      </c>
      <c r="D567">
        <v>3668.55</v>
      </c>
    </row>
    <row r="568" spans="1:4" x14ac:dyDescent="0.3">
      <c r="B568">
        <v>60</v>
      </c>
      <c r="C568">
        <v>24.6</v>
      </c>
      <c r="D568">
        <v>3668.6</v>
      </c>
    </row>
    <row r="569" spans="1:4" x14ac:dyDescent="0.3">
      <c r="B569">
        <v>65</v>
      </c>
      <c r="C569">
        <v>13.6</v>
      </c>
      <c r="D569">
        <v>3668.65</v>
      </c>
    </row>
    <row r="570" spans="1:4" x14ac:dyDescent="0.3">
      <c r="B570">
        <v>70</v>
      </c>
      <c r="C570">
        <v>24.7</v>
      </c>
      <c r="D570">
        <v>3668.7</v>
      </c>
    </row>
    <row r="571" spans="1:4" x14ac:dyDescent="0.3">
      <c r="B571">
        <v>75</v>
      </c>
      <c r="C571">
        <v>24.7</v>
      </c>
      <c r="D571">
        <v>3668.75</v>
      </c>
    </row>
    <row r="572" spans="1:4" x14ac:dyDescent="0.3">
      <c r="B572">
        <v>80</v>
      </c>
      <c r="C572">
        <v>25.8</v>
      </c>
      <c r="D572">
        <v>3668.8</v>
      </c>
    </row>
    <row r="573" spans="1:4" x14ac:dyDescent="0.3">
      <c r="B573">
        <v>85</v>
      </c>
      <c r="C573">
        <v>10.8</v>
      </c>
      <c r="D573">
        <v>3668.85</v>
      </c>
    </row>
    <row r="574" spans="1:4" x14ac:dyDescent="0.3">
      <c r="B574">
        <v>90</v>
      </c>
      <c r="C574">
        <v>21.9</v>
      </c>
      <c r="D574">
        <v>3668.9</v>
      </c>
    </row>
    <row r="575" spans="1:4" x14ac:dyDescent="0.3">
      <c r="A575">
        <v>3669</v>
      </c>
      <c r="B575">
        <v>95</v>
      </c>
      <c r="C575">
        <v>24.9</v>
      </c>
      <c r="D575">
        <v>3668.95</v>
      </c>
    </row>
    <row r="576" spans="1:4" x14ac:dyDescent="0.3">
      <c r="B576">
        <v>0</v>
      </c>
      <c r="C576">
        <v>23.8</v>
      </c>
      <c r="D576">
        <v>3669</v>
      </c>
    </row>
    <row r="577" spans="2:4" x14ac:dyDescent="0.3">
      <c r="B577">
        <v>5</v>
      </c>
      <c r="C577">
        <v>24.8</v>
      </c>
      <c r="D577">
        <v>3669.05</v>
      </c>
    </row>
    <row r="578" spans="2:4" x14ac:dyDescent="0.3">
      <c r="B578">
        <v>10</v>
      </c>
      <c r="C578">
        <v>23.9</v>
      </c>
      <c r="D578">
        <v>3669.1</v>
      </c>
    </row>
    <row r="579" spans="2:4" x14ac:dyDescent="0.3">
      <c r="B579">
        <v>15</v>
      </c>
      <c r="C579">
        <v>23.9</v>
      </c>
      <c r="D579">
        <v>3669.15</v>
      </c>
    </row>
    <row r="580" spans="2:4" x14ac:dyDescent="0.3">
      <c r="B580">
        <v>20</v>
      </c>
      <c r="C580">
        <v>23</v>
      </c>
      <c r="D580">
        <v>3669.2</v>
      </c>
    </row>
    <row r="581" spans="2:4" x14ac:dyDescent="0.3">
      <c r="B581">
        <v>25</v>
      </c>
      <c r="C581">
        <v>24</v>
      </c>
      <c r="D581">
        <v>3669.25</v>
      </c>
    </row>
    <row r="582" spans="2:4" x14ac:dyDescent="0.3">
      <c r="B582">
        <v>30</v>
      </c>
      <c r="C582">
        <v>24.1</v>
      </c>
      <c r="D582">
        <v>3669.3</v>
      </c>
    </row>
    <row r="583" spans="2:4" x14ac:dyDescent="0.3">
      <c r="B583">
        <v>35</v>
      </c>
      <c r="C583">
        <v>22.1</v>
      </c>
      <c r="D583">
        <v>3669.35</v>
      </c>
    </row>
    <row r="584" spans="2:4" x14ac:dyDescent="0.3">
      <c r="B584">
        <v>40</v>
      </c>
      <c r="C584">
        <v>22.2</v>
      </c>
      <c r="D584">
        <v>3669.4</v>
      </c>
    </row>
    <row r="585" spans="2:4" x14ac:dyDescent="0.3">
      <c r="B585">
        <v>45</v>
      </c>
      <c r="C585">
        <v>23.2</v>
      </c>
      <c r="D585">
        <v>3669.45</v>
      </c>
    </row>
    <row r="586" spans="2:4" x14ac:dyDescent="0.3">
      <c r="B586">
        <v>50</v>
      </c>
      <c r="C586">
        <v>21.3</v>
      </c>
      <c r="D586">
        <v>3669.5</v>
      </c>
    </row>
    <row r="587" spans="2:4" x14ac:dyDescent="0.3">
      <c r="B587">
        <v>55</v>
      </c>
      <c r="C587">
        <v>21.3</v>
      </c>
      <c r="D587">
        <v>3669.55</v>
      </c>
    </row>
    <row r="588" spans="2:4" x14ac:dyDescent="0.3">
      <c r="B588">
        <v>60</v>
      </c>
      <c r="C588">
        <v>17.600000000000001</v>
      </c>
      <c r="D588">
        <v>3669.6</v>
      </c>
    </row>
    <row r="589" spans="2:4" x14ac:dyDescent="0.3">
      <c r="B589">
        <v>65</v>
      </c>
      <c r="C589">
        <v>23.6</v>
      </c>
      <c r="D589">
        <v>3669.65</v>
      </c>
    </row>
    <row r="590" spans="2:4" x14ac:dyDescent="0.3">
      <c r="B590">
        <v>70</v>
      </c>
      <c r="C590">
        <v>23.7</v>
      </c>
      <c r="D590">
        <v>3669.7</v>
      </c>
    </row>
    <row r="591" spans="2:4" x14ac:dyDescent="0.3">
      <c r="B591">
        <v>75</v>
      </c>
      <c r="C591">
        <v>23.7</v>
      </c>
      <c r="D591">
        <v>3669.75</v>
      </c>
    </row>
    <row r="592" spans="2:4" x14ac:dyDescent="0.3">
      <c r="B592">
        <v>80</v>
      </c>
      <c r="C592">
        <v>23.8</v>
      </c>
      <c r="D592">
        <v>3669.8</v>
      </c>
    </row>
    <row r="593" spans="1:4" x14ac:dyDescent="0.3">
      <c r="B593">
        <v>85</v>
      </c>
      <c r="C593">
        <v>23.8</v>
      </c>
      <c r="D593">
        <v>3669.85</v>
      </c>
    </row>
    <row r="594" spans="1:4" x14ac:dyDescent="0.3">
      <c r="A594">
        <v>3670</v>
      </c>
      <c r="B594">
        <v>90</v>
      </c>
      <c r="C594">
        <v>26.9</v>
      </c>
      <c r="D594">
        <v>3669.9</v>
      </c>
    </row>
    <row r="595" spans="1:4" x14ac:dyDescent="0.3">
      <c r="B595">
        <v>95</v>
      </c>
      <c r="C595">
        <v>25.9</v>
      </c>
      <c r="D595">
        <v>3669.95</v>
      </c>
    </row>
    <row r="596" spans="1:4" x14ac:dyDescent="0.3">
      <c r="B596">
        <v>0</v>
      </c>
      <c r="C596">
        <v>11.3</v>
      </c>
      <c r="D596">
        <v>3670</v>
      </c>
    </row>
    <row r="597" spans="1:4" x14ac:dyDescent="0.3">
      <c r="B597">
        <v>5</v>
      </c>
      <c r="C597">
        <v>21.4</v>
      </c>
      <c r="D597">
        <v>3670.05</v>
      </c>
    </row>
    <row r="598" spans="1:4" x14ac:dyDescent="0.3">
      <c r="B598">
        <v>10</v>
      </c>
      <c r="C598">
        <v>23.5</v>
      </c>
      <c r="D598">
        <v>3670.1</v>
      </c>
    </row>
    <row r="599" spans="1:4" x14ac:dyDescent="0.3">
      <c r="B599">
        <v>15</v>
      </c>
      <c r="C599">
        <v>23.5</v>
      </c>
      <c r="D599">
        <v>3670.15</v>
      </c>
    </row>
    <row r="600" spans="1:4" x14ac:dyDescent="0.3">
      <c r="B600">
        <v>20</v>
      </c>
      <c r="C600">
        <v>24.6</v>
      </c>
      <c r="D600">
        <v>3670.2</v>
      </c>
    </row>
    <row r="601" spans="1:4" x14ac:dyDescent="0.3">
      <c r="B601">
        <v>25</v>
      </c>
      <c r="C601">
        <v>24.6</v>
      </c>
      <c r="D601">
        <v>3670.25</v>
      </c>
    </row>
    <row r="602" spans="1:4" x14ac:dyDescent="0.3">
      <c r="B602">
        <v>30</v>
      </c>
      <c r="C602">
        <v>24.6</v>
      </c>
      <c r="D602">
        <v>3670.3</v>
      </c>
    </row>
    <row r="603" spans="1:4" x14ac:dyDescent="0.3">
      <c r="B603">
        <v>35</v>
      </c>
      <c r="C603">
        <v>24.7</v>
      </c>
      <c r="D603">
        <v>3670.35</v>
      </c>
    </row>
    <row r="604" spans="1:4" x14ac:dyDescent="0.3">
      <c r="B604">
        <v>40</v>
      </c>
      <c r="C604">
        <v>23.7</v>
      </c>
      <c r="D604">
        <v>3670.4</v>
      </c>
    </row>
    <row r="605" spans="1:4" x14ac:dyDescent="0.3">
      <c r="B605">
        <v>45</v>
      </c>
      <c r="C605">
        <v>16.7</v>
      </c>
      <c r="D605">
        <v>3670.45</v>
      </c>
    </row>
    <row r="606" spans="1:4" x14ac:dyDescent="0.3">
      <c r="B606">
        <v>50</v>
      </c>
      <c r="C606">
        <v>23.8</v>
      </c>
      <c r="D606">
        <v>3670.5</v>
      </c>
    </row>
    <row r="607" spans="1:4" x14ac:dyDescent="0.3">
      <c r="B607">
        <v>55</v>
      </c>
      <c r="C607">
        <v>24.8</v>
      </c>
      <c r="D607">
        <v>3670.55</v>
      </c>
    </row>
    <row r="608" spans="1:4" x14ac:dyDescent="0.3">
      <c r="B608">
        <v>60</v>
      </c>
      <c r="C608">
        <v>24.9</v>
      </c>
      <c r="D608">
        <v>3670.6</v>
      </c>
    </row>
    <row r="609" spans="1:4" x14ac:dyDescent="0.3">
      <c r="B609">
        <v>65</v>
      </c>
      <c r="C609">
        <v>23.9</v>
      </c>
      <c r="D609">
        <v>3670.65</v>
      </c>
    </row>
    <row r="610" spans="1:4" x14ac:dyDescent="0.3">
      <c r="B610">
        <v>70</v>
      </c>
      <c r="C610">
        <v>22.9</v>
      </c>
      <c r="D610">
        <v>3670.7</v>
      </c>
    </row>
    <row r="611" spans="1:4" x14ac:dyDescent="0.3">
      <c r="D611">
        <v>3670.75</v>
      </c>
    </row>
    <row r="612" spans="1:4" x14ac:dyDescent="0.3">
      <c r="D612">
        <v>3670.8</v>
      </c>
    </row>
    <row r="613" spans="1:4" x14ac:dyDescent="0.3">
      <c r="D613">
        <v>3670.8500000000004</v>
      </c>
    </row>
    <row r="614" spans="1:4" x14ac:dyDescent="0.3">
      <c r="D614">
        <v>3670.9000000000005</v>
      </c>
    </row>
    <row r="615" spans="1:4" x14ac:dyDescent="0.3">
      <c r="D615">
        <v>3670.9500000000007</v>
      </c>
    </row>
    <row r="616" spans="1:4" x14ac:dyDescent="0.3">
      <c r="A616">
        <v>3671</v>
      </c>
      <c r="B616">
        <v>0</v>
      </c>
      <c r="C616">
        <v>24</v>
      </c>
      <c r="D616">
        <v>3671</v>
      </c>
    </row>
    <row r="617" spans="1:4" x14ac:dyDescent="0.3">
      <c r="B617">
        <v>5</v>
      </c>
      <c r="C617">
        <v>20</v>
      </c>
      <c r="D617">
        <v>3671.05</v>
      </c>
    </row>
    <row r="618" spans="1:4" x14ac:dyDescent="0.3">
      <c r="B618">
        <v>10</v>
      </c>
      <c r="C618">
        <v>21</v>
      </c>
      <c r="D618">
        <v>3671.1</v>
      </c>
    </row>
    <row r="619" spans="1:4" x14ac:dyDescent="0.3">
      <c r="B619">
        <v>15</v>
      </c>
      <c r="C619">
        <v>8.1</v>
      </c>
      <c r="D619">
        <v>3671.15</v>
      </c>
    </row>
    <row r="620" spans="1:4" x14ac:dyDescent="0.3">
      <c r="B620">
        <v>20</v>
      </c>
      <c r="C620">
        <v>9.1</v>
      </c>
      <c r="D620">
        <v>3671.2</v>
      </c>
    </row>
    <row r="621" spans="1:4" x14ac:dyDescent="0.3">
      <c r="B621">
        <v>25</v>
      </c>
      <c r="C621">
        <v>21.2</v>
      </c>
      <c r="D621">
        <v>3671.25</v>
      </c>
    </row>
    <row r="622" spans="1:4" x14ac:dyDescent="0.3">
      <c r="B622">
        <v>30</v>
      </c>
      <c r="C622">
        <v>23.2</v>
      </c>
      <c r="D622">
        <v>3671.3</v>
      </c>
    </row>
    <row r="623" spans="1:4" x14ac:dyDescent="0.3">
      <c r="B623">
        <v>35</v>
      </c>
      <c r="C623">
        <v>24.2</v>
      </c>
      <c r="D623">
        <v>3671.35</v>
      </c>
    </row>
    <row r="624" spans="1:4" x14ac:dyDescent="0.3">
      <c r="B624">
        <v>40</v>
      </c>
      <c r="C624">
        <v>23.3</v>
      </c>
      <c r="D624">
        <v>3671.4</v>
      </c>
    </row>
    <row r="625" spans="1:4" x14ac:dyDescent="0.3">
      <c r="B625">
        <v>45</v>
      </c>
      <c r="C625">
        <v>9.3000000000000007</v>
      </c>
      <c r="D625">
        <v>3671.45</v>
      </c>
    </row>
    <row r="626" spans="1:4" x14ac:dyDescent="0.3">
      <c r="B626">
        <v>50</v>
      </c>
      <c r="C626">
        <v>8.3000000000000007</v>
      </c>
      <c r="D626">
        <v>3671.5</v>
      </c>
    </row>
    <row r="627" spans="1:4" x14ac:dyDescent="0.3">
      <c r="B627">
        <v>55</v>
      </c>
      <c r="C627">
        <v>3.4</v>
      </c>
      <c r="D627">
        <v>3671.55</v>
      </c>
    </row>
    <row r="628" spans="1:4" x14ac:dyDescent="0.3">
      <c r="B628">
        <v>60</v>
      </c>
      <c r="C628">
        <v>9.6</v>
      </c>
      <c r="D628">
        <v>3671.6</v>
      </c>
    </row>
    <row r="629" spans="1:4" x14ac:dyDescent="0.3">
      <c r="C629">
        <v>15.649999999999999</v>
      </c>
      <c r="D629">
        <v>3671.65</v>
      </c>
    </row>
    <row r="630" spans="1:4" x14ac:dyDescent="0.3">
      <c r="B630">
        <v>70</v>
      </c>
      <c r="C630">
        <v>21.7</v>
      </c>
      <c r="D630">
        <v>3671.7</v>
      </c>
    </row>
    <row r="631" spans="1:4" x14ac:dyDescent="0.3">
      <c r="B631">
        <v>75</v>
      </c>
      <c r="C631">
        <v>12.7</v>
      </c>
      <c r="D631">
        <v>3671.75</v>
      </c>
    </row>
    <row r="632" spans="1:4" x14ac:dyDescent="0.3">
      <c r="B632">
        <v>80</v>
      </c>
      <c r="C632">
        <v>26.8</v>
      </c>
      <c r="D632">
        <v>3671.8</v>
      </c>
    </row>
    <row r="633" spans="1:4" x14ac:dyDescent="0.3">
      <c r="B633">
        <v>85</v>
      </c>
      <c r="C633">
        <v>26.8</v>
      </c>
      <c r="D633">
        <v>3671.85</v>
      </c>
    </row>
    <row r="634" spans="1:4" x14ac:dyDescent="0.3">
      <c r="B634">
        <v>90</v>
      </c>
      <c r="C634">
        <v>9.9</v>
      </c>
      <c r="D634">
        <v>3671.9</v>
      </c>
    </row>
    <row r="635" spans="1:4" x14ac:dyDescent="0.3">
      <c r="B635">
        <v>95</v>
      </c>
      <c r="C635">
        <v>9.9</v>
      </c>
      <c r="D635">
        <v>3671.95</v>
      </c>
    </row>
    <row r="636" spans="1:4" x14ac:dyDescent="0.3">
      <c r="A636">
        <v>3672</v>
      </c>
      <c r="B636">
        <v>0</v>
      </c>
      <c r="C636">
        <v>28.6</v>
      </c>
      <c r="D636">
        <v>3672</v>
      </c>
    </row>
    <row r="637" spans="1:4" x14ac:dyDescent="0.3">
      <c r="B637">
        <v>5</v>
      </c>
      <c r="C637">
        <v>26.6</v>
      </c>
      <c r="D637">
        <v>3672.05</v>
      </c>
    </row>
    <row r="638" spans="1:4" x14ac:dyDescent="0.3">
      <c r="B638">
        <v>10</v>
      </c>
      <c r="C638">
        <v>25.6</v>
      </c>
      <c r="D638">
        <v>3672.1</v>
      </c>
    </row>
    <row r="639" spans="1:4" x14ac:dyDescent="0.3">
      <c r="B639">
        <v>15</v>
      </c>
      <c r="C639">
        <v>25.6</v>
      </c>
      <c r="D639">
        <v>3672.15</v>
      </c>
    </row>
    <row r="640" spans="1:4" x14ac:dyDescent="0.3">
      <c r="B640">
        <v>20</v>
      </c>
      <c r="C640">
        <v>25.6</v>
      </c>
      <c r="D640">
        <v>3672.2</v>
      </c>
    </row>
    <row r="641" spans="1:4" x14ac:dyDescent="0.3">
      <c r="B641">
        <v>25</v>
      </c>
      <c r="C641">
        <v>24.6</v>
      </c>
      <c r="D641">
        <v>3672.25</v>
      </c>
    </row>
    <row r="642" spans="1:4" x14ac:dyDescent="0.3">
      <c r="B642">
        <v>30</v>
      </c>
      <c r="C642">
        <v>23.7</v>
      </c>
      <c r="D642">
        <v>3672.3</v>
      </c>
    </row>
    <row r="643" spans="1:4" x14ac:dyDescent="0.3">
      <c r="B643">
        <v>35</v>
      </c>
      <c r="C643">
        <v>23.7</v>
      </c>
      <c r="D643">
        <v>3672.35</v>
      </c>
    </row>
    <row r="644" spans="1:4" x14ac:dyDescent="0.3">
      <c r="B644">
        <v>40</v>
      </c>
      <c r="C644">
        <v>20.7</v>
      </c>
      <c r="D644">
        <v>3672.4</v>
      </c>
    </row>
    <row r="645" spans="1:4" x14ac:dyDescent="0.3">
      <c r="B645">
        <v>45</v>
      </c>
      <c r="C645">
        <v>22.7</v>
      </c>
      <c r="D645">
        <v>3672.45</v>
      </c>
    </row>
    <row r="646" spans="1:4" x14ac:dyDescent="0.3">
      <c r="B646">
        <v>50</v>
      </c>
      <c r="C646">
        <v>9.8000000000000007</v>
      </c>
      <c r="D646">
        <v>3672.5</v>
      </c>
    </row>
    <row r="647" spans="1:4" x14ac:dyDescent="0.3">
      <c r="B647">
        <v>55</v>
      </c>
      <c r="C647">
        <v>3.8</v>
      </c>
      <c r="D647">
        <v>3672.55</v>
      </c>
    </row>
    <row r="648" spans="1:4" x14ac:dyDescent="0.3">
      <c r="B648">
        <v>60</v>
      </c>
      <c r="C648">
        <v>23.8</v>
      </c>
      <c r="D648">
        <v>3672.6</v>
      </c>
    </row>
    <row r="649" spans="1:4" x14ac:dyDescent="0.3">
      <c r="B649">
        <v>65</v>
      </c>
      <c r="C649">
        <v>20.8</v>
      </c>
      <c r="D649">
        <v>3672.65</v>
      </c>
    </row>
    <row r="650" spans="1:4" x14ac:dyDescent="0.3">
      <c r="B650">
        <v>70</v>
      </c>
      <c r="C650">
        <v>12.9</v>
      </c>
      <c r="D650">
        <v>3672.7</v>
      </c>
    </row>
    <row r="651" spans="1:4" x14ac:dyDescent="0.3">
      <c r="B651">
        <v>75</v>
      </c>
      <c r="C651">
        <v>23.9</v>
      </c>
      <c r="D651">
        <v>3672.75</v>
      </c>
    </row>
    <row r="652" spans="1:4" x14ac:dyDescent="0.3">
      <c r="B652">
        <v>80</v>
      </c>
      <c r="C652">
        <v>23.9</v>
      </c>
      <c r="D652">
        <v>3672.8</v>
      </c>
    </row>
    <row r="653" spans="1:4" x14ac:dyDescent="0.3">
      <c r="B653">
        <v>85</v>
      </c>
      <c r="C653">
        <v>23.9</v>
      </c>
      <c r="D653">
        <v>3672.85</v>
      </c>
    </row>
    <row r="654" spans="1:4" x14ac:dyDescent="0.3">
      <c r="B654">
        <v>90</v>
      </c>
      <c r="C654">
        <v>23.9</v>
      </c>
      <c r="D654">
        <v>3672.9</v>
      </c>
    </row>
    <row r="655" spans="1:4" x14ac:dyDescent="0.3">
      <c r="B655">
        <v>95</v>
      </c>
      <c r="C655">
        <v>25</v>
      </c>
      <c r="D655">
        <v>3672.95</v>
      </c>
    </row>
    <row r="656" spans="1:4" x14ac:dyDescent="0.3">
      <c r="A656">
        <v>3673</v>
      </c>
      <c r="B656">
        <v>0</v>
      </c>
      <c r="C656">
        <v>18</v>
      </c>
      <c r="D656">
        <v>3673</v>
      </c>
    </row>
    <row r="657" spans="2:4" x14ac:dyDescent="0.3">
      <c r="B657">
        <v>5</v>
      </c>
      <c r="C657">
        <v>21</v>
      </c>
      <c r="D657">
        <v>3673.05</v>
      </c>
    </row>
    <row r="658" spans="2:4" x14ac:dyDescent="0.3">
      <c r="B658">
        <v>10</v>
      </c>
      <c r="C658">
        <v>22</v>
      </c>
      <c r="D658">
        <v>3673.1</v>
      </c>
    </row>
    <row r="659" spans="2:4" x14ac:dyDescent="0.3">
      <c r="B659">
        <v>15</v>
      </c>
      <c r="C659">
        <v>24</v>
      </c>
      <c r="D659">
        <v>3673.15</v>
      </c>
    </row>
    <row r="660" spans="2:4" x14ac:dyDescent="0.3">
      <c r="B660">
        <v>20</v>
      </c>
      <c r="C660">
        <v>25</v>
      </c>
      <c r="D660">
        <v>3673.2</v>
      </c>
    </row>
    <row r="661" spans="2:4" x14ac:dyDescent="0.3">
      <c r="B661">
        <v>25</v>
      </c>
      <c r="C661">
        <v>25</v>
      </c>
      <c r="D661">
        <v>3673.25</v>
      </c>
    </row>
    <row r="662" spans="2:4" x14ac:dyDescent="0.3">
      <c r="B662">
        <v>30</v>
      </c>
      <c r="C662">
        <v>23</v>
      </c>
      <c r="D662">
        <v>3673.3</v>
      </c>
    </row>
    <row r="663" spans="2:4" x14ac:dyDescent="0.3">
      <c r="B663">
        <v>35</v>
      </c>
      <c r="C663">
        <v>11</v>
      </c>
      <c r="D663">
        <v>3673.35</v>
      </c>
    </row>
    <row r="664" spans="2:4" x14ac:dyDescent="0.3">
      <c r="B664">
        <v>40</v>
      </c>
      <c r="C664">
        <v>24</v>
      </c>
      <c r="D664">
        <v>3673.4</v>
      </c>
    </row>
    <row r="665" spans="2:4" x14ac:dyDescent="0.3">
      <c r="B665">
        <v>45</v>
      </c>
      <c r="C665">
        <v>13</v>
      </c>
      <c r="D665">
        <v>3673.45</v>
      </c>
    </row>
    <row r="666" spans="2:4" x14ac:dyDescent="0.3">
      <c r="B666">
        <v>50</v>
      </c>
      <c r="C666">
        <v>23</v>
      </c>
      <c r="D666">
        <v>3673.5</v>
      </c>
    </row>
    <row r="667" spans="2:4" x14ac:dyDescent="0.3">
      <c r="B667">
        <v>55</v>
      </c>
      <c r="C667">
        <v>23</v>
      </c>
      <c r="D667">
        <v>3673.55</v>
      </c>
    </row>
    <row r="668" spans="2:4" x14ac:dyDescent="0.3">
      <c r="B668">
        <v>60</v>
      </c>
      <c r="C668">
        <v>22</v>
      </c>
      <c r="D668">
        <v>3673.6</v>
      </c>
    </row>
    <row r="669" spans="2:4" x14ac:dyDescent="0.3">
      <c r="B669">
        <v>65</v>
      </c>
      <c r="C669">
        <v>23</v>
      </c>
      <c r="D669">
        <v>3673.65</v>
      </c>
    </row>
    <row r="670" spans="2:4" x14ac:dyDescent="0.3">
      <c r="B670">
        <v>70</v>
      </c>
      <c r="C670">
        <v>21</v>
      </c>
      <c r="D670">
        <v>3673.7</v>
      </c>
    </row>
    <row r="671" spans="2:4" x14ac:dyDescent="0.3">
      <c r="B671">
        <v>75</v>
      </c>
      <c r="C671">
        <v>23</v>
      </c>
      <c r="D671">
        <v>3673.75</v>
      </c>
    </row>
    <row r="672" spans="2:4" x14ac:dyDescent="0.3">
      <c r="B672">
        <v>80</v>
      </c>
      <c r="C672">
        <v>22</v>
      </c>
      <c r="D672">
        <v>3673.8</v>
      </c>
    </row>
    <row r="673" spans="1:4" x14ac:dyDescent="0.3">
      <c r="B673">
        <v>85</v>
      </c>
      <c r="C673">
        <v>24</v>
      </c>
      <c r="D673">
        <v>3673.85</v>
      </c>
    </row>
    <row r="674" spans="1:4" x14ac:dyDescent="0.3">
      <c r="B674">
        <v>90</v>
      </c>
      <c r="C674">
        <v>24</v>
      </c>
      <c r="D674">
        <v>3673.9</v>
      </c>
    </row>
    <row r="675" spans="1:4" x14ac:dyDescent="0.3">
      <c r="B675">
        <v>95</v>
      </c>
      <c r="C675">
        <v>25</v>
      </c>
      <c r="D675">
        <v>3673.95</v>
      </c>
    </row>
    <row r="676" spans="1:4" x14ac:dyDescent="0.3">
      <c r="A676">
        <v>3674</v>
      </c>
      <c r="B676">
        <v>0</v>
      </c>
      <c r="C676">
        <v>19</v>
      </c>
      <c r="D676">
        <v>3674</v>
      </c>
    </row>
    <row r="677" spans="1:4" x14ac:dyDescent="0.3">
      <c r="B677">
        <v>5</v>
      </c>
      <c r="C677">
        <v>25.1</v>
      </c>
      <c r="D677">
        <v>3674.05</v>
      </c>
    </row>
    <row r="678" spans="1:4" x14ac:dyDescent="0.3">
      <c r="B678">
        <v>10</v>
      </c>
      <c r="C678">
        <v>25.1</v>
      </c>
      <c r="D678">
        <v>3674.1</v>
      </c>
    </row>
    <row r="679" spans="1:4" x14ac:dyDescent="0.3">
      <c r="B679">
        <v>15</v>
      </c>
      <c r="C679">
        <v>27.2</v>
      </c>
      <c r="D679">
        <v>3674.15</v>
      </c>
    </row>
    <row r="680" spans="1:4" x14ac:dyDescent="0.3">
      <c r="B680">
        <v>20</v>
      </c>
      <c r="C680">
        <v>20.2</v>
      </c>
      <c r="D680">
        <v>3674.2</v>
      </c>
    </row>
    <row r="681" spans="1:4" x14ac:dyDescent="0.3">
      <c r="B681">
        <v>25</v>
      </c>
      <c r="C681">
        <v>23.3</v>
      </c>
      <c r="D681">
        <v>3674.25</v>
      </c>
    </row>
    <row r="682" spans="1:4" x14ac:dyDescent="0.3">
      <c r="B682">
        <v>30</v>
      </c>
      <c r="C682">
        <v>23.3</v>
      </c>
      <c r="D682">
        <v>3674.3</v>
      </c>
    </row>
    <row r="683" spans="1:4" x14ac:dyDescent="0.3">
      <c r="B683">
        <v>35</v>
      </c>
      <c r="C683">
        <v>24.4</v>
      </c>
      <c r="D683">
        <v>3674.35</v>
      </c>
    </row>
    <row r="684" spans="1:4" x14ac:dyDescent="0.3">
      <c r="B684">
        <v>40</v>
      </c>
      <c r="C684">
        <v>23.4</v>
      </c>
      <c r="D684">
        <v>3674.4</v>
      </c>
    </row>
    <row r="685" spans="1:4" x14ac:dyDescent="0.3">
      <c r="B685">
        <v>45</v>
      </c>
      <c r="C685">
        <v>24.4</v>
      </c>
      <c r="D685">
        <v>3674.45</v>
      </c>
    </row>
    <row r="686" spans="1:4" x14ac:dyDescent="0.3">
      <c r="B686">
        <v>50</v>
      </c>
      <c r="C686">
        <v>19.5</v>
      </c>
      <c r="D686">
        <v>3674.5</v>
      </c>
    </row>
    <row r="687" spans="1:4" x14ac:dyDescent="0.3">
      <c r="B687">
        <v>55</v>
      </c>
      <c r="C687">
        <v>23.6</v>
      </c>
      <c r="D687">
        <v>3674.55</v>
      </c>
    </row>
    <row r="688" spans="1:4" x14ac:dyDescent="0.3">
      <c r="B688">
        <v>60</v>
      </c>
      <c r="C688">
        <v>24.6</v>
      </c>
      <c r="D688">
        <v>3674.6</v>
      </c>
    </row>
    <row r="689" spans="1:4" x14ac:dyDescent="0.3">
      <c r="B689">
        <v>65</v>
      </c>
      <c r="C689">
        <v>25.7</v>
      </c>
      <c r="D689">
        <v>3674.65</v>
      </c>
    </row>
    <row r="690" spans="1:4" x14ac:dyDescent="0.3">
      <c r="B690">
        <v>70</v>
      </c>
      <c r="C690">
        <v>25.7</v>
      </c>
      <c r="D690">
        <v>3674.7</v>
      </c>
    </row>
    <row r="691" spans="1:4" x14ac:dyDescent="0.3">
      <c r="B691">
        <v>75</v>
      </c>
      <c r="C691">
        <v>25.8</v>
      </c>
      <c r="D691">
        <v>3674.75</v>
      </c>
    </row>
    <row r="692" spans="1:4" x14ac:dyDescent="0.3">
      <c r="B692">
        <v>80</v>
      </c>
      <c r="C692">
        <v>10.8</v>
      </c>
      <c r="D692">
        <v>3674.8</v>
      </c>
    </row>
    <row r="693" spans="1:4" x14ac:dyDescent="0.3">
      <c r="B693">
        <v>85</v>
      </c>
      <c r="C693">
        <v>24.9</v>
      </c>
      <c r="D693">
        <v>3674.85</v>
      </c>
    </row>
    <row r="694" spans="1:4" x14ac:dyDescent="0.3">
      <c r="B694">
        <v>90</v>
      </c>
      <c r="C694">
        <v>25.9</v>
      </c>
      <c r="D694">
        <v>3674.9</v>
      </c>
    </row>
    <row r="695" spans="1:4" x14ac:dyDescent="0.3">
      <c r="B695">
        <v>95</v>
      </c>
      <c r="C695">
        <v>24.9</v>
      </c>
      <c r="D695">
        <v>3674.95</v>
      </c>
    </row>
    <row r="696" spans="1:4" x14ac:dyDescent="0.3">
      <c r="A696">
        <v>3675</v>
      </c>
      <c r="B696">
        <v>0</v>
      </c>
      <c r="C696">
        <v>23.4</v>
      </c>
      <c r="D696">
        <v>3675</v>
      </c>
    </row>
    <row r="697" spans="1:4" x14ac:dyDescent="0.3">
      <c r="B697">
        <v>5</v>
      </c>
      <c r="C697">
        <v>23.5</v>
      </c>
      <c r="D697">
        <v>3675.05</v>
      </c>
    </row>
    <row r="698" spans="1:4" x14ac:dyDescent="0.3">
      <c r="B698">
        <v>10</v>
      </c>
      <c r="C698">
        <v>24.5</v>
      </c>
      <c r="D698">
        <v>3675.1</v>
      </c>
    </row>
    <row r="699" spans="1:4" x14ac:dyDescent="0.3">
      <c r="B699">
        <v>15</v>
      </c>
      <c r="C699">
        <v>21.5</v>
      </c>
      <c r="D699">
        <v>3675.15</v>
      </c>
    </row>
    <row r="700" spans="1:4" x14ac:dyDescent="0.3">
      <c r="B700">
        <v>20</v>
      </c>
      <c r="C700">
        <v>23.5</v>
      </c>
      <c r="D700">
        <v>3675.2</v>
      </c>
    </row>
    <row r="701" spans="1:4" x14ac:dyDescent="0.3">
      <c r="B701">
        <v>25</v>
      </c>
      <c r="C701">
        <v>22.6</v>
      </c>
      <c r="D701">
        <v>3675.25</v>
      </c>
    </row>
    <row r="702" spans="1:4" x14ac:dyDescent="0.3">
      <c r="B702">
        <v>30</v>
      </c>
      <c r="C702">
        <v>19.600000000000001</v>
      </c>
      <c r="D702">
        <v>3675.3</v>
      </c>
    </row>
    <row r="703" spans="1:4" x14ac:dyDescent="0.3">
      <c r="B703">
        <v>35</v>
      </c>
      <c r="C703">
        <v>22.6</v>
      </c>
      <c r="D703">
        <v>3675.35</v>
      </c>
    </row>
    <row r="704" spans="1:4" x14ac:dyDescent="0.3">
      <c r="B704">
        <v>40</v>
      </c>
      <c r="C704">
        <v>20.6</v>
      </c>
      <c r="D704">
        <v>3675.4</v>
      </c>
    </row>
    <row r="705" spans="1:4" x14ac:dyDescent="0.3">
      <c r="B705">
        <v>45</v>
      </c>
      <c r="C705">
        <v>21.7</v>
      </c>
      <c r="D705">
        <v>3675.45</v>
      </c>
    </row>
    <row r="706" spans="1:4" x14ac:dyDescent="0.3">
      <c r="B706">
        <v>50</v>
      </c>
      <c r="C706">
        <v>22.7</v>
      </c>
      <c r="D706">
        <v>3675.5</v>
      </c>
    </row>
    <row r="707" spans="1:4" x14ac:dyDescent="0.3">
      <c r="B707">
        <v>55</v>
      </c>
      <c r="C707">
        <v>25.7</v>
      </c>
      <c r="D707">
        <v>3675.55</v>
      </c>
    </row>
    <row r="708" spans="1:4" x14ac:dyDescent="0.3">
      <c r="B708">
        <v>60</v>
      </c>
      <c r="C708">
        <v>24.8</v>
      </c>
      <c r="D708">
        <v>3675.6</v>
      </c>
    </row>
    <row r="709" spans="1:4" x14ac:dyDescent="0.3">
      <c r="B709">
        <v>65</v>
      </c>
      <c r="C709">
        <v>24.8</v>
      </c>
      <c r="D709">
        <v>3675.65</v>
      </c>
    </row>
    <row r="710" spans="1:4" x14ac:dyDescent="0.3">
      <c r="B710">
        <v>70</v>
      </c>
      <c r="C710">
        <v>24.8</v>
      </c>
      <c r="D710">
        <v>3675.7</v>
      </c>
    </row>
    <row r="711" spans="1:4" x14ac:dyDescent="0.3">
      <c r="B711">
        <v>75</v>
      </c>
      <c r="C711">
        <v>24.9</v>
      </c>
      <c r="D711">
        <v>3675.75</v>
      </c>
    </row>
    <row r="712" spans="1:4" x14ac:dyDescent="0.3">
      <c r="B712">
        <v>80</v>
      </c>
      <c r="C712">
        <v>23.9</v>
      </c>
      <c r="D712">
        <v>3675.8</v>
      </c>
    </row>
    <row r="713" spans="1:4" x14ac:dyDescent="0.3">
      <c r="B713">
        <v>85</v>
      </c>
      <c r="C713">
        <v>24.9</v>
      </c>
      <c r="D713">
        <v>3675.85</v>
      </c>
    </row>
    <row r="714" spans="1:4" x14ac:dyDescent="0.3">
      <c r="B714">
        <v>90</v>
      </c>
      <c r="C714">
        <v>23.9</v>
      </c>
      <c r="D714">
        <v>3675.9</v>
      </c>
    </row>
    <row r="715" spans="1:4" x14ac:dyDescent="0.3">
      <c r="B715">
        <v>95</v>
      </c>
      <c r="C715">
        <v>22</v>
      </c>
      <c r="D715">
        <v>3675.95</v>
      </c>
    </row>
    <row r="716" spans="1:4" x14ac:dyDescent="0.3">
      <c r="A716">
        <v>3676</v>
      </c>
      <c r="B716">
        <v>0</v>
      </c>
      <c r="C716">
        <v>22.5</v>
      </c>
      <c r="D716">
        <v>3676</v>
      </c>
    </row>
    <row r="717" spans="1:4" x14ac:dyDescent="0.3">
      <c r="B717">
        <v>5</v>
      </c>
      <c r="C717">
        <v>22.5</v>
      </c>
      <c r="D717">
        <v>3676.05</v>
      </c>
    </row>
    <row r="718" spans="1:4" x14ac:dyDescent="0.3">
      <c r="B718">
        <v>10</v>
      </c>
      <c r="C718">
        <v>22.5</v>
      </c>
      <c r="D718">
        <v>3676.1</v>
      </c>
    </row>
    <row r="719" spans="1:4" x14ac:dyDescent="0.3">
      <c r="B719">
        <v>15</v>
      </c>
      <c r="C719">
        <v>22.6</v>
      </c>
      <c r="D719">
        <v>3676.15</v>
      </c>
    </row>
    <row r="720" spans="1:4" x14ac:dyDescent="0.3">
      <c r="B720">
        <v>20</v>
      </c>
      <c r="C720">
        <v>22.6</v>
      </c>
      <c r="D720">
        <v>3676.2</v>
      </c>
    </row>
    <row r="721" spans="1:4" x14ac:dyDescent="0.3">
      <c r="B721">
        <v>25</v>
      </c>
      <c r="C721">
        <v>24.6</v>
      </c>
      <c r="D721">
        <v>3676.25</v>
      </c>
    </row>
    <row r="722" spans="1:4" x14ac:dyDescent="0.3">
      <c r="B722">
        <v>30</v>
      </c>
      <c r="C722">
        <v>23.6</v>
      </c>
      <c r="D722">
        <v>3676.3</v>
      </c>
    </row>
    <row r="723" spans="1:4" x14ac:dyDescent="0.3">
      <c r="B723">
        <v>35</v>
      </c>
      <c r="C723">
        <v>23.7</v>
      </c>
      <c r="D723">
        <v>3676.35</v>
      </c>
    </row>
    <row r="724" spans="1:4" x14ac:dyDescent="0.3">
      <c r="B724">
        <v>40</v>
      </c>
      <c r="C724">
        <v>22.7</v>
      </c>
      <c r="D724">
        <v>3676.4</v>
      </c>
    </row>
    <row r="725" spans="1:4" x14ac:dyDescent="0.3">
      <c r="B725">
        <v>45</v>
      </c>
      <c r="C725">
        <v>21.7</v>
      </c>
      <c r="D725">
        <v>3676.45</v>
      </c>
    </row>
    <row r="726" spans="1:4" x14ac:dyDescent="0.3">
      <c r="B726">
        <v>50</v>
      </c>
      <c r="C726">
        <v>24.7</v>
      </c>
      <c r="D726">
        <v>3676.5</v>
      </c>
    </row>
    <row r="727" spans="1:4" x14ac:dyDescent="0.3">
      <c r="B727">
        <v>55</v>
      </c>
      <c r="C727">
        <v>24.8</v>
      </c>
      <c r="D727">
        <v>3676.55</v>
      </c>
    </row>
    <row r="728" spans="1:4" x14ac:dyDescent="0.3">
      <c r="B728">
        <v>60</v>
      </c>
      <c r="C728">
        <v>25.8</v>
      </c>
      <c r="D728">
        <v>3676.6</v>
      </c>
    </row>
    <row r="729" spans="1:4" x14ac:dyDescent="0.3">
      <c r="B729">
        <v>65</v>
      </c>
      <c r="C729">
        <v>24.8</v>
      </c>
      <c r="D729">
        <v>3676.65</v>
      </c>
    </row>
    <row r="730" spans="1:4" x14ac:dyDescent="0.3">
      <c r="B730">
        <v>70</v>
      </c>
      <c r="C730">
        <v>18.899999999999999</v>
      </c>
      <c r="D730">
        <v>3676.7</v>
      </c>
    </row>
    <row r="731" spans="1:4" x14ac:dyDescent="0.3">
      <c r="B731">
        <v>75</v>
      </c>
      <c r="C731">
        <v>16.899999999999999</v>
      </c>
      <c r="D731">
        <v>3676.75</v>
      </c>
    </row>
    <row r="732" spans="1:4" x14ac:dyDescent="0.3">
      <c r="B732">
        <v>80</v>
      </c>
      <c r="C732">
        <v>25.9</v>
      </c>
      <c r="D732">
        <v>3676.8</v>
      </c>
    </row>
    <row r="733" spans="1:4" x14ac:dyDescent="0.3">
      <c r="B733">
        <v>85</v>
      </c>
      <c r="C733">
        <v>26.9</v>
      </c>
      <c r="D733">
        <v>3676.85</v>
      </c>
    </row>
    <row r="734" spans="1:4" x14ac:dyDescent="0.3">
      <c r="B734">
        <v>90</v>
      </c>
      <c r="C734">
        <v>26.9</v>
      </c>
      <c r="D734">
        <v>3676.9</v>
      </c>
    </row>
    <row r="735" spans="1:4" x14ac:dyDescent="0.3">
      <c r="B735">
        <v>95</v>
      </c>
      <c r="C735">
        <v>20</v>
      </c>
      <c r="D735">
        <v>3676.95</v>
      </c>
    </row>
    <row r="736" spans="1:4" x14ac:dyDescent="0.3">
      <c r="A736">
        <v>3677</v>
      </c>
      <c r="B736">
        <v>0</v>
      </c>
      <c r="C736">
        <v>24</v>
      </c>
      <c r="D736">
        <v>3677</v>
      </c>
    </row>
    <row r="737" spans="2:4" x14ac:dyDescent="0.3">
      <c r="B737">
        <v>5</v>
      </c>
      <c r="C737">
        <v>25</v>
      </c>
      <c r="D737">
        <v>3677.05</v>
      </c>
    </row>
    <row r="738" spans="2:4" x14ac:dyDescent="0.3">
      <c r="B738">
        <v>10</v>
      </c>
      <c r="C738">
        <v>25</v>
      </c>
      <c r="D738">
        <v>3677.1</v>
      </c>
    </row>
    <row r="739" spans="2:4" x14ac:dyDescent="0.3">
      <c r="B739">
        <v>15</v>
      </c>
      <c r="C739">
        <v>27</v>
      </c>
      <c r="D739">
        <v>3677.15</v>
      </c>
    </row>
    <row r="740" spans="2:4" x14ac:dyDescent="0.3">
      <c r="B740">
        <v>20</v>
      </c>
      <c r="C740">
        <v>23</v>
      </c>
      <c r="D740">
        <v>3677.2</v>
      </c>
    </row>
    <row r="741" spans="2:4" x14ac:dyDescent="0.3">
      <c r="B741">
        <v>25</v>
      </c>
      <c r="C741">
        <v>23</v>
      </c>
      <c r="D741">
        <v>3677.25</v>
      </c>
    </row>
    <row r="742" spans="2:4" x14ac:dyDescent="0.3">
      <c r="B742">
        <v>30</v>
      </c>
      <c r="C742">
        <v>24</v>
      </c>
      <c r="D742">
        <v>3677.3</v>
      </c>
    </row>
    <row r="743" spans="2:4" x14ac:dyDescent="0.3">
      <c r="B743">
        <v>35</v>
      </c>
      <c r="C743">
        <v>26</v>
      </c>
      <c r="D743">
        <v>3677.35</v>
      </c>
    </row>
    <row r="744" spans="2:4" x14ac:dyDescent="0.3">
      <c r="B744">
        <v>40</v>
      </c>
      <c r="C744">
        <v>23</v>
      </c>
      <c r="D744">
        <v>3677.4</v>
      </c>
    </row>
    <row r="745" spans="2:4" x14ac:dyDescent="0.3">
      <c r="B745">
        <v>45</v>
      </c>
      <c r="C745">
        <v>25</v>
      </c>
      <c r="D745">
        <v>3677.45</v>
      </c>
    </row>
    <row r="746" spans="2:4" x14ac:dyDescent="0.3">
      <c r="B746">
        <v>50</v>
      </c>
      <c r="C746">
        <v>26</v>
      </c>
      <c r="D746">
        <v>3677.5</v>
      </c>
    </row>
    <row r="747" spans="2:4" x14ac:dyDescent="0.3">
      <c r="B747">
        <v>55</v>
      </c>
      <c r="C747">
        <v>25</v>
      </c>
      <c r="D747">
        <v>3677.55</v>
      </c>
    </row>
    <row r="748" spans="2:4" x14ac:dyDescent="0.3">
      <c r="B748">
        <v>60</v>
      </c>
      <c r="C748">
        <v>26</v>
      </c>
      <c r="D748">
        <v>3677.6</v>
      </c>
    </row>
    <row r="749" spans="2:4" x14ac:dyDescent="0.3">
      <c r="B749">
        <v>65</v>
      </c>
      <c r="C749">
        <v>25</v>
      </c>
      <c r="D749">
        <v>3677.65</v>
      </c>
    </row>
    <row r="750" spans="2:4" x14ac:dyDescent="0.3">
      <c r="B750">
        <v>70</v>
      </c>
      <c r="C750">
        <v>25</v>
      </c>
      <c r="D750">
        <v>3677.7</v>
      </c>
    </row>
    <row r="751" spans="2:4" x14ac:dyDescent="0.3">
      <c r="B751">
        <v>75</v>
      </c>
      <c r="C751">
        <v>25</v>
      </c>
      <c r="D751">
        <v>3677.75</v>
      </c>
    </row>
    <row r="752" spans="2:4" x14ac:dyDescent="0.3">
      <c r="B752">
        <v>80</v>
      </c>
      <c r="C752">
        <v>12</v>
      </c>
      <c r="D752">
        <v>3677.8</v>
      </c>
    </row>
    <row r="753" spans="1:4" x14ac:dyDescent="0.3">
      <c r="B753">
        <v>85</v>
      </c>
      <c r="C753">
        <v>24</v>
      </c>
      <c r="D753">
        <v>3677.85</v>
      </c>
    </row>
    <row r="754" spans="1:4" x14ac:dyDescent="0.3">
      <c r="B754">
        <v>90</v>
      </c>
      <c r="C754">
        <v>24</v>
      </c>
      <c r="D754">
        <v>3677.9</v>
      </c>
    </row>
    <row r="755" spans="1:4" x14ac:dyDescent="0.3">
      <c r="B755">
        <v>95</v>
      </c>
      <c r="C755">
        <v>24</v>
      </c>
      <c r="D755">
        <v>3677.95</v>
      </c>
    </row>
    <row r="756" spans="1:4" x14ac:dyDescent="0.3">
      <c r="A756">
        <v>3678</v>
      </c>
      <c r="B756">
        <v>0</v>
      </c>
      <c r="C756">
        <v>24</v>
      </c>
      <c r="D756">
        <v>3678</v>
      </c>
    </row>
    <row r="757" spans="1:4" x14ac:dyDescent="0.3">
      <c r="B757">
        <v>5</v>
      </c>
      <c r="C757">
        <v>23.9</v>
      </c>
      <c r="D757">
        <v>3678.05</v>
      </c>
    </row>
    <row r="758" spans="1:4" x14ac:dyDescent="0.3">
      <c r="B758">
        <v>10</v>
      </c>
      <c r="C758">
        <v>23.9</v>
      </c>
      <c r="D758">
        <v>3678.1</v>
      </c>
    </row>
    <row r="759" spans="1:4" x14ac:dyDescent="0.3">
      <c r="B759">
        <v>15</v>
      </c>
      <c r="C759">
        <v>12.9</v>
      </c>
      <c r="D759">
        <v>3678.15</v>
      </c>
    </row>
    <row r="760" spans="1:4" x14ac:dyDescent="0.3">
      <c r="B760">
        <v>20</v>
      </c>
      <c r="C760">
        <v>24.9</v>
      </c>
      <c r="D760">
        <v>3678.2</v>
      </c>
    </row>
    <row r="761" spans="1:4" x14ac:dyDescent="0.3">
      <c r="B761">
        <v>25</v>
      </c>
      <c r="C761">
        <v>8.8000000000000007</v>
      </c>
      <c r="D761">
        <v>3678.25</v>
      </c>
    </row>
    <row r="762" spans="1:4" x14ac:dyDescent="0.3">
      <c r="B762">
        <v>30</v>
      </c>
      <c r="C762">
        <v>12.8</v>
      </c>
      <c r="D762">
        <v>3678.3</v>
      </c>
    </row>
    <row r="763" spans="1:4" x14ac:dyDescent="0.3">
      <c r="B763">
        <v>35</v>
      </c>
      <c r="C763">
        <v>17.8</v>
      </c>
      <c r="D763">
        <v>3678.35</v>
      </c>
    </row>
    <row r="764" spans="1:4" x14ac:dyDescent="0.3">
      <c r="B764">
        <v>40</v>
      </c>
      <c r="C764">
        <v>23.8</v>
      </c>
      <c r="D764">
        <v>3678.4</v>
      </c>
    </row>
    <row r="765" spans="1:4" x14ac:dyDescent="0.3">
      <c r="B765">
        <v>45</v>
      </c>
      <c r="C765">
        <v>25.7</v>
      </c>
      <c r="D765">
        <v>3678.45</v>
      </c>
    </row>
    <row r="766" spans="1:4" x14ac:dyDescent="0.3">
      <c r="C766">
        <v>22.65</v>
      </c>
      <c r="D766">
        <v>3678.5</v>
      </c>
    </row>
    <row r="767" spans="1:4" x14ac:dyDescent="0.3">
      <c r="B767">
        <v>55</v>
      </c>
      <c r="C767">
        <v>19.600000000000001</v>
      </c>
      <c r="D767">
        <v>3678.55</v>
      </c>
    </row>
    <row r="768" spans="1:4" x14ac:dyDescent="0.3">
      <c r="B768">
        <v>60</v>
      </c>
      <c r="C768">
        <v>24.6</v>
      </c>
      <c r="D768">
        <v>3678.6</v>
      </c>
    </row>
    <row r="769" spans="1:4" x14ac:dyDescent="0.3">
      <c r="B769">
        <v>65</v>
      </c>
      <c r="C769">
        <v>24.5</v>
      </c>
      <c r="D769">
        <v>3678.65</v>
      </c>
    </row>
    <row r="770" spans="1:4" x14ac:dyDescent="0.3">
      <c r="B770">
        <v>70</v>
      </c>
      <c r="C770">
        <v>23.2</v>
      </c>
      <c r="D770">
        <v>3678.7</v>
      </c>
    </row>
    <row r="771" spans="1:4" x14ac:dyDescent="0.3">
      <c r="B771">
        <v>75</v>
      </c>
      <c r="C771">
        <v>12.2</v>
      </c>
      <c r="D771">
        <v>3678.75</v>
      </c>
    </row>
    <row r="772" spans="1:4" x14ac:dyDescent="0.3">
      <c r="B772">
        <v>80</v>
      </c>
      <c r="C772">
        <v>25.1</v>
      </c>
      <c r="D772">
        <v>3678.8</v>
      </c>
    </row>
    <row r="773" spans="1:4" x14ac:dyDescent="0.3">
      <c r="B773">
        <v>85</v>
      </c>
      <c r="C773">
        <v>24.1</v>
      </c>
      <c r="D773">
        <v>3678.85</v>
      </c>
    </row>
    <row r="774" spans="1:4" x14ac:dyDescent="0.3">
      <c r="B774">
        <v>90</v>
      </c>
      <c r="C774">
        <v>28.1</v>
      </c>
      <c r="D774">
        <v>3678.9</v>
      </c>
    </row>
    <row r="775" spans="1:4" x14ac:dyDescent="0.3">
      <c r="B775">
        <v>95</v>
      </c>
      <c r="C775">
        <v>28</v>
      </c>
      <c r="D775">
        <v>3678.95</v>
      </c>
    </row>
    <row r="776" spans="1:4" x14ac:dyDescent="0.3">
      <c r="A776">
        <v>3679</v>
      </c>
      <c r="B776">
        <v>0</v>
      </c>
      <c r="C776">
        <v>7.4</v>
      </c>
      <c r="D776">
        <v>3679</v>
      </c>
    </row>
    <row r="777" spans="1:4" x14ac:dyDescent="0.3">
      <c r="B777">
        <v>5</v>
      </c>
      <c r="C777">
        <v>26.4</v>
      </c>
      <c r="D777">
        <v>3679.05</v>
      </c>
    </row>
    <row r="778" spans="1:4" x14ac:dyDescent="0.3">
      <c r="B778">
        <v>10</v>
      </c>
      <c r="C778">
        <v>26.4</v>
      </c>
      <c r="D778">
        <v>3679.1</v>
      </c>
    </row>
    <row r="779" spans="1:4" x14ac:dyDescent="0.3">
      <c r="B779">
        <v>15</v>
      </c>
      <c r="C779">
        <v>25.4</v>
      </c>
      <c r="D779">
        <v>3679.15</v>
      </c>
    </row>
    <row r="780" spans="1:4" x14ac:dyDescent="0.3">
      <c r="B780">
        <v>20</v>
      </c>
      <c r="C780">
        <v>26.3</v>
      </c>
      <c r="D780">
        <v>3679.2</v>
      </c>
    </row>
    <row r="781" spans="1:4" x14ac:dyDescent="0.3">
      <c r="B781">
        <v>25</v>
      </c>
      <c r="C781">
        <v>27.3</v>
      </c>
      <c r="D781">
        <v>3679.25</v>
      </c>
    </row>
    <row r="782" spans="1:4" x14ac:dyDescent="0.3">
      <c r="B782">
        <v>30</v>
      </c>
      <c r="C782">
        <v>26.3</v>
      </c>
      <c r="D782">
        <v>3679.3</v>
      </c>
    </row>
    <row r="783" spans="1:4" x14ac:dyDescent="0.3">
      <c r="B783">
        <v>35</v>
      </c>
      <c r="C783">
        <v>15.3</v>
      </c>
      <c r="D783">
        <v>3679.35</v>
      </c>
    </row>
    <row r="784" spans="1:4" x14ac:dyDescent="0.3">
      <c r="B784">
        <v>40</v>
      </c>
      <c r="C784">
        <v>22.3</v>
      </c>
      <c r="D784">
        <v>3679.4</v>
      </c>
    </row>
    <row r="785" spans="1:4" x14ac:dyDescent="0.3">
      <c r="B785">
        <v>45</v>
      </c>
      <c r="C785">
        <v>24.3</v>
      </c>
      <c r="D785">
        <v>3679.45</v>
      </c>
    </row>
    <row r="786" spans="1:4" x14ac:dyDescent="0.3">
      <c r="B786">
        <v>50</v>
      </c>
      <c r="C786">
        <v>25.2</v>
      </c>
      <c r="D786">
        <v>3679.5</v>
      </c>
    </row>
    <row r="787" spans="1:4" x14ac:dyDescent="0.3">
      <c r="B787">
        <v>55</v>
      </c>
      <c r="C787">
        <v>24.2</v>
      </c>
      <c r="D787">
        <v>3679.55</v>
      </c>
    </row>
    <row r="788" spans="1:4" x14ac:dyDescent="0.3">
      <c r="B788">
        <v>60</v>
      </c>
      <c r="C788">
        <v>9.1999999999999993</v>
      </c>
      <c r="D788">
        <v>3679.6</v>
      </c>
    </row>
    <row r="789" spans="1:4" x14ac:dyDescent="0.3">
      <c r="B789">
        <v>65</v>
      </c>
      <c r="C789">
        <v>26.2</v>
      </c>
      <c r="D789">
        <v>3679.65</v>
      </c>
    </row>
    <row r="790" spans="1:4" x14ac:dyDescent="0.3">
      <c r="B790">
        <v>70</v>
      </c>
      <c r="C790">
        <v>25.2</v>
      </c>
      <c r="D790">
        <v>3679.7</v>
      </c>
    </row>
    <row r="791" spans="1:4" x14ac:dyDescent="0.3">
      <c r="B791">
        <v>75</v>
      </c>
      <c r="C791">
        <v>12.2</v>
      </c>
      <c r="D791">
        <v>3679.75</v>
      </c>
    </row>
    <row r="792" spans="1:4" x14ac:dyDescent="0.3">
      <c r="B792">
        <v>80</v>
      </c>
      <c r="C792">
        <v>25.1</v>
      </c>
      <c r="D792">
        <v>3679.8</v>
      </c>
    </row>
    <row r="793" spans="1:4" x14ac:dyDescent="0.3">
      <c r="B793">
        <v>85</v>
      </c>
      <c r="C793">
        <v>26.1</v>
      </c>
      <c r="D793">
        <v>3679.85</v>
      </c>
    </row>
    <row r="794" spans="1:4" x14ac:dyDescent="0.3">
      <c r="B794">
        <v>90</v>
      </c>
      <c r="C794">
        <v>27</v>
      </c>
      <c r="D794">
        <v>3679.9</v>
      </c>
    </row>
    <row r="795" spans="1:4" x14ac:dyDescent="0.3">
      <c r="B795">
        <v>95</v>
      </c>
      <c r="C795">
        <v>26</v>
      </c>
      <c r="D795">
        <v>3679.95</v>
      </c>
    </row>
    <row r="796" spans="1:4" x14ac:dyDescent="0.3">
      <c r="A796">
        <v>3680</v>
      </c>
      <c r="D796">
        <v>3680</v>
      </c>
    </row>
    <row r="797" spans="1:4" x14ac:dyDescent="0.3">
      <c r="D797">
        <v>3680.05</v>
      </c>
    </row>
    <row r="798" spans="1:4" x14ac:dyDescent="0.3">
      <c r="D798">
        <v>3680.1000000000004</v>
      </c>
    </row>
    <row r="799" spans="1:4" x14ac:dyDescent="0.3">
      <c r="D799">
        <v>3680.1500000000005</v>
      </c>
    </row>
    <row r="800" spans="1:4" x14ac:dyDescent="0.3">
      <c r="D800">
        <v>3680.2000000000007</v>
      </c>
    </row>
    <row r="801" spans="1:4" x14ac:dyDescent="0.3">
      <c r="B801">
        <v>25</v>
      </c>
      <c r="C801">
        <v>25.9</v>
      </c>
      <c r="D801">
        <v>3680.25</v>
      </c>
    </row>
    <row r="802" spans="1:4" x14ac:dyDescent="0.3">
      <c r="B802">
        <v>30</v>
      </c>
      <c r="C802">
        <v>25.9</v>
      </c>
      <c r="D802">
        <v>3680.3</v>
      </c>
    </row>
    <row r="803" spans="1:4" x14ac:dyDescent="0.3">
      <c r="B803">
        <v>35</v>
      </c>
      <c r="C803">
        <v>25.9</v>
      </c>
      <c r="D803">
        <v>3680.35</v>
      </c>
    </row>
    <row r="804" spans="1:4" x14ac:dyDescent="0.3">
      <c r="B804">
        <v>40</v>
      </c>
      <c r="C804">
        <v>21.9</v>
      </c>
      <c r="D804">
        <v>3680.4</v>
      </c>
    </row>
    <row r="805" spans="1:4" x14ac:dyDescent="0.3">
      <c r="B805">
        <v>45</v>
      </c>
      <c r="C805">
        <v>26.9</v>
      </c>
      <c r="D805">
        <v>3680.45</v>
      </c>
    </row>
    <row r="806" spans="1:4" x14ac:dyDescent="0.3">
      <c r="B806">
        <v>50</v>
      </c>
      <c r="C806">
        <v>27.9</v>
      </c>
      <c r="D806">
        <v>3680.5</v>
      </c>
    </row>
    <row r="807" spans="1:4" x14ac:dyDescent="0.3">
      <c r="B807">
        <v>55</v>
      </c>
      <c r="C807">
        <v>25.9</v>
      </c>
      <c r="D807">
        <v>3680.55</v>
      </c>
    </row>
    <row r="808" spans="1:4" x14ac:dyDescent="0.3">
      <c r="B808">
        <v>60</v>
      </c>
      <c r="C808">
        <v>14</v>
      </c>
      <c r="D808">
        <v>3680.6</v>
      </c>
    </row>
    <row r="809" spans="1:4" x14ac:dyDescent="0.3">
      <c r="B809">
        <v>65</v>
      </c>
      <c r="C809">
        <v>17</v>
      </c>
      <c r="D809">
        <v>3680.65</v>
      </c>
    </row>
    <row r="810" spans="1:4" x14ac:dyDescent="0.3">
      <c r="B810">
        <v>70</v>
      </c>
      <c r="C810">
        <v>28</v>
      </c>
      <c r="D810">
        <v>3680.7</v>
      </c>
    </row>
    <row r="811" spans="1:4" x14ac:dyDescent="0.3">
      <c r="D811">
        <v>3680.75</v>
      </c>
    </row>
    <row r="812" spans="1:4" x14ac:dyDescent="0.3">
      <c r="D812">
        <v>3680.8</v>
      </c>
    </row>
    <row r="813" spans="1:4" x14ac:dyDescent="0.3">
      <c r="D813">
        <v>3680.8500000000004</v>
      </c>
    </row>
    <row r="814" spans="1:4" x14ac:dyDescent="0.3">
      <c r="D814">
        <v>3680.9000000000005</v>
      </c>
    </row>
    <row r="815" spans="1:4" x14ac:dyDescent="0.3">
      <c r="D815">
        <v>3680.9500000000007</v>
      </c>
    </row>
    <row r="816" spans="1:4" x14ac:dyDescent="0.3">
      <c r="A816">
        <v>3681</v>
      </c>
      <c r="B816">
        <v>0</v>
      </c>
      <c r="C816">
        <v>21</v>
      </c>
      <c r="D816">
        <v>3681</v>
      </c>
    </row>
    <row r="817" spans="2:4" x14ac:dyDescent="0.3">
      <c r="B817">
        <v>5</v>
      </c>
      <c r="C817">
        <v>11</v>
      </c>
      <c r="D817">
        <v>3681.05</v>
      </c>
    </row>
    <row r="818" spans="2:4" x14ac:dyDescent="0.3">
      <c r="B818">
        <v>10</v>
      </c>
      <c r="C818">
        <v>28</v>
      </c>
      <c r="D818">
        <v>3681.1</v>
      </c>
    </row>
    <row r="819" spans="2:4" x14ac:dyDescent="0.3">
      <c r="B819">
        <v>15</v>
      </c>
      <c r="C819">
        <v>24</v>
      </c>
      <c r="D819">
        <v>3681.15</v>
      </c>
    </row>
    <row r="820" spans="2:4" x14ac:dyDescent="0.3">
      <c r="B820">
        <v>20</v>
      </c>
      <c r="C820">
        <v>17</v>
      </c>
      <c r="D820">
        <v>3681.2</v>
      </c>
    </row>
    <row r="821" spans="2:4" x14ac:dyDescent="0.3">
      <c r="B821">
        <v>25</v>
      </c>
      <c r="C821">
        <v>25</v>
      </c>
      <c r="D821">
        <v>3681.25</v>
      </c>
    </row>
    <row r="822" spans="2:4" x14ac:dyDescent="0.3">
      <c r="B822">
        <v>30</v>
      </c>
      <c r="C822">
        <v>28</v>
      </c>
      <c r="D822">
        <v>3681.3</v>
      </c>
    </row>
    <row r="823" spans="2:4" x14ac:dyDescent="0.3">
      <c r="B823">
        <v>35</v>
      </c>
      <c r="C823">
        <v>27</v>
      </c>
      <c r="D823">
        <v>3681.35</v>
      </c>
    </row>
    <row r="824" spans="2:4" x14ac:dyDescent="0.3">
      <c r="B824">
        <v>40</v>
      </c>
      <c r="C824">
        <v>26</v>
      </c>
      <c r="D824">
        <v>3681.4</v>
      </c>
    </row>
    <row r="825" spans="2:4" x14ac:dyDescent="0.3">
      <c r="B825">
        <v>45</v>
      </c>
      <c r="C825">
        <v>28</v>
      </c>
      <c r="D825">
        <v>3681.45</v>
      </c>
    </row>
    <row r="826" spans="2:4" x14ac:dyDescent="0.3">
      <c r="B826">
        <v>50</v>
      </c>
      <c r="C826">
        <v>27</v>
      </c>
      <c r="D826">
        <v>3681.5</v>
      </c>
    </row>
    <row r="827" spans="2:4" x14ac:dyDescent="0.3">
      <c r="B827">
        <v>55</v>
      </c>
      <c r="C827">
        <v>27</v>
      </c>
      <c r="D827">
        <v>3681.55</v>
      </c>
    </row>
    <row r="828" spans="2:4" x14ac:dyDescent="0.3">
      <c r="B828">
        <v>60</v>
      </c>
      <c r="C828">
        <v>12</v>
      </c>
      <c r="D828">
        <v>3681.6</v>
      </c>
    </row>
    <row r="829" spans="2:4" x14ac:dyDescent="0.3">
      <c r="B829">
        <v>65</v>
      </c>
      <c r="C829">
        <v>17</v>
      </c>
      <c r="D829">
        <v>3681.65</v>
      </c>
    </row>
    <row r="830" spans="2:4" x14ac:dyDescent="0.3">
      <c r="B830">
        <v>70</v>
      </c>
      <c r="C830">
        <v>27</v>
      </c>
      <c r="D830">
        <v>3681.7</v>
      </c>
    </row>
    <row r="831" spans="2:4" x14ac:dyDescent="0.3">
      <c r="B831">
        <v>75</v>
      </c>
      <c r="C831">
        <v>26</v>
      </c>
      <c r="D831">
        <v>3681.75</v>
      </c>
    </row>
    <row r="832" spans="2:4" x14ac:dyDescent="0.3">
      <c r="B832">
        <v>80</v>
      </c>
      <c r="C832">
        <v>26</v>
      </c>
      <c r="D832">
        <v>3681.8</v>
      </c>
    </row>
    <row r="833" spans="1:4" x14ac:dyDescent="0.3">
      <c r="B833">
        <v>85</v>
      </c>
      <c r="C833">
        <v>27</v>
      </c>
      <c r="D833">
        <v>3681.85</v>
      </c>
    </row>
    <row r="834" spans="1:4" x14ac:dyDescent="0.3">
      <c r="B834">
        <v>90</v>
      </c>
      <c r="C834">
        <v>28</v>
      </c>
      <c r="D834">
        <v>3681.9</v>
      </c>
    </row>
    <row r="835" spans="1:4" x14ac:dyDescent="0.3">
      <c r="B835">
        <v>95</v>
      </c>
      <c r="C835">
        <v>28</v>
      </c>
      <c r="D835">
        <v>3681.95</v>
      </c>
    </row>
    <row r="836" spans="1:4" x14ac:dyDescent="0.3">
      <c r="A836">
        <v>3682</v>
      </c>
      <c r="B836">
        <v>0</v>
      </c>
      <c r="C836">
        <v>23</v>
      </c>
      <c r="D836">
        <v>3682</v>
      </c>
    </row>
    <row r="837" spans="1:4" x14ac:dyDescent="0.3">
      <c r="B837">
        <v>5</v>
      </c>
      <c r="C837">
        <v>23</v>
      </c>
      <c r="D837">
        <v>3682.05</v>
      </c>
    </row>
    <row r="838" spans="1:4" x14ac:dyDescent="0.3">
      <c r="B838">
        <v>10</v>
      </c>
      <c r="C838">
        <v>22.9</v>
      </c>
      <c r="D838">
        <v>3682.1</v>
      </c>
    </row>
    <row r="839" spans="1:4" x14ac:dyDescent="0.3">
      <c r="B839">
        <v>15</v>
      </c>
      <c r="C839">
        <v>8.9</v>
      </c>
      <c r="D839">
        <v>3682.15</v>
      </c>
    </row>
    <row r="840" spans="1:4" x14ac:dyDescent="0.3">
      <c r="B840">
        <v>20</v>
      </c>
      <c r="C840">
        <v>8.9</v>
      </c>
      <c r="D840">
        <v>3682.2</v>
      </c>
    </row>
    <row r="841" spans="1:4" x14ac:dyDescent="0.3">
      <c r="B841">
        <v>25</v>
      </c>
      <c r="C841">
        <v>10.8</v>
      </c>
      <c r="D841">
        <v>3682.25</v>
      </c>
    </row>
    <row r="842" spans="1:4" x14ac:dyDescent="0.3">
      <c r="B842">
        <v>30</v>
      </c>
      <c r="C842">
        <v>25.8</v>
      </c>
      <c r="D842">
        <v>3682.3</v>
      </c>
    </row>
    <row r="843" spans="1:4" x14ac:dyDescent="0.3">
      <c r="B843">
        <v>35</v>
      </c>
      <c r="C843">
        <v>24.8</v>
      </c>
      <c r="D843">
        <v>3682.35</v>
      </c>
    </row>
    <row r="844" spans="1:4" x14ac:dyDescent="0.3">
      <c r="B844">
        <v>40</v>
      </c>
      <c r="C844">
        <v>24.7</v>
      </c>
      <c r="D844">
        <v>3682.4</v>
      </c>
    </row>
    <row r="845" spans="1:4" x14ac:dyDescent="0.3">
      <c r="B845">
        <v>45</v>
      </c>
      <c r="C845">
        <v>24.7</v>
      </c>
      <c r="D845">
        <v>3682.45</v>
      </c>
    </row>
    <row r="846" spans="1:4" x14ac:dyDescent="0.3">
      <c r="B846">
        <v>50</v>
      </c>
      <c r="C846">
        <v>25.6</v>
      </c>
      <c r="D846">
        <v>3682.5</v>
      </c>
    </row>
    <row r="847" spans="1:4" x14ac:dyDescent="0.3">
      <c r="B847">
        <v>55</v>
      </c>
      <c r="C847">
        <v>26.5</v>
      </c>
      <c r="D847">
        <v>3682.55</v>
      </c>
    </row>
    <row r="848" spans="1:4" x14ac:dyDescent="0.3">
      <c r="B848">
        <v>60</v>
      </c>
      <c r="C848">
        <v>26.4</v>
      </c>
      <c r="D848">
        <v>3682.6</v>
      </c>
    </row>
    <row r="849" spans="1:4" x14ac:dyDescent="0.3">
      <c r="B849">
        <v>65</v>
      </c>
      <c r="C849">
        <v>17.399999999999999</v>
      </c>
      <c r="D849">
        <v>3682.65</v>
      </c>
    </row>
    <row r="850" spans="1:4" x14ac:dyDescent="0.3">
      <c r="B850">
        <v>70</v>
      </c>
      <c r="C850">
        <v>17.399999999999999</v>
      </c>
      <c r="D850">
        <v>3682.7</v>
      </c>
    </row>
    <row r="851" spans="1:4" x14ac:dyDescent="0.3">
      <c r="B851">
        <v>75</v>
      </c>
      <c r="C851">
        <v>30.3</v>
      </c>
      <c r="D851">
        <v>3682.75</v>
      </c>
    </row>
    <row r="852" spans="1:4" x14ac:dyDescent="0.3">
      <c r="B852">
        <v>80</v>
      </c>
      <c r="C852">
        <v>29.3</v>
      </c>
      <c r="D852">
        <v>3682.8</v>
      </c>
    </row>
    <row r="853" spans="1:4" x14ac:dyDescent="0.3">
      <c r="B853">
        <v>85</v>
      </c>
      <c r="C853">
        <v>18.2</v>
      </c>
      <c r="D853">
        <v>3682.85</v>
      </c>
    </row>
    <row r="854" spans="1:4" x14ac:dyDescent="0.3">
      <c r="B854">
        <v>90</v>
      </c>
      <c r="C854">
        <v>9.1999999999999993</v>
      </c>
      <c r="D854">
        <v>3682.9</v>
      </c>
    </row>
    <row r="855" spans="1:4" x14ac:dyDescent="0.3">
      <c r="B855">
        <v>95</v>
      </c>
      <c r="C855">
        <v>14.1</v>
      </c>
      <c r="D855">
        <v>3682.95</v>
      </c>
    </row>
    <row r="856" spans="1:4" x14ac:dyDescent="0.3">
      <c r="A856">
        <v>3683</v>
      </c>
      <c r="B856">
        <v>0</v>
      </c>
      <c r="C856">
        <v>25.9</v>
      </c>
      <c r="D856">
        <v>3683</v>
      </c>
    </row>
    <row r="857" spans="1:4" x14ac:dyDescent="0.3">
      <c r="B857">
        <v>5</v>
      </c>
      <c r="C857">
        <v>21.8</v>
      </c>
      <c r="D857">
        <v>3683.05</v>
      </c>
    </row>
    <row r="858" spans="1:4" x14ac:dyDescent="0.3">
      <c r="B858">
        <v>10</v>
      </c>
      <c r="C858">
        <v>25.8</v>
      </c>
      <c r="D858">
        <v>3683.1</v>
      </c>
    </row>
    <row r="859" spans="1:4" x14ac:dyDescent="0.3">
      <c r="B859">
        <v>15</v>
      </c>
      <c r="C859">
        <v>25.6</v>
      </c>
      <c r="D859">
        <v>3683.15</v>
      </c>
    </row>
    <row r="860" spans="1:4" x14ac:dyDescent="0.3">
      <c r="B860">
        <v>20</v>
      </c>
      <c r="C860">
        <v>25.6</v>
      </c>
      <c r="D860">
        <v>3683.2</v>
      </c>
    </row>
    <row r="861" spans="1:4" x14ac:dyDescent="0.3">
      <c r="B861">
        <v>25</v>
      </c>
      <c r="C861">
        <v>26.4</v>
      </c>
      <c r="D861">
        <v>3683.25</v>
      </c>
    </row>
    <row r="862" spans="1:4" x14ac:dyDescent="0.3">
      <c r="B862">
        <v>30</v>
      </c>
      <c r="C862">
        <v>22.3</v>
      </c>
      <c r="D862">
        <v>3683.3</v>
      </c>
    </row>
    <row r="863" spans="1:4" x14ac:dyDescent="0.3">
      <c r="B863">
        <v>35</v>
      </c>
      <c r="C863">
        <v>26.2</v>
      </c>
      <c r="D863">
        <v>3683.35</v>
      </c>
    </row>
    <row r="864" spans="1:4" x14ac:dyDescent="0.3">
      <c r="B864">
        <v>40</v>
      </c>
      <c r="C864">
        <v>27.1</v>
      </c>
      <c r="D864">
        <v>3683.4</v>
      </c>
    </row>
    <row r="865" spans="1:4" x14ac:dyDescent="0.3">
      <c r="B865">
        <v>45</v>
      </c>
      <c r="C865">
        <v>27</v>
      </c>
      <c r="D865">
        <v>3683.45</v>
      </c>
    </row>
    <row r="866" spans="1:4" x14ac:dyDescent="0.3">
      <c r="B866">
        <v>50</v>
      </c>
      <c r="C866">
        <v>28.9</v>
      </c>
      <c r="D866">
        <v>3683.5</v>
      </c>
    </row>
    <row r="867" spans="1:4" x14ac:dyDescent="0.3">
      <c r="B867">
        <v>55</v>
      </c>
      <c r="C867">
        <v>25.8</v>
      </c>
      <c r="D867">
        <v>3683.55</v>
      </c>
    </row>
    <row r="868" spans="1:4" x14ac:dyDescent="0.3">
      <c r="B868">
        <v>60</v>
      </c>
      <c r="C868">
        <v>25.8</v>
      </c>
      <c r="D868">
        <v>3683.6</v>
      </c>
    </row>
    <row r="869" spans="1:4" x14ac:dyDescent="0.3">
      <c r="B869">
        <v>65</v>
      </c>
      <c r="C869">
        <v>28.7</v>
      </c>
      <c r="D869">
        <v>3683.65</v>
      </c>
    </row>
    <row r="870" spans="1:4" x14ac:dyDescent="0.3">
      <c r="B870">
        <v>70</v>
      </c>
      <c r="C870">
        <v>27.6</v>
      </c>
      <c r="D870">
        <v>3683.7</v>
      </c>
    </row>
    <row r="871" spans="1:4" x14ac:dyDescent="0.3">
      <c r="B871">
        <v>75</v>
      </c>
      <c r="C871">
        <v>26.6</v>
      </c>
      <c r="D871">
        <v>3683.75</v>
      </c>
    </row>
    <row r="872" spans="1:4" x14ac:dyDescent="0.3">
      <c r="B872">
        <v>80</v>
      </c>
      <c r="C872">
        <v>27.5</v>
      </c>
      <c r="D872">
        <v>3683.8</v>
      </c>
    </row>
    <row r="873" spans="1:4" x14ac:dyDescent="0.3">
      <c r="B873">
        <v>85</v>
      </c>
      <c r="C873">
        <v>27.3</v>
      </c>
      <c r="D873">
        <v>3683.85</v>
      </c>
    </row>
    <row r="874" spans="1:4" x14ac:dyDescent="0.3">
      <c r="B874">
        <v>90</v>
      </c>
      <c r="C874">
        <v>27.2</v>
      </c>
      <c r="D874">
        <v>3683.9</v>
      </c>
    </row>
    <row r="875" spans="1:4" x14ac:dyDescent="0.3">
      <c r="B875">
        <v>95</v>
      </c>
      <c r="C875">
        <v>28.1</v>
      </c>
      <c r="D875">
        <v>3683.95</v>
      </c>
    </row>
    <row r="876" spans="1:4" x14ac:dyDescent="0.3">
      <c r="A876">
        <v>3684</v>
      </c>
      <c r="B876">
        <v>0</v>
      </c>
      <c r="C876">
        <v>23.9</v>
      </c>
      <c r="D876">
        <v>3684</v>
      </c>
    </row>
    <row r="877" spans="1:4" x14ac:dyDescent="0.3">
      <c r="B877">
        <v>5</v>
      </c>
      <c r="C877">
        <v>23.9</v>
      </c>
      <c r="D877">
        <v>3684.05</v>
      </c>
    </row>
    <row r="878" spans="1:4" x14ac:dyDescent="0.3">
      <c r="B878">
        <v>10</v>
      </c>
      <c r="C878">
        <v>8.8000000000000007</v>
      </c>
      <c r="D878">
        <v>3684.1</v>
      </c>
    </row>
    <row r="879" spans="1:4" x14ac:dyDescent="0.3">
      <c r="B879">
        <v>15</v>
      </c>
      <c r="C879">
        <v>11.8</v>
      </c>
      <c r="D879">
        <v>3684.15</v>
      </c>
    </row>
    <row r="880" spans="1:4" x14ac:dyDescent="0.3">
      <c r="B880">
        <v>20</v>
      </c>
      <c r="C880">
        <v>27.7</v>
      </c>
      <c r="D880">
        <v>3684.2</v>
      </c>
    </row>
    <row r="881" spans="1:4" x14ac:dyDescent="0.3">
      <c r="B881">
        <v>25</v>
      </c>
      <c r="C881">
        <v>27.7</v>
      </c>
      <c r="D881">
        <v>3684.25</v>
      </c>
    </row>
    <row r="882" spans="1:4" x14ac:dyDescent="0.3">
      <c r="B882">
        <v>30</v>
      </c>
      <c r="C882">
        <v>27.7</v>
      </c>
      <c r="D882">
        <v>3684.3</v>
      </c>
    </row>
    <row r="883" spans="1:4" x14ac:dyDescent="0.3">
      <c r="B883">
        <v>35</v>
      </c>
      <c r="C883">
        <v>27.6</v>
      </c>
      <c r="D883">
        <v>3684.35</v>
      </c>
    </row>
    <row r="884" spans="1:4" x14ac:dyDescent="0.3">
      <c r="B884">
        <v>40</v>
      </c>
      <c r="C884">
        <v>26.6</v>
      </c>
      <c r="D884">
        <v>3684.4</v>
      </c>
    </row>
    <row r="885" spans="1:4" x14ac:dyDescent="0.3">
      <c r="B885">
        <v>45</v>
      </c>
      <c r="C885">
        <v>25.5</v>
      </c>
      <c r="D885">
        <v>3684.45</v>
      </c>
    </row>
    <row r="886" spans="1:4" x14ac:dyDescent="0.3">
      <c r="B886">
        <v>50</v>
      </c>
      <c r="C886">
        <v>27.5</v>
      </c>
      <c r="D886">
        <v>3684.5</v>
      </c>
    </row>
    <row r="887" spans="1:4" x14ac:dyDescent="0.3">
      <c r="B887">
        <v>55</v>
      </c>
      <c r="C887">
        <v>26.4</v>
      </c>
      <c r="D887">
        <v>3684.55</v>
      </c>
    </row>
    <row r="888" spans="1:4" x14ac:dyDescent="0.3">
      <c r="B888">
        <v>60</v>
      </c>
      <c r="C888">
        <v>26.4</v>
      </c>
      <c r="D888">
        <v>3684.6</v>
      </c>
    </row>
    <row r="889" spans="1:4" x14ac:dyDescent="0.3">
      <c r="B889">
        <v>65</v>
      </c>
      <c r="C889">
        <v>26.3</v>
      </c>
      <c r="D889">
        <v>3684.65</v>
      </c>
    </row>
    <row r="890" spans="1:4" x14ac:dyDescent="0.3">
      <c r="B890">
        <v>70</v>
      </c>
      <c r="C890">
        <v>27.3</v>
      </c>
      <c r="D890">
        <v>3684.7</v>
      </c>
    </row>
    <row r="891" spans="1:4" x14ac:dyDescent="0.3">
      <c r="B891">
        <v>75</v>
      </c>
      <c r="C891">
        <v>16.3</v>
      </c>
      <c r="D891">
        <v>3684.75</v>
      </c>
    </row>
    <row r="892" spans="1:4" x14ac:dyDescent="0.3">
      <c r="B892">
        <v>80</v>
      </c>
      <c r="C892">
        <v>21.2</v>
      </c>
      <c r="D892">
        <v>3684.8</v>
      </c>
    </row>
    <row r="893" spans="1:4" x14ac:dyDescent="0.3">
      <c r="B893">
        <v>85</v>
      </c>
      <c r="C893">
        <v>21.2</v>
      </c>
      <c r="D893">
        <v>3684.85</v>
      </c>
    </row>
    <row r="894" spans="1:4" x14ac:dyDescent="0.3">
      <c r="B894">
        <v>90</v>
      </c>
      <c r="C894">
        <v>23.1</v>
      </c>
      <c r="D894">
        <v>3684.9</v>
      </c>
    </row>
    <row r="895" spans="1:4" x14ac:dyDescent="0.3">
      <c r="B895">
        <v>95</v>
      </c>
      <c r="C895">
        <v>28.1</v>
      </c>
      <c r="D895">
        <v>3684.95</v>
      </c>
    </row>
    <row r="896" spans="1:4" x14ac:dyDescent="0.3">
      <c r="A896">
        <v>3685</v>
      </c>
      <c r="B896">
        <v>0</v>
      </c>
      <c r="C896">
        <v>24.5</v>
      </c>
      <c r="D896">
        <v>3685</v>
      </c>
    </row>
    <row r="897" spans="2:4" x14ac:dyDescent="0.3">
      <c r="B897">
        <v>5</v>
      </c>
      <c r="C897">
        <v>27.5</v>
      </c>
      <c r="D897">
        <v>3685.05</v>
      </c>
    </row>
    <row r="898" spans="2:4" x14ac:dyDescent="0.3">
      <c r="B898">
        <v>10</v>
      </c>
      <c r="C898">
        <v>28.5</v>
      </c>
      <c r="D898">
        <v>3685.1</v>
      </c>
    </row>
    <row r="899" spans="2:4" x14ac:dyDescent="0.3">
      <c r="B899">
        <v>15</v>
      </c>
      <c r="C899">
        <v>22.5</v>
      </c>
      <c r="D899">
        <v>3685.15</v>
      </c>
    </row>
    <row r="900" spans="2:4" x14ac:dyDescent="0.3">
      <c r="B900">
        <v>20</v>
      </c>
      <c r="C900">
        <v>25.4</v>
      </c>
      <c r="D900">
        <v>3685.2</v>
      </c>
    </row>
    <row r="901" spans="2:4" x14ac:dyDescent="0.3">
      <c r="B901">
        <v>25</v>
      </c>
      <c r="C901">
        <v>25.4</v>
      </c>
      <c r="D901">
        <v>3685.25</v>
      </c>
    </row>
    <row r="902" spans="2:4" x14ac:dyDescent="0.3">
      <c r="B902">
        <v>30</v>
      </c>
      <c r="C902">
        <v>24.4</v>
      </c>
      <c r="D902">
        <v>3685.3</v>
      </c>
    </row>
    <row r="903" spans="2:4" x14ac:dyDescent="0.3">
      <c r="B903">
        <v>35</v>
      </c>
      <c r="C903">
        <v>25.4</v>
      </c>
      <c r="D903">
        <v>3685.35</v>
      </c>
    </row>
    <row r="904" spans="2:4" x14ac:dyDescent="0.3">
      <c r="B904">
        <v>40</v>
      </c>
      <c r="C904">
        <v>9.3000000000000007</v>
      </c>
      <c r="D904">
        <v>3685.4</v>
      </c>
    </row>
    <row r="905" spans="2:4" x14ac:dyDescent="0.3">
      <c r="B905">
        <v>45</v>
      </c>
      <c r="C905">
        <v>29.3</v>
      </c>
      <c r="D905">
        <v>3685.45</v>
      </c>
    </row>
    <row r="906" spans="2:4" x14ac:dyDescent="0.3">
      <c r="B906">
        <v>50</v>
      </c>
      <c r="C906">
        <v>25.3</v>
      </c>
      <c r="D906">
        <v>3685.5</v>
      </c>
    </row>
    <row r="907" spans="2:4" x14ac:dyDescent="0.3">
      <c r="B907">
        <v>55</v>
      </c>
      <c r="C907">
        <v>26.3</v>
      </c>
      <c r="D907">
        <v>3685.55</v>
      </c>
    </row>
    <row r="908" spans="2:4" x14ac:dyDescent="0.3">
      <c r="B908">
        <v>60</v>
      </c>
      <c r="C908">
        <v>26.2</v>
      </c>
      <c r="D908">
        <v>3685.6</v>
      </c>
    </row>
    <row r="909" spans="2:4" x14ac:dyDescent="0.3">
      <c r="B909">
        <v>65</v>
      </c>
      <c r="C909">
        <v>12.2</v>
      </c>
      <c r="D909">
        <v>3685.65</v>
      </c>
    </row>
    <row r="910" spans="2:4" x14ac:dyDescent="0.3">
      <c r="B910">
        <v>70</v>
      </c>
      <c r="C910">
        <v>9.1999999999999993</v>
      </c>
      <c r="D910">
        <v>3685.7</v>
      </c>
    </row>
    <row r="911" spans="2:4" x14ac:dyDescent="0.3">
      <c r="B911">
        <v>75</v>
      </c>
      <c r="C911">
        <v>10.199999999999999</v>
      </c>
      <c r="D911">
        <v>3685.75</v>
      </c>
    </row>
    <row r="912" spans="2:4" x14ac:dyDescent="0.3">
      <c r="B912">
        <v>80</v>
      </c>
      <c r="C912">
        <v>28.1</v>
      </c>
      <c r="D912">
        <v>3685.8</v>
      </c>
    </row>
    <row r="913" spans="1:4" x14ac:dyDescent="0.3">
      <c r="B913">
        <v>85</v>
      </c>
      <c r="C913">
        <v>29.1</v>
      </c>
      <c r="D913">
        <v>3685.85</v>
      </c>
    </row>
    <row r="914" spans="1:4" x14ac:dyDescent="0.3">
      <c r="B914">
        <v>90</v>
      </c>
      <c r="C914">
        <v>28.1</v>
      </c>
      <c r="D914">
        <v>3685.9</v>
      </c>
    </row>
    <row r="915" spans="1:4" x14ac:dyDescent="0.3">
      <c r="B915">
        <v>95</v>
      </c>
      <c r="C915">
        <v>28</v>
      </c>
      <c r="D915">
        <v>3685.95</v>
      </c>
    </row>
    <row r="916" spans="1:4" x14ac:dyDescent="0.3">
      <c r="A916">
        <v>3686</v>
      </c>
      <c r="B916">
        <v>0</v>
      </c>
      <c r="C916">
        <v>24.4</v>
      </c>
      <c r="D916">
        <v>3686</v>
      </c>
    </row>
    <row r="917" spans="1:4" x14ac:dyDescent="0.3">
      <c r="B917">
        <v>5</v>
      </c>
      <c r="C917">
        <v>28.4</v>
      </c>
      <c r="D917">
        <v>3686.05</v>
      </c>
    </row>
    <row r="918" spans="1:4" x14ac:dyDescent="0.3">
      <c r="B918">
        <v>10</v>
      </c>
      <c r="C918">
        <v>25.4</v>
      </c>
      <c r="D918">
        <v>3686.1</v>
      </c>
    </row>
    <row r="919" spans="1:4" x14ac:dyDescent="0.3">
      <c r="B919">
        <v>15</v>
      </c>
      <c r="C919">
        <v>28.4</v>
      </c>
      <c r="D919">
        <v>3686.15</v>
      </c>
    </row>
    <row r="920" spans="1:4" x14ac:dyDescent="0.3">
      <c r="B920">
        <v>20</v>
      </c>
      <c r="C920">
        <v>29.3</v>
      </c>
      <c r="D920">
        <v>3686.2</v>
      </c>
    </row>
    <row r="921" spans="1:4" x14ac:dyDescent="0.3">
      <c r="B921">
        <v>25</v>
      </c>
      <c r="C921">
        <v>27.3</v>
      </c>
      <c r="D921">
        <v>3686.25</v>
      </c>
    </row>
    <row r="922" spans="1:4" x14ac:dyDescent="0.3">
      <c r="B922">
        <v>30</v>
      </c>
      <c r="C922">
        <v>26.3</v>
      </c>
      <c r="D922">
        <v>3686.3</v>
      </c>
    </row>
    <row r="923" spans="1:4" x14ac:dyDescent="0.3">
      <c r="B923">
        <v>35</v>
      </c>
      <c r="C923">
        <v>25.3</v>
      </c>
      <c r="D923">
        <v>3686.35</v>
      </c>
    </row>
    <row r="924" spans="1:4" x14ac:dyDescent="0.3">
      <c r="B924">
        <v>40</v>
      </c>
      <c r="C924">
        <v>26.3</v>
      </c>
      <c r="D924">
        <v>3686.4</v>
      </c>
    </row>
    <row r="925" spans="1:4" x14ac:dyDescent="0.3">
      <c r="B925">
        <v>45</v>
      </c>
      <c r="C925">
        <v>24.2</v>
      </c>
      <c r="D925">
        <v>3686.45</v>
      </c>
    </row>
    <row r="926" spans="1:4" x14ac:dyDescent="0.3">
      <c r="B926">
        <v>50</v>
      </c>
      <c r="C926">
        <v>27.2</v>
      </c>
      <c r="D926">
        <v>3686.5</v>
      </c>
    </row>
    <row r="927" spans="1:4" x14ac:dyDescent="0.3">
      <c r="B927">
        <v>55</v>
      </c>
      <c r="C927">
        <v>28.2</v>
      </c>
      <c r="D927">
        <v>3686.55</v>
      </c>
    </row>
    <row r="928" spans="1:4" x14ac:dyDescent="0.3">
      <c r="B928">
        <v>60</v>
      </c>
      <c r="C928">
        <v>28.2</v>
      </c>
      <c r="D928">
        <v>3686.6</v>
      </c>
    </row>
    <row r="929" spans="1:4" x14ac:dyDescent="0.3">
      <c r="B929">
        <v>65</v>
      </c>
      <c r="C929">
        <v>26.2</v>
      </c>
      <c r="D929">
        <v>3686.65</v>
      </c>
    </row>
    <row r="930" spans="1:4" x14ac:dyDescent="0.3">
      <c r="B930">
        <v>70</v>
      </c>
      <c r="C930">
        <v>26.1</v>
      </c>
      <c r="D930">
        <v>3686.7</v>
      </c>
    </row>
    <row r="931" spans="1:4" x14ac:dyDescent="0.3">
      <c r="B931">
        <v>75</v>
      </c>
      <c r="C931">
        <v>25.1</v>
      </c>
      <c r="D931">
        <v>3686.75</v>
      </c>
    </row>
    <row r="932" spans="1:4" x14ac:dyDescent="0.3">
      <c r="B932">
        <v>80</v>
      </c>
      <c r="C932">
        <v>29.1</v>
      </c>
      <c r="D932">
        <v>3686.8</v>
      </c>
    </row>
    <row r="933" spans="1:4" x14ac:dyDescent="0.3">
      <c r="B933">
        <v>85</v>
      </c>
      <c r="C933">
        <v>29.1</v>
      </c>
      <c r="D933">
        <v>3686.85</v>
      </c>
    </row>
    <row r="934" spans="1:4" x14ac:dyDescent="0.3">
      <c r="B934">
        <v>90</v>
      </c>
      <c r="C934">
        <v>30.1</v>
      </c>
      <c r="D934">
        <v>3686.9</v>
      </c>
    </row>
    <row r="935" spans="1:4" x14ac:dyDescent="0.3">
      <c r="B935">
        <v>95</v>
      </c>
      <c r="C935">
        <v>30</v>
      </c>
      <c r="D935">
        <v>3686.95</v>
      </c>
    </row>
    <row r="936" spans="1:4" x14ac:dyDescent="0.3">
      <c r="A936">
        <v>3687</v>
      </c>
      <c r="B936">
        <v>0</v>
      </c>
      <c r="C936">
        <v>27.5</v>
      </c>
      <c r="D936">
        <v>3687</v>
      </c>
    </row>
    <row r="937" spans="1:4" x14ac:dyDescent="0.3">
      <c r="B937">
        <v>5</v>
      </c>
      <c r="C937">
        <v>26.5</v>
      </c>
      <c r="D937">
        <v>3687.05</v>
      </c>
    </row>
    <row r="938" spans="1:4" x14ac:dyDescent="0.3">
      <c r="B938">
        <v>10</v>
      </c>
      <c r="C938">
        <v>10.5</v>
      </c>
      <c r="D938">
        <v>3687.1</v>
      </c>
    </row>
    <row r="939" spans="1:4" x14ac:dyDescent="0.3">
      <c r="B939">
        <v>15</v>
      </c>
      <c r="C939">
        <v>10.6</v>
      </c>
      <c r="D939">
        <v>3687.15</v>
      </c>
    </row>
    <row r="940" spans="1:4" x14ac:dyDescent="0.3">
      <c r="B940">
        <v>20</v>
      </c>
      <c r="C940">
        <v>23.6</v>
      </c>
      <c r="D940">
        <v>3687.2</v>
      </c>
    </row>
    <row r="941" spans="1:4" x14ac:dyDescent="0.3">
      <c r="B941">
        <v>25</v>
      </c>
      <c r="C941">
        <v>28.6</v>
      </c>
      <c r="D941">
        <v>3687.25</v>
      </c>
    </row>
    <row r="942" spans="1:4" x14ac:dyDescent="0.3">
      <c r="B942">
        <v>30</v>
      </c>
      <c r="C942">
        <v>27.6</v>
      </c>
      <c r="D942">
        <v>3687.3</v>
      </c>
    </row>
    <row r="943" spans="1:4" x14ac:dyDescent="0.3">
      <c r="B943">
        <v>35</v>
      </c>
      <c r="C943">
        <v>27.7</v>
      </c>
      <c r="D943">
        <v>3687.35</v>
      </c>
    </row>
    <row r="944" spans="1:4" x14ac:dyDescent="0.3">
      <c r="B944">
        <v>40</v>
      </c>
      <c r="C944">
        <v>25.7</v>
      </c>
      <c r="D944">
        <v>3687.4</v>
      </c>
    </row>
    <row r="945" spans="1:4" x14ac:dyDescent="0.3">
      <c r="B945">
        <v>45</v>
      </c>
      <c r="C945">
        <v>28.7</v>
      </c>
      <c r="D945">
        <v>3687.45</v>
      </c>
    </row>
    <row r="946" spans="1:4" x14ac:dyDescent="0.3">
      <c r="B946">
        <v>50</v>
      </c>
      <c r="C946">
        <v>26.7</v>
      </c>
      <c r="D946">
        <v>3687.5</v>
      </c>
    </row>
    <row r="947" spans="1:4" x14ac:dyDescent="0.3">
      <c r="B947">
        <v>55</v>
      </c>
      <c r="C947">
        <v>27.8</v>
      </c>
      <c r="D947">
        <v>3687.55</v>
      </c>
    </row>
    <row r="948" spans="1:4" x14ac:dyDescent="0.3">
      <c r="B948">
        <v>60</v>
      </c>
      <c r="C948">
        <v>26.8</v>
      </c>
      <c r="D948">
        <v>3687.6</v>
      </c>
    </row>
    <row r="949" spans="1:4" x14ac:dyDescent="0.3">
      <c r="B949">
        <v>65</v>
      </c>
      <c r="C949">
        <v>25.8</v>
      </c>
      <c r="D949">
        <v>3687.65</v>
      </c>
    </row>
    <row r="950" spans="1:4" x14ac:dyDescent="0.3">
      <c r="B950">
        <v>70</v>
      </c>
      <c r="C950">
        <v>29.8</v>
      </c>
      <c r="D950">
        <v>3687.7</v>
      </c>
    </row>
    <row r="951" spans="1:4" x14ac:dyDescent="0.3">
      <c r="B951">
        <v>75</v>
      </c>
      <c r="C951">
        <v>30.9</v>
      </c>
      <c r="D951">
        <v>3687.75</v>
      </c>
    </row>
    <row r="952" spans="1:4" x14ac:dyDescent="0.3">
      <c r="B952">
        <v>80</v>
      </c>
      <c r="C952">
        <v>30.9</v>
      </c>
      <c r="D952">
        <v>3687.8</v>
      </c>
    </row>
    <row r="953" spans="1:4" x14ac:dyDescent="0.3">
      <c r="B953">
        <v>85</v>
      </c>
      <c r="C953">
        <v>28.9</v>
      </c>
      <c r="D953">
        <v>3687.85</v>
      </c>
    </row>
    <row r="954" spans="1:4" x14ac:dyDescent="0.3">
      <c r="B954">
        <v>90</v>
      </c>
      <c r="C954">
        <v>11.9</v>
      </c>
      <c r="D954">
        <v>3687.9</v>
      </c>
    </row>
    <row r="955" spans="1:4" x14ac:dyDescent="0.3">
      <c r="B955">
        <v>95</v>
      </c>
      <c r="C955">
        <v>30</v>
      </c>
      <c r="D955">
        <v>3687.95</v>
      </c>
    </row>
    <row r="956" spans="1:4" x14ac:dyDescent="0.3">
      <c r="A956">
        <v>3688</v>
      </c>
      <c r="B956">
        <v>0</v>
      </c>
      <c r="C956">
        <v>19.600000000000001</v>
      </c>
      <c r="D956">
        <v>3688</v>
      </c>
    </row>
    <row r="957" spans="1:4" x14ac:dyDescent="0.3">
      <c r="B957">
        <v>5</v>
      </c>
      <c r="C957">
        <v>29.6</v>
      </c>
      <c r="D957">
        <v>3688.05</v>
      </c>
    </row>
    <row r="958" spans="1:4" x14ac:dyDescent="0.3">
      <c r="B958">
        <v>10</v>
      </c>
      <c r="C958">
        <v>29.6</v>
      </c>
      <c r="D958">
        <v>3688.1</v>
      </c>
    </row>
    <row r="959" spans="1:4" x14ac:dyDescent="0.3">
      <c r="B959">
        <v>15</v>
      </c>
      <c r="C959">
        <v>28.5</v>
      </c>
      <c r="D959">
        <v>3688.15</v>
      </c>
    </row>
    <row r="960" spans="1:4" x14ac:dyDescent="0.3">
      <c r="B960">
        <v>20</v>
      </c>
      <c r="C960">
        <v>30.5</v>
      </c>
      <c r="D960">
        <v>3688.2</v>
      </c>
    </row>
    <row r="961" spans="1:4" x14ac:dyDescent="0.3">
      <c r="B961">
        <v>25</v>
      </c>
      <c r="C961">
        <v>30.5</v>
      </c>
      <c r="D961">
        <v>3688.25</v>
      </c>
    </row>
    <row r="962" spans="1:4" x14ac:dyDescent="0.3">
      <c r="B962">
        <v>30</v>
      </c>
      <c r="C962">
        <v>27.5</v>
      </c>
      <c r="D962">
        <v>3688.3</v>
      </c>
    </row>
    <row r="963" spans="1:4" x14ac:dyDescent="0.3">
      <c r="B963">
        <v>35</v>
      </c>
      <c r="C963">
        <v>26.4</v>
      </c>
      <c r="D963">
        <v>3688.35</v>
      </c>
    </row>
    <row r="964" spans="1:4" x14ac:dyDescent="0.3">
      <c r="B964">
        <v>40</v>
      </c>
      <c r="C964">
        <v>28.4</v>
      </c>
      <c r="D964">
        <v>3688.4</v>
      </c>
    </row>
    <row r="965" spans="1:4" x14ac:dyDescent="0.3">
      <c r="B965">
        <v>45</v>
      </c>
      <c r="C965">
        <v>29.4</v>
      </c>
      <c r="D965">
        <v>3688.45</v>
      </c>
    </row>
    <row r="966" spans="1:4" x14ac:dyDescent="0.3">
      <c r="B966">
        <v>50</v>
      </c>
      <c r="C966">
        <v>26.4</v>
      </c>
      <c r="D966">
        <v>3688.5</v>
      </c>
    </row>
    <row r="967" spans="1:4" x14ac:dyDescent="0.3">
      <c r="B967">
        <v>55</v>
      </c>
      <c r="C967">
        <v>28.3</v>
      </c>
      <c r="D967">
        <v>3688.55</v>
      </c>
    </row>
    <row r="968" spans="1:4" x14ac:dyDescent="0.3">
      <c r="B968">
        <v>60</v>
      </c>
      <c r="C968">
        <v>27.3</v>
      </c>
      <c r="D968">
        <v>3688.6</v>
      </c>
    </row>
    <row r="969" spans="1:4" x14ac:dyDescent="0.3">
      <c r="B969">
        <v>65</v>
      </c>
      <c r="C969">
        <v>28.3</v>
      </c>
      <c r="D969">
        <v>3688.65</v>
      </c>
    </row>
    <row r="970" spans="1:4" x14ac:dyDescent="0.3">
      <c r="B970">
        <v>70</v>
      </c>
      <c r="C970">
        <v>20.3</v>
      </c>
      <c r="D970">
        <v>3688.7</v>
      </c>
    </row>
    <row r="971" spans="1:4" x14ac:dyDescent="0.3">
      <c r="B971">
        <v>75</v>
      </c>
      <c r="C971">
        <v>29.2</v>
      </c>
      <c r="D971">
        <v>3688.75</v>
      </c>
    </row>
    <row r="972" spans="1:4" x14ac:dyDescent="0.3">
      <c r="B972">
        <v>80</v>
      </c>
      <c r="C972">
        <v>29.2</v>
      </c>
      <c r="D972">
        <v>3688.8</v>
      </c>
    </row>
    <row r="973" spans="1:4" x14ac:dyDescent="0.3">
      <c r="B973">
        <v>85</v>
      </c>
      <c r="C973">
        <v>27.2</v>
      </c>
      <c r="D973">
        <v>3688.85</v>
      </c>
    </row>
    <row r="974" spans="1:4" x14ac:dyDescent="0.3">
      <c r="B974">
        <v>90</v>
      </c>
      <c r="C974">
        <v>27.2</v>
      </c>
      <c r="D974">
        <v>3688.9</v>
      </c>
    </row>
    <row r="975" spans="1:4" x14ac:dyDescent="0.3">
      <c r="B975">
        <v>95</v>
      </c>
      <c r="C975">
        <v>26.1</v>
      </c>
      <c r="D975">
        <v>3688.95</v>
      </c>
    </row>
    <row r="976" spans="1:4" x14ac:dyDescent="0.3">
      <c r="A976">
        <v>3689</v>
      </c>
      <c r="B976">
        <v>0</v>
      </c>
      <c r="C976">
        <v>26</v>
      </c>
      <c r="D976">
        <v>3689</v>
      </c>
    </row>
    <row r="977" spans="2:4" x14ac:dyDescent="0.3">
      <c r="B977">
        <v>5</v>
      </c>
      <c r="C977">
        <v>29</v>
      </c>
      <c r="D977">
        <v>3689.05</v>
      </c>
    </row>
    <row r="978" spans="2:4" x14ac:dyDescent="0.3">
      <c r="B978">
        <v>10</v>
      </c>
      <c r="C978">
        <v>30</v>
      </c>
      <c r="D978">
        <v>3689.1</v>
      </c>
    </row>
    <row r="979" spans="2:4" x14ac:dyDescent="0.3">
      <c r="B979">
        <v>15</v>
      </c>
      <c r="C979">
        <v>28</v>
      </c>
      <c r="D979">
        <v>3689.15</v>
      </c>
    </row>
    <row r="980" spans="2:4" x14ac:dyDescent="0.3">
      <c r="B980">
        <v>20</v>
      </c>
      <c r="C980">
        <v>29</v>
      </c>
      <c r="D980">
        <v>3689.2</v>
      </c>
    </row>
    <row r="981" spans="2:4" x14ac:dyDescent="0.3">
      <c r="B981">
        <v>25</v>
      </c>
      <c r="C981">
        <v>26</v>
      </c>
      <c r="D981">
        <v>3689.25</v>
      </c>
    </row>
    <row r="982" spans="2:4" x14ac:dyDescent="0.3">
      <c r="B982">
        <v>30</v>
      </c>
      <c r="C982">
        <v>29</v>
      </c>
      <c r="D982">
        <v>3689.3</v>
      </c>
    </row>
    <row r="983" spans="2:4" x14ac:dyDescent="0.3">
      <c r="B983">
        <v>35</v>
      </c>
      <c r="C983">
        <v>29</v>
      </c>
      <c r="D983">
        <v>3689.35</v>
      </c>
    </row>
    <row r="984" spans="2:4" x14ac:dyDescent="0.3">
      <c r="B984">
        <v>40</v>
      </c>
      <c r="C984">
        <v>22</v>
      </c>
      <c r="D984">
        <v>3689.4</v>
      </c>
    </row>
    <row r="985" spans="2:4" x14ac:dyDescent="0.3">
      <c r="B985">
        <v>45</v>
      </c>
      <c r="C985">
        <v>28</v>
      </c>
      <c r="D985">
        <v>3689.45</v>
      </c>
    </row>
    <row r="986" spans="2:4" x14ac:dyDescent="0.3">
      <c r="B986">
        <v>50</v>
      </c>
      <c r="C986">
        <v>30</v>
      </c>
      <c r="D986">
        <v>3689.5</v>
      </c>
    </row>
    <row r="987" spans="2:4" x14ac:dyDescent="0.3">
      <c r="B987">
        <v>55</v>
      </c>
      <c r="C987">
        <v>26</v>
      </c>
      <c r="D987">
        <v>3689.55</v>
      </c>
    </row>
    <row r="988" spans="2:4" x14ac:dyDescent="0.3">
      <c r="B988">
        <v>60</v>
      </c>
      <c r="C988">
        <v>17</v>
      </c>
      <c r="D988">
        <v>3689.6</v>
      </c>
    </row>
    <row r="989" spans="2:4" x14ac:dyDescent="0.3">
      <c r="B989">
        <v>65</v>
      </c>
      <c r="C989">
        <v>29</v>
      </c>
      <c r="D989">
        <v>3689.65</v>
      </c>
    </row>
    <row r="990" spans="2:4" x14ac:dyDescent="0.3">
      <c r="B990">
        <v>70</v>
      </c>
      <c r="C990">
        <v>27</v>
      </c>
      <c r="D990">
        <v>3689.7</v>
      </c>
    </row>
    <row r="991" spans="2:4" x14ac:dyDescent="0.3">
      <c r="B991">
        <v>75</v>
      </c>
      <c r="C991">
        <v>19</v>
      </c>
      <c r="D991">
        <v>3689.75</v>
      </c>
    </row>
    <row r="992" spans="2:4" x14ac:dyDescent="0.3">
      <c r="B992">
        <v>80</v>
      </c>
      <c r="C992">
        <v>26</v>
      </c>
      <c r="D992">
        <v>3689.8</v>
      </c>
    </row>
    <row r="993" spans="1:4" x14ac:dyDescent="0.3">
      <c r="B993">
        <v>85</v>
      </c>
      <c r="C993">
        <v>26</v>
      </c>
      <c r="D993">
        <v>3689.85</v>
      </c>
    </row>
    <row r="994" spans="1:4" x14ac:dyDescent="0.3">
      <c r="B994">
        <v>90</v>
      </c>
      <c r="C994">
        <v>28</v>
      </c>
      <c r="D994">
        <v>3689.9</v>
      </c>
    </row>
    <row r="995" spans="1:4" x14ac:dyDescent="0.3">
      <c r="B995">
        <v>95</v>
      </c>
      <c r="C995">
        <v>33</v>
      </c>
      <c r="D995">
        <v>3689.95</v>
      </c>
    </row>
    <row r="996" spans="1:4" x14ac:dyDescent="0.3">
      <c r="A996">
        <v>3690</v>
      </c>
      <c r="B996">
        <v>0</v>
      </c>
      <c r="C996">
        <v>24.2</v>
      </c>
      <c r="D996">
        <v>3690</v>
      </c>
    </row>
    <row r="997" spans="1:4" x14ac:dyDescent="0.3">
      <c r="B997">
        <v>5</v>
      </c>
      <c r="C997">
        <v>8.1999999999999993</v>
      </c>
      <c r="D997">
        <v>3690.05</v>
      </c>
    </row>
    <row r="998" spans="1:4" x14ac:dyDescent="0.3">
      <c r="B998">
        <v>10</v>
      </c>
      <c r="C998">
        <v>17.100000000000001</v>
      </c>
      <c r="D998">
        <v>3690.1</v>
      </c>
    </row>
    <row r="999" spans="1:4" x14ac:dyDescent="0.3">
      <c r="B999">
        <v>15</v>
      </c>
      <c r="C999">
        <v>25</v>
      </c>
      <c r="D999">
        <v>3690.15</v>
      </c>
    </row>
    <row r="1000" spans="1:4" x14ac:dyDescent="0.3">
      <c r="B1000">
        <v>20</v>
      </c>
      <c r="C1000">
        <v>27.9</v>
      </c>
      <c r="D1000">
        <v>3690.2</v>
      </c>
    </row>
    <row r="1001" spans="1:4" x14ac:dyDescent="0.3">
      <c r="B1001">
        <v>25</v>
      </c>
      <c r="C1001">
        <v>27.9</v>
      </c>
      <c r="D1001">
        <v>3690.25</v>
      </c>
    </row>
    <row r="1002" spans="1:4" x14ac:dyDescent="0.3">
      <c r="B1002">
        <v>30</v>
      </c>
      <c r="C1002">
        <v>26.8</v>
      </c>
      <c r="D1002">
        <v>3690.3</v>
      </c>
    </row>
    <row r="1003" spans="1:4" x14ac:dyDescent="0.3">
      <c r="B1003">
        <v>35</v>
      </c>
      <c r="C1003">
        <v>28.8</v>
      </c>
      <c r="D1003">
        <v>3690.35</v>
      </c>
    </row>
    <row r="1004" spans="1:4" x14ac:dyDescent="0.3">
      <c r="B1004">
        <v>40</v>
      </c>
      <c r="C1004">
        <v>26.7</v>
      </c>
      <c r="D1004">
        <v>3690.4</v>
      </c>
    </row>
    <row r="1005" spans="1:4" x14ac:dyDescent="0.3">
      <c r="B1005">
        <v>45</v>
      </c>
      <c r="C1005">
        <v>28.6</v>
      </c>
      <c r="D1005">
        <v>3690.45</v>
      </c>
    </row>
    <row r="1006" spans="1:4" x14ac:dyDescent="0.3">
      <c r="B1006">
        <v>50</v>
      </c>
      <c r="C1006">
        <v>28.6</v>
      </c>
      <c r="D1006">
        <v>3690.5</v>
      </c>
    </row>
    <row r="1007" spans="1:4" x14ac:dyDescent="0.3">
      <c r="B1007">
        <v>55</v>
      </c>
      <c r="C1007">
        <v>18.5</v>
      </c>
      <c r="D1007">
        <v>3690.55</v>
      </c>
    </row>
    <row r="1008" spans="1:4" x14ac:dyDescent="0.3">
      <c r="B1008">
        <v>60</v>
      </c>
      <c r="C1008">
        <v>29.5</v>
      </c>
      <c r="D1008">
        <v>3690.6</v>
      </c>
    </row>
    <row r="1009" spans="1:4" x14ac:dyDescent="0.3">
      <c r="B1009">
        <v>65</v>
      </c>
      <c r="C1009">
        <v>29.4</v>
      </c>
      <c r="D1009">
        <v>3690.65</v>
      </c>
    </row>
    <row r="1010" spans="1:4" x14ac:dyDescent="0.3">
      <c r="B1010">
        <v>70</v>
      </c>
      <c r="C1010">
        <v>14.4</v>
      </c>
      <c r="D1010">
        <v>3690.7</v>
      </c>
    </row>
    <row r="1011" spans="1:4" x14ac:dyDescent="0.3">
      <c r="B1011">
        <v>75</v>
      </c>
      <c r="C1011">
        <v>10.3</v>
      </c>
      <c r="D1011">
        <v>3690.75</v>
      </c>
    </row>
    <row r="1012" spans="1:4" x14ac:dyDescent="0.3">
      <c r="B1012">
        <v>80</v>
      </c>
      <c r="C1012">
        <v>28.3</v>
      </c>
      <c r="D1012">
        <v>3690.8</v>
      </c>
    </row>
    <row r="1013" spans="1:4" x14ac:dyDescent="0.3">
      <c r="B1013">
        <v>85</v>
      </c>
      <c r="C1013">
        <v>29.2</v>
      </c>
      <c r="D1013">
        <v>3690.85</v>
      </c>
    </row>
    <row r="1014" spans="1:4" x14ac:dyDescent="0.3">
      <c r="B1014">
        <v>90</v>
      </c>
      <c r="C1014">
        <v>29.2</v>
      </c>
      <c r="D1014">
        <v>3690.9</v>
      </c>
    </row>
    <row r="1015" spans="1:4" x14ac:dyDescent="0.3">
      <c r="B1015">
        <v>95</v>
      </c>
      <c r="C1015">
        <v>29.1</v>
      </c>
      <c r="D1015">
        <v>3690.95</v>
      </c>
    </row>
    <row r="1016" spans="1:4" x14ac:dyDescent="0.3">
      <c r="A1016">
        <v>3691</v>
      </c>
      <c r="D1016">
        <v>3691</v>
      </c>
    </row>
    <row r="1017" spans="1:4" x14ac:dyDescent="0.3">
      <c r="D1017">
        <v>3691.05</v>
      </c>
    </row>
    <row r="1018" spans="1:4" x14ac:dyDescent="0.3">
      <c r="D1018">
        <v>3691.1000000000004</v>
      </c>
    </row>
    <row r="1019" spans="1:4" x14ac:dyDescent="0.3">
      <c r="D1019">
        <v>3691.1500000000005</v>
      </c>
    </row>
    <row r="1020" spans="1:4" x14ac:dyDescent="0.3">
      <c r="D1020">
        <v>3691.2000000000007</v>
      </c>
    </row>
    <row r="1021" spans="1:4" x14ac:dyDescent="0.3">
      <c r="D1021">
        <v>3691.2500000000009</v>
      </c>
    </row>
    <row r="1022" spans="1:4" x14ac:dyDescent="0.3">
      <c r="B1022">
        <v>30</v>
      </c>
      <c r="C1022">
        <v>23.7</v>
      </c>
      <c r="D1022">
        <v>3691.3</v>
      </c>
    </row>
    <row r="1023" spans="1:4" x14ac:dyDescent="0.3">
      <c r="B1023">
        <v>35</v>
      </c>
      <c r="C1023">
        <v>25.6</v>
      </c>
      <c r="D1023">
        <v>3691.35</v>
      </c>
    </row>
    <row r="1024" spans="1:4" x14ac:dyDescent="0.3">
      <c r="B1024">
        <v>40</v>
      </c>
      <c r="C1024">
        <v>27.5</v>
      </c>
      <c r="D1024">
        <v>3691.4</v>
      </c>
    </row>
    <row r="1025" spans="1:4" x14ac:dyDescent="0.3">
      <c r="B1025">
        <v>45</v>
      </c>
      <c r="C1025">
        <v>13.4</v>
      </c>
      <c r="D1025">
        <v>3691.45</v>
      </c>
    </row>
    <row r="1026" spans="1:4" x14ac:dyDescent="0.3">
      <c r="B1026">
        <v>50</v>
      </c>
      <c r="C1026">
        <v>10.1</v>
      </c>
      <c r="D1026">
        <v>3691.5</v>
      </c>
    </row>
    <row r="1027" spans="1:4" x14ac:dyDescent="0.3">
      <c r="B1027">
        <v>55</v>
      </c>
      <c r="C1027">
        <v>31</v>
      </c>
      <c r="D1027">
        <v>3691.55</v>
      </c>
    </row>
    <row r="1028" spans="1:4" x14ac:dyDescent="0.3">
      <c r="B1028">
        <v>60</v>
      </c>
      <c r="C1028">
        <v>30.9</v>
      </c>
      <c r="D1028">
        <v>3691.6</v>
      </c>
    </row>
    <row r="1029" spans="1:4" x14ac:dyDescent="0.3">
      <c r="B1029">
        <v>65</v>
      </c>
      <c r="C1029">
        <v>31.7</v>
      </c>
      <c r="D1029">
        <v>3691.65</v>
      </c>
    </row>
    <row r="1030" spans="1:4" x14ac:dyDescent="0.3">
      <c r="B1030">
        <v>70</v>
      </c>
      <c r="C1030">
        <v>31.6</v>
      </c>
      <c r="D1030">
        <v>3691.7</v>
      </c>
    </row>
    <row r="1031" spans="1:4" x14ac:dyDescent="0.3">
      <c r="B1031">
        <v>75</v>
      </c>
      <c r="C1031">
        <v>30.6</v>
      </c>
      <c r="D1031">
        <v>3691.75</v>
      </c>
    </row>
    <row r="1032" spans="1:4" x14ac:dyDescent="0.3">
      <c r="B1032">
        <v>80</v>
      </c>
      <c r="C1032">
        <v>30.5</v>
      </c>
      <c r="D1032">
        <v>3691.8</v>
      </c>
    </row>
    <row r="1033" spans="1:4" x14ac:dyDescent="0.3">
      <c r="B1033">
        <v>85</v>
      </c>
      <c r="C1033">
        <v>29.3</v>
      </c>
      <c r="D1033">
        <v>3691.85</v>
      </c>
    </row>
    <row r="1034" spans="1:4" x14ac:dyDescent="0.3">
      <c r="B1034">
        <v>90</v>
      </c>
      <c r="C1034">
        <v>29.2</v>
      </c>
      <c r="D1034">
        <v>3691.9</v>
      </c>
    </row>
    <row r="1035" spans="1:4" x14ac:dyDescent="0.3">
      <c r="B1035">
        <v>95</v>
      </c>
      <c r="C1035">
        <v>11.1</v>
      </c>
      <c r="D1035">
        <v>3691.95</v>
      </c>
    </row>
    <row r="1036" spans="1:4" x14ac:dyDescent="0.3">
      <c r="A1036">
        <v>3692</v>
      </c>
      <c r="B1036">
        <v>0</v>
      </c>
      <c r="C1036">
        <v>8.4</v>
      </c>
      <c r="D1036">
        <v>3692</v>
      </c>
    </row>
    <row r="1037" spans="1:4" x14ac:dyDescent="0.3">
      <c r="B1037">
        <v>5</v>
      </c>
      <c r="C1037">
        <v>29.4</v>
      </c>
      <c r="D1037">
        <v>3692.05</v>
      </c>
    </row>
    <row r="1038" spans="1:4" x14ac:dyDescent="0.3">
      <c r="B1038">
        <v>10</v>
      </c>
      <c r="C1038">
        <v>32.4</v>
      </c>
      <c r="D1038">
        <v>3692.1</v>
      </c>
    </row>
    <row r="1039" spans="1:4" x14ac:dyDescent="0.3">
      <c r="B1039">
        <v>15</v>
      </c>
      <c r="C1039">
        <v>27.4</v>
      </c>
      <c r="D1039">
        <v>3692.15</v>
      </c>
    </row>
    <row r="1040" spans="1:4" x14ac:dyDescent="0.3">
      <c r="B1040">
        <v>20</v>
      </c>
      <c r="C1040">
        <v>31.3</v>
      </c>
      <c r="D1040">
        <v>3692.2</v>
      </c>
    </row>
    <row r="1041" spans="1:4" x14ac:dyDescent="0.3">
      <c r="B1041">
        <v>25</v>
      </c>
      <c r="C1041">
        <v>28.3</v>
      </c>
      <c r="D1041">
        <v>3692.25</v>
      </c>
    </row>
    <row r="1042" spans="1:4" x14ac:dyDescent="0.3">
      <c r="B1042">
        <v>30</v>
      </c>
      <c r="C1042">
        <v>30.3</v>
      </c>
      <c r="D1042">
        <v>3692.3</v>
      </c>
    </row>
    <row r="1043" spans="1:4" x14ac:dyDescent="0.3">
      <c r="B1043">
        <v>35</v>
      </c>
      <c r="C1043">
        <v>10.3</v>
      </c>
      <c r="D1043">
        <v>3692.35</v>
      </c>
    </row>
    <row r="1044" spans="1:4" x14ac:dyDescent="0.3">
      <c r="B1044">
        <v>40</v>
      </c>
      <c r="C1044">
        <v>12.2</v>
      </c>
      <c r="D1044">
        <v>3692.4</v>
      </c>
    </row>
    <row r="1045" spans="1:4" x14ac:dyDescent="0.3">
      <c r="B1045">
        <v>45</v>
      </c>
      <c r="C1045">
        <v>27.2</v>
      </c>
      <c r="D1045">
        <v>3692.45</v>
      </c>
    </row>
    <row r="1046" spans="1:4" x14ac:dyDescent="0.3">
      <c r="B1046">
        <v>50</v>
      </c>
      <c r="C1046">
        <v>31.2</v>
      </c>
      <c r="D1046">
        <v>3692.5</v>
      </c>
    </row>
    <row r="1047" spans="1:4" x14ac:dyDescent="0.3">
      <c r="B1047">
        <v>55</v>
      </c>
      <c r="C1047">
        <v>37.200000000000003</v>
      </c>
      <c r="D1047">
        <v>3692.55</v>
      </c>
    </row>
    <row r="1048" spans="1:4" x14ac:dyDescent="0.3">
      <c r="B1048">
        <v>60</v>
      </c>
      <c r="C1048">
        <v>35.200000000000003</v>
      </c>
      <c r="D1048">
        <v>3692.6</v>
      </c>
    </row>
    <row r="1049" spans="1:4" x14ac:dyDescent="0.3">
      <c r="B1049">
        <v>65</v>
      </c>
      <c r="C1049">
        <v>12.1</v>
      </c>
      <c r="D1049">
        <v>3692.65</v>
      </c>
    </row>
    <row r="1050" spans="1:4" x14ac:dyDescent="0.3">
      <c r="B1050">
        <v>70</v>
      </c>
      <c r="C1050">
        <v>29.1</v>
      </c>
      <c r="D1050">
        <v>3692.7</v>
      </c>
    </row>
    <row r="1051" spans="1:4" x14ac:dyDescent="0.3">
      <c r="B1051">
        <v>75</v>
      </c>
      <c r="C1051">
        <v>33.1</v>
      </c>
      <c r="D1051">
        <v>3692.75</v>
      </c>
    </row>
    <row r="1052" spans="1:4" x14ac:dyDescent="0.3">
      <c r="B1052">
        <v>80</v>
      </c>
      <c r="C1052">
        <v>36.1</v>
      </c>
      <c r="D1052">
        <v>3692.8</v>
      </c>
    </row>
    <row r="1053" spans="1:4" x14ac:dyDescent="0.3">
      <c r="B1053">
        <v>85</v>
      </c>
      <c r="C1053">
        <v>36.1</v>
      </c>
      <c r="D1053">
        <v>3692.85</v>
      </c>
    </row>
    <row r="1054" spans="1:4" x14ac:dyDescent="0.3">
      <c r="B1054">
        <v>90</v>
      </c>
      <c r="C1054">
        <v>36</v>
      </c>
      <c r="D1054">
        <v>3692.9</v>
      </c>
    </row>
    <row r="1055" spans="1:4" x14ac:dyDescent="0.3">
      <c r="B1055">
        <v>95</v>
      </c>
      <c r="C1055">
        <v>30</v>
      </c>
      <c r="D1055">
        <v>3692.95</v>
      </c>
    </row>
    <row r="1056" spans="1:4" x14ac:dyDescent="0.3">
      <c r="A1056">
        <v>3693</v>
      </c>
      <c r="B1056">
        <v>0</v>
      </c>
      <c r="C1056">
        <v>27</v>
      </c>
      <c r="D1056">
        <v>3693</v>
      </c>
    </row>
    <row r="1057" spans="2:4" x14ac:dyDescent="0.3">
      <c r="B1057">
        <v>5</v>
      </c>
      <c r="C1057">
        <v>28</v>
      </c>
      <c r="D1057">
        <v>3693.05</v>
      </c>
    </row>
    <row r="1058" spans="2:4" x14ac:dyDescent="0.3">
      <c r="B1058">
        <v>10</v>
      </c>
      <c r="C1058">
        <v>27</v>
      </c>
      <c r="D1058">
        <v>3693.1</v>
      </c>
    </row>
    <row r="1059" spans="2:4" x14ac:dyDescent="0.3">
      <c r="B1059">
        <v>15</v>
      </c>
      <c r="C1059">
        <v>29</v>
      </c>
      <c r="D1059">
        <v>3693.15</v>
      </c>
    </row>
    <row r="1060" spans="2:4" x14ac:dyDescent="0.3">
      <c r="B1060">
        <v>20</v>
      </c>
      <c r="C1060">
        <v>28</v>
      </c>
      <c r="D1060">
        <v>3693.2</v>
      </c>
    </row>
    <row r="1061" spans="2:4" x14ac:dyDescent="0.3">
      <c r="B1061">
        <v>25</v>
      </c>
      <c r="C1061">
        <v>27</v>
      </c>
      <c r="D1061">
        <v>3693.25</v>
      </c>
    </row>
    <row r="1062" spans="2:4" x14ac:dyDescent="0.3">
      <c r="B1062">
        <v>30</v>
      </c>
      <c r="C1062">
        <v>29</v>
      </c>
      <c r="D1062">
        <v>3693.3</v>
      </c>
    </row>
    <row r="1063" spans="2:4" x14ac:dyDescent="0.3">
      <c r="B1063">
        <v>35</v>
      </c>
      <c r="C1063">
        <v>30</v>
      </c>
      <c r="D1063">
        <v>3693.35</v>
      </c>
    </row>
    <row r="1064" spans="2:4" x14ac:dyDescent="0.3">
      <c r="B1064">
        <v>40</v>
      </c>
      <c r="C1064">
        <v>29</v>
      </c>
      <c r="D1064">
        <v>3693.4</v>
      </c>
    </row>
    <row r="1065" spans="2:4" x14ac:dyDescent="0.3">
      <c r="B1065">
        <v>45</v>
      </c>
      <c r="C1065">
        <v>29</v>
      </c>
      <c r="D1065">
        <v>3693.45</v>
      </c>
    </row>
    <row r="1066" spans="2:4" x14ac:dyDescent="0.3">
      <c r="B1066">
        <v>50</v>
      </c>
      <c r="C1066">
        <v>29</v>
      </c>
      <c r="D1066">
        <v>3693.5</v>
      </c>
    </row>
    <row r="1067" spans="2:4" x14ac:dyDescent="0.3">
      <c r="B1067">
        <v>55</v>
      </c>
      <c r="C1067">
        <v>25</v>
      </c>
      <c r="D1067">
        <v>3693.55</v>
      </c>
    </row>
    <row r="1068" spans="2:4" x14ac:dyDescent="0.3">
      <c r="B1068">
        <v>60</v>
      </c>
      <c r="C1068">
        <v>29</v>
      </c>
      <c r="D1068">
        <v>3693.6</v>
      </c>
    </row>
    <row r="1069" spans="2:4" x14ac:dyDescent="0.3">
      <c r="B1069">
        <v>65</v>
      </c>
      <c r="C1069">
        <v>12</v>
      </c>
      <c r="D1069">
        <v>3693.65</v>
      </c>
    </row>
    <row r="1070" spans="2:4" x14ac:dyDescent="0.3">
      <c r="B1070">
        <v>70</v>
      </c>
      <c r="C1070">
        <v>14</v>
      </c>
      <c r="D1070">
        <v>3693.7</v>
      </c>
    </row>
    <row r="1071" spans="2:4" x14ac:dyDescent="0.3">
      <c r="B1071">
        <v>75</v>
      </c>
      <c r="C1071">
        <v>28</v>
      </c>
      <c r="D1071">
        <v>3693.75</v>
      </c>
    </row>
    <row r="1072" spans="2:4" x14ac:dyDescent="0.3">
      <c r="B1072">
        <v>80</v>
      </c>
      <c r="C1072">
        <v>29</v>
      </c>
      <c r="D1072">
        <v>3693.8</v>
      </c>
    </row>
    <row r="1073" spans="1:4" x14ac:dyDescent="0.3">
      <c r="B1073">
        <v>85</v>
      </c>
      <c r="C1073">
        <v>29</v>
      </c>
      <c r="D1073">
        <v>3693.85</v>
      </c>
    </row>
    <row r="1074" spans="1:4" x14ac:dyDescent="0.3">
      <c r="B1074">
        <v>90</v>
      </c>
      <c r="C1074">
        <v>29</v>
      </c>
      <c r="D1074">
        <v>3693.9</v>
      </c>
    </row>
    <row r="1075" spans="1:4" x14ac:dyDescent="0.3">
      <c r="B1075">
        <v>95</v>
      </c>
      <c r="C1075">
        <v>28</v>
      </c>
      <c r="D1075">
        <v>3693.95</v>
      </c>
    </row>
    <row r="1076" spans="1:4" x14ac:dyDescent="0.3">
      <c r="A1076">
        <v>3694</v>
      </c>
      <c r="B1076">
        <v>0</v>
      </c>
      <c r="C1076">
        <v>25.9</v>
      </c>
      <c r="D1076">
        <v>3694</v>
      </c>
    </row>
    <row r="1077" spans="1:4" x14ac:dyDescent="0.3">
      <c r="B1077">
        <v>5</v>
      </c>
      <c r="C1077">
        <v>29.8</v>
      </c>
      <c r="D1077">
        <v>3694.05</v>
      </c>
    </row>
    <row r="1078" spans="1:4" x14ac:dyDescent="0.3">
      <c r="B1078">
        <v>10</v>
      </c>
      <c r="C1078">
        <v>27.8</v>
      </c>
      <c r="D1078">
        <v>3694.1</v>
      </c>
    </row>
    <row r="1079" spans="1:4" x14ac:dyDescent="0.3">
      <c r="B1079">
        <v>15</v>
      </c>
      <c r="C1079">
        <v>27.8</v>
      </c>
      <c r="D1079">
        <v>3694.15</v>
      </c>
    </row>
    <row r="1080" spans="1:4" x14ac:dyDescent="0.3">
      <c r="B1080">
        <v>20</v>
      </c>
      <c r="C1080">
        <v>29.7</v>
      </c>
      <c r="D1080">
        <v>3694.2</v>
      </c>
    </row>
    <row r="1081" spans="1:4" x14ac:dyDescent="0.3">
      <c r="B1081">
        <v>25</v>
      </c>
      <c r="C1081">
        <v>11.7</v>
      </c>
      <c r="D1081">
        <v>3694.25</v>
      </c>
    </row>
    <row r="1082" spans="1:4" x14ac:dyDescent="0.3">
      <c r="B1082">
        <v>30</v>
      </c>
      <c r="C1082">
        <v>20.6</v>
      </c>
      <c r="D1082">
        <v>3694.3</v>
      </c>
    </row>
    <row r="1083" spans="1:4" x14ac:dyDescent="0.3">
      <c r="B1083">
        <v>35</v>
      </c>
      <c r="C1083">
        <v>23.6</v>
      </c>
      <c r="D1083">
        <v>3694.35</v>
      </c>
    </row>
    <row r="1084" spans="1:4" x14ac:dyDescent="0.3">
      <c r="B1084">
        <v>40</v>
      </c>
      <c r="C1084">
        <v>27.5</v>
      </c>
      <c r="D1084">
        <v>3694.4</v>
      </c>
    </row>
    <row r="1085" spans="1:4" x14ac:dyDescent="0.3">
      <c r="B1085">
        <v>45</v>
      </c>
      <c r="C1085">
        <v>27.5</v>
      </c>
      <c r="D1085">
        <v>3694.45</v>
      </c>
    </row>
    <row r="1086" spans="1:4" x14ac:dyDescent="0.3">
      <c r="B1086">
        <v>50</v>
      </c>
      <c r="C1086">
        <v>9.5</v>
      </c>
      <c r="D1086">
        <v>3694.5</v>
      </c>
    </row>
    <row r="1087" spans="1:4" x14ac:dyDescent="0.3">
      <c r="B1087">
        <v>55</v>
      </c>
      <c r="C1087">
        <v>19.399999999999999</v>
      </c>
      <c r="D1087">
        <v>3694.55</v>
      </c>
    </row>
    <row r="1088" spans="1:4" x14ac:dyDescent="0.3">
      <c r="B1088">
        <v>60</v>
      </c>
      <c r="C1088">
        <v>31.3</v>
      </c>
      <c r="D1088">
        <v>3694.6</v>
      </c>
    </row>
    <row r="1089" spans="1:4" x14ac:dyDescent="0.3">
      <c r="B1089">
        <v>65</v>
      </c>
      <c r="C1089">
        <v>29.3</v>
      </c>
      <c r="D1089">
        <v>3694.65</v>
      </c>
    </row>
    <row r="1090" spans="1:4" x14ac:dyDescent="0.3">
      <c r="B1090">
        <v>70</v>
      </c>
      <c r="C1090">
        <v>29.3</v>
      </c>
      <c r="D1090">
        <v>3694.7</v>
      </c>
    </row>
    <row r="1091" spans="1:4" x14ac:dyDescent="0.3">
      <c r="B1091">
        <v>75</v>
      </c>
      <c r="C1091">
        <v>29.2</v>
      </c>
      <c r="D1091">
        <v>3694.75</v>
      </c>
    </row>
    <row r="1092" spans="1:4" x14ac:dyDescent="0.3">
      <c r="B1092">
        <v>80</v>
      </c>
      <c r="C1092">
        <v>11.2</v>
      </c>
      <c r="D1092">
        <v>3694.8</v>
      </c>
    </row>
    <row r="1093" spans="1:4" x14ac:dyDescent="0.3">
      <c r="B1093">
        <v>85</v>
      </c>
      <c r="C1093">
        <v>28.2</v>
      </c>
      <c r="D1093">
        <v>3694.85</v>
      </c>
    </row>
    <row r="1094" spans="1:4" x14ac:dyDescent="0.3">
      <c r="B1094">
        <v>90</v>
      </c>
      <c r="C1094">
        <v>18.100000000000001</v>
      </c>
      <c r="D1094">
        <v>3694.9</v>
      </c>
    </row>
    <row r="1095" spans="1:4" x14ac:dyDescent="0.3">
      <c r="B1095">
        <v>95</v>
      </c>
      <c r="C1095">
        <v>28.1</v>
      </c>
      <c r="D1095">
        <v>3694.95</v>
      </c>
    </row>
    <row r="1096" spans="1:4" x14ac:dyDescent="0.3">
      <c r="A1096">
        <v>3695</v>
      </c>
      <c r="B1096">
        <v>0</v>
      </c>
      <c r="C1096">
        <v>27</v>
      </c>
      <c r="D1096">
        <v>3695</v>
      </c>
    </row>
    <row r="1097" spans="1:4" x14ac:dyDescent="0.3">
      <c r="B1097">
        <v>5</v>
      </c>
      <c r="C1097">
        <v>26</v>
      </c>
      <c r="D1097">
        <v>3695.05</v>
      </c>
    </row>
    <row r="1098" spans="1:4" x14ac:dyDescent="0.3">
      <c r="B1098">
        <v>10</v>
      </c>
      <c r="C1098">
        <v>11</v>
      </c>
      <c r="D1098">
        <v>3695.1</v>
      </c>
    </row>
    <row r="1099" spans="1:4" x14ac:dyDescent="0.3">
      <c r="B1099">
        <v>15</v>
      </c>
      <c r="C1099">
        <v>25</v>
      </c>
      <c r="D1099">
        <v>3695.15</v>
      </c>
    </row>
    <row r="1100" spans="1:4" x14ac:dyDescent="0.3">
      <c r="B1100">
        <v>20</v>
      </c>
      <c r="C1100">
        <v>25</v>
      </c>
      <c r="D1100">
        <v>3695.2</v>
      </c>
    </row>
    <row r="1101" spans="1:4" x14ac:dyDescent="0.3">
      <c r="B1101">
        <v>25</v>
      </c>
      <c r="C1101">
        <v>25</v>
      </c>
      <c r="D1101">
        <v>3695.25</v>
      </c>
    </row>
    <row r="1102" spans="1:4" x14ac:dyDescent="0.3">
      <c r="B1102">
        <v>30</v>
      </c>
      <c r="C1102">
        <v>13</v>
      </c>
      <c r="D1102">
        <v>3695.3</v>
      </c>
    </row>
    <row r="1103" spans="1:4" x14ac:dyDescent="0.3">
      <c r="B1103">
        <v>35</v>
      </c>
      <c r="C1103">
        <v>14</v>
      </c>
      <c r="D1103">
        <v>3695.35</v>
      </c>
    </row>
    <row r="1104" spans="1:4" x14ac:dyDescent="0.3">
      <c r="B1104">
        <v>40</v>
      </c>
      <c r="C1104">
        <v>28</v>
      </c>
      <c r="D1104">
        <v>3695.4</v>
      </c>
    </row>
    <row r="1105" spans="1:4" x14ac:dyDescent="0.3">
      <c r="B1105">
        <v>45</v>
      </c>
      <c r="C1105">
        <v>29</v>
      </c>
      <c r="D1105">
        <v>3695.45</v>
      </c>
    </row>
    <row r="1106" spans="1:4" x14ac:dyDescent="0.3">
      <c r="B1106">
        <v>50</v>
      </c>
      <c r="C1106">
        <v>28</v>
      </c>
      <c r="D1106">
        <v>3695.5</v>
      </c>
    </row>
    <row r="1107" spans="1:4" x14ac:dyDescent="0.3">
      <c r="B1107">
        <v>55</v>
      </c>
      <c r="C1107">
        <v>26</v>
      </c>
      <c r="D1107">
        <v>3695.55</v>
      </c>
    </row>
    <row r="1108" spans="1:4" x14ac:dyDescent="0.3">
      <c r="B1108">
        <v>60</v>
      </c>
      <c r="C1108">
        <v>13</v>
      </c>
      <c r="D1108">
        <v>3695.6</v>
      </c>
    </row>
    <row r="1109" spans="1:4" x14ac:dyDescent="0.3">
      <c r="B1109">
        <v>65</v>
      </c>
      <c r="C1109">
        <v>28</v>
      </c>
      <c r="D1109">
        <v>3695.65</v>
      </c>
    </row>
    <row r="1110" spans="1:4" x14ac:dyDescent="0.3">
      <c r="B1110">
        <v>70</v>
      </c>
      <c r="C1110">
        <v>22</v>
      </c>
      <c r="D1110">
        <v>3695.7</v>
      </c>
    </row>
    <row r="1111" spans="1:4" x14ac:dyDescent="0.3">
      <c r="B1111">
        <v>75</v>
      </c>
      <c r="C1111">
        <v>26</v>
      </c>
      <c r="D1111">
        <v>3695.75</v>
      </c>
    </row>
    <row r="1112" spans="1:4" x14ac:dyDescent="0.3">
      <c r="B1112">
        <v>80</v>
      </c>
      <c r="C1112">
        <v>29</v>
      </c>
      <c r="D1112">
        <v>3695.8</v>
      </c>
    </row>
    <row r="1113" spans="1:4" x14ac:dyDescent="0.3">
      <c r="B1113">
        <v>85</v>
      </c>
      <c r="C1113">
        <v>28</v>
      </c>
      <c r="D1113">
        <v>3695.85</v>
      </c>
    </row>
    <row r="1114" spans="1:4" x14ac:dyDescent="0.3">
      <c r="B1114">
        <v>90</v>
      </c>
      <c r="C1114">
        <v>29</v>
      </c>
      <c r="D1114">
        <v>3695.9</v>
      </c>
    </row>
    <row r="1115" spans="1:4" x14ac:dyDescent="0.3">
      <c r="B1115">
        <v>95</v>
      </c>
      <c r="C1115">
        <v>28</v>
      </c>
      <c r="D1115">
        <v>3695.95</v>
      </c>
    </row>
    <row r="1116" spans="1:4" x14ac:dyDescent="0.3">
      <c r="A1116">
        <v>3696</v>
      </c>
      <c r="B1116">
        <v>0</v>
      </c>
      <c r="C1116">
        <v>11.6</v>
      </c>
      <c r="D1116">
        <v>3696</v>
      </c>
    </row>
    <row r="1117" spans="1:4" x14ac:dyDescent="0.3">
      <c r="B1117">
        <v>5</v>
      </c>
      <c r="C1117">
        <v>26.6</v>
      </c>
      <c r="D1117">
        <v>3696.05</v>
      </c>
    </row>
    <row r="1118" spans="1:4" x14ac:dyDescent="0.3">
      <c r="B1118">
        <v>10</v>
      </c>
      <c r="C1118">
        <v>26.5</v>
      </c>
      <c r="D1118">
        <v>3696.1</v>
      </c>
    </row>
    <row r="1119" spans="1:4" x14ac:dyDescent="0.3">
      <c r="B1119">
        <v>15</v>
      </c>
      <c r="C1119">
        <v>28.5</v>
      </c>
      <c r="D1119">
        <v>3696.15</v>
      </c>
    </row>
    <row r="1120" spans="1:4" x14ac:dyDescent="0.3">
      <c r="B1120">
        <v>20</v>
      </c>
      <c r="C1120">
        <v>28.5</v>
      </c>
      <c r="D1120">
        <v>3696.2</v>
      </c>
    </row>
    <row r="1121" spans="1:4" x14ac:dyDescent="0.3">
      <c r="B1121">
        <v>25</v>
      </c>
      <c r="C1121">
        <v>26.4</v>
      </c>
      <c r="D1121">
        <v>3696.25</v>
      </c>
    </row>
    <row r="1122" spans="1:4" x14ac:dyDescent="0.3">
      <c r="B1122">
        <v>30</v>
      </c>
      <c r="C1122">
        <v>10.4</v>
      </c>
      <c r="D1122">
        <v>3696.3</v>
      </c>
    </row>
    <row r="1123" spans="1:4" x14ac:dyDescent="0.3">
      <c r="B1123">
        <v>35</v>
      </c>
      <c r="C1123">
        <v>17.399999999999999</v>
      </c>
      <c r="D1123">
        <v>3696.35</v>
      </c>
    </row>
    <row r="1124" spans="1:4" x14ac:dyDescent="0.3">
      <c r="B1124">
        <v>40</v>
      </c>
      <c r="C1124">
        <v>25.4</v>
      </c>
      <c r="D1124">
        <v>3696.4</v>
      </c>
    </row>
    <row r="1125" spans="1:4" x14ac:dyDescent="0.3">
      <c r="B1125">
        <v>45</v>
      </c>
      <c r="C1125">
        <v>26.3</v>
      </c>
      <c r="D1125">
        <v>3696.45</v>
      </c>
    </row>
    <row r="1126" spans="1:4" x14ac:dyDescent="0.3">
      <c r="B1126">
        <v>50</v>
      </c>
      <c r="C1126">
        <v>29.3</v>
      </c>
      <c r="D1126">
        <v>3696.5</v>
      </c>
    </row>
    <row r="1127" spans="1:4" x14ac:dyDescent="0.3">
      <c r="B1127">
        <v>55</v>
      </c>
      <c r="C1127">
        <v>31.3</v>
      </c>
      <c r="D1127">
        <v>3696.55</v>
      </c>
    </row>
    <row r="1128" spans="1:4" x14ac:dyDescent="0.3">
      <c r="B1128">
        <v>60</v>
      </c>
      <c r="C1128">
        <v>29.2</v>
      </c>
      <c r="D1128">
        <v>3696.6</v>
      </c>
    </row>
    <row r="1129" spans="1:4" x14ac:dyDescent="0.3">
      <c r="B1129">
        <v>65</v>
      </c>
      <c r="C1129">
        <v>29.2</v>
      </c>
      <c r="D1129">
        <v>3696.65</v>
      </c>
    </row>
    <row r="1130" spans="1:4" x14ac:dyDescent="0.3">
      <c r="B1130">
        <v>70</v>
      </c>
      <c r="C1130">
        <v>29.2</v>
      </c>
      <c r="D1130">
        <v>3696.7</v>
      </c>
    </row>
    <row r="1131" spans="1:4" x14ac:dyDescent="0.3">
      <c r="B1131">
        <v>75</v>
      </c>
      <c r="C1131">
        <v>28.2</v>
      </c>
      <c r="D1131">
        <v>3696.75</v>
      </c>
    </row>
    <row r="1132" spans="1:4" x14ac:dyDescent="0.3">
      <c r="B1132">
        <v>80</v>
      </c>
      <c r="C1132">
        <v>18.100000000000001</v>
      </c>
      <c r="D1132">
        <v>3696.8</v>
      </c>
    </row>
    <row r="1133" spans="1:4" x14ac:dyDescent="0.3">
      <c r="B1133">
        <v>85</v>
      </c>
      <c r="C1133">
        <v>13.1</v>
      </c>
      <c r="D1133">
        <v>3696.85</v>
      </c>
    </row>
    <row r="1134" spans="1:4" x14ac:dyDescent="0.3">
      <c r="B1134">
        <v>90</v>
      </c>
      <c r="C1134">
        <v>18.100000000000001</v>
      </c>
      <c r="D1134">
        <v>3696.9</v>
      </c>
    </row>
    <row r="1135" spans="1:4" x14ac:dyDescent="0.3">
      <c r="B1135">
        <v>95</v>
      </c>
      <c r="C1135">
        <v>29.1</v>
      </c>
      <c r="D1135">
        <v>3696.95</v>
      </c>
    </row>
    <row r="1136" spans="1:4" x14ac:dyDescent="0.3">
      <c r="A1136">
        <v>3697</v>
      </c>
      <c r="B1136">
        <v>0</v>
      </c>
      <c r="C1136">
        <v>26</v>
      </c>
      <c r="D1136">
        <v>3697</v>
      </c>
    </row>
    <row r="1137" spans="2:4" x14ac:dyDescent="0.3">
      <c r="B1137">
        <v>5</v>
      </c>
      <c r="C1137">
        <v>29</v>
      </c>
      <c r="D1137">
        <v>3697.05</v>
      </c>
    </row>
    <row r="1138" spans="2:4" x14ac:dyDescent="0.3">
      <c r="B1138">
        <v>10</v>
      </c>
      <c r="C1138">
        <v>30</v>
      </c>
      <c r="D1138">
        <v>3697.1</v>
      </c>
    </row>
    <row r="1139" spans="2:4" x14ac:dyDescent="0.3">
      <c r="B1139">
        <v>15</v>
      </c>
      <c r="C1139">
        <v>30</v>
      </c>
      <c r="D1139">
        <v>3697.15</v>
      </c>
    </row>
    <row r="1140" spans="2:4" x14ac:dyDescent="0.3">
      <c r="B1140">
        <v>20</v>
      </c>
      <c r="C1140">
        <v>29</v>
      </c>
      <c r="D1140">
        <v>3697.2</v>
      </c>
    </row>
    <row r="1141" spans="2:4" x14ac:dyDescent="0.3">
      <c r="B1141">
        <v>25</v>
      </c>
      <c r="C1141">
        <v>29</v>
      </c>
      <c r="D1141">
        <v>3697.25</v>
      </c>
    </row>
    <row r="1142" spans="2:4" x14ac:dyDescent="0.3">
      <c r="B1142">
        <v>30</v>
      </c>
      <c r="C1142">
        <v>29</v>
      </c>
      <c r="D1142">
        <v>3697.3</v>
      </c>
    </row>
    <row r="1143" spans="2:4" x14ac:dyDescent="0.3">
      <c r="B1143">
        <v>35</v>
      </c>
      <c r="C1143">
        <v>26</v>
      </c>
      <c r="D1143">
        <v>3697.35</v>
      </c>
    </row>
    <row r="1144" spans="2:4" x14ac:dyDescent="0.3">
      <c r="B1144">
        <v>40</v>
      </c>
      <c r="C1144">
        <v>15</v>
      </c>
      <c r="D1144">
        <v>3697.4</v>
      </c>
    </row>
    <row r="1145" spans="2:4" x14ac:dyDescent="0.3">
      <c r="B1145">
        <v>45</v>
      </c>
      <c r="C1145">
        <v>28</v>
      </c>
      <c r="D1145">
        <v>3697.45</v>
      </c>
    </row>
    <row r="1146" spans="2:4" x14ac:dyDescent="0.3">
      <c r="B1146">
        <v>50</v>
      </c>
      <c r="C1146">
        <v>28</v>
      </c>
      <c r="D1146">
        <v>3697.5</v>
      </c>
    </row>
    <row r="1147" spans="2:4" x14ac:dyDescent="0.3">
      <c r="B1147">
        <v>55</v>
      </c>
      <c r="C1147">
        <v>30</v>
      </c>
      <c r="D1147">
        <v>3697.55</v>
      </c>
    </row>
    <row r="1148" spans="2:4" x14ac:dyDescent="0.3">
      <c r="B1148">
        <v>60</v>
      </c>
      <c r="C1148">
        <v>29</v>
      </c>
      <c r="D1148">
        <v>3697.6</v>
      </c>
    </row>
    <row r="1149" spans="2:4" x14ac:dyDescent="0.3">
      <c r="B1149">
        <v>65</v>
      </c>
      <c r="C1149">
        <v>27</v>
      </c>
      <c r="D1149">
        <v>3697.65</v>
      </c>
    </row>
    <row r="1150" spans="2:4" x14ac:dyDescent="0.3">
      <c r="B1150">
        <v>70</v>
      </c>
      <c r="C1150">
        <v>27</v>
      </c>
      <c r="D1150">
        <v>3697.7</v>
      </c>
    </row>
    <row r="1151" spans="2:4" x14ac:dyDescent="0.3">
      <c r="B1151">
        <v>75</v>
      </c>
      <c r="C1151">
        <v>19</v>
      </c>
      <c r="D1151">
        <v>3697.75</v>
      </c>
    </row>
    <row r="1152" spans="2:4" x14ac:dyDescent="0.3">
      <c r="B1152">
        <v>80</v>
      </c>
      <c r="C1152">
        <v>29</v>
      </c>
      <c r="D1152">
        <v>3697.8</v>
      </c>
    </row>
    <row r="1153" spans="1:4" x14ac:dyDescent="0.3">
      <c r="B1153">
        <v>85</v>
      </c>
      <c r="C1153">
        <v>29</v>
      </c>
      <c r="D1153">
        <v>3697.85</v>
      </c>
    </row>
    <row r="1154" spans="1:4" x14ac:dyDescent="0.3">
      <c r="B1154">
        <v>90</v>
      </c>
      <c r="C1154">
        <v>30</v>
      </c>
      <c r="D1154">
        <v>3697.9</v>
      </c>
    </row>
    <row r="1155" spans="1:4" x14ac:dyDescent="0.3">
      <c r="B1155">
        <v>95</v>
      </c>
      <c r="C1155">
        <v>28</v>
      </c>
      <c r="D1155">
        <v>3697.95</v>
      </c>
    </row>
    <row r="1156" spans="1:4" x14ac:dyDescent="0.3">
      <c r="A1156">
        <v>3698</v>
      </c>
      <c r="B1156">
        <v>0</v>
      </c>
      <c r="C1156">
        <v>25.7</v>
      </c>
      <c r="D1156">
        <v>3698</v>
      </c>
    </row>
    <row r="1157" spans="1:4" x14ac:dyDescent="0.3">
      <c r="B1157">
        <v>5</v>
      </c>
      <c r="C1157">
        <v>26.7</v>
      </c>
      <c r="D1157">
        <v>3698.05</v>
      </c>
    </row>
    <row r="1158" spans="1:4" x14ac:dyDescent="0.3">
      <c r="B1158">
        <v>10</v>
      </c>
      <c r="C1158">
        <v>15.6</v>
      </c>
      <c r="D1158">
        <v>3698.1</v>
      </c>
    </row>
    <row r="1159" spans="1:4" x14ac:dyDescent="0.3">
      <c r="B1159">
        <v>15</v>
      </c>
      <c r="C1159">
        <v>12.6</v>
      </c>
      <c r="D1159">
        <v>3698.15</v>
      </c>
    </row>
    <row r="1160" spans="1:4" x14ac:dyDescent="0.3">
      <c r="B1160">
        <v>20</v>
      </c>
      <c r="C1160">
        <v>15.6</v>
      </c>
      <c r="D1160">
        <v>3698.2</v>
      </c>
    </row>
    <row r="1161" spans="1:4" x14ac:dyDescent="0.3">
      <c r="B1161">
        <v>25</v>
      </c>
      <c r="C1161">
        <v>27.5</v>
      </c>
      <c r="D1161">
        <v>3698.25</v>
      </c>
    </row>
    <row r="1162" spans="1:4" x14ac:dyDescent="0.3">
      <c r="B1162">
        <v>30</v>
      </c>
      <c r="C1162">
        <v>27.5</v>
      </c>
      <c r="D1162">
        <v>3698.3</v>
      </c>
    </row>
    <row r="1163" spans="1:4" x14ac:dyDescent="0.3">
      <c r="B1163">
        <v>35</v>
      </c>
      <c r="C1163">
        <v>24.5</v>
      </c>
      <c r="D1163">
        <v>3698.35</v>
      </c>
    </row>
    <row r="1164" spans="1:4" x14ac:dyDescent="0.3">
      <c r="B1164">
        <v>40</v>
      </c>
      <c r="C1164">
        <v>27.4</v>
      </c>
      <c r="D1164">
        <v>3698.4</v>
      </c>
    </row>
    <row r="1165" spans="1:4" x14ac:dyDescent="0.3">
      <c r="B1165">
        <v>45</v>
      </c>
      <c r="C1165">
        <v>24.4</v>
      </c>
      <c r="D1165">
        <v>3698.45</v>
      </c>
    </row>
    <row r="1166" spans="1:4" x14ac:dyDescent="0.3">
      <c r="B1166">
        <v>50</v>
      </c>
      <c r="C1166">
        <v>26.4</v>
      </c>
      <c r="D1166">
        <v>3698.5</v>
      </c>
    </row>
    <row r="1167" spans="1:4" x14ac:dyDescent="0.3">
      <c r="B1167">
        <v>55</v>
      </c>
      <c r="C1167">
        <v>29.3</v>
      </c>
      <c r="D1167">
        <v>3698.55</v>
      </c>
    </row>
    <row r="1168" spans="1:4" x14ac:dyDescent="0.3">
      <c r="B1168">
        <v>60</v>
      </c>
      <c r="C1168">
        <v>29.3</v>
      </c>
      <c r="D1168">
        <v>3698.6</v>
      </c>
    </row>
    <row r="1169" spans="1:4" x14ac:dyDescent="0.3">
      <c r="B1169">
        <v>65</v>
      </c>
      <c r="C1169">
        <v>14.3</v>
      </c>
      <c r="D1169">
        <v>3698.65</v>
      </c>
    </row>
    <row r="1170" spans="1:4" x14ac:dyDescent="0.3">
      <c r="B1170">
        <v>70</v>
      </c>
      <c r="C1170">
        <v>11.2</v>
      </c>
      <c r="D1170">
        <v>3698.7</v>
      </c>
    </row>
    <row r="1171" spans="1:4" x14ac:dyDescent="0.3">
      <c r="B1171">
        <v>75</v>
      </c>
      <c r="C1171">
        <v>11.2</v>
      </c>
      <c r="D1171">
        <v>3698.75</v>
      </c>
    </row>
    <row r="1172" spans="1:4" x14ac:dyDescent="0.3">
      <c r="B1172">
        <v>80</v>
      </c>
      <c r="C1172">
        <v>15.1</v>
      </c>
      <c r="D1172">
        <v>3698.8</v>
      </c>
    </row>
    <row r="1173" spans="1:4" x14ac:dyDescent="0.3">
      <c r="B1173">
        <v>85</v>
      </c>
      <c r="C1173">
        <v>29.1</v>
      </c>
      <c r="D1173">
        <v>3698.85</v>
      </c>
    </row>
    <row r="1174" spans="1:4" x14ac:dyDescent="0.3">
      <c r="B1174">
        <v>90</v>
      </c>
      <c r="C1174">
        <v>28.1</v>
      </c>
      <c r="D1174">
        <v>3698.9</v>
      </c>
    </row>
    <row r="1175" spans="1:4" x14ac:dyDescent="0.3">
      <c r="B1175">
        <v>95</v>
      </c>
      <c r="C1175">
        <v>27</v>
      </c>
      <c r="D1175">
        <v>3698.95</v>
      </c>
    </row>
    <row r="1176" spans="1:4" x14ac:dyDescent="0.3">
      <c r="A1176">
        <v>3699</v>
      </c>
      <c r="B1176">
        <v>0</v>
      </c>
      <c r="C1176">
        <v>24.6</v>
      </c>
      <c r="D1176">
        <v>3699</v>
      </c>
    </row>
    <row r="1177" spans="1:4" x14ac:dyDescent="0.3">
      <c r="B1177">
        <v>5</v>
      </c>
      <c r="C1177">
        <v>30.6</v>
      </c>
      <c r="D1177">
        <v>3699.05</v>
      </c>
    </row>
    <row r="1178" spans="1:4" x14ac:dyDescent="0.3">
      <c r="B1178">
        <v>10</v>
      </c>
      <c r="C1178">
        <v>12.5</v>
      </c>
      <c r="D1178">
        <v>3699.1</v>
      </c>
    </row>
    <row r="1179" spans="1:4" x14ac:dyDescent="0.3">
      <c r="B1179">
        <v>15</v>
      </c>
      <c r="C1179">
        <v>10.5</v>
      </c>
      <c r="D1179">
        <v>3699.15</v>
      </c>
    </row>
    <row r="1180" spans="1:4" x14ac:dyDescent="0.3">
      <c r="B1180">
        <v>20</v>
      </c>
      <c r="C1180">
        <v>26.5</v>
      </c>
      <c r="D1180">
        <v>3699.2</v>
      </c>
    </row>
    <row r="1181" spans="1:4" x14ac:dyDescent="0.3">
      <c r="B1181">
        <v>25</v>
      </c>
      <c r="C1181">
        <v>26.5</v>
      </c>
      <c r="D1181">
        <v>3699.25</v>
      </c>
    </row>
    <row r="1182" spans="1:4" x14ac:dyDescent="0.3">
      <c r="B1182">
        <v>30</v>
      </c>
      <c r="C1182">
        <v>18.399999999999999</v>
      </c>
      <c r="D1182">
        <v>3699.3</v>
      </c>
    </row>
    <row r="1183" spans="1:4" x14ac:dyDescent="0.3">
      <c r="B1183">
        <v>35</v>
      </c>
      <c r="C1183">
        <v>23.4</v>
      </c>
      <c r="D1183">
        <v>3699.35</v>
      </c>
    </row>
    <row r="1184" spans="1:4" x14ac:dyDescent="0.3">
      <c r="B1184">
        <v>40</v>
      </c>
      <c r="C1184">
        <v>19.399999999999999</v>
      </c>
      <c r="D1184">
        <v>3699.4</v>
      </c>
    </row>
    <row r="1185" spans="1:4" x14ac:dyDescent="0.3">
      <c r="B1185">
        <v>45</v>
      </c>
      <c r="C1185">
        <v>18.399999999999999</v>
      </c>
      <c r="D1185">
        <v>3699.45</v>
      </c>
    </row>
    <row r="1186" spans="1:4" x14ac:dyDescent="0.3">
      <c r="B1186">
        <v>50</v>
      </c>
      <c r="C1186">
        <v>29.3</v>
      </c>
      <c r="D1186">
        <v>3699.5</v>
      </c>
    </row>
    <row r="1187" spans="1:4" x14ac:dyDescent="0.3">
      <c r="B1187">
        <v>55</v>
      </c>
      <c r="C1187">
        <v>29.3</v>
      </c>
      <c r="D1187">
        <v>3699.55</v>
      </c>
    </row>
    <row r="1188" spans="1:4" x14ac:dyDescent="0.3">
      <c r="B1188">
        <v>60</v>
      </c>
      <c r="C1188">
        <v>30.3</v>
      </c>
      <c r="D1188">
        <v>3699.6</v>
      </c>
    </row>
    <row r="1189" spans="1:4" x14ac:dyDescent="0.3">
      <c r="B1189">
        <v>65</v>
      </c>
      <c r="C1189">
        <v>29.3</v>
      </c>
      <c r="D1189">
        <v>3699.65</v>
      </c>
    </row>
    <row r="1190" spans="1:4" x14ac:dyDescent="0.3">
      <c r="B1190">
        <v>70</v>
      </c>
      <c r="C1190">
        <v>29.2</v>
      </c>
      <c r="D1190">
        <v>3699.7</v>
      </c>
    </row>
    <row r="1191" spans="1:4" x14ac:dyDescent="0.3">
      <c r="B1191">
        <v>75</v>
      </c>
      <c r="C1191">
        <v>31.2</v>
      </c>
      <c r="D1191">
        <v>3699.75</v>
      </c>
    </row>
    <row r="1192" spans="1:4" x14ac:dyDescent="0.3">
      <c r="B1192">
        <v>80</v>
      </c>
      <c r="C1192">
        <v>30.1</v>
      </c>
      <c r="D1192">
        <v>3699.8</v>
      </c>
    </row>
    <row r="1193" spans="1:4" x14ac:dyDescent="0.3">
      <c r="B1193">
        <v>85</v>
      </c>
      <c r="C1193">
        <v>29.1</v>
      </c>
      <c r="D1193">
        <v>3699.85</v>
      </c>
    </row>
    <row r="1194" spans="1:4" x14ac:dyDescent="0.3">
      <c r="B1194">
        <v>90</v>
      </c>
      <c r="C1194">
        <v>30.1</v>
      </c>
      <c r="D1194">
        <v>3699.9</v>
      </c>
    </row>
    <row r="1195" spans="1:4" x14ac:dyDescent="0.3">
      <c r="B1195">
        <v>95</v>
      </c>
      <c r="C1195">
        <v>22.1</v>
      </c>
      <c r="D1195">
        <v>3699.95</v>
      </c>
    </row>
    <row r="1196" spans="1:4" x14ac:dyDescent="0.3">
      <c r="A1196">
        <v>3700</v>
      </c>
      <c r="B1196">
        <v>0</v>
      </c>
      <c r="C1196">
        <v>24.7</v>
      </c>
      <c r="D1196">
        <v>3700</v>
      </c>
    </row>
    <row r="1197" spans="1:4" x14ac:dyDescent="0.3">
      <c r="B1197">
        <v>5</v>
      </c>
      <c r="C1197">
        <v>27.7</v>
      </c>
      <c r="D1197">
        <v>3700.05</v>
      </c>
    </row>
    <row r="1198" spans="1:4" x14ac:dyDescent="0.3">
      <c r="B1198">
        <v>10</v>
      </c>
      <c r="C1198">
        <v>28.7</v>
      </c>
      <c r="D1198">
        <v>3700.1</v>
      </c>
    </row>
    <row r="1199" spans="1:4" x14ac:dyDescent="0.3">
      <c r="B1199">
        <v>15</v>
      </c>
      <c r="C1199">
        <v>28.6</v>
      </c>
      <c r="D1199">
        <v>3700.15</v>
      </c>
    </row>
    <row r="1200" spans="1:4" x14ac:dyDescent="0.3">
      <c r="B1200">
        <v>20</v>
      </c>
      <c r="C1200">
        <v>28.6</v>
      </c>
      <c r="D1200">
        <v>3700.2</v>
      </c>
    </row>
    <row r="1201" spans="1:4" x14ac:dyDescent="0.3">
      <c r="B1201">
        <v>25</v>
      </c>
      <c r="C1201">
        <v>28.6</v>
      </c>
      <c r="D1201">
        <v>3700.25</v>
      </c>
    </row>
    <row r="1202" spans="1:4" x14ac:dyDescent="0.3">
      <c r="B1202">
        <v>30</v>
      </c>
      <c r="C1202">
        <v>12.5</v>
      </c>
      <c r="D1202">
        <v>3700.3</v>
      </c>
    </row>
    <row r="1203" spans="1:4" x14ac:dyDescent="0.3">
      <c r="B1203">
        <v>35</v>
      </c>
      <c r="C1203">
        <v>10.5</v>
      </c>
      <c r="D1203">
        <v>3700.35</v>
      </c>
    </row>
    <row r="1204" spans="1:4" x14ac:dyDescent="0.3">
      <c r="B1204">
        <v>40</v>
      </c>
      <c r="C1204">
        <v>21.5</v>
      </c>
      <c r="D1204">
        <v>3700.4</v>
      </c>
    </row>
    <row r="1205" spans="1:4" x14ac:dyDescent="0.3">
      <c r="B1205">
        <v>45</v>
      </c>
      <c r="C1205">
        <v>16.399999999999999</v>
      </c>
      <c r="D1205">
        <v>3700.45</v>
      </c>
    </row>
    <row r="1206" spans="1:4" x14ac:dyDescent="0.3">
      <c r="B1206">
        <v>50</v>
      </c>
      <c r="C1206">
        <v>9.4</v>
      </c>
      <c r="D1206">
        <v>3700.5</v>
      </c>
    </row>
    <row r="1207" spans="1:4" x14ac:dyDescent="0.3">
      <c r="B1207">
        <v>55</v>
      </c>
      <c r="C1207">
        <v>26.4</v>
      </c>
      <c r="D1207">
        <v>3700.55</v>
      </c>
    </row>
    <row r="1208" spans="1:4" x14ac:dyDescent="0.3">
      <c r="B1208">
        <v>60</v>
      </c>
      <c r="C1208">
        <v>29.3</v>
      </c>
      <c r="D1208">
        <v>3700.6</v>
      </c>
    </row>
    <row r="1209" spans="1:4" x14ac:dyDescent="0.3">
      <c r="B1209">
        <v>65</v>
      </c>
      <c r="C1209">
        <v>28.3</v>
      </c>
      <c r="D1209">
        <v>3700.65</v>
      </c>
    </row>
    <row r="1210" spans="1:4" x14ac:dyDescent="0.3">
      <c r="B1210">
        <v>70</v>
      </c>
      <c r="C1210">
        <v>29.2</v>
      </c>
      <c r="D1210">
        <v>3700.7</v>
      </c>
    </row>
    <row r="1211" spans="1:4" x14ac:dyDescent="0.3">
      <c r="B1211">
        <v>75</v>
      </c>
      <c r="C1211">
        <v>28.2</v>
      </c>
      <c r="D1211">
        <v>3700.75</v>
      </c>
    </row>
    <row r="1212" spans="1:4" x14ac:dyDescent="0.3">
      <c r="B1212">
        <v>80</v>
      </c>
      <c r="C1212">
        <v>29.2</v>
      </c>
      <c r="D1212">
        <v>3700.8</v>
      </c>
    </row>
    <row r="1213" spans="1:4" x14ac:dyDescent="0.3">
      <c r="B1213">
        <v>85</v>
      </c>
      <c r="C1213">
        <v>10.1</v>
      </c>
      <c r="D1213">
        <v>3700.85</v>
      </c>
    </row>
    <row r="1214" spans="1:4" x14ac:dyDescent="0.3">
      <c r="B1214">
        <v>90</v>
      </c>
      <c r="C1214">
        <v>26.1</v>
      </c>
      <c r="D1214">
        <v>3700.9</v>
      </c>
    </row>
    <row r="1215" spans="1:4" x14ac:dyDescent="0.3">
      <c r="B1215">
        <v>95</v>
      </c>
      <c r="C1215">
        <v>25.1</v>
      </c>
      <c r="D1215">
        <v>3700.95</v>
      </c>
    </row>
    <row r="1216" spans="1:4" x14ac:dyDescent="0.3">
      <c r="A1216" t="s">
        <v>2262</v>
      </c>
      <c r="D1216">
        <v>3701</v>
      </c>
    </row>
    <row r="1217" spans="4:4" x14ac:dyDescent="0.3">
      <c r="D1217">
        <v>3701.05</v>
      </c>
    </row>
    <row r="1218" spans="4:4" x14ac:dyDescent="0.3">
      <c r="D1218">
        <v>3701.1000000000004</v>
      </c>
    </row>
    <row r="1219" spans="4:4" x14ac:dyDescent="0.3">
      <c r="D1219">
        <v>3701.1500000000005</v>
      </c>
    </row>
    <row r="1220" spans="4:4" x14ac:dyDescent="0.3">
      <c r="D1220">
        <v>3701.2000000000007</v>
      </c>
    </row>
    <row r="1221" spans="4:4" x14ac:dyDescent="0.3">
      <c r="D1221">
        <v>3701.2500000000009</v>
      </c>
    </row>
    <row r="1222" spans="4:4" x14ac:dyDescent="0.3">
      <c r="D1222">
        <v>3701.3000000000011</v>
      </c>
    </row>
    <row r="1223" spans="4:4" x14ac:dyDescent="0.3">
      <c r="D1223">
        <v>3701.3500000000013</v>
      </c>
    </row>
    <row r="1224" spans="4:4" x14ac:dyDescent="0.3">
      <c r="D1224">
        <v>3701.4000000000015</v>
      </c>
    </row>
    <row r="1225" spans="4:4" x14ac:dyDescent="0.3">
      <c r="D1225">
        <v>3701.4500000000016</v>
      </c>
    </row>
    <row r="1226" spans="4:4" x14ac:dyDescent="0.3">
      <c r="D1226">
        <v>3701.5000000000018</v>
      </c>
    </row>
    <row r="1227" spans="4:4" x14ac:dyDescent="0.3">
      <c r="D1227">
        <v>3701.550000000002</v>
      </c>
    </row>
    <row r="1228" spans="4:4" x14ac:dyDescent="0.3">
      <c r="D1228">
        <v>3701.6000000000022</v>
      </c>
    </row>
    <row r="1229" spans="4:4" x14ac:dyDescent="0.3">
      <c r="D1229">
        <v>3701.6500000000024</v>
      </c>
    </row>
    <row r="1230" spans="4:4" x14ac:dyDescent="0.3">
      <c r="D1230">
        <v>3701.7000000000025</v>
      </c>
    </row>
    <row r="1231" spans="4:4" x14ac:dyDescent="0.3">
      <c r="D1231">
        <v>3701.7500000000027</v>
      </c>
    </row>
    <row r="1232" spans="4:4" x14ac:dyDescent="0.3">
      <c r="D1232">
        <v>3701.8000000000029</v>
      </c>
    </row>
    <row r="1233" spans="1:4" x14ac:dyDescent="0.3">
      <c r="D1233">
        <v>3701.8500000000031</v>
      </c>
    </row>
    <row r="1234" spans="1:4" x14ac:dyDescent="0.3">
      <c r="D1234">
        <v>3701.9000000000033</v>
      </c>
    </row>
    <row r="1235" spans="1:4" x14ac:dyDescent="0.3">
      <c r="D1235">
        <v>3701.9500000000035</v>
      </c>
    </row>
    <row r="1236" spans="1:4" x14ac:dyDescent="0.3">
      <c r="A1236">
        <v>3702</v>
      </c>
      <c r="B1236">
        <v>0</v>
      </c>
      <c r="C1236">
        <v>20</v>
      </c>
      <c r="D1236">
        <v>3702</v>
      </c>
    </row>
    <row r="1237" spans="1:4" x14ac:dyDescent="0.3">
      <c r="B1237">
        <v>5</v>
      </c>
      <c r="C1237">
        <v>21.9</v>
      </c>
      <c r="D1237">
        <v>3702.05</v>
      </c>
    </row>
    <row r="1238" spans="1:4" x14ac:dyDescent="0.3">
      <c r="B1238">
        <v>10</v>
      </c>
      <c r="C1238">
        <v>20.7</v>
      </c>
      <c r="D1238">
        <v>3702.1</v>
      </c>
    </row>
    <row r="1239" spans="1:4" x14ac:dyDescent="0.3">
      <c r="B1239">
        <v>15</v>
      </c>
      <c r="C1239">
        <v>20.6</v>
      </c>
      <c r="D1239">
        <v>3702.15</v>
      </c>
    </row>
    <row r="1240" spans="1:4" x14ac:dyDescent="0.3">
      <c r="B1240">
        <v>20</v>
      </c>
      <c r="C1240">
        <v>20.5</v>
      </c>
      <c r="D1240">
        <v>3702.2</v>
      </c>
    </row>
    <row r="1241" spans="1:4" x14ac:dyDescent="0.3">
      <c r="B1241">
        <v>25</v>
      </c>
      <c r="C1241">
        <v>13.3</v>
      </c>
      <c r="D1241">
        <v>3702.25</v>
      </c>
    </row>
    <row r="1242" spans="1:4" x14ac:dyDescent="0.3">
      <c r="B1242">
        <v>30</v>
      </c>
      <c r="C1242">
        <v>5.0999999999999996</v>
      </c>
      <c r="D1242">
        <v>3702.3</v>
      </c>
    </row>
    <row r="1243" spans="1:4" x14ac:dyDescent="0.3">
      <c r="B1243">
        <v>35</v>
      </c>
      <c r="C1243">
        <v>14</v>
      </c>
      <c r="D1243">
        <v>3702.35</v>
      </c>
    </row>
    <row r="1244" spans="1:4" x14ac:dyDescent="0.3">
      <c r="B1244">
        <v>40</v>
      </c>
      <c r="C1244">
        <v>13.8</v>
      </c>
      <c r="D1244">
        <v>3702.4</v>
      </c>
    </row>
    <row r="1245" spans="1:4" x14ac:dyDescent="0.3">
      <c r="B1245">
        <v>45</v>
      </c>
      <c r="C1245">
        <v>14.7</v>
      </c>
      <c r="D1245">
        <v>3702.45</v>
      </c>
    </row>
    <row r="1246" spans="1:4" x14ac:dyDescent="0.3">
      <c r="B1246">
        <v>50</v>
      </c>
      <c r="C1246">
        <v>24.3</v>
      </c>
      <c r="D1246">
        <v>3702.5</v>
      </c>
    </row>
    <row r="1247" spans="1:4" x14ac:dyDescent="0.3">
      <c r="B1247">
        <v>55</v>
      </c>
      <c r="C1247">
        <v>26.2</v>
      </c>
      <c r="D1247">
        <v>3702.55</v>
      </c>
    </row>
    <row r="1248" spans="1:4" x14ac:dyDescent="0.3">
      <c r="B1248">
        <v>60</v>
      </c>
      <c r="C1248">
        <v>16.100000000000001</v>
      </c>
      <c r="D1248">
        <v>3702.6</v>
      </c>
    </row>
    <row r="1249" spans="1:4" x14ac:dyDescent="0.3">
      <c r="B1249">
        <v>65</v>
      </c>
      <c r="C1249">
        <v>25</v>
      </c>
      <c r="D1249">
        <v>3702.65</v>
      </c>
    </row>
    <row r="1250" spans="1:4" x14ac:dyDescent="0.3">
      <c r="B1250">
        <v>70</v>
      </c>
      <c r="C1250">
        <v>10.9</v>
      </c>
      <c r="D1250">
        <v>3702.7</v>
      </c>
    </row>
    <row r="1251" spans="1:4" x14ac:dyDescent="0.3">
      <c r="B1251">
        <v>75</v>
      </c>
      <c r="C1251">
        <v>26.8</v>
      </c>
      <c r="D1251">
        <v>3702.75</v>
      </c>
    </row>
    <row r="1252" spans="1:4" x14ac:dyDescent="0.3">
      <c r="B1252">
        <v>80</v>
      </c>
      <c r="C1252">
        <v>24.7</v>
      </c>
      <c r="D1252">
        <v>3702.8</v>
      </c>
    </row>
    <row r="1253" spans="1:4" x14ac:dyDescent="0.3">
      <c r="B1253">
        <v>85</v>
      </c>
      <c r="C1253">
        <v>21.5</v>
      </c>
      <c r="D1253">
        <v>3702.85</v>
      </c>
    </row>
    <row r="1254" spans="1:4" x14ac:dyDescent="0.3">
      <c r="B1254">
        <v>90</v>
      </c>
      <c r="C1254">
        <v>17.399999999999999</v>
      </c>
      <c r="D1254">
        <v>3702.9</v>
      </c>
    </row>
    <row r="1255" spans="1:4" x14ac:dyDescent="0.3">
      <c r="B1255">
        <v>95</v>
      </c>
      <c r="C1255">
        <v>10.3</v>
      </c>
      <c r="D1255">
        <v>3702.95</v>
      </c>
    </row>
    <row r="1256" spans="1:4" x14ac:dyDescent="0.3">
      <c r="A1256">
        <v>3703</v>
      </c>
      <c r="B1256">
        <v>0</v>
      </c>
      <c r="C1256">
        <v>9.1</v>
      </c>
      <c r="D1256">
        <v>3703</v>
      </c>
    </row>
    <row r="1257" spans="1:4" x14ac:dyDescent="0.3">
      <c r="B1257">
        <v>5</v>
      </c>
      <c r="C1257">
        <v>7.1</v>
      </c>
      <c r="D1257">
        <v>3703.05</v>
      </c>
    </row>
    <row r="1258" spans="1:4" x14ac:dyDescent="0.3">
      <c r="B1258">
        <v>10</v>
      </c>
      <c r="C1258">
        <v>7</v>
      </c>
      <c r="D1258">
        <v>3703.1</v>
      </c>
    </row>
    <row r="1259" spans="1:4" x14ac:dyDescent="0.3">
      <c r="B1259">
        <v>15</v>
      </c>
      <c r="C1259">
        <v>11</v>
      </c>
      <c r="D1259">
        <v>3703.15</v>
      </c>
    </row>
    <row r="1260" spans="1:4" x14ac:dyDescent="0.3">
      <c r="B1260">
        <v>20</v>
      </c>
      <c r="C1260">
        <v>6.9</v>
      </c>
      <c r="D1260">
        <v>3703.2</v>
      </c>
    </row>
    <row r="1261" spans="1:4" x14ac:dyDescent="0.3">
      <c r="B1261">
        <v>25</v>
      </c>
      <c r="C1261">
        <v>9.9</v>
      </c>
      <c r="D1261">
        <v>3703.25</v>
      </c>
    </row>
    <row r="1262" spans="1:4" x14ac:dyDescent="0.3">
      <c r="B1262">
        <v>30</v>
      </c>
      <c r="C1262">
        <v>10.8</v>
      </c>
      <c r="D1262">
        <v>3703.3</v>
      </c>
    </row>
    <row r="1263" spans="1:4" x14ac:dyDescent="0.3">
      <c r="B1263">
        <v>35</v>
      </c>
      <c r="C1263">
        <v>23.8</v>
      </c>
      <c r="D1263">
        <v>3703.35</v>
      </c>
    </row>
    <row r="1264" spans="1:4" x14ac:dyDescent="0.3">
      <c r="B1264">
        <v>40</v>
      </c>
      <c r="C1264">
        <v>14.6</v>
      </c>
      <c r="D1264">
        <v>3703.4</v>
      </c>
    </row>
    <row r="1265" spans="1:4" x14ac:dyDescent="0.3">
      <c r="B1265">
        <v>45</v>
      </c>
      <c r="C1265">
        <v>10.6</v>
      </c>
      <c r="D1265">
        <v>3703.45</v>
      </c>
    </row>
    <row r="1266" spans="1:4" x14ac:dyDescent="0.3">
      <c r="B1266">
        <v>50</v>
      </c>
      <c r="C1266">
        <v>17.5</v>
      </c>
      <c r="D1266">
        <v>3703.5</v>
      </c>
    </row>
    <row r="1267" spans="1:4" x14ac:dyDescent="0.3">
      <c r="B1267">
        <v>55</v>
      </c>
      <c r="C1267">
        <v>13.5</v>
      </c>
      <c r="D1267">
        <v>3703.55</v>
      </c>
    </row>
    <row r="1268" spans="1:4" x14ac:dyDescent="0.3">
      <c r="B1268">
        <v>60</v>
      </c>
      <c r="C1268">
        <v>15.4</v>
      </c>
      <c r="D1268">
        <v>3703.6</v>
      </c>
    </row>
    <row r="1269" spans="1:4" x14ac:dyDescent="0.3">
      <c r="B1269">
        <v>65</v>
      </c>
      <c r="C1269">
        <v>11.4</v>
      </c>
      <c r="D1269">
        <v>3703.65</v>
      </c>
    </row>
    <row r="1270" spans="1:4" x14ac:dyDescent="0.3">
      <c r="B1270">
        <v>70</v>
      </c>
      <c r="C1270">
        <v>12.3</v>
      </c>
      <c r="D1270">
        <v>3703.7</v>
      </c>
    </row>
    <row r="1271" spans="1:4" x14ac:dyDescent="0.3">
      <c r="B1271">
        <v>75</v>
      </c>
      <c r="C1271">
        <v>21.3</v>
      </c>
      <c r="D1271">
        <v>3703.75</v>
      </c>
    </row>
    <row r="1272" spans="1:4" x14ac:dyDescent="0.3">
      <c r="B1272">
        <v>80</v>
      </c>
      <c r="C1272">
        <v>25.2</v>
      </c>
      <c r="D1272">
        <v>3703.8</v>
      </c>
    </row>
    <row r="1273" spans="1:4" x14ac:dyDescent="0.3">
      <c r="B1273">
        <v>85</v>
      </c>
      <c r="C1273">
        <v>20.2</v>
      </c>
      <c r="D1273">
        <v>3703.85</v>
      </c>
    </row>
    <row r="1274" spans="1:4" x14ac:dyDescent="0.3">
      <c r="B1274">
        <v>90</v>
      </c>
      <c r="C1274">
        <v>12.1</v>
      </c>
      <c r="D1274">
        <v>3703.9</v>
      </c>
    </row>
    <row r="1275" spans="1:4" x14ac:dyDescent="0.3">
      <c r="B1275">
        <v>95</v>
      </c>
      <c r="C1275">
        <v>15.1</v>
      </c>
      <c r="D1275">
        <v>3703.95</v>
      </c>
    </row>
    <row r="1276" spans="1:4" x14ac:dyDescent="0.3">
      <c r="A1276">
        <v>3704</v>
      </c>
      <c r="B1276">
        <v>0</v>
      </c>
      <c r="C1276">
        <v>6</v>
      </c>
      <c r="D1276">
        <v>3704</v>
      </c>
    </row>
    <row r="1277" spans="1:4" x14ac:dyDescent="0.3">
      <c r="B1277">
        <v>5</v>
      </c>
      <c r="C1277">
        <v>18</v>
      </c>
      <c r="D1277">
        <v>3704.05</v>
      </c>
    </row>
    <row r="1278" spans="1:4" x14ac:dyDescent="0.3">
      <c r="B1278">
        <v>10</v>
      </c>
      <c r="C1278">
        <v>21</v>
      </c>
      <c r="D1278">
        <v>3704.1</v>
      </c>
    </row>
    <row r="1279" spans="1:4" x14ac:dyDescent="0.3">
      <c r="B1279">
        <v>15</v>
      </c>
      <c r="C1279">
        <v>8</v>
      </c>
      <c r="D1279">
        <v>3704.15</v>
      </c>
    </row>
    <row r="1280" spans="1:4" x14ac:dyDescent="0.3">
      <c r="B1280">
        <v>20</v>
      </c>
      <c r="C1280">
        <v>19</v>
      </c>
      <c r="D1280">
        <v>3704.2</v>
      </c>
    </row>
    <row r="1281" spans="1:4" x14ac:dyDescent="0.3">
      <c r="B1281">
        <v>25</v>
      </c>
      <c r="C1281">
        <v>12</v>
      </c>
      <c r="D1281">
        <v>3704.25</v>
      </c>
    </row>
    <row r="1282" spans="1:4" x14ac:dyDescent="0.3">
      <c r="B1282">
        <v>30</v>
      </c>
      <c r="C1282">
        <v>22</v>
      </c>
      <c r="D1282">
        <v>3704.3</v>
      </c>
    </row>
    <row r="1283" spans="1:4" x14ac:dyDescent="0.3">
      <c r="B1283">
        <v>35</v>
      </c>
      <c r="C1283">
        <v>21</v>
      </c>
      <c r="D1283">
        <v>3704.35</v>
      </c>
    </row>
    <row r="1284" spans="1:4" x14ac:dyDescent="0.3">
      <c r="B1284">
        <v>40</v>
      </c>
      <c r="C1284">
        <v>22</v>
      </c>
      <c r="D1284">
        <v>3704.4</v>
      </c>
    </row>
    <row r="1285" spans="1:4" x14ac:dyDescent="0.3">
      <c r="B1285">
        <v>45</v>
      </c>
      <c r="C1285">
        <v>24</v>
      </c>
      <c r="D1285">
        <v>3704.45</v>
      </c>
    </row>
    <row r="1286" spans="1:4" x14ac:dyDescent="0.3">
      <c r="B1286">
        <v>50</v>
      </c>
      <c r="C1286">
        <v>24</v>
      </c>
      <c r="D1286">
        <v>3704.5</v>
      </c>
    </row>
    <row r="1287" spans="1:4" x14ac:dyDescent="0.3">
      <c r="B1287">
        <v>55</v>
      </c>
      <c r="C1287">
        <v>23</v>
      </c>
      <c r="D1287">
        <v>3704.55</v>
      </c>
    </row>
    <row r="1288" spans="1:4" x14ac:dyDescent="0.3">
      <c r="B1288">
        <v>60</v>
      </c>
      <c r="C1288">
        <v>26</v>
      </c>
      <c r="D1288">
        <v>3704.6</v>
      </c>
    </row>
    <row r="1289" spans="1:4" x14ac:dyDescent="0.3">
      <c r="B1289">
        <v>65</v>
      </c>
      <c r="C1289">
        <v>25</v>
      </c>
      <c r="D1289">
        <v>3704.65</v>
      </c>
    </row>
    <row r="1290" spans="1:4" x14ac:dyDescent="0.3">
      <c r="B1290">
        <v>70</v>
      </c>
      <c r="C1290">
        <v>21</v>
      </c>
      <c r="D1290">
        <v>3704.7</v>
      </c>
    </row>
    <row r="1291" spans="1:4" x14ac:dyDescent="0.3">
      <c r="B1291">
        <v>75</v>
      </c>
      <c r="C1291">
        <v>27</v>
      </c>
      <c r="D1291">
        <v>3704.75</v>
      </c>
    </row>
    <row r="1292" spans="1:4" x14ac:dyDescent="0.3">
      <c r="B1292">
        <v>80</v>
      </c>
      <c r="C1292">
        <v>27</v>
      </c>
      <c r="D1292">
        <v>3704.8</v>
      </c>
    </row>
    <row r="1293" spans="1:4" x14ac:dyDescent="0.3">
      <c r="B1293">
        <v>85</v>
      </c>
      <c r="C1293">
        <v>27</v>
      </c>
      <c r="D1293">
        <v>3704.85</v>
      </c>
    </row>
    <row r="1294" spans="1:4" x14ac:dyDescent="0.3">
      <c r="B1294">
        <v>90</v>
      </c>
      <c r="C1294">
        <v>27</v>
      </c>
      <c r="D1294">
        <v>3704.9</v>
      </c>
    </row>
    <row r="1295" spans="1:4" x14ac:dyDescent="0.3">
      <c r="B1295">
        <v>95</v>
      </c>
      <c r="C1295">
        <v>26</v>
      </c>
      <c r="D1295">
        <v>3704.95</v>
      </c>
    </row>
    <row r="1296" spans="1:4" x14ac:dyDescent="0.3">
      <c r="A1296">
        <v>3705</v>
      </c>
      <c r="B1296">
        <v>0</v>
      </c>
      <c r="C1296">
        <v>23.9</v>
      </c>
      <c r="D1296">
        <v>3705</v>
      </c>
    </row>
    <row r="1297" spans="2:4" x14ac:dyDescent="0.3">
      <c r="B1297">
        <v>5</v>
      </c>
      <c r="C1297">
        <v>24.9</v>
      </c>
      <c r="D1297">
        <v>3705.05</v>
      </c>
    </row>
    <row r="1298" spans="2:4" x14ac:dyDescent="0.3">
      <c r="B1298">
        <v>10</v>
      </c>
      <c r="C1298">
        <v>24.9</v>
      </c>
      <c r="D1298">
        <v>3705.1</v>
      </c>
    </row>
    <row r="1299" spans="2:4" x14ac:dyDescent="0.3">
      <c r="B1299">
        <v>15</v>
      </c>
      <c r="C1299">
        <v>22.8</v>
      </c>
      <c r="D1299">
        <v>3705.15</v>
      </c>
    </row>
    <row r="1300" spans="2:4" x14ac:dyDescent="0.3">
      <c r="B1300">
        <v>20</v>
      </c>
      <c r="C1300">
        <v>22.8</v>
      </c>
      <c r="D1300">
        <v>3705.2</v>
      </c>
    </row>
    <row r="1301" spans="2:4" x14ac:dyDescent="0.3">
      <c r="B1301">
        <v>25</v>
      </c>
      <c r="C1301">
        <v>23.8</v>
      </c>
      <c r="D1301">
        <v>3705.25</v>
      </c>
    </row>
    <row r="1302" spans="2:4" x14ac:dyDescent="0.3">
      <c r="B1302">
        <v>30</v>
      </c>
      <c r="C1302">
        <v>23.7</v>
      </c>
      <c r="D1302">
        <v>3705.3</v>
      </c>
    </row>
    <row r="1303" spans="2:4" x14ac:dyDescent="0.3">
      <c r="B1303">
        <v>35</v>
      </c>
      <c r="C1303">
        <v>5.5</v>
      </c>
      <c r="D1303">
        <v>3705.35</v>
      </c>
    </row>
    <row r="1304" spans="2:4" x14ac:dyDescent="0.3">
      <c r="B1304">
        <v>40</v>
      </c>
      <c r="C1304">
        <v>26.5</v>
      </c>
      <c r="D1304">
        <v>3705.4</v>
      </c>
    </row>
    <row r="1305" spans="2:4" x14ac:dyDescent="0.3">
      <c r="B1305">
        <v>45</v>
      </c>
      <c r="C1305">
        <v>9.4</v>
      </c>
      <c r="D1305">
        <v>3705.45</v>
      </c>
    </row>
    <row r="1306" spans="2:4" x14ac:dyDescent="0.3">
      <c r="B1306">
        <v>50</v>
      </c>
      <c r="C1306">
        <v>19.399999999999999</v>
      </c>
      <c r="D1306">
        <v>3705.5</v>
      </c>
    </row>
    <row r="1307" spans="2:4" x14ac:dyDescent="0.3">
      <c r="B1307">
        <v>55</v>
      </c>
      <c r="C1307">
        <v>29.4</v>
      </c>
      <c r="D1307">
        <v>3705.55</v>
      </c>
    </row>
    <row r="1308" spans="2:4" x14ac:dyDescent="0.3">
      <c r="B1308">
        <v>60</v>
      </c>
      <c r="C1308">
        <v>30.3</v>
      </c>
      <c r="D1308">
        <v>3705.6</v>
      </c>
    </row>
    <row r="1309" spans="2:4" x14ac:dyDescent="0.3">
      <c r="B1309">
        <v>65</v>
      </c>
      <c r="C1309">
        <v>29.3</v>
      </c>
      <c r="D1309">
        <v>3705.65</v>
      </c>
    </row>
    <row r="1310" spans="2:4" x14ac:dyDescent="0.3">
      <c r="B1310">
        <v>70</v>
      </c>
      <c r="C1310">
        <v>28.3</v>
      </c>
      <c r="D1310">
        <v>3705.7</v>
      </c>
    </row>
    <row r="1311" spans="2:4" x14ac:dyDescent="0.3">
      <c r="B1311">
        <v>75</v>
      </c>
      <c r="C1311">
        <v>29.3</v>
      </c>
      <c r="D1311">
        <v>3705.75</v>
      </c>
    </row>
    <row r="1312" spans="2:4" x14ac:dyDescent="0.3">
      <c r="B1312">
        <v>80</v>
      </c>
      <c r="C1312">
        <v>26.2</v>
      </c>
      <c r="D1312">
        <v>3705.8</v>
      </c>
    </row>
    <row r="1313" spans="1:4" x14ac:dyDescent="0.3">
      <c r="B1313">
        <v>85</v>
      </c>
      <c r="C1313">
        <v>25.1</v>
      </c>
      <c r="D1313">
        <v>3705.85</v>
      </c>
    </row>
    <row r="1314" spans="1:4" x14ac:dyDescent="0.3">
      <c r="B1314">
        <v>90</v>
      </c>
      <c r="C1314">
        <v>25.1</v>
      </c>
      <c r="D1314">
        <v>3705.9</v>
      </c>
    </row>
    <row r="1315" spans="1:4" x14ac:dyDescent="0.3">
      <c r="B1315">
        <v>95</v>
      </c>
      <c r="C1315">
        <v>30</v>
      </c>
      <c r="D1315">
        <v>3705.95</v>
      </c>
    </row>
    <row r="1316" spans="1:4" x14ac:dyDescent="0.3">
      <c r="A1316">
        <v>3706</v>
      </c>
      <c r="B1316">
        <v>0</v>
      </c>
      <c r="C1316">
        <v>20.9</v>
      </c>
      <c r="D1316">
        <v>3706</v>
      </c>
    </row>
    <row r="1317" spans="1:4" x14ac:dyDescent="0.3">
      <c r="B1317">
        <v>5</v>
      </c>
      <c r="C1317">
        <v>13.9</v>
      </c>
      <c r="D1317">
        <v>3706.05</v>
      </c>
    </row>
    <row r="1318" spans="1:4" x14ac:dyDescent="0.3">
      <c r="B1318">
        <v>10</v>
      </c>
      <c r="C1318">
        <v>20.8</v>
      </c>
      <c r="D1318">
        <v>3706.1</v>
      </c>
    </row>
    <row r="1319" spans="1:4" x14ac:dyDescent="0.3">
      <c r="B1319">
        <v>15</v>
      </c>
      <c r="C1319">
        <v>22.8</v>
      </c>
      <c r="D1319">
        <v>3706.15</v>
      </c>
    </row>
    <row r="1320" spans="1:4" x14ac:dyDescent="0.3">
      <c r="B1320">
        <v>20</v>
      </c>
      <c r="C1320">
        <v>22.7</v>
      </c>
      <c r="D1320">
        <v>3706.2</v>
      </c>
    </row>
    <row r="1321" spans="1:4" x14ac:dyDescent="0.3">
      <c r="B1321">
        <v>25</v>
      </c>
      <c r="C1321">
        <v>23.7</v>
      </c>
      <c r="D1321">
        <v>3706.25</v>
      </c>
    </row>
    <row r="1322" spans="1:4" x14ac:dyDescent="0.3">
      <c r="B1322">
        <v>30</v>
      </c>
      <c r="C1322">
        <v>24.7</v>
      </c>
      <c r="D1322">
        <v>3706.3</v>
      </c>
    </row>
    <row r="1323" spans="1:4" x14ac:dyDescent="0.3">
      <c r="B1323">
        <v>35</v>
      </c>
      <c r="C1323">
        <v>24.6</v>
      </c>
      <c r="D1323">
        <v>3706.35</v>
      </c>
    </row>
    <row r="1324" spans="1:4" x14ac:dyDescent="0.3">
      <c r="B1324">
        <v>40</v>
      </c>
      <c r="C1324">
        <v>25.6</v>
      </c>
      <c r="D1324">
        <v>3706.4</v>
      </c>
    </row>
    <row r="1325" spans="1:4" x14ac:dyDescent="0.3">
      <c r="B1325">
        <v>45</v>
      </c>
      <c r="C1325">
        <v>25.5</v>
      </c>
      <c r="D1325">
        <v>3706.45</v>
      </c>
    </row>
    <row r="1326" spans="1:4" x14ac:dyDescent="0.3">
      <c r="B1326">
        <v>50</v>
      </c>
      <c r="C1326">
        <v>12.5</v>
      </c>
      <c r="D1326">
        <v>3706.5</v>
      </c>
    </row>
    <row r="1327" spans="1:4" x14ac:dyDescent="0.3">
      <c r="B1327">
        <v>55</v>
      </c>
      <c r="C1327">
        <v>12.5</v>
      </c>
      <c r="D1327">
        <v>3706.55</v>
      </c>
    </row>
    <row r="1328" spans="1:4" x14ac:dyDescent="0.3">
      <c r="B1328">
        <v>60</v>
      </c>
      <c r="C1328">
        <v>21.4</v>
      </c>
      <c r="D1328">
        <v>3706.6</v>
      </c>
    </row>
    <row r="1329" spans="1:4" x14ac:dyDescent="0.3">
      <c r="B1329">
        <v>65</v>
      </c>
      <c r="C1329">
        <v>23.4</v>
      </c>
      <c r="D1329">
        <v>3706.65</v>
      </c>
    </row>
    <row r="1330" spans="1:4" x14ac:dyDescent="0.3">
      <c r="B1330">
        <v>70</v>
      </c>
      <c r="C1330">
        <v>25.3</v>
      </c>
      <c r="D1330">
        <v>3706.7</v>
      </c>
    </row>
    <row r="1331" spans="1:4" x14ac:dyDescent="0.3">
      <c r="B1331">
        <v>75</v>
      </c>
      <c r="C1331">
        <v>23.3</v>
      </c>
      <c r="D1331">
        <v>3706.75</v>
      </c>
    </row>
    <row r="1332" spans="1:4" x14ac:dyDescent="0.3">
      <c r="B1332">
        <v>80</v>
      </c>
      <c r="C1332">
        <v>25.2</v>
      </c>
      <c r="D1332">
        <v>3706.8</v>
      </c>
    </row>
    <row r="1333" spans="1:4" x14ac:dyDescent="0.3">
      <c r="B1333">
        <v>85</v>
      </c>
      <c r="C1333">
        <v>25.1</v>
      </c>
      <c r="D1333">
        <v>3706.85</v>
      </c>
    </row>
    <row r="1334" spans="1:4" x14ac:dyDescent="0.3">
      <c r="B1334">
        <v>90</v>
      </c>
      <c r="C1334">
        <v>26.1</v>
      </c>
      <c r="D1334">
        <v>3706.9</v>
      </c>
    </row>
    <row r="1335" spans="1:4" x14ac:dyDescent="0.3">
      <c r="B1335">
        <v>95</v>
      </c>
      <c r="C1335">
        <v>19.100000000000001</v>
      </c>
      <c r="D1335">
        <v>3706.95</v>
      </c>
    </row>
    <row r="1336" spans="1:4" x14ac:dyDescent="0.3">
      <c r="A1336">
        <v>3707</v>
      </c>
      <c r="B1336">
        <v>0</v>
      </c>
      <c r="C1336">
        <v>6.6</v>
      </c>
      <c r="D1336">
        <v>3707</v>
      </c>
    </row>
    <row r="1337" spans="1:4" x14ac:dyDescent="0.3">
      <c r="B1337">
        <v>5</v>
      </c>
      <c r="C1337">
        <v>20.5</v>
      </c>
      <c r="D1337">
        <v>3707.05</v>
      </c>
    </row>
    <row r="1338" spans="1:4" x14ac:dyDescent="0.3">
      <c r="B1338">
        <v>10</v>
      </c>
      <c r="C1338">
        <v>21.4</v>
      </c>
      <c r="D1338">
        <v>3707.1</v>
      </c>
    </row>
    <row r="1339" spans="1:4" x14ac:dyDescent="0.3">
      <c r="B1339">
        <v>15</v>
      </c>
      <c r="C1339">
        <v>22.4</v>
      </c>
      <c r="D1339">
        <v>3707.15</v>
      </c>
    </row>
    <row r="1340" spans="1:4" x14ac:dyDescent="0.3">
      <c r="B1340">
        <v>20</v>
      </c>
      <c r="C1340">
        <v>23.3</v>
      </c>
      <c r="D1340">
        <v>3707.2</v>
      </c>
    </row>
    <row r="1341" spans="1:4" x14ac:dyDescent="0.3">
      <c r="B1341">
        <v>25</v>
      </c>
      <c r="C1341">
        <v>24.3</v>
      </c>
      <c r="D1341">
        <v>3707.25</v>
      </c>
    </row>
    <row r="1342" spans="1:4" x14ac:dyDescent="0.3">
      <c r="B1342">
        <v>30</v>
      </c>
      <c r="C1342">
        <v>21.2</v>
      </c>
      <c r="D1342">
        <v>3707.3</v>
      </c>
    </row>
    <row r="1343" spans="1:4" x14ac:dyDescent="0.3">
      <c r="B1343">
        <v>35</v>
      </c>
      <c r="C1343">
        <v>25.2</v>
      </c>
      <c r="D1343">
        <v>3707.35</v>
      </c>
    </row>
    <row r="1344" spans="1:4" x14ac:dyDescent="0.3">
      <c r="B1344">
        <v>40</v>
      </c>
      <c r="C1344">
        <v>24.8</v>
      </c>
      <c r="D1344">
        <v>3707.4</v>
      </c>
    </row>
    <row r="1345" spans="1:4" x14ac:dyDescent="0.3">
      <c r="B1345">
        <v>45</v>
      </c>
      <c r="C1345">
        <v>23.8</v>
      </c>
      <c r="D1345">
        <v>3707.45</v>
      </c>
    </row>
    <row r="1346" spans="1:4" x14ac:dyDescent="0.3">
      <c r="B1346">
        <v>50</v>
      </c>
      <c r="C1346">
        <v>13.7</v>
      </c>
      <c r="D1346">
        <v>3707.5</v>
      </c>
    </row>
    <row r="1347" spans="1:4" x14ac:dyDescent="0.3">
      <c r="B1347">
        <v>55</v>
      </c>
      <c r="C1347">
        <v>24.6</v>
      </c>
      <c r="D1347">
        <v>3707.55</v>
      </c>
    </row>
    <row r="1348" spans="1:4" x14ac:dyDescent="0.3">
      <c r="B1348">
        <v>60</v>
      </c>
      <c r="C1348">
        <v>26.6</v>
      </c>
      <c r="D1348">
        <v>3707.6</v>
      </c>
    </row>
    <row r="1349" spans="1:4" x14ac:dyDescent="0.3">
      <c r="B1349">
        <v>65</v>
      </c>
      <c r="C1349">
        <v>24.5</v>
      </c>
      <c r="D1349">
        <v>3707.65</v>
      </c>
    </row>
    <row r="1350" spans="1:4" x14ac:dyDescent="0.3">
      <c r="B1350">
        <v>70</v>
      </c>
      <c r="C1350">
        <v>22.4</v>
      </c>
      <c r="D1350">
        <v>3707.7</v>
      </c>
    </row>
    <row r="1351" spans="1:4" x14ac:dyDescent="0.3">
      <c r="B1351">
        <v>75</v>
      </c>
      <c r="C1351">
        <v>25.4</v>
      </c>
      <c r="D1351">
        <v>3707.75</v>
      </c>
    </row>
    <row r="1352" spans="1:4" x14ac:dyDescent="0.3">
      <c r="B1352">
        <v>80</v>
      </c>
      <c r="C1352">
        <v>26.3</v>
      </c>
      <c r="D1352">
        <v>3707.8</v>
      </c>
    </row>
    <row r="1353" spans="1:4" x14ac:dyDescent="0.3">
      <c r="B1353">
        <v>85</v>
      </c>
      <c r="C1353">
        <v>26.2</v>
      </c>
      <c r="D1353">
        <v>3707.85</v>
      </c>
    </row>
    <row r="1354" spans="1:4" x14ac:dyDescent="0.3">
      <c r="B1354">
        <v>90</v>
      </c>
      <c r="C1354">
        <v>19.2</v>
      </c>
      <c r="D1354">
        <v>3707.9</v>
      </c>
    </row>
    <row r="1355" spans="1:4" x14ac:dyDescent="0.3">
      <c r="B1355">
        <v>95</v>
      </c>
      <c r="C1355">
        <v>13.1</v>
      </c>
      <c r="D1355">
        <v>3707.95</v>
      </c>
    </row>
    <row r="1356" spans="1:4" x14ac:dyDescent="0.3">
      <c r="A1356">
        <v>3708</v>
      </c>
      <c r="B1356">
        <v>0</v>
      </c>
      <c r="C1356">
        <v>23.1</v>
      </c>
      <c r="D1356">
        <v>3708</v>
      </c>
    </row>
    <row r="1357" spans="1:4" x14ac:dyDescent="0.3">
      <c r="B1357">
        <v>5</v>
      </c>
      <c r="C1357">
        <v>23.1</v>
      </c>
      <c r="D1357">
        <v>3708.05</v>
      </c>
    </row>
    <row r="1358" spans="1:4" x14ac:dyDescent="0.3">
      <c r="B1358">
        <v>10</v>
      </c>
      <c r="C1358">
        <v>23</v>
      </c>
      <c r="D1358">
        <v>3708.1</v>
      </c>
    </row>
    <row r="1359" spans="1:4" x14ac:dyDescent="0.3">
      <c r="B1359">
        <v>15</v>
      </c>
      <c r="C1359">
        <v>6</v>
      </c>
      <c r="D1359">
        <v>3708.15</v>
      </c>
    </row>
    <row r="1360" spans="1:4" x14ac:dyDescent="0.3">
      <c r="B1360">
        <v>20</v>
      </c>
      <c r="C1360">
        <v>20.9</v>
      </c>
      <c r="D1360">
        <v>3708.2</v>
      </c>
    </row>
    <row r="1361" spans="1:4" x14ac:dyDescent="0.3">
      <c r="B1361">
        <v>25</v>
      </c>
      <c r="C1361">
        <v>20.9</v>
      </c>
      <c r="D1361">
        <v>3708.25</v>
      </c>
    </row>
    <row r="1362" spans="1:4" x14ac:dyDescent="0.3">
      <c r="B1362">
        <v>30</v>
      </c>
      <c r="C1362">
        <v>12.8</v>
      </c>
      <c r="D1362">
        <v>3708.3</v>
      </c>
    </row>
    <row r="1363" spans="1:4" x14ac:dyDescent="0.3">
      <c r="B1363">
        <v>35</v>
      </c>
      <c r="C1363">
        <v>24.8</v>
      </c>
      <c r="D1363">
        <v>3708.35</v>
      </c>
    </row>
    <row r="1364" spans="1:4" x14ac:dyDescent="0.3">
      <c r="B1364">
        <v>40</v>
      </c>
      <c r="C1364">
        <v>24.7</v>
      </c>
      <c r="D1364">
        <v>3708.4</v>
      </c>
    </row>
    <row r="1365" spans="1:4" x14ac:dyDescent="0.3">
      <c r="B1365">
        <v>45</v>
      </c>
      <c r="C1365">
        <v>25.6</v>
      </c>
      <c r="D1365">
        <v>3708.45</v>
      </c>
    </row>
    <row r="1366" spans="1:4" x14ac:dyDescent="0.3">
      <c r="B1366">
        <v>50</v>
      </c>
      <c r="C1366">
        <v>25.6</v>
      </c>
      <c r="D1366">
        <v>3708.5</v>
      </c>
    </row>
    <row r="1367" spans="1:4" x14ac:dyDescent="0.3">
      <c r="B1367">
        <v>55</v>
      </c>
      <c r="C1367">
        <v>24.5</v>
      </c>
      <c r="D1367">
        <v>3708.55</v>
      </c>
    </row>
    <row r="1368" spans="1:4" x14ac:dyDescent="0.3">
      <c r="B1368">
        <v>60</v>
      </c>
      <c r="C1368">
        <v>25.5</v>
      </c>
      <c r="D1368">
        <v>3708.6</v>
      </c>
    </row>
    <row r="1369" spans="1:4" x14ac:dyDescent="0.3">
      <c r="B1369">
        <v>65</v>
      </c>
      <c r="C1369">
        <v>25.4</v>
      </c>
      <c r="D1369">
        <v>3708.65</v>
      </c>
    </row>
    <row r="1370" spans="1:4" x14ac:dyDescent="0.3">
      <c r="B1370">
        <v>70</v>
      </c>
      <c r="C1370">
        <v>25.3</v>
      </c>
      <c r="D1370">
        <v>3708.7</v>
      </c>
    </row>
    <row r="1371" spans="1:4" x14ac:dyDescent="0.3">
      <c r="B1371">
        <v>75</v>
      </c>
      <c r="C1371">
        <v>14.3</v>
      </c>
      <c r="D1371">
        <v>3708.75</v>
      </c>
    </row>
    <row r="1372" spans="1:4" x14ac:dyDescent="0.3">
      <c r="B1372">
        <v>80</v>
      </c>
      <c r="C1372">
        <v>25.2</v>
      </c>
      <c r="D1372">
        <v>3708.8</v>
      </c>
    </row>
    <row r="1373" spans="1:4" x14ac:dyDescent="0.3">
      <c r="B1373">
        <v>85</v>
      </c>
      <c r="C1373">
        <v>25.2</v>
      </c>
      <c r="D1373">
        <v>3708.85</v>
      </c>
    </row>
    <row r="1374" spans="1:4" x14ac:dyDescent="0.3">
      <c r="B1374">
        <v>90</v>
      </c>
      <c r="C1374">
        <v>24.1</v>
      </c>
      <c r="D1374">
        <v>3708.9</v>
      </c>
    </row>
    <row r="1375" spans="1:4" x14ac:dyDescent="0.3">
      <c r="B1375">
        <v>95</v>
      </c>
      <c r="C1375">
        <v>19.100000000000001</v>
      </c>
      <c r="D1375">
        <v>3708.95</v>
      </c>
    </row>
    <row r="1376" spans="1:4" x14ac:dyDescent="0.3">
      <c r="A1376">
        <v>3709</v>
      </c>
      <c r="B1376">
        <v>0</v>
      </c>
      <c r="C1376">
        <v>19.2</v>
      </c>
      <c r="D1376">
        <v>3709</v>
      </c>
    </row>
    <row r="1377" spans="2:4" x14ac:dyDescent="0.3">
      <c r="B1377">
        <v>5</v>
      </c>
      <c r="C1377">
        <v>20.100000000000001</v>
      </c>
      <c r="D1377">
        <v>3709.05</v>
      </c>
    </row>
    <row r="1378" spans="2:4" x14ac:dyDescent="0.3">
      <c r="B1378">
        <v>10</v>
      </c>
      <c r="C1378">
        <v>21</v>
      </c>
      <c r="D1378">
        <v>3709.1</v>
      </c>
    </row>
    <row r="1379" spans="2:4" x14ac:dyDescent="0.3">
      <c r="B1379">
        <v>15</v>
      </c>
      <c r="C1379">
        <v>20.9</v>
      </c>
      <c r="D1379">
        <v>3709.15</v>
      </c>
    </row>
    <row r="1380" spans="2:4" x14ac:dyDescent="0.3">
      <c r="B1380">
        <v>20</v>
      </c>
      <c r="C1380">
        <v>20.8</v>
      </c>
      <c r="D1380">
        <v>3709.2</v>
      </c>
    </row>
    <row r="1381" spans="2:4" x14ac:dyDescent="0.3">
      <c r="B1381">
        <v>25</v>
      </c>
      <c r="C1381">
        <v>21.7</v>
      </c>
      <c r="D1381">
        <v>3709.25</v>
      </c>
    </row>
    <row r="1382" spans="2:4" x14ac:dyDescent="0.3">
      <c r="B1382">
        <v>30</v>
      </c>
      <c r="C1382">
        <v>21.7</v>
      </c>
      <c r="D1382">
        <v>3709.3</v>
      </c>
    </row>
    <row r="1383" spans="2:4" x14ac:dyDescent="0.3">
      <c r="B1383">
        <v>35</v>
      </c>
      <c r="C1383">
        <v>22.5</v>
      </c>
      <c r="D1383">
        <v>3709.35</v>
      </c>
    </row>
    <row r="1384" spans="2:4" x14ac:dyDescent="0.3">
      <c r="B1384">
        <v>40</v>
      </c>
      <c r="C1384">
        <v>23.4</v>
      </c>
      <c r="D1384">
        <v>3709.4</v>
      </c>
    </row>
    <row r="1385" spans="2:4" x14ac:dyDescent="0.3">
      <c r="B1385">
        <v>45</v>
      </c>
      <c r="C1385">
        <v>24.1</v>
      </c>
      <c r="D1385">
        <v>3709.45</v>
      </c>
    </row>
    <row r="1386" spans="2:4" x14ac:dyDescent="0.3">
      <c r="B1386">
        <v>50</v>
      </c>
      <c r="C1386">
        <v>24</v>
      </c>
      <c r="D1386">
        <v>3709.5</v>
      </c>
    </row>
    <row r="1387" spans="2:4" x14ac:dyDescent="0.3">
      <c r="B1387">
        <v>55</v>
      </c>
      <c r="C1387">
        <v>23.9</v>
      </c>
      <c r="D1387">
        <v>3709.55</v>
      </c>
    </row>
    <row r="1388" spans="2:4" x14ac:dyDescent="0.3">
      <c r="B1388">
        <v>60</v>
      </c>
      <c r="C1388">
        <v>19.8</v>
      </c>
      <c r="D1388">
        <v>3709.6</v>
      </c>
    </row>
    <row r="1389" spans="2:4" x14ac:dyDescent="0.3">
      <c r="B1389">
        <v>65</v>
      </c>
      <c r="C1389">
        <v>7.7</v>
      </c>
      <c r="D1389">
        <v>3709.65</v>
      </c>
    </row>
    <row r="1390" spans="2:4" x14ac:dyDescent="0.3">
      <c r="B1390">
        <v>70</v>
      </c>
      <c r="C1390">
        <v>24.6</v>
      </c>
      <c r="D1390">
        <v>3709.7</v>
      </c>
    </row>
    <row r="1391" spans="2:4" x14ac:dyDescent="0.3">
      <c r="B1391">
        <v>75</v>
      </c>
      <c r="C1391">
        <v>26.5</v>
      </c>
      <c r="D1391">
        <v>3709.75</v>
      </c>
    </row>
    <row r="1392" spans="2:4" x14ac:dyDescent="0.3">
      <c r="B1392">
        <v>80</v>
      </c>
      <c r="C1392">
        <v>27.5</v>
      </c>
      <c r="D1392">
        <v>3709.8</v>
      </c>
    </row>
    <row r="1393" spans="1:4" x14ac:dyDescent="0.3">
      <c r="B1393">
        <v>85</v>
      </c>
      <c r="C1393">
        <v>27.4</v>
      </c>
      <c r="D1393">
        <v>3709.85</v>
      </c>
    </row>
    <row r="1394" spans="1:4" x14ac:dyDescent="0.3">
      <c r="B1394">
        <v>90</v>
      </c>
      <c r="C1394">
        <v>26.3</v>
      </c>
      <c r="D1394">
        <v>3709.9</v>
      </c>
    </row>
    <row r="1395" spans="1:4" x14ac:dyDescent="0.3">
      <c r="B1395">
        <v>95</v>
      </c>
      <c r="C1395">
        <v>11.1</v>
      </c>
      <c r="D1395">
        <v>3709.95</v>
      </c>
    </row>
    <row r="1396" spans="1:4" x14ac:dyDescent="0.3">
      <c r="A1396">
        <v>3710</v>
      </c>
      <c r="B1396">
        <v>0</v>
      </c>
      <c r="C1396">
        <v>22.9</v>
      </c>
      <c r="D1396">
        <v>3710</v>
      </c>
    </row>
    <row r="1397" spans="1:4" x14ac:dyDescent="0.3">
      <c r="B1397">
        <v>5</v>
      </c>
      <c r="C1397">
        <v>22.8</v>
      </c>
      <c r="D1397">
        <v>3710.05</v>
      </c>
    </row>
    <row r="1398" spans="1:4" x14ac:dyDescent="0.3">
      <c r="B1398">
        <v>10</v>
      </c>
      <c r="C1398">
        <v>23.8</v>
      </c>
      <c r="D1398">
        <v>3710.1</v>
      </c>
    </row>
    <row r="1399" spans="1:4" x14ac:dyDescent="0.3">
      <c r="B1399">
        <v>15</v>
      </c>
      <c r="C1399">
        <v>23.8</v>
      </c>
      <c r="D1399">
        <v>3710.15</v>
      </c>
    </row>
    <row r="1400" spans="1:4" x14ac:dyDescent="0.3">
      <c r="B1400">
        <v>20</v>
      </c>
      <c r="C1400">
        <v>21.7</v>
      </c>
      <c r="D1400">
        <v>3710.2</v>
      </c>
    </row>
    <row r="1401" spans="1:4" x14ac:dyDescent="0.3">
      <c r="B1401">
        <v>25</v>
      </c>
      <c r="C1401">
        <v>8.6999999999999993</v>
      </c>
      <c r="D1401">
        <v>3710.25</v>
      </c>
    </row>
    <row r="1402" spans="1:4" x14ac:dyDescent="0.3">
      <c r="B1402">
        <v>30</v>
      </c>
      <c r="C1402">
        <v>10.6</v>
      </c>
      <c r="D1402">
        <v>3710.3</v>
      </c>
    </row>
    <row r="1403" spans="1:4" x14ac:dyDescent="0.3">
      <c r="B1403">
        <v>35</v>
      </c>
      <c r="C1403">
        <v>24.6</v>
      </c>
      <c r="D1403">
        <v>3710.35</v>
      </c>
    </row>
    <row r="1404" spans="1:4" x14ac:dyDescent="0.3">
      <c r="B1404">
        <v>40</v>
      </c>
      <c r="C1404">
        <v>24.5</v>
      </c>
      <c r="D1404">
        <v>3710.4</v>
      </c>
    </row>
    <row r="1405" spans="1:4" x14ac:dyDescent="0.3">
      <c r="B1405">
        <v>45</v>
      </c>
      <c r="C1405">
        <v>24.5</v>
      </c>
      <c r="D1405">
        <v>3710.45</v>
      </c>
    </row>
    <row r="1406" spans="1:4" x14ac:dyDescent="0.3">
      <c r="B1406">
        <v>50</v>
      </c>
      <c r="C1406">
        <v>24.5</v>
      </c>
      <c r="D1406">
        <v>3710.5</v>
      </c>
    </row>
    <row r="1407" spans="1:4" x14ac:dyDescent="0.3">
      <c r="B1407">
        <v>55</v>
      </c>
      <c r="C1407">
        <v>25.4</v>
      </c>
      <c r="D1407">
        <v>3710.55</v>
      </c>
    </row>
    <row r="1408" spans="1:4" x14ac:dyDescent="0.3">
      <c r="B1408">
        <v>60</v>
      </c>
      <c r="C1408">
        <v>24.4</v>
      </c>
      <c r="D1408">
        <v>3710.6</v>
      </c>
    </row>
    <row r="1409" spans="1:4" x14ac:dyDescent="0.3">
      <c r="B1409">
        <v>65</v>
      </c>
      <c r="C1409">
        <v>23.4</v>
      </c>
      <c r="D1409">
        <v>3710.65</v>
      </c>
    </row>
    <row r="1410" spans="1:4" x14ac:dyDescent="0.3">
      <c r="B1410">
        <v>70</v>
      </c>
      <c r="C1410">
        <v>21.3</v>
      </c>
      <c r="D1410">
        <v>3710.7</v>
      </c>
    </row>
    <row r="1411" spans="1:4" x14ac:dyDescent="0.3">
      <c r="B1411">
        <v>75</v>
      </c>
      <c r="C1411">
        <v>22.2</v>
      </c>
      <c r="D1411">
        <v>3710.75</v>
      </c>
    </row>
    <row r="1412" spans="1:4" x14ac:dyDescent="0.3">
      <c r="B1412">
        <v>80</v>
      </c>
      <c r="C1412">
        <v>26.2</v>
      </c>
      <c r="D1412">
        <v>3710.8</v>
      </c>
    </row>
    <row r="1413" spans="1:4" x14ac:dyDescent="0.3">
      <c r="B1413">
        <v>85</v>
      </c>
      <c r="C1413">
        <v>15.2</v>
      </c>
      <c r="D1413">
        <v>3710.85</v>
      </c>
    </row>
    <row r="1414" spans="1:4" x14ac:dyDescent="0.3">
      <c r="B1414">
        <v>90</v>
      </c>
      <c r="C1414">
        <v>15.1</v>
      </c>
      <c r="D1414">
        <v>3710.9</v>
      </c>
    </row>
    <row r="1415" spans="1:4" x14ac:dyDescent="0.3">
      <c r="B1415">
        <v>95</v>
      </c>
      <c r="C1415">
        <v>25</v>
      </c>
      <c r="D1415">
        <v>3710.95</v>
      </c>
    </row>
    <row r="1416" spans="1:4" x14ac:dyDescent="0.3">
      <c r="D1416">
        <v>3711</v>
      </c>
    </row>
    <row r="1417" spans="1:4" x14ac:dyDescent="0.3">
      <c r="D1417">
        <v>3711.05</v>
      </c>
    </row>
    <row r="1418" spans="1:4" x14ac:dyDescent="0.3">
      <c r="D1418">
        <v>3711.1000000000004</v>
      </c>
    </row>
    <row r="1419" spans="1:4" x14ac:dyDescent="0.3">
      <c r="D1419">
        <v>3711.1500000000005</v>
      </c>
    </row>
    <row r="1420" spans="1:4" x14ac:dyDescent="0.3">
      <c r="D1420">
        <v>3711.2000000000007</v>
      </c>
    </row>
    <row r="1421" spans="1:4" x14ac:dyDescent="0.3">
      <c r="D1421">
        <v>3711.2500000000009</v>
      </c>
    </row>
    <row r="1422" spans="1:4" x14ac:dyDescent="0.3">
      <c r="A1422">
        <v>3711</v>
      </c>
      <c r="B1422">
        <v>30</v>
      </c>
      <c r="C1422">
        <v>19.600000000000001</v>
      </c>
      <c r="D1422">
        <v>3711.3</v>
      </c>
    </row>
    <row r="1423" spans="1:4" x14ac:dyDescent="0.3">
      <c r="B1423">
        <v>35</v>
      </c>
      <c r="C1423">
        <v>19.600000000000001</v>
      </c>
      <c r="D1423">
        <v>3711.35</v>
      </c>
    </row>
    <row r="1424" spans="1:4" x14ac:dyDescent="0.3">
      <c r="B1424">
        <v>40</v>
      </c>
      <c r="C1424">
        <v>13.5</v>
      </c>
      <c r="D1424">
        <v>3711.4</v>
      </c>
    </row>
    <row r="1425" spans="1:4" x14ac:dyDescent="0.3">
      <c r="B1425">
        <v>45</v>
      </c>
      <c r="C1425">
        <v>21.5</v>
      </c>
      <c r="D1425">
        <v>3711.45</v>
      </c>
    </row>
    <row r="1426" spans="1:4" x14ac:dyDescent="0.3">
      <c r="B1426">
        <v>50</v>
      </c>
      <c r="C1426">
        <v>20.5</v>
      </c>
      <c r="D1426">
        <v>3711.5</v>
      </c>
    </row>
    <row r="1427" spans="1:4" x14ac:dyDescent="0.3">
      <c r="B1427">
        <v>55</v>
      </c>
      <c r="C1427">
        <v>25.4</v>
      </c>
      <c r="D1427">
        <v>3711.55</v>
      </c>
    </row>
    <row r="1428" spans="1:4" x14ac:dyDescent="0.3">
      <c r="B1428">
        <v>60</v>
      </c>
      <c r="C1428">
        <v>18.399999999999999</v>
      </c>
      <c r="D1428">
        <v>3711.6</v>
      </c>
    </row>
    <row r="1429" spans="1:4" x14ac:dyDescent="0.3">
      <c r="B1429">
        <v>65</v>
      </c>
      <c r="C1429">
        <v>8.3000000000000007</v>
      </c>
      <c r="D1429">
        <v>3711.65</v>
      </c>
    </row>
    <row r="1430" spans="1:4" x14ac:dyDescent="0.3">
      <c r="B1430">
        <v>70</v>
      </c>
      <c r="C1430">
        <v>20.3</v>
      </c>
      <c r="D1430">
        <v>3711.7</v>
      </c>
    </row>
    <row r="1431" spans="1:4" x14ac:dyDescent="0.3">
      <c r="B1431">
        <v>75</v>
      </c>
      <c r="C1431">
        <v>22.2</v>
      </c>
      <c r="D1431">
        <v>3711.75</v>
      </c>
    </row>
    <row r="1432" spans="1:4" x14ac:dyDescent="0.3">
      <c r="B1432">
        <v>80</v>
      </c>
      <c r="C1432">
        <v>15.2</v>
      </c>
      <c r="D1432">
        <v>3711.8</v>
      </c>
    </row>
    <row r="1433" spans="1:4" x14ac:dyDescent="0.3">
      <c r="B1433">
        <v>85</v>
      </c>
      <c r="C1433">
        <v>20.2</v>
      </c>
      <c r="D1433">
        <v>3711.85</v>
      </c>
    </row>
    <row r="1434" spans="1:4" x14ac:dyDescent="0.3">
      <c r="B1434">
        <v>90</v>
      </c>
      <c r="C1434">
        <v>20.100000000000001</v>
      </c>
      <c r="D1434">
        <v>3711.9</v>
      </c>
    </row>
    <row r="1435" spans="1:4" x14ac:dyDescent="0.3">
      <c r="B1435">
        <v>95</v>
      </c>
      <c r="C1435">
        <v>10.1</v>
      </c>
      <c r="D1435">
        <v>3711.95</v>
      </c>
    </row>
    <row r="1436" spans="1:4" x14ac:dyDescent="0.3">
      <c r="A1436">
        <v>3712</v>
      </c>
      <c r="B1436">
        <v>0</v>
      </c>
      <c r="C1436">
        <v>4.9000000000000004</v>
      </c>
      <c r="D1436">
        <v>3712</v>
      </c>
    </row>
    <row r="1437" spans="1:4" x14ac:dyDescent="0.3">
      <c r="B1437">
        <v>5</v>
      </c>
      <c r="C1437">
        <v>18.8</v>
      </c>
      <c r="D1437">
        <v>3712.05</v>
      </c>
    </row>
    <row r="1438" spans="1:4" x14ac:dyDescent="0.3">
      <c r="B1438">
        <v>10</v>
      </c>
      <c r="C1438">
        <v>18.7</v>
      </c>
      <c r="D1438">
        <v>3712.1</v>
      </c>
    </row>
    <row r="1439" spans="1:4" x14ac:dyDescent="0.3">
      <c r="B1439">
        <v>15</v>
      </c>
      <c r="C1439">
        <v>17.7</v>
      </c>
      <c r="D1439">
        <v>3712.15</v>
      </c>
    </row>
    <row r="1440" spans="1:4" x14ac:dyDescent="0.3">
      <c r="B1440">
        <v>20</v>
      </c>
      <c r="C1440">
        <v>17.7</v>
      </c>
      <c r="D1440">
        <v>3712.2</v>
      </c>
    </row>
    <row r="1441" spans="1:4" x14ac:dyDescent="0.3">
      <c r="B1441">
        <v>25</v>
      </c>
      <c r="C1441">
        <v>14.7</v>
      </c>
      <c r="D1441">
        <v>3712.25</v>
      </c>
    </row>
    <row r="1442" spans="1:4" x14ac:dyDescent="0.3">
      <c r="B1442">
        <v>30</v>
      </c>
      <c r="C1442">
        <v>13.6</v>
      </c>
      <c r="D1442">
        <v>3712.3</v>
      </c>
    </row>
    <row r="1443" spans="1:4" x14ac:dyDescent="0.3">
      <c r="B1443">
        <v>35</v>
      </c>
      <c r="C1443">
        <v>15.6</v>
      </c>
      <c r="D1443">
        <v>3712.35</v>
      </c>
    </row>
    <row r="1444" spans="1:4" x14ac:dyDescent="0.3">
      <c r="B1444">
        <v>40</v>
      </c>
      <c r="C1444">
        <v>15.6</v>
      </c>
      <c r="D1444">
        <v>3712.4</v>
      </c>
    </row>
    <row r="1445" spans="1:4" x14ac:dyDescent="0.3">
      <c r="B1445">
        <v>45</v>
      </c>
      <c r="C1445">
        <v>18.5</v>
      </c>
      <c r="D1445">
        <v>3712.45</v>
      </c>
    </row>
    <row r="1446" spans="1:4" x14ac:dyDescent="0.3">
      <c r="B1446">
        <v>50</v>
      </c>
      <c r="C1446">
        <v>7.5</v>
      </c>
      <c r="D1446">
        <v>3712.5</v>
      </c>
    </row>
    <row r="1447" spans="1:4" x14ac:dyDescent="0.3">
      <c r="B1447">
        <v>55</v>
      </c>
      <c r="C1447">
        <v>7.5</v>
      </c>
      <c r="D1447">
        <v>3712.55</v>
      </c>
    </row>
    <row r="1448" spans="1:4" x14ac:dyDescent="0.3">
      <c r="B1448">
        <v>60</v>
      </c>
      <c r="C1448">
        <v>18.399999999999999</v>
      </c>
      <c r="D1448">
        <v>3712.6</v>
      </c>
    </row>
    <row r="1449" spans="1:4" x14ac:dyDescent="0.3">
      <c r="B1449">
        <v>65</v>
      </c>
      <c r="C1449">
        <v>13.4</v>
      </c>
      <c r="D1449">
        <v>3712.65</v>
      </c>
    </row>
    <row r="1450" spans="1:4" x14ac:dyDescent="0.3">
      <c r="B1450">
        <v>70</v>
      </c>
      <c r="C1450">
        <v>10.4</v>
      </c>
      <c r="D1450">
        <v>3712.7</v>
      </c>
    </row>
    <row r="1451" spans="1:4" x14ac:dyDescent="0.3">
      <c r="B1451">
        <v>75</v>
      </c>
      <c r="C1451">
        <v>12.4</v>
      </c>
      <c r="D1451">
        <v>3712.75</v>
      </c>
    </row>
    <row r="1452" spans="1:4" x14ac:dyDescent="0.3">
      <c r="B1452">
        <v>80</v>
      </c>
      <c r="C1452">
        <v>10.3</v>
      </c>
      <c r="D1452">
        <v>3712.8</v>
      </c>
    </row>
    <row r="1453" spans="1:4" x14ac:dyDescent="0.3">
      <c r="B1453">
        <v>85</v>
      </c>
      <c r="C1453">
        <v>15.1</v>
      </c>
      <c r="D1453">
        <v>3712.85</v>
      </c>
    </row>
    <row r="1454" spans="1:4" x14ac:dyDescent="0.3">
      <c r="B1454">
        <v>90</v>
      </c>
      <c r="C1454">
        <v>20.100000000000001</v>
      </c>
      <c r="D1454">
        <v>3712.9</v>
      </c>
    </row>
    <row r="1455" spans="1:4" x14ac:dyDescent="0.3">
      <c r="B1455">
        <v>95</v>
      </c>
      <c r="C1455">
        <v>11</v>
      </c>
      <c r="D1455">
        <v>3712.95</v>
      </c>
    </row>
    <row r="1456" spans="1:4" x14ac:dyDescent="0.3">
      <c r="A1456">
        <v>3713</v>
      </c>
      <c r="B1456">
        <v>0</v>
      </c>
      <c r="C1456">
        <v>20.6</v>
      </c>
      <c r="D1456">
        <v>3713</v>
      </c>
    </row>
    <row r="1457" spans="2:4" x14ac:dyDescent="0.3">
      <c r="B1457">
        <v>5</v>
      </c>
      <c r="C1457">
        <v>17.600000000000001</v>
      </c>
      <c r="D1457">
        <v>3713.05</v>
      </c>
    </row>
    <row r="1458" spans="2:4" x14ac:dyDescent="0.3">
      <c r="B1458">
        <v>10</v>
      </c>
      <c r="C1458">
        <v>19.600000000000001</v>
      </c>
      <c r="D1458">
        <v>3713.1</v>
      </c>
    </row>
    <row r="1459" spans="2:4" x14ac:dyDescent="0.3">
      <c r="B1459">
        <v>15</v>
      </c>
      <c r="C1459">
        <v>15.6</v>
      </c>
      <c r="D1459">
        <v>3713.15</v>
      </c>
    </row>
    <row r="1460" spans="2:4" x14ac:dyDescent="0.3">
      <c r="B1460">
        <v>20</v>
      </c>
      <c r="C1460">
        <v>6.6</v>
      </c>
      <c r="D1460">
        <v>3713.2</v>
      </c>
    </row>
    <row r="1461" spans="2:4" x14ac:dyDescent="0.3">
      <c r="B1461">
        <v>25</v>
      </c>
      <c r="C1461">
        <v>16.7</v>
      </c>
      <c r="D1461">
        <v>3713.25</v>
      </c>
    </row>
    <row r="1462" spans="2:4" x14ac:dyDescent="0.3">
      <c r="B1462">
        <v>30</v>
      </c>
      <c r="C1462">
        <v>13.7</v>
      </c>
      <c r="D1462">
        <v>3713.3</v>
      </c>
    </row>
    <row r="1463" spans="2:4" x14ac:dyDescent="0.3">
      <c r="B1463">
        <v>35</v>
      </c>
      <c r="C1463">
        <v>18.7</v>
      </c>
      <c r="D1463">
        <v>3713.35</v>
      </c>
    </row>
    <row r="1464" spans="2:4" x14ac:dyDescent="0.3">
      <c r="B1464">
        <v>40</v>
      </c>
      <c r="C1464">
        <v>8.6999999999999993</v>
      </c>
      <c r="D1464">
        <v>3713.4</v>
      </c>
    </row>
    <row r="1465" spans="2:4" x14ac:dyDescent="0.3">
      <c r="B1465">
        <v>45</v>
      </c>
      <c r="C1465">
        <v>7.7</v>
      </c>
      <c r="D1465">
        <v>3713.45</v>
      </c>
    </row>
    <row r="1466" spans="2:4" x14ac:dyDescent="0.3">
      <c r="B1466">
        <v>50</v>
      </c>
      <c r="C1466">
        <v>16.8</v>
      </c>
      <c r="D1466">
        <v>3713.5</v>
      </c>
    </row>
    <row r="1467" spans="2:4" x14ac:dyDescent="0.3">
      <c r="B1467">
        <v>55</v>
      </c>
      <c r="C1467">
        <v>14.8</v>
      </c>
      <c r="D1467">
        <v>3713.55</v>
      </c>
    </row>
    <row r="1468" spans="2:4" x14ac:dyDescent="0.3">
      <c r="B1468">
        <v>60</v>
      </c>
      <c r="C1468">
        <v>10.8</v>
      </c>
      <c r="D1468">
        <v>3713.6</v>
      </c>
    </row>
    <row r="1469" spans="2:4" x14ac:dyDescent="0.3">
      <c r="B1469">
        <v>65</v>
      </c>
      <c r="C1469">
        <v>18.8</v>
      </c>
      <c r="D1469">
        <v>3713.65</v>
      </c>
    </row>
    <row r="1470" spans="2:4" x14ac:dyDescent="0.3">
      <c r="B1470">
        <v>70</v>
      </c>
      <c r="C1470">
        <v>16.899999999999999</v>
      </c>
      <c r="D1470">
        <v>3713.7</v>
      </c>
    </row>
    <row r="1471" spans="2:4" x14ac:dyDescent="0.3">
      <c r="B1471">
        <v>75</v>
      </c>
      <c r="C1471">
        <v>13.9</v>
      </c>
      <c r="D1471">
        <v>3713.75</v>
      </c>
    </row>
    <row r="1472" spans="2:4" x14ac:dyDescent="0.3">
      <c r="B1472">
        <v>80</v>
      </c>
      <c r="C1472">
        <v>21.1</v>
      </c>
      <c r="D1472">
        <v>3713.8</v>
      </c>
    </row>
    <row r="1473" spans="1:4" x14ac:dyDescent="0.3">
      <c r="B1473">
        <v>85</v>
      </c>
      <c r="C1473">
        <v>10.199999999999999</v>
      </c>
      <c r="D1473">
        <v>3713.85</v>
      </c>
    </row>
    <row r="1474" spans="1:4" x14ac:dyDescent="0.3">
      <c r="B1474">
        <v>90</v>
      </c>
      <c r="C1474">
        <v>15.3</v>
      </c>
      <c r="D1474">
        <v>3713.9</v>
      </c>
    </row>
    <row r="1475" spans="1:4" x14ac:dyDescent="0.3">
      <c r="B1475">
        <v>95</v>
      </c>
      <c r="C1475">
        <v>10.4</v>
      </c>
      <c r="D1475">
        <v>3713.95</v>
      </c>
    </row>
    <row r="1476" spans="1:4" x14ac:dyDescent="0.3">
      <c r="A1476">
        <v>3714</v>
      </c>
      <c r="B1476">
        <v>0</v>
      </c>
      <c r="C1476">
        <v>13.4</v>
      </c>
      <c r="D1476">
        <v>3714</v>
      </c>
    </row>
    <row r="1477" spans="1:4" x14ac:dyDescent="0.3">
      <c r="B1477">
        <v>5</v>
      </c>
      <c r="C1477">
        <v>9.6</v>
      </c>
      <c r="D1477">
        <v>3714.05</v>
      </c>
    </row>
    <row r="1478" spans="1:4" x14ac:dyDescent="0.3">
      <c r="B1478">
        <v>10</v>
      </c>
      <c r="C1478">
        <v>9.6999999999999993</v>
      </c>
      <c r="D1478">
        <v>3714.1</v>
      </c>
    </row>
    <row r="1479" spans="1:4" x14ac:dyDescent="0.3">
      <c r="B1479">
        <v>15</v>
      </c>
      <c r="C1479">
        <v>17.8</v>
      </c>
      <c r="D1479">
        <v>3714.15</v>
      </c>
    </row>
    <row r="1480" spans="1:4" x14ac:dyDescent="0.3">
      <c r="B1480">
        <v>20</v>
      </c>
      <c r="C1480">
        <v>10</v>
      </c>
      <c r="D1480">
        <v>3714.2</v>
      </c>
    </row>
    <row r="1481" spans="1:4" x14ac:dyDescent="0.3">
      <c r="B1481">
        <v>25</v>
      </c>
      <c r="C1481">
        <v>8.1</v>
      </c>
      <c r="D1481">
        <v>3714.25</v>
      </c>
    </row>
    <row r="1482" spans="1:4" x14ac:dyDescent="0.3">
      <c r="B1482">
        <v>30</v>
      </c>
      <c r="C1482">
        <v>4.2</v>
      </c>
      <c r="D1482">
        <v>3714.3</v>
      </c>
    </row>
    <row r="1483" spans="1:4" x14ac:dyDescent="0.3">
      <c r="B1483">
        <v>35</v>
      </c>
      <c r="C1483">
        <v>8.3000000000000007</v>
      </c>
      <c r="D1483">
        <v>3714.35</v>
      </c>
    </row>
    <row r="1484" spans="1:4" x14ac:dyDescent="0.3">
      <c r="B1484">
        <v>40</v>
      </c>
      <c r="C1484">
        <v>18.399999999999999</v>
      </c>
      <c r="D1484">
        <v>3714.4</v>
      </c>
    </row>
    <row r="1485" spans="1:4" x14ac:dyDescent="0.3">
      <c r="B1485">
        <v>45</v>
      </c>
      <c r="C1485">
        <v>15.4</v>
      </c>
      <c r="D1485">
        <v>3714.45</v>
      </c>
    </row>
    <row r="1486" spans="1:4" x14ac:dyDescent="0.3">
      <c r="B1486">
        <v>50</v>
      </c>
      <c r="C1486">
        <v>8.5</v>
      </c>
      <c r="D1486">
        <v>3714.5</v>
      </c>
    </row>
    <row r="1487" spans="1:4" x14ac:dyDescent="0.3">
      <c r="B1487">
        <v>55</v>
      </c>
      <c r="C1487">
        <v>9.6</v>
      </c>
      <c r="D1487">
        <v>3714.55</v>
      </c>
    </row>
    <row r="1488" spans="1:4" x14ac:dyDescent="0.3">
      <c r="B1488">
        <v>60</v>
      </c>
      <c r="C1488">
        <v>9.6</v>
      </c>
      <c r="D1488">
        <v>3714.6</v>
      </c>
    </row>
    <row r="1489" spans="1:4" x14ac:dyDescent="0.3">
      <c r="B1489">
        <v>65</v>
      </c>
      <c r="C1489">
        <v>15.7</v>
      </c>
      <c r="D1489">
        <v>3714.65</v>
      </c>
    </row>
    <row r="1490" spans="1:4" x14ac:dyDescent="0.3">
      <c r="B1490">
        <v>70</v>
      </c>
      <c r="C1490">
        <v>8.8000000000000007</v>
      </c>
      <c r="D1490">
        <v>3714.7</v>
      </c>
    </row>
    <row r="1491" spans="1:4" x14ac:dyDescent="0.3">
      <c r="B1491">
        <v>75</v>
      </c>
      <c r="C1491">
        <v>20.9</v>
      </c>
      <c r="D1491">
        <v>3714.75</v>
      </c>
    </row>
    <row r="1492" spans="1:4" x14ac:dyDescent="0.3">
      <c r="B1492">
        <v>80</v>
      </c>
      <c r="C1492">
        <v>15.5</v>
      </c>
      <c r="D1492">
        <v>3714.8</v>
      </c>
    </row>
    <row r="1493" spans="1:4" x14ac:dyDescent="0.3">
      <c r="B1493">
        <v>85</v>
      </c>
      <c r="C1493">
        <v>15.6</v>
      </c>
      <c r="D1493">
        <v>3714.85</v>
      </c>
    </row>
    <row r="1494" spans="1:4" x14ac:dyDescent="0.3">
      <c r="B1494">
        <v>90</v>
      </c>
      <c r="C1494">
        <v>17.600000000000001</v>
      </c>
      <c r="D1494">
        <v>3714.9</v>
      </c>
    </row>
    <row r="1495" spans="1:4" x14ac:dyDescent="0.3">
      <c r="B1495">
        <v>95</v>
      </c>
      <c r="C1495">
        <v>6.7</v>
      </c>
      <c r="D1495">
        <v>3714.95</v>
      </c>
    </row>
    <row r="1496" spans="1:4" x14ac:dyDescent="0.3">
      <c r="A1496">
        <v>3715</v>
      </c>
      <c r="B1496">
        <v>0</v>
      </c>
      <c r="C1496">
        <v>6.8</v>
      </c>
      <c r="D1496">
        <v>3715</v>
      </c>
    </row>
    <row r="1497" spans="1:4" x14ac:dyDescent="0.3">
      <c r="B1497">
        <v>5</v>
      </c>
      <c r="C1497">
        <v>17.8</v>
      </c>
      <c r="D1497">
        <v>3715.05</v>
      </c>
    </row>
    <row r="1498" spans="1:4" x14ac:dyDescent="0.3">
      <c r="B1498">
        <v>10</v>
      </c>
      <c r="C1498">
        <v>7.9</v>
      </c>
      <c r="D1498">
        <v>3715.1</v>
      </c>
    </row>
    <row r="1499" spans="1:4" x14ac:dyDescent="0.3">
      <c r="B1499">
        <v>15</v>
      </c>
      <c r="C1499">
        <v>23.9</v>
      </c>
      <c r="D1499">
        <v>3715.15</v>
      </c>
    </row>
    <row r="1500" spans="1:4" x14ac:dyDescent="0.3">
      <c r="B1500">
        <v>20</v>
      </c>
      <c r="C1500">
        <v>11.9</v>
      </c>
      <c r="D1500">
        <v>3715.2</v>
      </c>
    </row>
    <row r="1501" spans="1:4" x14ac:dyDescent="0.3">
      <c r="B1501">
        <v>25</v>
      </c>
      <c r="C1501">
        <v>19.7</v>
      </c>
      <c r="D1501">
        <v>3715.25</v>
      </c>
    </row>
    <row r="1502" spans="1:4" x14ac:dyDescent="0.3">
      <c r="B1502">
        <v>30</v>
      </c>
      <c r="C1502">
        <v>11.5</v>
      </c>
      <c r="D1502">
        <v>3715.3</v>
      </c>
    </row>
    <row r="1503" spans="1:4" x14ac:dyDescent="0.3">
      <c r="B1503">
        <v>35</v>
      </c>
      <c r="C1503">
        <v>9.3000000000000007</v>
      </c>
      <c r="D1503">
        <v>3715.35</v>
      </c>
    </row>
    <row r="1504" spans="1:4" x14ac:dyDescent="0.3">
      <c r="B1504">
        <v>40</v>
      </c>
      <c r="C1504">
        <v>26.1</v>
      </c>
      <c r="D1504">
        <v>3715.4</v>
      </c>
    </row>
    <row r="1505" spans="1:4" x14ac:dyDescent="0.3">
      <c r="B1505">
        <v>45</v>
      </c>
      <c r="C1505">
        <v>16</v>
      </c>
      <c r="D1505">
        <v>3715.45</v>
      </c>
    </row>
    <row r="1506" spans="1:4" x14ac:dyDescent="0.3">
      <c r="B1506">
        <v>50</v>
      </c>
      <c r="C1506">
        <v>15.8</v>
      </c>
      <c r="D1506">
        <v>3715.5</v>
      </c>
    </row>
    <row r="1507" spans="1:4" x14ac:dyDescent="0.3">
      <c r="B1507">
        <v>55</v>
      </c>
      <c r="C1507">
        <v>19.600000000000001</v>
      </c>
      <c r="D1507">
        <v>3715.55</v>
      </c>
    </row>
    <row r="1508" spans="1:4" x14ac:dyDescent="0.3">
      <c r="B1508">
        <v>60</v>
      </c>
      <c r="C1508">
        <v>21.4</v>
      </c>
      <c r="D1508">
        <v>3715.6</v>
      </c>
    </row>
    <row r="1509" spans="1:4" x14ac:dyDescent="0.3">
      <c r="B1509">
        <v>65</v>
      </c>
      <c r="C1509">
        <v>11.2</v>
      </c>
      <c r="D1509">
        <v>3715.65</v>
      </c>
    </row>
    <row r="1510" spans="1:4" x14ac:dyDescent="0.3">
      <c r="B1510">
        <v>70</v>
      </c>
      <c r="C1510">
        <v>21</v>
      </c>
      <c r="D1510">
        <v>3715.7</v>
      </c>
    </row>
    <row r="1511" spans="1:4" x14ac:dyDescent="0.3">
      <c r="B1511">
        <v>75</v>
      </c>
      <c r="C1511">
        <v>15.8</v>
      </c>
      <c r="D1511">
        <v>3715.75</v>
      </c>
    </row>
    <row r="1512" spans="1:4" x14ac:dyDescent="0.3">
      <c r="C1512">
        <v>15.8</v>
      </c>
      <c r="D1512">
        <v>3715.8</v>
      </c>
    </row>
    <row r="1513" spans="1:4" x14ac:dyDescent="0.3">
      <c r="B1513">
        <v>85</v>
      </c>
      <c r="C1513">
        <v>8.6999999999999993</v>
      </c>
      <c r="D1513">
        <v>3715.85</v>
      </c>
    </row>
    <row r="1514" spans="1:4" x14ac:dyDescent="0.3">
      <c r="B1514">
        <v>90</v>
      </c>
      <c r="C1514">
        <v>14.5</v>
      </c>
      <c r="D1514">
        <v>3715.9</v>
      </c>
    </row>
    <row r="1515" spans="1:4" x14ac:dyDescent="0.3">
      <c r="B1515">
        <v>95</v>
      </c>
      <c r="C1515">
        <v>10.199999999999999</v>
      </c>
      <c r="D1515">
        <v>3715.95</v>
      </c>
    </row>
    <row r="1516" spans="1:4" x14ac:dyDescent="0.3">
      <c r="A1516">
        <v>3716</v>
      </c>
      <c r="B1516">
        <v>0</v>
      </c>
      <c r="C1516">
        <v>18.7</v>
      </c>
      <c r="D1516">
        <v>3716</v>
      </c>
    </row>
    <row r="1517" spans="1:4" x14ac:dyDescent="0.3">
      <c r="B1517">
        <v>5</v>
      </c>
      <c r="C1517">
        <v>8.6</v>
      </c>
      <c r="D1517">
        <v>3716.05</v>
      </c>
    </row>
    <row r="1518" spans="1:4" x14ac:dyDescent="0.3">
      <c r="B1518">
        <v>10</v>
      </c>
      <c r="C1518">
        <v>5.4</v>
      </c>
      <c r="D1518">
        <v>3716.1</v>
      </c>
    </row>
    <row r="1519" spans="1:4" x14ac:dyDescent="0.3">
      <c r="B1519">
        <v>15</v>
      </c>
      <c r="C1519">
        <v>11.3</v>
      </c>
      <c r="D1519">
        <v>3716.15</v>
      </c>
    </row>
    <row r="1520" spans="1:4" x14ac:dyDescent="0.3">
      <c r="B1520">
        <v>20</v>
      </c>
      <c r="C1520">
        <v>21.1</v>
      </c>
      <c r="D1520">
        <v>3716.2</v>
      </c>
    </row>
    <row r="1521" spans="1:4" x14ac:dyDescent="0.3">
      <c r="B1521">
        <v>25</v>
      </c>
      <c r="C1521">
        <v>21</v>
      </c>
      <c r="D1521">
        <v>3716.25</v>
      </c>
    </row>
    <row r="1522" spans="1:4" x14ac:dyDescent="0.3">
      <c r="B1522">
        <v>30</v>
      </c>
      <c r="C1522">
        <v>20.9</v>
      </c>
      <c r="D1522">
        <v>3716.3</v>
      </c>
    </row>
    <row r="1523" spans="1:4" x14ac:dyDescent="0.3">
      <c r="B1523">
        <v>35</v>
      </c>
      <c r="C1523">
        <v>21.7</v>
      </c>
      <c r="D1523">
        <v>3716.35</v>
      </c>
    </row>
    <row r="1524" spans="1:4" x14ac:dyDescent="0.3">
      <c r="B1524">
        <v>40</v>
      </c>
      <c r="C1524">
        <v>21.6</v>
      </c>
      <c r="D1524">
        <v>3716.4</v>
      </c>
    </row>
    <row r="1525" spans="1:4" x14ac:dyDescent="0.3">
      <c r="B1525">
        <v>45</v>
      </c>
      <c r="C1525">
        <v>22.4</v>
      </c>
      <c r="D1525">
        <v>3716.45</v>
      </c>
    </row>
    <row r="1526" spans="1:4" x14ac:dyDescent="0.3">
      <c r="B1526">
        <v>50</v>
      </c>
      <c r="C1526">
        <v>24.3</v>
      </c>
      <c r="D1526">
        <v>3716.5</v>
      </c>
    </row>
    <row r="1527" spans="1:4" x14ac:dyDescent="0.3">
      <c r="B1527">
        <v>55</v>
      </c>
      <c r="C1527">
        <v>22.2</v>
      </c>
      <c r="D1527">
        <v>3716.55</v>
      </c>
    </row>
    <row r="1528" spans="1:4" x14ac:dyDescent="0.3">
      <c r="B1528">
        <v>60</v>
      </c>
      <c r="C1528">
        <v>21.1</v>
      </c>
      <c r="D1528">
        <v>3716.6</v>
      </c>
    </row>
    <row r="1529" spans="1:4" x14ac:dyDescent="0.3">
      <c r="B1529">
        <v>65</v>
      </c>
      <c r="C1529">
        <v>10.9</v>
      </c>
      <c r="D1529">
        <v>3716.65</v>
      </c>
    </row>
    <row r="1530" spans="1:4" x14ac:dyDescent="0.3">
      <c r="B1530">
        <v>70</v>
      </c>
      <c r="C1530">
        <v>19.8</v>
      </c>
      <c r="D1530">
        <v>3716.7</v>
      </c>
    </row>
    <row r="1531" spans="1:4" x14ac:dyDescent="0.3">
      <c r="B1531">
        <v>75</v>
      </c>
      <c r="C1531">
        <v>19.7</v>
      </c>
      <c r="D1531">
        <v>3716.75</v>
      </c>
    </row>
    <row r="1532" spans="1:4" x14ac:dyDescent="0.3">
      <c r="B1532">
        <v>80</v>
      </c>
      <c r="C1532">
        <v>22.5</v>
      </c>
      <c r="D1532">
        <v>3716.8</v>
      </c>
    </row>
    <row r="1533" spans="1:4" x14ac:dyDescent="0.3">
      <c r="B1533">
        <v>85</v>
      </c>
      <c r="C1533">
        <v>23.4</v>
      </c>
      <c r="D1533">
        <v>3716.85</v>
      </c>
    </row>
    <row r="1534" spans="1:4" x14ac:dyDescent="0.3">
      <c r="B1534">
        <v>90</v>
      </c>
      <c r="C1534">
        <v>21.3</v>
      </c>
      <c r="D1534">
        <v>3716.9</v>
      </c>
    </row>
    <row r="1535" spans="1:4" x14ac:dyDescent="0.3">
      <c r="B1535">
        <v>95</v>
      </c>
      <c r="C1535">
        <v>23.2</v>
      </c>
      <c r="D1535">
        <v>3716.95</v>
      </c>
    </row>
    <row r="1536" spans="1:4" x14ac:dyDescent="0.3">
      <c r="A1536">
        <v>3717</v>
      </c>
      <c r="B1536">
        <v>0</v>
      </c>
      <c r="C1536">
        <v>20.7</v>
      </c>
      <c r="D1536">
        <v>3717</v>
      </c>
    </row>
    <row r="1537" spans="2:4" x14ac:dyDescent="0.3">
      <c r="B1537">
        <v>5</v>
      </c>
      <c r="C1537">
        <v>20.6</v>
      </c>
      <c r="D1537">
        <v>3717.05</v>
      </c>
    </row>
    <row r="1538" spans="2:4" x14ac:dyDescent="0.3">
      <c r="B1538">
        <v>10</v>
      </c>
      <c r="C1538">
        <v>16.5</v>
      </c>
      <c r="D1538">
        <v>3717.1</v>
      </c>
    </row>
    <row r="1539" spans="2:4" x14ac:dyDescent="0.3">
      <c r="B1539">
        <v>15</v>
      </c>
      <c r="C1539">
        <v>18.399999999999999</v>
      </c>
      <c r="D1539">
        <v>3717.15</v>
      </c>
    </row>
    <row r="1540" spans="2:4" x14ac:dyDescent="0.3">
      <c r="B1540">
        <v>20</v>
      </c>
      <c r="C1540">
        <v>21.2</v>
      </c>
      <c r="D1540">
        <v>3717.2</v>
      </c>
    </row>
    <row r="1541" spans="2:4" x14ac:dyDescent="0.3">
      <c r="B1541">
        <v>25</v>
      </c>
      <c r="C1541">
        <v>22.1</v>
      </c>
      <c r="D1541">
        <v>3717.25</v>
      </c>
    </row>
    <row r="1542" spans="2:4" x14ac:dyDescent="0.3">
      <c r="B1542">
        <v>30</v>
      </c>
      <c r="C1542">
        <v>22</v>
      </c>
      <c r="D1542">
        <v>3717.3</v>
      </c>
    </row>
    <row r="1543" spans="2:4" x14ac:dyDescent="0.3">
      <c r="B1543">
        <v>35</v>
      </c>
      <c r="C1543">
        <v>21.8</v>
      </c>
      <c r="D1543">
        <v>3717.35</v>
      </c>
    </row>
    <row r="1544" spans="2:4" x14ac:dyDescent="0.3">
      <c r="B1544">
        <v>40</v>
      </c>
      <c r="C1544">
        <v>17.7</v>
      </c>
      <c r="D1544">
        <v>3717.4</v>
      </c>
    </row>
    <row r="1545" spans="2:4" x14ac:dyDescent="0.3">
      <c r="B1545">
        <v>45</v>
      </c>
      <c r="C1545">
        <v>22.6</v>
      </c>
      <c r="D1545">
        <v>3717.45</v>
      </c>
    </row>
    <row r="1546" spans="2:4" x14ac:dyDescent="0.3">
      <c r="B1546">
        <v>50</v>
      </c>
      <c r="C1546">
        <v>24.5</v>
      </c>
      <c r="D1546">
        <v>3717.5</v>
      </c>
    </row>
    <row r="1547" spans="2:4" x14ac:dyDescent="0.3">
      <c r="B1547">
        <v>55</v>
      </c>
      <c r="C1547">
        <v>24.4</v>
      </c>
      <c r="D1547">
        <v>3717.55</v>
      </c>
    </row>
    <row r="1548" spans="2:4" x14ac:dyDescent="0.3">
      <c r="B1548">
        <v>60</v>
      </c>
      <c r="C1548">
        <v>22.2</v>
      </c>
      <c r="D1548">
        <v>3717.6</v>
      </c>
    </row>
    <row r="1549" spans="2:4" x14ac:dyDescent="0.3">
      <c r="B1549">
        <v>65</v>
      </c>
      <c r="C1549">
        <v>20.100000000000001</v>
      </c>
      <c r="D1549">
        <v>3717.65</v>
      </c>
    </row>
    <row r="1550" spans="2:4" x14ac:dyDescent="0.3">
      <c r="B1550">
        <v>70</v>
      </c>
      <c r="C1550">
        <v>9</v>
      </c>
      <c r="D1550">
        <v>3717.7</v>
      </c>
    </row>
    <row r="1551" spans="2:4" x14ac:dyDescent="0.3">
      <c r="B1551">
        <v>75</v>
      </c>
      <c r="C1551">
        <v>11.8</v>
      </c>
      <c r="D1551">
        <v>3717.75</v>
      </c>
    </row>
    <row r="1552" spans="2:4" x14ac:dyDescent="0.3">
      <c r="B1552">
        <v>80</v>
      </c>
      <c r="C1552">
        <v>22.7</v>
      </c>
      <c r="D1552">
        <v>3717.8</v>
      </c>
    </row>
    <row r="1553" spans="1:4" x14ac:dyDescent="0.3">
      <c r="B1553">
        <v>85</v>
      </c>
      <c r="C1553">
        <v>24.5</v>
      </c>
      <c r="D1553">
        <v>3717.85</v>
      </c>
    </row>
    <row r="1554" spans="1:4" x14ac:dyDescent="0.3">
      <c r="B1554">
        <v>90</v>
      </c>
      <c r="C1554">
        <v>22.4</v>
      </c>
      <c r="D1554">
        <v>3717.9</v>
      </c>
    </row>
    <row r="1555" spans="1:4" x14ac:dyDescent="0.3">
      <c r="B1555">
        <v>95</v>
      </c>
      <c r="C1555">
        <v>24.2</v>
      </c>
      <c r="D1555">
        <v>3717.95</v>
      </c>
    </row>
    <row r="1556" spans="1:4" x14ac:dyDescent="0.3">
      <c r="A1556">
        <v>3718</v>
      </c>
      <c r="B1556">
        <v>0</v>
      </c>
      <c r="C1556">
        <v>22</v>
      </c>
      <c r="D1556">
        <v>3718</v>
      </c>
    </row>
    <row r="1557" spans="1:4" x14ac:dyDescent="0.3">
      <c r="B1557">
        <v>5</v>
      </c>
      <c r="C1557">
        <v>22.8</v>
      </c>
      <c r="D1557">
        <v>3718.05</v>
      </c>
    </row>
    <row r="1558" spans="1:4" x14ac:dyDescent="0.3">
      <c r="B1558">
        <v>10</v>
      </c>
      <c r="C1558">
        <v>10.7</v>
      </c>
      <c r="D1558">
        <v>3718.1</v>
      </c>
    </row>
    <row r="1559" spans="1:4" x14ac:dyDescent="0.3">
      <c r="B1559">
        <v>15</v>
      </c>
      <c r="C1559">
        <v>10.6</v>
      </c>
      <c r="D1559">
        <v>3718.15</v>
      </c>
    </row>
    <row r="1560" spans="1:4" x14ac:dyDescent="0.3">
      <c r="B1560">
        <v>20</v>
      </c>
      <c r="C1560">
        <v>14.5</v>
      </c>
      <c r="D1560">
        <v>3718.2</v>
      </c>
    </row>
    <row r="1561" spans="1:4" x14ac:dyDescent="0.3">
      <c r="B1561">
        <v>25</v>
      </c>
      <c r="C1561">
        <v>19.399999999999999</v>
      </c>
      <c r="D1561">
        <v>3718.25</v>
      </c>
    </row>
    <row r="1562" spans="1:4" x14ac:dyDescent="0.3">
      <c r="B1562">
        <v>30</v>
      </c>
      <c r="C1562">
        <v>23.3</v>
      </c>
      <c r="D1562">
        <v>3718.3</v>
      </c>
    </row>
    <row r="1563" spans="1:4" x14ac:dyDescent="0.3">
      <c r="B1563">
        <v>35</v>
      </c>
      <c r="C1563">
        <v>22.1</v>
      </c>
      <c r="D1563">
        <v>3718.35</v>
      </c>
    </row>
    <row r="1564" spans="1:4" x14ac:dyDescent="0.3">
      <c r="B1564">
        <v>40</v>
      </c>
      <c r="C1564">
        <v>23</v>
      </c>
      <c r="D1564">
        <v>3718.4</v>
      </c>
    </row>
    <row r="1565" spans="1:4" x14ac:dyDescent="0.3">
      <c r="B1565">
        <v>45</v>
      </c>
      <c r="C1565">
        <v>20.9</v>
      </c>
      <c r="D1565">
        <v>3718.45</v>
      </c>
    </row>
    <row r="1566" spans="1:4" x14ac:dyDescent="0.3">
      <c r="B1566">
        <v>50</v>
      </c>
      <c r="C1566">
        <v>23.8</v>
      </c>
      <c r="D1566">
        <v>3718.5</v>
      </c>
    </row>
    <row r="1567" spans="1:4" x14ac:dyDescent="0.3">
      <c r="B1567">
        <v>55</v>
      </c>
      <c r="C1567">
        <v>20.7</v>
      </c>
      <c r="D1567">
        <v>3718.55</v>
      </c>
    </row>
    <row r="1568" spans="1:4" x14ac:dyDescent="0.3">
      <c r="B1568">
        <v>60</v>
      </c>
      <c r="C1568">
        <v>0.8</v>
      </c>
      <c r="D1568">
        <v>3718.6</v>
      </c>
    </row>
    <row r="1569" spans="1:4" x14ac:dyDescent="0.3">
      <c r="B1569">
        <v>65</v>
      </c>
      <c r="C1569">
        <v>22.4</v>
      </c>
      <c r="D1569">
        <v>3718.65</v>
      </c>
    </row>
    <row r="1570" spans="1:4" x14ac:dyDescent="0.3">
      <c r="B1570">
        <v>70</v>
      </c>
      <c r="C1570">
        <v>23.3</v>
      </c>
      <c r="D1570">
        <v>3718.7</v>
      </c>
    </row>
    <row r="1571" spans="1:4" x14ac:dyDescent="0.3">
      <c r="B1571">
        <v>75</v>
      </c>
      <c r="C1571">
        <v>20.2</v>
      </c>
      <c r="D1571">
        <v>3718.75</v>
      </c>
    </row>
    <row r="1572" spans="1:4" x14ac:dyDescent="0.3">
      <c r="B1572">
        <v>80</v>
      </c>
      <c r="C1572">
        <v>23.5</v>
      </c>
      <c r="D1572">
        <v>3718.8</v>
      </c>
    </row>
    <row r="1573" spans="1:4" x14ac:dyDescent="0.3">
      <c r="B1573">
        <v>85</v>
      </c>
      <c r="C1573">
        <v>22.4</v>
      </c>
      <c r="D1573">
        <v>3718.85</v>
      </c>
    </row>
    <row r="1574" spans="1:4" x14ac:dyDescent="0.3">
      <c r="B1574">
        <v>90</v>
      </c>
      <c r="C1574">
        <v>24.2</v>
      </c>
      <c r="D1574">
        <v>3718.9</v>
      </c>
    </row>
    <row r="1575" spans="1:4" x14ac:dyDescent="0.3">
      <c r="B1575">
        <v>95</v>
      </c>
      <c r="C1575">
        <v>22.1</v>
      </c>
      <c r="D1575">
        <v>3718.95</v>
      </c>
    </row>
    <row r="1576" spans="1:4" x14ac:dyDescent="0.3">
      <c r="A1576">
        <v>3719</v>
      </c>
      <c r="B1576">
        <v>0</v>
      </c>
      <c r="C1576">
        <v>23.6</v>
      </c>
      <c r="D1576">
        <v>3719</v>
      </c>
    </row>
    <row r="1577" spans="1:4" x14ac:dyDescent="0.3">
      <c r="B1577">
        <v>5</v>
      </c>
      <c r="C1577">
        <v>19.600000000000001</v>
      </c>
      <c r="D1577">
        <v>3719.05</v>
      </c>
    </row>
    <row r="1578" spans="1:4" x14ac:dyDescent="0.3">
      <c r="B1578">
        <v>10</v>
      </c>
      <c r="C1578">
        <v>11.6</v>
      </c>
      <c r="D1578">
        <v>3719.1</v>
      </c>
    </row>
    <row r="1579" spans="1:4" x14ac:dyDescent="0.3">
      <c r="B1579">
        <v>15</v>
      </c>
      <c r="C1579">
        <v>11.5</v>
      </c>
      <c r="D1579">
        <v>3719.15</v>
      </c>
    </row>
    <row r="1580" spans="1:4" x14ac:dyDescent="0.3">
      <c r="B1580">
        <v>20</v>
      </c>
      <c r="C1580">
        <v>16.5</v>
      </c>
      <c r="D1580">
        <v>3719.2</v>
      </c>
    </row>
    <row r="1581" spans="1:4" x14ac:dyDescent="0.3">
      <c r="B1581">
        <v>25</v>
      </c>
      <c r="C1581">
        <v>24.5</v>
      </c>
      <c r="D1581">
        <v>3719.25</v>
      </c>
    </row>
    <row r="1582" spans="1:4" x14ac:dyDescent="0.3">
      <c r="B1582">
        <v>30</v>
      </c>
      <c r="C1582">
        <v>24.5</v>
      </c>
      <c r="D1582">
        <v>3719.3</v>
      </c>
    </row>
    <row r="1583" spans="1:4" x14ac:dyDescent="0.3">
      <c r="B1583">
        <v>35</v>
      </c>
      <c r="C1583">
        <v>24.4</v>
      </c>
      <c r="D1583">
        <v>3719.35</v>
      </c>
    </row>
    <row r="1584" spans="1:4" x14ac:dyDescent="0.3">
      <c r="B1584">
        <v>40</v>
      </c>
      <c r="C1584">
        <v>13.4</v>
      </c>
      <c r="D1584">
        <v>3719.4</v>
      </c>
    </row>
    <row r="1585" spans="1:4" x14ac:dyDescent="0.3">
      <c r="B1585">
        <v>45</v>
      </c>
      <c r="C1585">
        <v>12.4</v>
      </c>
      <c r="D1585">
        <v>3719.45</v>
      </c>
    </row>
    <row r="1586" spans="1:4" x14ac:dyDescent="0.3">
      <c r="B1586">
        <v>50</v>
      </c>
      <c r="C1586">
        <v>24.3</v>
      </c>
      <c r="D1586">
        <v>3719.5</v>
      </c>
    </row>
    <row r="1587" spans="1:4" x14ac:dyDescent="0.3">
      <c r="B1587">
        <v>55</v>
      </c>
      <c r="C1587">
        <v>25.3</v>
      </c>
      <c r="D1587">
        <v>3719.55</v>
      </c>
    </row>
    <row r="1588" spans="1:4" x14ac:dyDescent="0.3">
      <c r="B1588">
        <v>60</v>
      </c>
      <c r="C1588">
        <v>9.3000000000000007</v>
      </c>
      <c r="D1588">
        <v>3719.6</v>
      </c>
    </row>
    <row r="1589" spans="1:4" x14ac:dyDescent="0.3">
      <c r="B1589">
        <v>65</v>
      </c>
      <c r="C1589">
        <v>22.2</v>
      </c>
      <c r="D1589">
        <v>3719.65</v>
      </c>
    </row>
    <row r="1590" spans="1:4" x14ac:dyDescent="0.3">
      <c r="B1590">
        <v>70</v>
      </c>
      <c r="C1590">
        <v>23.2</v>
      </c>
      <c r="D1590">
        <v>3719.7</v>
      </c>
    </row>
    <row r="1591" spans="1:4" x14ac:dyDescent="0.3">
      <c r="B1591">
        <v>75</v>
      </c>
      <c r="C1591">
        <v>21.2</v>
      </c>
      <c r="D1591">
        <v>3719.75</v>
      </c>
    </row>
    <row r="1592" spans="1:4" x14ac:dyDescent="0.3">
      <c r="B1592">
        <v>80</v>
      </c>
      <c r="C1592">
        <v>23.1</v>
      </c>
      <c r="D1592">
        <v>3719.8</v>
      </c>
    </row>
    <row r="1593" spans="1:4" x14ac:dyDescent="0.3">
      <c r="B1593">
        <v>85</v>
      </c>
      <c r="C1593">
        <v>24.1</v>
      </c>
      <c r="D1593">
        <v>3719.85</v>
      </c>
    </row>
    <row r="1594" spans="1:4" x14ac:dyDescent="0.3">
      <c r="B1594">
        <v>90</v>
      </c>
      <c r="C1594">
        <v>18.100000000000001</v>
      </c>
      <c r="D1594">
        <v>3719.9</v>
      </c>
    </row>
    <row r="1595" spans="1:4" x14ac:dyDescent="0.3">
      <c r="B1595">
        <v>95</v>
      </c>
      <c r="C1595">
        <v>15</v>
      </c>
      <c r="D1595">
        <v>3719.95</v>
      </c>
    </row>
    <row r="1596" spans="1:4" x14ac:dyDescent="0.3">
      <c r="A1596">
        <v>3720</v>
      </c>
      <c r="B1596">
        <v>0</v>
      </c>
      <c r="C1596">
        <v>18.7</v>
      </c>
      <c r="D1596">
        <v>3720</v>
      </c>
    </row>
    <row r="1597" spans="1:4" x14ac:dyDescent="0.3">
      <c r="B1597">
        <v>5</v>
      </c>
      <c r="C1597">
        <v>22.7</v>
      </c>
      <c r="D1597">
        <v>3720.05</v>
      </c>
    </row>
    <row r="1598" spans="1:4" x14ac:dyDescent="0.3">
      <c r="B1598">
        <v>10</v>
      </c>
      <c r="C1598">
        <v>21.7</v>
      </c>
      <c r="D1598">
        <v>3720.1</v>
      </c>
    </row>
    <row r="1599" spans="1:4" x14ac:dyDescent="0.3">
      <c r="B1599">
        <v>15</v>
      </c>
      <c r="C1599">
        <v>22.6</v>
      </c>
      <c r="D1599">
        <v>3720.15</v>
      </c>
    </row>
    <row r="1600" spans="1:4" x14ac:dyDescent="0.3">
      <c r="B1600">
        <v>20</v>
      </c>
      <c r="C1600">
        <v>21.6</v>
      </c>
      <c r="D1600">
        <v>3720.2</v>
      </c>
    </row>
    <row r="1601" spans="1:4" x14ac:dyDescent="0.3">
      <c r="B1601">
        <v>25</v>
      </c>
      <c r="C1601">
        <v>23.6</v>
      </c>
      <c r="D1601">
        <v>3720.25</v>
      </c>
    </row>
    <row r="1602" spans="1:4" x14ac:dyDescent="0.3">
      <c r="B1602">
        <v>30</v>
      </c>
      <c r="C1602">
        <v>23.6</v>
      </c>
      <c r="D1602">
        <v>3720.3</v>
      </c>
    </row>
    <row r="1603" spans="1:4" x14ac:dyDescent="0.3">
      <c r="B1603">
        <v>35</v>
      </c>
      <c r="C1603">
        <v>11.6</v>
      </c>
      <c r="D1603">
        <v>3720.35</v>
      </c>
    </row>
    <row r="1604" spans="1:4" x14ac:dyDescent="0.3">
      <c r="B1604">
        <v>40</v>
      </c>
      <c r="C1604">
        <v>17.5</v>
      </c>
      <c r="D1604">
        <v>3720.4</v>
      </c>
    </row>
    <row r="1605" spans="1:4" x14ac:dyDescent="0.3">
      <c r="B1605">
        <v>45</v>
      </c>
      <c r="C1605">
        <v>12.5</v>
      </c>
      <c r="D1605">
        <v>3720.45</v>
      </c>
    </row>
    <row r="1606" spans="1:4" x14ac:dyDescent="0.3">
      <c r="B1606">
        <v>50</v>
      </c>
      <c r="C1606">
        <v>23.5</v>
      </c>
      <c r="D1606">
        <v>3720.5</v>
      </c>
    </row>
    <row r="1607" spans="1:4" x14ac:dyDescent="0.3">
      <c r="B1607">
        <v>55</v>
      </c>
      <c r="C1607">
        <v>24.5</v>
      </c>
      <c r="D1607">
        <v>3720.55</v>
      </c>
    </row>
    <row r="1608" spans="1:4" x14ac:dyDescent="0.3">
      <c r="B1608">
        <v>60</v>
      </c>
      <c r="C1608">
        <v>23.4</v>
      </c>
      <c r="D1608">
        <v>3720.6</v>
      </c>
    </row>
    <row r="1609" spans="1:4" x14ac:dyDescent="0.3">
      <c r="B1609">
        <v>65</v>
      </c>
      <c r="C1609">
        <v>24.4</v>
      </c>
      <c r="D1609">
        <v>3720.65</v>
      </c>
    </row>
    <row r="1610" spans="1:4" x14ac:dyDescent="0.3">
      <c r="B1610">
        <v>70</v>
      </c>
      <c r="C1610">
        <v>23.4</v>
      </c>
      <c r="D1610">
        <v>3720.7</v>
      </c>
    </row>
    <row r="1611" spans="1:4" x14ac:dyDescent="0.3">
      <c r="D1611">
        <v>3720.75</v>
      </c>
    </row>
    <row r="1612" spans="1:4" x14ac:dyDescent="0.3">
      <c r="D1612">
        <v>3720.8</v>
      </c>
    </row>
    <row r="1613" spans="1:4" x14ac:dyDescent="0.3">
      <c r="D1613">
        <v>3720.8500000000004</v>
      </c>
    </row>
    <row r="1614" spans="1:4" x14ac:dyDescent="0.3">
      <c r="D1614">
        <v>3720.9000000000005</v>
      </c>
    </row>
    <row r="1615" spans="1:4" x14ac:dyDescent="0.3">
      <c r="D1615">
        <v>3720.9500000000007</v>
      </c>
    </row>
    <row r="1616" spans="1:4" x14ac:dyDescent="0.3">
      <c r="A1616">
        <v>3721</v>
      </c>
      <c r="B1616">
        <v>0</v>
      </c>
      <c r="C1616">
        <v>20.3</v>
      </c>
      <c r="D1616">
        <v>3721</v>
      </c>
    </row>
    <row r="1617" spans="2:4" x14ac:dyDescent="0.3">
      <c r="B1617">
        <v>5</v>
      </c>
      <c r="C1617">
        <v>22.3</v>
      </c>
      <c r="D1617">
        <v>3721.05</v>
      </c>
    </row>
    <row r="1618" spans="2:4" x14ac:dyDescent="0.3">
      <c r="B1618">
        <v>10</v>
      </c>
      <c r="C1618">
        <v>22.3</v>
      </c>
      <c r="D1618">
        <v>3721.1</v>
      </c>
    </row>
    <row r="1619" spans="2:4" x14ac:dyDescent="0.3">
      <c r="B1619">
        <v>15</v>
      </c>
      <c r="C1619">
        <v>22.4</v>
      </c>
      <c r="D1619">
        <v>3721.15</v>
      </c>
    </row>
    <row r="1620" spans="2:4" x14ac:dyDescent="0.3">
      <c r="B1620">
        <v>20</v>
      </c>
      <c r="C1620">
        <v>21.4</v>
      </c>
      <c r="D1620">
        <v>3721.2</v>
      </c>
    </row>
    <row r="1621" spans="2:4" x14ac:dyDescent="0.3">
      <c r="B1621">
        <v>25</v>
      </c>
      <c r="C1621">
        <v>23.4</v>
      </c>
      <c r="D1621">
        <v>3721.25</v>
      </c>
    </row>
    <row r="1622" spans="2:4" x14ac:dyDescent="0.3">
      <c r="B1622">
        <v>30</v>
      </c>
      <c r="C1622">
        <v>22.4</v>
      </c>
      <c r="D1622">
        <v>3721.3</v>
      </c>
    </row>
    <row r="1623" spans="2:4" x14ac:dyDescent="0.3">
      <c r="B1623">
        <v>35</v>
      </c>
      <c r="C1623">
        <v>22.5</v>
      </c>
      <c r="D1623">
        <v>3721.35</v>
      </c>
    </row>
    <row r="1624" spans="2:4" x14ac:dyDescent="0.3">
      <c r="B1624">
        <v>40</v>
      </c>
      <c r="C1624">
        <v>23.6</v>
      </c>
      <c r="D1624">
        <v>3721.4</v>
      </c>
    </row>
    <row r="1625" spans="2:4" x14ac:dyDescent="0.3">
      <c r="B1625">
        <v>45</v>
      </c>
      <c r="C1625">
        <v>14.6</v>
      </c>
      <c r="D1625">
        <v>3721.45</v>
      </c>
    </row>
    <row r="1626" spans="2:4" x14ac:dyDescent="0.3">
      <c r="B1626">
        <v>50</v>
      </c>
      <c r="C1626">
        <v>23.6</v>
      </c>
      <c r="D1626">
        <v>3721.5</v>
      </c>
    </row>
    <row r="1627" spans="2:4" x14ac:dyDescent="0.3">
      <c r="B1627">
        <v>55</v>
      </c>
      <c r="C1627">
        <v>24.7</v>
      </c>
      <c r="D1627">
        <v>3721.55</v>
      </c>
    </row>
    <row r="1628" spans="2:4" x14ac:dyDescent="0.3">
      <c r="B1628">
        <v>60</v>
      </c>
      <c r="C1628">
        <v>24.7</v>
      </c>
      <c r="D1628">
        <v>3721.6</v>
      </c>
    </row>
    <row r="1629" spans="2:4" x14ac:dyDescent="0.3">
      <c r="B1629">
        <v>65</v>
      </c>
      <c r="C1629">
        <v>23.7</v>
      </c>
      <c r="D1629">
        <v>3721.65</v>
      </c>
    </row>
    <row r="1630" spans="2:4" x14ac:dyDescent="0.3">
      <c r="B1630">
        <v>70</v>
      </c>
      <c r="C1630">
        <v>23.8</v>
      </c>
      <c r="D1630">
        <v>3721.7</v>
      </c>
    </row>
    <row r="1631" spans="2:4" x14ac:dyDescent="0.3">
      <c r="B1631">
        <v>75</v>
      </c>
      <c r="C1631">
        <v>24.8</v>
      </c>
      <c r="D1631">
        <v>3721.75</v>
      </c>
    </row>
    <row r="1632" spans="2:4" x14ac:dyDescent="0.3">
      <c r="B1632">
        <v>80</v>
      </c>
      <c r="C1632">
        <v>24.8</v>
      </c>
      <c r="D1632">
        <v>3721.8</v>
      </c>
    </row>
    <row r="1633" spans="1:4" x14ac:dyDescent="0.3">
      <c r="B1633">
        <v>85</v>
      </c>
      <c r="C1633">
        <v>12.9</v>
      </c>
      <c r="D1633">
        <v>3721.85</v>
      </c>
    </row>
    <row r="1634" spans="1:4" x14ac:dyDescent="0.3">
      <c r="B1634">
        <v>90</v>
      </c>
      <c r="C1634">
        <v>14.9</v>
      </c>
      <c r="D1634">
        <v>3721.9</v>
      </c>
    </row>
    <row r="1635" spans="1:4" x14ac:dyDescent="0.3">
      <c r="B1635">
        <v>95</v>
      </c>
      <c r="C1635">
        <v>24</v>
      </c>
      <c r="D1635">
        <v>3721.95</v>
      </c>
    </row>
    <row r="1636" spans="1:4" x14ac:dyDescent="0.3">
      <c r="A1636">
        <v>3722</v>
      </c>
      <c r="B1636">
        <v>0</v>
      </c>
      <c r="C1636">
        <v>25.3</v>
      </c>
      <c r="D1636">
        <v>3722</v>
      </c>
    </row>
    <row r="1637" spans="1:4" x14ac:dyDescent="0.3">
      <c r="B1637">
        <v>5</v>
      </c>
      <c r="C1637">
        <v>24.3</v>
      </c>
      <c r="D1637">
        <v>3722.05</v>
      </c>
    </row>
    <row r="1638" spans="1:4" x14ac:dyDescent="0.3">
      <c r="B1638">
        <v>10</v>
      </c>
      <c r="C1638">
        <v>22.3</v>
      </c>
      <c r="D1638">
        <v>3722.1</v>
      </c>
    </row>
    <row r="1639" spans="1:4" x14ac:dyDescent="0.3">
      <c r="B1639">
        <v>15</v>
      </c>
      <c r="C1639">
        <v>24.4</v>
      </c>
      <c r="D1639">
        <v>3722.15</v>
      </c>
    </row>
    <row r="1640" spans="1:4" x14ac:dyDescent="0.3">
      <c r="B1640">
        <v>20</v>
      </c>
      <c r="C1640">
        <v>22.4</v>
      </c>
      <c r="D1640">
        <v>3722.2</v>
      </c>
    </row>
    <row r="1641" spans="1:4" x14ac:dyDescent="0.3">
      <c r="B1641">
        <v>25</v>
      </c>
      <c r="C1641">
        <v>21.4</v>
      </c>
      <c r="D1641">
        <v>3722.25</v>
      </c>
    </row>
    <row r="1642" spans="1:4" x14ac:dyDescent="0.3">
      <c r="B1642">
        <v>30</v>
      </c>
      <c r="C1642">
        <v>24.5</v>
      </c>
      <c r="D1642">
        <v>3722.3</v>
      </c>
    </row>
    <row r="1643" spans="1:4" x14ac:dyDescent="0.3">
      <c r="B1643">
        <v>35</v>
      </c>
      <c r="C1643">
        <v>22.5</v>
      </c>
      <c r="D1643">
        <v>3722.35</v>
      </c>
    </row>
    <row r="1644" spans="1:4" x14ac:dyDescent="0.3">
      <c r="B1644">
        <v>40</v>
      </c>
      <c r="C1644">
        <v>22.5</v>
      </c>
      <c r="D1644">
        <v>3722.4</v>
      </c>
    </row>
    <row r="1645" spans="1:4" x14ac:dyDescent="0.3">
      <c r="B1645">
        <v>45</v>
      </c>
      <c r="C1645">
        <v>20.6</v>
      </c>
      <c r="D1645">
        <v>3722.45</v>
      </c>
    </row>
    <row r="1646" spans="1:4" x14ac:dyDescent="0.3">
      <c r="B1646">
        <v>50</v>
      </c>
      <c r="C1646">
        <v>17.600000000000001</v>
      </c>
      <c r="D1646">
        <v>3722.5</v>
      </c>
    </row>
    <row r="1647" spans="1:4" x14ac:dyDescent="0.3">
      <c r="B1647">
        <v>55</v>
      </c>
      <c r="C1647">
        <v>4.5999999999999996</v>
      </c>
      <c r="D1647">
        <v>3722.55</v>
      </c>
    </row>
    <row r="1648" spans="1:4" x14ac:dyDescent="0.3">
      <c r="B1648">
        <v>60</v>
      </c>
      <c r="C1648">
        <v>4.7</v>
      </c>
      <c r="D1648">
        <v>3722.6</v>
      </c>
    </row>
    <row r="1649" spans="1:4" x14ac:dyDescent="0.3">
      <c r="B1649">
        <v>65</v>
      </c>
      <c r="C1649">
        <v>25.7</v>
      </c>
      <c r="D1649">
        <v>3722.65</v>
      </c>
    </row>
    <row r="1650" spans="1:4" x14ac:dyDescent="0.3">
      <c r="B1650">
        <v>70</v>
      </c>
      <c r="C1650">
        <v>24.8</v>
      </c>
      <c r="D1650">
        <v>3722.7</v>
      </c>
    </row>
    <row r="1651" spans="1:4" x14ac:dyDescent="0.3">
      <c r="B1651">
        <v>75</v>
      </c>
      <c r="C1651">
        <v>24.8</v>
      </c>
      <c r="D1651">
        <v>3722.75</v>
      </c>
    </row>
    <row r="1652" spans="1:4" x14ac:dyDescent="0.3">
      <c r="B1652">
        <v>80</v>
      </c>
      <c r="C1652">
        <v>25.8</v>
      </c>
      <c r="D1652">
        <v>3722.8</v>
      </c>
    </row>
    <row r="1653" spans="1:4" x14ac:dyDescent="0.3">
      <c r="B1653">
        <v>85</v>
      </c>
      <c r="C1653">
        <v>25.8</v>
      </c>
      <c r="D1653">
        <v>3722.85</v>
      </c>
    </row>
    <row r="1654" spans="1:4" x14ac:dyDescent="0.3">
      <c r="B1654">
        <v>90</v>
      </c>
      <c r="C1654">
        <v>24.9</v>
      </c>
      <c r="D1654">
        <v>3722.9</v>
      </c>
    </row>
    <row r="1655" spans="1:4" x14ac:dyDescent="0.3">
      <c r="B1655">
        <v>95</v>
      </c>
      <c r="C1655">
        <v>24.9</v>
      </c>
      <c r="D1655">
        <v>3722.95</v>
      </c>
    </row>
    <row r="1656" spans="1:4" x14ac:dyDescent="0.3">
      <c r="A1656">
        <v>3723</v>
      </c>
      <c r="B1656">
        <v>0</v>
      </c>
      <c r="C1656">
        <v>24.9</v>
      </c>
      <c r="D1656">
        <v>3723</v>
      </c>
    </row>
    <row r="1657" spans="1:4" x14ac:dyDescent="0.3">
      <c r="B1657">
        <v>5</v>
      </c>
      <c r="C1657">
        <v>27</v>
      </c>
      <c r="D1657">
        <v>3723.05</v>
      </c>
    </row>
    <row r="1658" spans="1:4" x14ac:dyDescent="0.3">
      <c r="B1658">
        <v>10</v>
      </c>
      <c r="C1658">
        <v>26</v>
      </c>
      <c r="D1658">
        <v>3723.1</v>
      </c>
    </row>
    <row r="1659" spans="1:4" x14ac:dyDescent="0.3">
      <c r="B1659">
        <v>15</v>
      </c>
      <c r="C1659">
        <v>26.1</v>
      </c>
      <c r="D1659">
        <v>3723.15</v>
      </c>
    </row>
    <row r="1660" spans="1:4" x14ac:dyDescent="0.3">
      <c r="B1660">
        <v>20</v>
      </c>
      <c r="C1660">
        <v>26.1</v>
      </c>
      <c r="D1660">
        <v>3723.2</v>
      </c>
    </row>
    <row r="1661" spans="1:4" x14ac:dyDescent="0.3">
      <c r="B1661">
        <v>25</v>
      </c>
      <c r="C1661">
        <v>20.2</v>
      </c>
      <c r="D1661">
        <v>3723.25</v>
      </c>
    </row>
    <row r="1662" spans="1:4" x14ac:dyDescent="0.3">
      <c r="B1662">
        <v>30</v>
      </c>
      <c r="C1662">
        <v>22.2</v>
      </c>
      <c r="D1662">
        <v>3723.3</v>
      </c>
    </row>
    <row r="1663" spans="1:4" x14ac:dyDescent="0.3">
      <c r="B1663">
        <v>35</v>
      </c>
      <c r="C1663">
        <v>24.3</v>
      </c>
      <c r="D1663">
        <v>3723.35</v>
      </c>
    </row>
    <row r="1664" spans="1:4" x14ac:dyDescent="0.3">
      <c r="B1664">
        <v>40</v>
      </c>
      <c r="C1664">
        <v>26.3</v>
      </c>
      <c r="D1664">
        <v>3723.4</v>
      </c>
    </row>
    <row r="1665" spans="1:4" x14ac:dyDescent="0.3">
      <c r="B1665">
        <v>45</v>
      </c>
      <c r="C1665">
        <v>24.4</v>
      </c>
      <c r="D1665">
        <v>3723.45</v>
      </c>
    </row>
    <row r="1666" spans="1:4" x14ac:dyDescent="0.3">
      <c r="B1666">
        <v>50</v>
      </c>
      <c r="C1666">
        <v>24.4</v>
      </c>
      <c r="D1666">
        <v>3723.5</v>
      </c>
    </row>
    <row r="1667" spans="1:4" x14ac:dyDescent="0.3">
      <c r="B1667">
        <v>55</v>
      </c>
      <c r="C1667">
        <v>25.5</v>
      </c>
      <c r="D1667">
        <v>3723.55</v>
      </c>
    </row>
    <row r="1668" spans="1:4" x14ac:dyDescent="0.3">
      <c r="B1668">
        <v>60</v>
      </c>
      <c r="C1668">
        <v>23.5</v>
      </c>
      <c r="D1668">
        <v>3723.6</v>
      </c>
    </row>
    <row r="1669" spans="1:4" x14ac:dyDescent="0.3">
      <c r="B1669">
        <v>65</v>
      </c>
      <c r="C1669">
        <v>23.6</v>
      </c>
      <c r="D1669">
        <v>3723.65</v>
      </c>
    </row>
    <row r="1670" spans="1:4" x14ac:dyDescent="0.3">
      <c r="B1670">
        <v>70</v>
      </c>
      <c r="C1670">
        <v>25.7</v>
      </c>
      <c r="D1670">
        <v>3723.7</v>
      </c>
    </row>
    <row r="1671" spans="1:4" x14ac:dyDescent="0.3">
      <c r="B1671">
        <v>75</v>
      </c>
      <c r="C1671">
        <v>24.7</v>
      </c>
      <c r="D1671">
        <v>3723.75</v>
      </c>
    </row>
    <row r="1672" spans="1:4" x14ac:dyDescent="0.3">
      <c r="B1672">
        <v>80</v>
      </c>
      <c r="C1672">
        <v>23.8</v>
      </c>
      <c r="D1672">
        <v>3723.8</v>
      </c>
    </row>
    <row r="1673" spans="1:4" x14ac:dyDescent="0.3">
      <c r="B1673">
        <v>85</v>
      </c>
      <c r="C1673">
        <v>24.8</v>
      </c>
      <c r="D1673">
        <v>3723.85</v>
      </c>
    </row>
    <row r="1674" spans="1:4" x14ac:dyDescent="0.3">
      <c r="B1674">
        <v>90</v>
      </c>
      <c r="C1674">
        <v>24.9</v>
      </c>
      <c r="D1674">
        <v>3723.9</v>
      </c>
    </row>
    <row r="1675" spans="1:4" x14ac:dyDescent="0.3">
      <c r="B1675">
        <v>95</v>
      </c>
      <c r="C1675">
        <v>25.9</v>
      </c>
      <c r="D1675">
        <v>3723.95</v>
      </c>
    </row>
    <row r="1676" spans="1:4" x14ac:dyDescent="0.3">
      <c r="A1676">
        <v>3724</v>
      </c>
      <c r="B1676">
        <v>0</v>
      </c>
      <c r="C1676">
        <v>19</v>
      </c>
      <c r="D1676">
        <v>3724</v>
      </c>
    </row>
    <row r="1677" spans="1:4" x14ac:dyDescent="0.3">
      <c r="B1677">
        <v>5</v>
      </c>
      <c r="C1677">
        <v>20</v>
      </c>
      <c r="D1677">
        <v>3724.05</v>
      </c>
    </row>
    <row r="1678" spans="1:4" x14ac:dyDescent="0.3">
      <c r="B1678">
        <v>10</v>
      </c>
      <c r="C1678">
        <v>24</v>
      </c>
      <c r="D1678">
        <v>3724.1</v>
      </c>
    </row>
    <row r="1679" spans="1:4" x14ac:dyDescent="0.3">
      <c r="B1679">
        <v>15</v>
      </c>
      <c r="C1679">
        <v>23</v>
      </c>
      <c r="D1679">
        <v>3724.15</v>
      </c>
    </row>
    <row r="1680" spans="1:4" x14ac:dyDescent="0.3">
      <c r="B1680">
        <v>20</v>
      </c>
      <c r="C1680">
        <v>24</v>
      </c>
      <c r="D1680">
        <v>3724.2</v>
      </c>
    </row>
    <row r="1681" spans="1:4" x14ac:dyDescent="0.3">
      <c r="B1681">
        <v>25</v>
      </c>
      <c r="C1681">
        <v>18</v>
      </c>
      <c r="D1681">
        <v>3724.25</v>
      </c>
    </row>
    <row r="1682" spans="1:4" x14ac:dyDescent="0.3">
      <c r="B1682">
        <v>30</v>
      </c>
      <c r="C1682">
        <v>23</v>
      </c>
      <c r="D1682">
        <v>3724.3</v>
      </c>
    </row>
    <row r="1683" spans="1:4" x14ac:dyDescent="0.3">
      <c r="B1683">
        <v>35</v>
      </c>
      <c r="C1683">
        <v>21</v>
      </c>
      <c r="D1683">
        <v>3724.35</v>
      </c>
    </row>
    <row r="1684" spans="1:4" x14ac:dyDescent="0.3">
      <c r="B1684">
        <v>40</v>
      </c>
      <c r="C1684">
        <v>19</v>
      </c>
      <c r="D1684">
        <v>3724.4</v>
      </c>
    </row>
    <row r="1685" spans="1:4" x14ac:dyDescent="0.3">
      <c r="B1685">
        <v>45</v>
      </c>
      <c r="C1685">
        <v>21</v>
      </c>
      <c r="D1685">
        <v>3724.45</v>
      </c>
    </row>
    <row r="1686" spans="1:4" x14ac:dyDescent="0.3">
      <c r="B1686">
        <v>50</v>
      </c>
      <c r="C1686">
        <v>22</v>
      </c>
      <c r="D1686">
        <v>3724.5</v>
      </c>
    </row>
    <row r="1687" spans="1:4" x14ac:dyDescent="0.3">
      <c r="B1687">
        <v>55</v>
      </c>
      <c r="C1687">
        <v>23</v>
      </c>
      <c r="D1687">
        <v>3724.55</v>
      </c>
    </row>
    <row r="1688" spans="1:4" x14ac:dyDescent="0.3">
      <c r="B1688">
        <v>60</v>
      </c>
      <c r="C1688">
        <v>21</v>
      </c>
      <c r="D1688">
        <v>3724.6</v>
      </c>
    </row>
    <row r="1689" spans="1:4" x14ac:dyDescent="0.3">
      <c r="B1689">
        <v>65</v>
      </c>
      <c r="C1689">
        <v>18</v>
      </c>
      <c r="D1689">
        <v>3724.65</v>
      </c>
    </row>
    <row r="1690" spans="1:4" x14ac:dyDescent="0.3">
      <c r="B1690">
        <v>70</v>
      </c>
      <c r="C1690">
        <v>20</v>
      </c>
      <c r="D1690">
        <v>3724.7</v>
      </c>
    </row>
    <row r="1691" spans="1:4" x14ac:dyDescent="0.3">
      <c r="B1691">
        <v>75</v>
      </c>
      <c r="C1691">
        <v>21</v>
      </c>
      <c r="D1691">
        <v>3724.75</v>
      </c>
    </row>
    <row r="1692" spans="1:4" x14ac:dyDescent="0.3">
      <c r="B1692">
        <v>80</v>
      </c>
      <c r="C1692">
        <v>20</v>
      </c>
      <c r="D1692">
        <v>3724.8</v>
      </c>
    </row>
    <row r="1693" spans="1:4" x14ac:dyDescent="0.3">
      <c r="B1693">
        <v>85</v>
      </c>
      <c r="C1693">
        <v>21</v>
      </c>
      <c r="D1693">
        <v>3724.85</v>
      </c>
    </row>
    <row r="1694" spans="1:4" x14ac:dyDescent="0.3">
      <c r="B1694">
        <v>90</v>
      </c>
      <c r="C1694">
        <v>19</v>
      </c>
      <c r="D1694">
        <v>3724.9</v>
      </c>
    </row>
    <row r="1695" spans="1:4" x14ac:dyDescent="0.3">
      <c r="B1695">
        <v>95</v>
      </c>
      <c r="C1695">
        <v>19</v>
      </c>
      <c r="D1695">
        <v>3724.95</v>
      </c>
    </row>
    <row r="1696" spans="1:4" x14ac:dyDescent="0.3">
      <c r="A1696">
        <v>3725</v>
      </c>
      <c r="C1696">
        <v>19</v>
      </c>
      <c r="D1696">
        <v>3725</v>
      </c>
    </row>
    <row r="1697" spans="2:4" x14ac:dyDescent="0.3">
      <c r="C1697">
        <v>19</v>
      </c>
      <c r="D1697">
        <v>3725.05</v>
      </c>
    </row>
    <row r="1698" spans="2:4" x14ac:dyDescent="0.3">
      <c r="B1698">
        <v>10</v>
      </c>
      <c r="C1698">
        <v>22.5</v>
      </c>
      <c r="D1698">
        <v>3725.1</v>
      </c>
    </row>
    <row r="1699" spans="2:4" x14ac:dyDescent="0.3">
      <c r="B1699">
        <v>15</v>
      </c>
      <c r="C1699">
        <v>21.6</v>
      </c>
      <c r="D1699">
        <v>3725.15</v>
      </c>
    </row>
    <row r="1700" spans="2:4" x14ac:dyDescent="0.3">
      <c r="B1700">
        <v>20</v>
      </c>
      <c r="C1700">
        <v>23.7</v>
      </c>
      <c r="D1700">
        <v>3725.2</v>
      </c>
    </row>
    <row r="1701" spans="2:4" x14ac:dyDescent="0.3">
      <c r="B1701">
        <v>25</v>
      </c>
      <c r="C1701">
        <v>23.8</v>
      </c>
      <c r="D1701">
        <v>3725.25</v>
      </c>
    </row>
    <row r="1702" spans="2:4" x14ac:dyDescent="0.3">
      <c r="B1702">
        <v>30</v>
      </c>
      <c r="C1702">
        <v>20.8</v>
      </c>
      <c r="D1702">
        <v>3725.3</v>
      </c>
    </row>
    <row r="1703" spans="2:4" x14ac:dyDescent="0.3">
      <c r="B1703">
        <v>35</v>
      </c>
      <c r="C1703">
        <v>22.9</v>
      </c>
      <c r="D1703">
        <v>3725.35</v>
      </c>
    </row>
    <row r="1704" spans="2:4" x14ac:dyDescent="0.3">
      <c r="B1704">
        <v>40</v>
      </c>
      <c r="C1704">
        <v>23</v>
      </c>
      <c r="D1704">
        <v>3725.4</v>
      </c>
    </row>
    <row r="1705" spans="2:4" x14ac:dyDescent="0.3">
      <c r="B1705">
        <v>45</v>
      </c>
      <c r="C1705">
        <v>22</v>
      </c>
      <c r="D1705">
        <v>3725.45</v>
      </c>
    </row>
    <row r="1706" spans="2:4" x14ac:dyDescent="0.3">
      <c r="B1706">
        <v>50</v>
      </c>
      <c r="C1706">
        <v>22.1</v>
      </c>
      <c r="D1706">
        <v>3725.5</v>
      </c>
    </row>
    <row r="1707" spans="2:4" x14ac:dyDescent="0.3">
      <c r="B1707">
        <v>55</v>
      </c>
      <c r="C1707">
        <v>20.2</v>
      </c>
      <c r="D1707">
        <v>3725.55</v>
      </c>
    </row>
    <row r="1708" spans="2:4" x14ac:dyDescent="0.3">
      <c r="B1708">
        <v>60</v>
      </c>
      <c r="C1708">
        <v>21.3</v>
      </c>
      <c r="D1708">
        <v>3725.6</v>
      </c>
    </row>
    <row r="1709" spans="2:4" x14ac:dyDescent="0.3">
      <c r="B1709">
        <v>65</v>
      </c>
      <c r="C1709">
        <v>22.5</v>
      </c>
      <c r="D1709">
        <v>3725.65</v>
      </c>
    </row>
    <row r="1710" spans="2:4" x14ac:dyDescent="0.3">
      <c r="B1710">
        <v>70</v>
      </c>
      <c r="C1710">
        <v>22.5</v>
      </c>
      <c r="D1710">
        <v>3725.7</v>
      </c>
    </row>
    <row r="1711" spans="2:4" x14ac:dyDescent="0.3">
      <c r="B1711">
        <v>75</v>
      </c>
      <c r="C1711">
        <v>21.6</v>
      </c>
      <c r="D1711">
        <v>3725.75</v>
      </c>
    </row>
    <row r="1712" spans="2:4" x14ac:dyDescent="0.3">
      <c r="B1712">
        <v>80</v>
      </c>
      <c r="C1712">
        <v>21.7</v>
      </c>
      <c r="D1712">
        <v>3725.8</v>
      </c>
    </row>
    <row r="1713" spans="1:4" x14ac:dyDescent="0.3">
      <c r="B1713">
        <v>85</v>
      </c>
      <c r="C1713">
        <v>22.8</v>
      </c>
      <c r="D1713">
        <v>3725.85</v>
      </c>
    </row>
    <row r="1714" spans="1:4" x14ac:dyDescent="0.3">
      <c r="B1714">
        <v>90</v>
      </c>
      <c r="C1714">
        <v>19.8</v>
      </c>
      <c r="D1714">
        <v>3725.9</v>
      </c>
    </row>
    <row r="1715" spans="1:4" x14ac:dyDescent="0.3">
      <c r="B1715">
        <v>95</v>
      </c>
      <c r="C1715">
        <v>22.9</v>
      </c>
      <c r="D1715">
        <v>3725.95</v>
      </c>
    </row>
    <row r="1716" spans="1:4" x14ac:dyDescent="0.3">
      <c r="A1716">
        <v>3726</v>
      </c>
      <c r="B1716">
        <v>0</v>
      </c>
      <c r="C1716">
        <v>23.9</v>
      </c>
      <c r="D1716">
        <v>3726</v>
      </c>
    </row>
    <row r="1717" spans="1:4" x14ac:dyDescent="0.3">
      <c r="B1717">
        <v>5</v>
      </c>
      <c r="C1717">
        <v>23.9</v>
      </c>
      <c r="D1717">
        <v>3726.05</v>
      </c>
    </row>
    <row r="1718" spans="1:4" x14ac:dyDescent="0.3">
      <c r="B1718">
        <v>10</v>
      </c>
      <c r="C1718">
        <v>23</v>
      </c>
      <c r="D1718">
        <v>3726.1</v>
      </c>
    </row>
    <row r="1719" spans="1:4" x14ac:dyDescent="0.3">
      <c r="B1719">
        <v>15</v>
      </c>
      <c r="C1719">
        <v>11</v>
      </c>
      <c r="D1719">
        <v>3726.15</v>
      </c>
    </row>
    <row r="1720" spans="1:4" x14ac:dyDescent="0.3">
      <c r="B1720">
        <v>20</v>
      </c>
      <c r="C1720">
        <v>15</v>
      </c>
      <c r="D1720">
        <v>3726.2</v>
      </c>
    </row>
    <row r="1721" spans="1:4" x14ac:dyDescent="0.3">
      <c r="B1721">
        <v>25</v>
      </c>
      <c r="C1721">
        <v>22.1</v>
      </c>
      <c r="D1721">
        <v>3726.25</v>
      </c>
    </row>
    <row r="1722" spans="1:4" x14ac:dyDescent="0.3">
      <c r="B1722">
        <v>30</v>
      </c>
      <c r="C1722">
        <v>24.1</v>
      </c>
      <c r="D1722">
        <v>3726.3</v>
      </c>
    </row>
    <row r="1723" spans="1:4" x14ac:dyDescent="0.3">
      <c r="B1723">
        <v>35</v>
      </c>
      <c r="C1723">
        <v>24.2</v>
      </c>
      <c r="D1723">
        <v>3726.35</v>
      </c>
    </row>
    <row r="1724" spans="1:4" x14ac:dyDescent="0.3">
      <c r="B1724">
        <v>40</v>
      </c>
      <c r="C1724">
        <v>24.2</v>
      </c>
      <c r="D1724">
        <v>3726.4</v>
      </c>
    </row>
    <row r="1725" spans="1:4" x14ac:dyDescent="0.3">
      <c r="B1725">
        <v>45</v>
      </c>
      <c r="C1725">
        <v>22.3</v>
      </c>
      <c r="D1725">
        <v>3726.45</v>
      </c>
    </row>
    <row r="1726" spans="1:4" x14ac:dyDescent="0.3">
      <c r="B1726">
        <v>50</v>
      </c>
      <c r="C1726">
        <v>23.3</v>
      </c>
      <c r="D1726">
        <v>3726.5</v>
      </c>
    </row>
    <row r="1727" spans="1:4" x14ac:dyDescent="0.3">
      <c r="B1727">
        <v>55</v>
      </c>
      <c r="C1727">
        <v>22.4</v>
      </c>
      <c r="D1727">
        <v>3726.55</v>
      </c>
    </row>
    <row r="1728" spans="1:4" x14ac:dyDescent="0.3">
      <c r="B1728">
        <v>60</v>
      </c>
      <c r="C1728">
        <v>20.399999999999999</v>
      </c>
      <c r="D1728">
        <v>3726.6</v>
      </c>
    </row>
    <row r="1729" spans="1:4" x14ac:dyDescent="0.3">
      <c r="B1729">
        <v>65</v>
      </c>
      <c r="C1729">
        <v>8.6</v>
      </c>
      <c r="D1729">
        <v>3726.65</v>
      </c>
    </row>
    <row r="1730" spans="1:4" x14ac:dyDescent="0.3">
      <c r="B1730">
        <v>70</v>
      </c>
      <c r="C1730">
        <v>22.6</v>
      </c>
      <c r="D1730">
        <v>3726.7</v>
      </c>
    </row>
    <row r="1731" spans="1:4" x14ac:dyDescent="0.3">
      <c r="B1731">
        <v>75</v>
      </c>
      <c r="C1731">
        <v>23.7</v>
      </c>
      <c r="D1731">
        <v>3726.75</v>
      </c>
    </row>
    <row r="1732" spans="1:4" x14ac:dyDescent="0.3">
      <c r="B1732">
        <v>80</v>
      </c>
      <c r="C1732">
        <v>23.8</v>
      </c>
      <c r="D1732">
        <v>3726.8</v>
      </c>
    </row>
    <row r="1733" spans="1:4" x14ac:dyDescent="0.3">
      <c r="B1733">
        <v>85</v>
      </c>
      <c r="C1733">
        <v>22.8</v>
      </c>
      <c r="D1733">
        <v>3726.85</v>
      </c>
    </row>
    <row r="1734" spans="1:4" x14ac:dyDescent="0.3">
      <c r="B1734">
        <v>90</v>
      </c>
      <c r="C1734">
        <v>20.9</v>
      </c>
      <c r="D1734">
        <v>3726.9</v>
      </c>
    </row>
    <row r="1735" spans="1:4" x14ac:dyDescent="0.3">
      <c r="B1735">
        <v>95</v>
      </c>
      <c r="C1735">
        <v>5.9</v>
      </c>
      <c r="D1735">
        <v>3726.95</v>
      </c>
    </row>
    <row r="1736" spans="1:4" x14ac:dyDescent="0.3">
      <c r="A1736">
        <v>3727</v>
      </c>
      <c r="B1736">
        <v>0</v>
      </c>
      <c r="C1736">
        <v>23.1</v>
      </c>
      <c r="D1736">
        <v>3727</v>
      </c>
    </row>
    <row r="1737" spans="1:4" x14ac:dyDescent="0.3">
      <c r="B1737">
        <v>5</v>
      </c>
      <c r="C1737">
        <v>24.2</v>
      </c>
      <c r="D1737">
        <v>3727.05</v>
      </c>
    </row>
    <row r="1738" spans="1:4" x14ac:dyDescent="0.3">
      <c r="B1738">
        <v>10</v>
      </c>
      <c r="C1738">
        <v>21.2</v>
      </c>
      <c r="D1738">
        <v>3727.1</v>
      </c>
    </row>
    <row r="1739" spans="1:4" x14ac:dyDescent="0.3">
      <c r="B1739">
        <v>15</v>
      </c>
      <c r="C1739">
        <v>24.3</v>
      </c>
      <c r="D1739">
        <v>3727.15</v>
      </c>
    </row>
    <row r="1740" spans="1:4" x14ac:dyDescent="0.3">
      <c r="B1740">
        <v>20</v>
      </c>
      <c r="C1740">
        <v>24.3</v>
      </c>
      <c r="D1740">
        <v>3727.2</v>
      </c>
    </row>
    <row r="1741" spans="1:4" x14ac:dyDescent="0.3">
      <c r="B1741">
        <v>25</v>
      </c>
      <c r="C1741">
        <v>24.3</v>
      </c>
      <c r="D1741">
        <v>3727.25</v>
      </c>
    </row>
    <row r="1742" spans="1:4" x14ac:dyDescent="0.3">
      <c r="B1742">
        <v>30</v>
      </c>
      <c r="C1742">
        <v>23.4</v>
      </c>
      <c r="D1742">
        <v>3727.3</v>
      </c>
    </row>
    <row r="1743" spans="1:4" x14ac:dyDescent="0.3">
      <c r="B1743">
        <v>35</v>
      </c>
      <c r="C1743">
        <v>22.4</v>
      </c>
      <c r="D1743">
        <v>3727.35</v>
      </c>
    </row>
    <row r="1744" spans="1:4" x14ac:dyDescent="0.3">
      <c r="B1744">
        <v>40</v>
      </c>
      <c r="C1744">
        <v>22.5</v>
      </c>
      <c r="D1744">
        <v>3727.4</v>
      </c>
    </row>
    <row r="1745" spans="1:4" x14ac:dyDescent="0.3">
      <c r="B1745">
        <v>45</v>
      </c>
      <c r="C1745">
        <v>23.5</v>
      </c>
      <c r="D1745">
        <v>3727.45</v>
      </c>
    </row>
    <row r="1746" spans="1:4" x14ac:dyDescent="0.3">
      <c r="B1746">
        <v>50</v>
      </c>
      <c r="C1746">
        <v>21.6</v>
      </c>
      <c r="D1746">
        <v>3727.5</v>
      </c>
    </row>
    <row r="1747" spans="1:4" x14ac:dyDescent="0.3">
      <c r="B1747">
        <v>55</v>
      </c>
      <c r="C1747">
        <v>21.6</v>
      </c>
      <c r="D1747">
        <v>3727.55</v>
      </c>
    </row>
    <row r="1748" spans="1:4" x14ac:dyDescent="0.3">
      <c r="B1748">
        <v>60</v>
      </c>
      <c r="C1748">
        <v>21.6</v>
      </c>
      <c r="D1748">
        <v>3727.6</v>
      </c>
    </row>
    <row r="1749" spans="1:4" x14ac:dyDescent="0.3">
      <c r="B1749">
        <v>65</v>
      </c>
      <c r="C1749">
        <v>23.7</v>
      </c>
      <c r="D1749">
        <v>3727.65</v>
      </c>
    </row>
    <row r="1750" spans="1:4" x14ac:dyDescent="0.3">
      <c r="B1750">
        <v>70</v>
      </c>
      <c r="C1750">
        <v>30.7</v>
      </c>
      <c r="D1750">
        <v>3727.7</v>
      </c>
    </row>
    <row r="1751" spans="1:4" x14ac:dyDescent="0.3">
      <c r="B1751">
        <v>75</v>
      </c>
      <c r="C1751">
        <v>21.8</v>
      </c>
      <c r="D1751">
        <v>3727.75</v>
      </c>
    </row>
    <row r="1752" spans="1:4" x14ac:dyDescent="0.3">
      <c r="B1752">
        <v>80</v>
      </c>
      <c r="C1752">
        <v>23.8</v>
      </c>
      <c r="D1752">
        <v>3727.8</v>
      </c>
    </row>
    <row r="1753" spans="1:4" x14ac:dyDescent="0.3">
      <c r="B1753">
        <v>85</v>
      </c>
      <c r="C1753">
        <v>23.9</v>
      </c>
      <c r="D1753">
        <v>3727.85</v>
      </c>
    </row>
    <row r="1754" spans="1:4" x14ac:dyDescent="0.3">
      <c r="B1754">
        <v>90</v>
      </c>
      <c r="C1754">
        <v>17.899999999999999</v>
      </c>
      <c r="D1754">
        <v>3727.9</v>
      </c>
    </row>
    <row r="1755" spans="1:4" x14ac:dyDescent="0.3">
      <c r="B1755">
        <v>95</v>
      </c>
      <c r="C1755">
        <v>21.9</v>
      </c>
      <c r="D1755">
        <v>3727.95</v>
      </c>
    </row>
    <row r="1756" spans="1:4" x14ac:dyDescent="0.3">
      <c r="A1756">
        <v>3728</v>
      </c>
      <c r="B1756">
        <v>0</v>
      </c>
      <c r="C1756">
        <v>23.6</v>
      </c>
      <c r="D1756">
        <v>3728</v>
      </c>
    </row>
    <row r="1757" spans="1:4" x14ac:dyDescent="0.3">
      <c r="B1757">
        <v>5</v>
      </c>
      <c r="C1757">
        <v>22.7</v>
      </c>
      <c r="D1757">
        <v>3728.05</v>
      </c>
    </row>
    <row r="1758" spans="1:4" x14ac:dyDescent="0.3">
      <c r="B1758">
        <v>10</v>
      </c>
      <c r="C1758">
        <v>22.7</v>
      </c>
      <c r="D1758">
        <v>3728.1</v>
      </c>
    </row>
    <row r="1759" spans="1:4" x14ac:dyDescent="0.3">
      <c r="B1759">
        <v>15</v>
      </c>
      <c r="C1759">
        <v>23.8</v>
      </c>
      <c r="D1759">
        <v>3728.15</v>
      </c>
    </row>
    <row r="1760" spans="1:4" x14ac:dyDescent="0.3">
      <c r="B1760">
        <v>20</v>
      </c>
      <c r="C1760">
        <v>23.9</v>
      </c>
      <c r="D1760">
        <v>3728.2</v>
      </c>
    </row>
    <row r="1761" spans="1:4" x14ac:dyDescent="0.3">
      <c r="B1761">
        <v>25</v>
      </c>
      <c r="C1761">
        <v>22</v>
      </c>
      <c r="D1761">
        <v>3728.25</v>
      </c>
    </row>
    <row r="1762" spans="1:4" x14ac:dyDescent="0.3">
      <c r="B1762">
        <v>30</v>
      </c>
      <c r="C1762">
        <v>23.1</v>
      </c>
      <c r="D1762">
        <v>3728.3</v>
      </c>
    </row>
    <row r="1763" spans="1:4" x14ac:dyDescent="0.3">
      <c r="B1763">
        <v>35</v>
      </c>
      <c r="C1763">
        <v>23.1</v>
      </c>
      <c r="D1763">
        <v>3728.35</v>
      </c>
    </row>
    <row r="1764" spans="1:4" x14ac:dyDescent="0.3">
      <c r="B1764">
        <v>40</v>
      </c>
      <c r="C1764">
        <v>24.2</v>
      </c>
      <c r="D1764">
        <v>3728.4</v>
      </c>
    </row>
    <row r="1765" spans="1:4" x14ac:dyDescent="0.3">
      <c r="B1765">
        <v>45</v>
      </c>
      <c r="C1765">
        <v>24.2</v>
      </c>
      <c r="D1765">
        <v>3728.45</v>
      </c>
    </row>
    <row r="1766" spans="1:4" x14ac:dyDescent="0.3">
      <c r="B1766">
        <v>50</v>
      </c>
      <c r="C1766">
        <v>23.3</v>
      </c>
      <c r="D1766">
        <v>3728.5</v>
      </c>
    </row>
    <row r="1767" spans="1:4" x14ac:dyDescent="0.3">
      <c r="B1767">
        <v>55</v>
      </c>
      <c r="C1767">
        <v>25.4</v>
      </c>
      <c r="D1767">
        <v>3728.55</v>
      </c>
    </row>
    <row r="1768" spans="1:4" x14ac:dyDescent="0.3">
      <c r="B1768">
        <v>60</v>
      </c>
      <c r="C1768">
        <v>26.5</v>
      </c>
      <c r="D1768">
        <v>3728.6</v>
      </c>
    </row>
    <row r="1769" spans="1:4" x14ac:dyDescent="0.3">
      <c r="B1769">
        <v>65</v>
      </c>
      <c r="C1769">
        <v>24.5</v>
      </c>
      <c r="D1769">
        <v>3728.65</v>
      </c>
    </row>
    <row r="1770" spans="1:4" x14ac:dyDescent="0.3">
      <c r="B1770">
        <v>70</v>
      </c>
      <c r="C1770">
        <v>25.6</v>
      </c>
      <c r="D1770">
        <v>3728.7</v>
      </c>
    </row>
    <row r="1771" spans="1:4" x14ac:dyDescent="0.3">
      <c r="B1771">
        <v>75</v>
      </c>
      <c r="C1771">
        <v>14.6</v>
      </c>
      <c r="D1771">
        <v>3728.75</v>
      </c>
    </row>
    <row r="1772" spans="1:4" x14ac:dyDescent="0.3">
      <c r="B1772">
        <v>80</v>
      </c>
      <c r="C1772">
        <v>15.7</v>
      </c>
      <c r="D1772">
        <v>3728.8</v>
      </c>
    </row>
    <row r="1773" spans="1:4" x14ac:dyDescent="0.3">
      <c r="B1773">
        <v>85</v>
      </c>
      <c r="C1773">
        <v>16.8</v>
      </c>
      <c r="D1773">
        <v>3728.85</v>
      </c>
    </row>
    <row r="1774" spans="1:4" x14ac:dyDescent="0.3">
      <c r="B1774">
        <v>90</v>
      </c>
      <c r="C1774">
        <v>16.899999999999999</v>
      </c>
      <c r="D1774">
        <v>3728.9</v>
      </c>
    </row>
    <row r="1775" spans="1:4" x14ac:dyDescent="0.3">
      <c r="B1775">
        <v>95</v>
      </c>
      <c r="C1775">
        <v>14.9</v>
      </c>
      <c r="D1775">
        <v>3728.95</v>
      </c>
    </row>
    <row r="1776" spans="1:4" x14ac:dyDescent="0.3">
      <c r="A1776">
        <v>3729</v>
      </c>
      <c r="D1776">
        <v>3729</v>
      </c>
    </row>
    <row r="1777" spans="2:4" x14ac:dyDescent="0.3">
      <c r="D1777">
        <v>3729.05</v>
      </c>
    </row>
    <row r="1778" spans="2:4" x14ac:dyDescent="0.3">
      <c r="D1778">
        <v>3729.1000000000004</v>
      </c>
    </row>
    <row r="1779" spans="2:4" x14ac:dyDescent="0.3">
      <c r="D1779">
        <v>3729.1500000000005</v>
      </c>
    </row>
    <row r="1780" spans="2:4" x14ac:dyDescent="0.3">
      <c r="D1780">
        <v>3729.2000000000007</v>
      </c>
    </row>
    <row r="1781" spans="2:4" x14ac:dyDescent="0.3">
      <c r="D1781">
        <v>3729.2500000000009</v>
      </c>
    </row>
    <row r="1782" spans="2:4" x14ac:dyDescent="0.3">
      <c r="B1782">
        <v>30</v>
      </c>
      <c r="C1782">
        <v>11.5</v>
      </c>
      <c r="D1782">
        <v>3729.3</v>
      </c>
    </row>
    <row r="1783" spans="2:4" x14ac:dyDescent="0.3">
      <c r="D1783">
        <v>3729.3500000000004</v>
      </c>
    </row>
    <row r="1784" spans="2:4" x14ac:dyDescent="0.3">
      <c r="D1784">
        <v>3729.4000000000005</v>
      </c>
    </row>
    <row r="1785" spans="2:4" x14ac:dyDescent="0.3">
      <c r="D1785">
        <v>3729.4500000000007</v>
      </c>
    </row>
    <row r="1786" spans="2:4" x14ac:dyDescent="0.3">
      <c r="B1786">
        <v>50</v>
      </c>
      <c r="C1786">
        <v>23.5</v>
      </c>
      <c r="D1786">
        <v>3729.5</v>
      </c>
    </row>
    <row r="1787" spans="2:4" x14ac:dyDescent="0.3">
      <c r="B1787">
        <v>55</v>
      </c>
      <c r="C1787">
        <v>22.6</v>
      </c>
      <c r="D1787">
        <v>3729.55</v>
      </c>
    </row>
    <row r="1788" spans="2:4" x14ac:dyDescent="0.3">
      <c r="B1788">
        <v>60</v>
      </c>
      <c r="C1788">
        <v>24.6</v>
      </c>
      <c r="D1788">
        <v>3729.6</v>
      </c>
    </row>
    <row r="1789" spans="2:4" x14ac:dyDescent="0.3">
      <c r="B1789">
        <v>65</v>
      </c>
      <c r="C1789">
        <v>17.7</v>
      </c>
      <c r="D1789">
        <v>3729.65</v>
      </c>
    </row>
    <row r="1790" spans="2:4" x14ac:dyDescent="0.3">
      <c r="B1790">
        <v>70</v>
      </c>
      <c r="C1790">
        <v>23.7</v>
      </c>
      <c r="D1790">
        <v>3729.7</v>
      </c>
    </row>
    <row r="1791" spans="2:4" x14ac:dyDescent="0.3">
      <c r="B1791">
        <v>75</v>
      </c>
      <c r="C1791">
        <v>24.8</v>
      </c>
      <c r="D1791">
        <v>3729.75</v>
      </c>
    </row>
    <row r="1792" spans="2:4" x14ac:dyDescent="0.3">
      <c r="B1792">
        <v>80</v>
      </c>
      <c r="C1792">
        <v>22.8</v>
      </c>
      <c r="D1792">
        <v>3729.8</v>
      </c>
    </row>
    <row r="1793" spans="1:4" x14ac:dyDescent="0.3">
      <c r="B1793">
        <v>85</v>
      </c>
      <c r="C1793">
        <v>21.8</v>
      </c>
      <c r="D1793">
        <v>3729.85</v>
      </c>
    </row>
    <row r="1794" spans="1:4" x14ac:dyDescent="0.3">
      <c r="B1794">
        <v>90</v>
      </c>
      <c r="C1794">
        <v>23.9</v>
      </c>
      <c r="D1794">
        <v>3729.9</v>
      </c>
    </row>
    <row r="1795" spans="1:4" x14ac:dyDescent="0.3">
      <c r="B1795">
        <v>95</v>
      </c>
      <c r="C1795">
        <v>21.9</v>
      </c>
      <c r="D1795">
        <v>3729.95</v>
      </c>
    </row>
    <row r="1796" spans="1:4" x14ac:dyDescent="0.3">
      <c r="A1796">
        <v>3730</v>
      </c>
      <c r="B1796">
        <v>0</v>
      </c>
      <c r="C1796">
        <v>21.9</v>
      </c>
      <c r="D1796">
        <v>3730</v>
      </c>
    </row>
    <row r="1797" spans="1:4" x14ac:dyDescent="0.3">
      <c r="B1797">
        <v>5</v>
      </c>
      <c r="C1797">
        <v>23</v>
      </c>
      <c r="D1797">
        <v>3730.05</v>
      </c>
    </row>
    <row r="1798" spans="1:4" x14ac:dyDescent="0.3">
      <c r="B1798">
        <v>10</v>
      </c>
      <c r="C1798">
        <v>23</v>
      </c>
      <c r="D1798">
        <v>3730.1</v>
      </c>
    </row>
    <row r="1799" spans="1:4" x14ac:dyDescent="0.3">
      <c r="B1799">
        <v>15</v>
      </c>
      <c r="C1799">
        <v>24.1</v>
      </c>
      <c r="D1799">
        <v>3730.15</v>
      </c>
    </row>
    <row r="1800" spans="1:4" x14ac:dyDescent="0.3">
      <c r="B1800">
        <v>20</v>
      </c>
      <c r="C1800">
        <v>22.2</v>
      </c>
      <c r="D1800">
        <v>3730.2</v>
      </c>
    </row>
    <row r="1801" spans="1:4" x14ac:dyDescent="0.3">
      <c r="B1801">
        <v>25</v>
      </c>
      <c r="C1801">
        <v>22.3</v>
      </c>
      <c r="D1801">
        <v>3730.25</v>
      </c>
    </row>
    <row r="1802" spans="1:4" x14ac:dyDescent="0.3">
      <c r="B1802">
        <v>30</v>
      </c>
      <c r="C1802">
        <v>21.3</v>
      </c>
      <c r="D1802">
        <v>3730.3</v>
      </c>
    </row>
    <row r="1803" spans="1:4" x14ac:dyDescent="0.3">
      <c r="B1803">
        <v>35</v>
      </c>
      <c r="C1803">
        <v>21.4</v>
      </c>
      <c r="D1803">
        <v>3730.35</v>
      </c>
    </row>
    <row r="1804" spans="1:4" x14ac:dyDescent="0.3">
      <c r="B1804">
        <v>40</v>
      </c>
      <c r="C1804">
        <v>21.4</v>
      </c>
      <c r="D1804">
        <v>3730.4</v>
      </c>
    </row>
    <row r="1805" spans="1:4" x14ac:dyDescent="0.3">
      <c r="B1805">
        <v>45</v>
      </c>
      <c r="C1805">
        <v>21.5</v>
      </c>
      <c r="D1805">
        <v>3730.45</v>
      </c>
    </row>
    <row r="1806" spans="1:4" x14ac:dyDescent="0.3">
      <c r="B1806">
        <v>50</v>
      </c>
      <c r="C1806">
        <v>21.5</v>
      </c>
      <c r="D1806">
        <v>3730.5</v>
      </c>
    </row>
    <row r="1807" spans="1:4" x14ac:dyDescent="0.3">
      <c r="B1807">
        <v>55</v>
      </c>
      <c r="C1807">
        <v>22.5</v>
      </c>
      <c r="D1807">
        <v>3730.55</v>
      </c>
    </row>
    <row r="1808" spans="1:4" x14ac:dyDescent="0.3">
      <c r="B1808">
        <v>60</v>
      </c>
      <c r="C1808">
        <v>20.6</v>
      </c>
      <c r="D1808">
        <v>3730.6</v>
      </c>
    </row>
    <row r="1809" spans="1:4" x14ac:dyDescent="0.3">
      <c r="B1809">
        <v>65</v>
      </c>
      <c r="C1809">
        <v>21.6</v>
      </c>
      <c r="D1809">
        <v>3730.65</v>
      </c>
    </row>
    <row r="1810" spans="1:4" x14ac:dyDescent="0.3">
      <c r="B1810">
        <v>70</v>
      </c>
      <c r="C1810">
        <v>23.7</v>
      </c>
      <c r="D1810">
        <v>3730.7</v>
      </c>
    </row>
    <row r="1811" spans="1:4" x14ac:dyDescent="0.3">
      <c r="B1811">
        <v>75</v>
      </c>
      <c r="C1811">
        <v>23.7</v>
      </c>
      <c r="D1811">
        <v>3730.75</v>
      </c>
    </row>
    <row r="1812" spans="1:4" x14ac:dyDescent="0.3">
      <c r="B1812">
        <v>80</v>
      </c>
      <c r="C1812">
        <v>22.8</v>
      </c>
      <c r="D1812">
        <v>3730.8</v>
      </c>
    </row>
    <row r="1813" spans="1:4" x14ac:dyDescent="0.3">
      <c r="B1813">
        <v>85</v>
      </c>
      <c r="C1813">
        <v>16.8</v>
      </c>
      <c r="D1813">
        <v>3730.85</v>
      </c>
    </row>
    <row r="1814" spans="1:4" x14ac:dyDescent="0.3">
      <c r="B1814">
        <v>90</v>
      </c>
      <c r="C1814">
        <v>15.9</v>
      </c>
      <c r="D1814">
        <v>3730.9</v>
      </c>
    </row>
    <row r="1815" spans="1:4" x14ac:dyDescent="0.3">
      <c r="B1815">
        <v>95</v>
      </c>
      <c r="C1815">
        <v>21.9</v>
      </c>
      <c r="D1815">
        <v>3730.95</v>
      </c>
    </row>
    <row r="1816" spans="1:4" x14ac:dyDescent="0.3">
      <c r="A1816">
        <v>3731</v>
      </c>
      <c r="D1816">
        <v>3731</v>
      </c>
    </row>
    <row r="1817" spans="1:4" x14ac:dyDescent="0.3">
      <c r="D1817">
        <v>3731.05</v>
      </c>
    </row>
    <row r="1818" spans="1:4" x14ac:dyDescent="0.3">
      <c r="D1818">
        <v>3731.1000000000004</v>
      </c>
    </row>
    <row r="1819" spans="1:4" x14ac:dyDescent="0.3">
      <c r="D1819">
        <v>3731.1500000000005</v>
      </c>
    </row>
    <row r="1820" spans="1:4" x14ac:dyDescent="0.3">
      <c r="D1820">
        <v>3731.2000000000007</v>
      </c>
    </row>
    <row r="1821" spans="1:4" x14ac:dyDescent="0.3">
      <c r="D1821">
        <v>3731.2500000000009</v>
      </c>
    </row>
    <row r="1822" spans="1:4" x14ac:dyDescent="0.3">
      <c r="B1822">
        <v>30</v>
      </c>
      <c r="C1822">
        <v>14.8</v>
      </c>
      <c r="D1822">
        <v>3731.3</v>
      </c>
    </row>
    <row r="1823" spans="1:4" x14ac:dyDescent="0.3">
      <c r="B1823">
        <v>35</v>
      </c>
      <c r="C1823">
        <v>15.8</v>
      </c>
      <c r="D1823">
        <v>3731.35</v>
      </c>
    </row>
    <row r="1824" spans="1:4" x14ac:dyDescent="0.3">
      <c r="B1824">
        <v>40</v>
      </c>
      <c r="C1824">
        <v>23.8</v>
      </c>
      <c r="D1824">
        <v>3731.4</v>
      </c>
    </row>
    <row r="1825" spans="1:4" x14ac:dyDescent="0.3">
      <c r="B1825">
        <v>45</v>
      </c>
      <c r="C1825">
        <v>23.8</v>
      </c>
      <c r="D1825">
        <v>3731.45</v>
      </c>
    </row>
    <row r="1826" spans="1:4" x14ac:dyDescent="0.3">
      <c r="B1826">
        <v>50</v>
      </c>
      <c r="C1826">
        <v>22.8</v>
      </c>
      <c r="D1826">
        <v>3731.5</v>
      </c>
    </row>
    <row r="1827" spans="1:4" x14ac:dyDescent="0.3">
      <c r="B1827">
        <v>55</v>
      </c>
      <c r="C1827">
        <v>21.9</v>
      </c>
      <c r="D1827">
        <v>3731.55</v>
      </c>
    </row>
    <row r="1828" spans="1:4" x14ac:dyDescent="0.3">
      <c r="B1828">
        <v>60</v>
      </c>
      <c r="C1828">
        <v>20.9</v>
      </c>
      <c r="D1828">
        <v>3731.6</v>
      </c>
    </row>
    <row r="1829" spans="1:4" x14ac:dyDescent="0.3">
      <c r="B1829">
        <v>65</v>
      </c>
      <c r="C1829">
        <v>22.9</v>
      </c>
      <c r="D1829">
        <v>3731.65</v>
      </c>
    </row>
    <row r="1830" spans="1:4" x14ac:dyDescent="0.3">
      <c r="B1830">
        <v>70</v>
      </c>
      <c r="C1830">
        <v>21.9</v>
      </c>
      <c r="D1830">
        <v>3731.7</v>
      </c>
    </row>
    <row r="1831" spans="1:4" x14ac:dyDescent="0.3">
      <c r="B1831">
        <v>75</v>
      </c>
      <c r="C1831">
        <v>22.9</v>
      </c>
      <c r="D1831">
        <v>3731.75</v>
      </c>
    </row>
    <row r="1832" spans="1:4" x14ac:dyDescent="0.3">
      <c r="B1832">
        <v>80</v>
      </c>
      <c r="C1832">
        <v>23.9</v>
      </c>
      <c r="D1832">
        <v>3731.8</v>
      </c>
    </row>
    <row r="1833" spans="1:4" x14ac:dyDescent="0.3">
      <c r="B1833">
        <v>85</v>
      </c>
      <c r="C1833">
        <v>22</v>
      </c>
      <c r="D1833">
        <v>3731.85</v>
      </c>
    </row>
    <row r="1834" spans="1:4" x14ac:dyDescent="0.3">
      <c r="B1834">
        <v>90</v>
      </c>
      <c r="C1834">
        <v>22</v>
      </c>
      <c r="D1834">
        <v>3731.9</v>
      </c>
    </row>
    <row r="1835" spans="1:4" x14ac:dyDescent="0.3">
      <c r="B1835">
        <v>95</v>
      </c>
      <c r="C1835">
        <v>22</v>
      </c>
      <c r="D1835">
        <v>3731.95</v>
      </c>
    </row>
    <row r="1836" spans="1:4" x14ac:dyDescent="0.3">
      <c r="A1836">
        <v>3732</v>
      </c>
      <c r="B1836">
        <v>0</v>
      </c>
      <c r="C1836">
        <v>20.9</v>
      </c>
      <c r="D1836">
        <v>3732</v>
      </c>
    </row>
    <row r="1837" spans="1:4" x14ac:dyDescent="0.3">
      <c r="B1837">
        <v>5</v>
      </c>
      <c r="C1837">
        <v>21.9</v>
      </c>
      <c r="D1837">
        <v>3732.05</v>
      </c>
    </row>
    <row r="1838" spans="1:4" x14ac:dyDescent="0.3">
      <c r="B1838">
        <v>10</v>
      </c>
      <c r="C1838">
        <v>22</v>
      </c>
      <c r="D1838">
        <v>3732.1</v>
      </c>
    </row>
    <row r="1839" spans="1:4" x14ac:dyDescent="0.3">
      <c r="B1839">
        <v>15</v>
      </c>
      <c r="C1839">
        <v>21</v>
      </c>
      <c r="D1839">
        <v>3732.15</v>
      </c>
    </row>
    <row r="1840" spans="1:4" x14ac:dyDescent="0.3">
      <c r="B1840">
        <v>20</v>
      </c>
      <c r="C1840">
        <v>21</v>
      </c>
      <c r="D1840">
        <v>3732.2</v>
      </c>
    </row>
    <row r="1841" spans="1:4" x14ac:dyDescent="0.3">
      <c r="B1841">
        <v>25</v>
      </c>
      <c r="C1841">
        <v>21.1</v>
      </c>
      <c r="D1841">
        <v>3732.25</v>
      </c>
    </row>
    <row r="1842" spans="1:4" x14ac:dyDescent="0.3">
      <c r="B1842">
        <v>30</v>
      </c>
      <c r="C1842">
        <v>20.2</v>
      </c>
      <c r="D1842">
        <v>3732.3</v>
      </c>
    </row>
    <row r="1843" spans="1:4" x14ac:dyDescent="0.3">
      <c r="B1843">
        <v>35</v>
      </c>
      <c r="C1843">
        <v>18.2</v>
      </c>
      <c r="D1843">
        <v>3732.35</v>
      </c>
    </row>
    <row r="1844" spans="1:4" x14ac:dyDescent="0.3">
      <c r="B1844">
        <v>40</v>
      </c>
      <c r="C1844">
        <v>26.3</v>
      </c>
      <c r="D1844">
        <v>3732.4</v>
      </c>
    </row>
    <row r="1845" spans="1:4" x14ac:dyDescent="0.3">
      <c r="B1845">
        <v>45</v>
      </c>
      <c r="C1845">
        <v>20.399999999999999</v>
      </c>
      <c r="D1845">
        <v>3732.45</v>
      </c>
    </row>
    <row r="1846" spans="1:4" x14ac:dyDescent="0.3">
      <c r="C1846">
        <v>22.549999999999997</v>
      </c>
      <c r="D1846">
        <v>3732.5</v>
      </c>
    </row>
    <row r="1847" spans="1:4" x14ac:dyDescent="0.3">
      <c r="B1847">
        <v>55</v>
      </c>
      <c r="C1847">
        <v>24.7</v>
      </c>
      <c r="D1847">
        <v>3732.55</v>
      </c>
    </row>
    <row r="1848" spans="1:4" x14ac:dyDescent="0.3">
      <c r="B1848">
        <v>60</v>
      </c>
      <c r="C1848">
        <v>25.7</v>
      </c>
      <c r="D1848">
        <v>3732.6</v>
      </c>
    </row>
    <row r="1849" spans="1:4" x14ac:dyDescent="0.3">
      <c r="B1849">
        <v>65</v>
      </c>
      <c r="C1849">
        <v>21.8</v>
      </c>
      <c r="D1849">
        <v>3732.65</v>
      </c>
    </row>
    <row r="1850" spans="1:4" x14ac:dyDescent="0.3">
      <c r="B1850">
        <v>70</v>
      </c>
      <c r="C1850">
        <v>18.8</v>
      </c>
      <c r="D1850">
        <v>3732.7</v>
      </c>
    </row>
    <row r="1851" spans="1:4" x14ac:dyDescent="0.3">
      <c r="D1851">
        <v>3732.75</v>
      </c>
    </row>
    <row r="1852" spans="1:4" x14ac:dyDescent="0.3">
      <c r="D1852">
        <v>3732.8</v>
      </c>
    </row>
    <row r="1853" spans="1:4" x14ac:dyDescent="0.3">
      <c r="D1853">
        <v>3732.8500000000004</v>
      </c>
    </row>
    <row r="1854" spans="1:4" x14ac:dyDescent="0.3">
      <c r="B1854">
        <v>90</v>
      </c>
      <c r="C1854">
        <v>23.9</v>
      </c>
      <c r="D1854">
        <v>3732.9</v>
      </c>
    </row>
    <row r="1855" spans="1:4" x14ac:dyDescent="0.3">
      <c r="B1855">
        <v>95</v>
      </c>
      <c r="C1855">
        <v>22.9</v>
      </c>
      <c r="D1855">
        <v>3732.95</v>
      </c>
    </row>
    <row r="1856" spans="1:4" x14ac:dyDescent="0.3">
      <c r="A1856">
        <v>3733</v>
      </c>
      <c r="D1856">
        <v>3733</v>
      </c>
    </row>
    <row r="1857" spans="2:4" x14ac:dyDescent="0.3">
      <c r="D1857">
        <v>3733.05</v>
      </c>
    </row>
    <row r="1858" spans="2:4" x14ac:dyDescent="0.3">
      <c r="D1858">
        <v>3733.1000000000004</v>
      </c>
    </row>
    <row r="1859" spans="2:4" x14ac:dyDescent="0.3">
      <c r="D1859">
        <v>3733.1500000000005</v>
      </c>
    </row>
    <row r="1860" spans="2:4" x14ac:dyDescent="0.3">
      <c r="D1860">
        <v>3733.2000000000007</v>
      </c>
    </row>
    <row r="1861" spans="2:4" x14ac:dyDescent="0.3">
      <c r="D1861">
        <v>3733.2500000000009</v>
      </c>
    </row>
    <row r="1862" spans="2:4" x14ac:dyDescent="0.3">
      <c r="B1862">
        <v>30</v>
      </c>
      <c r="C1862">
        <v>21.5</v>
      </c>
      <c r="D1862">
        <v>3733.3</v>
      </c>
    </row>
    <row r="1863" spans="2:4" x14ac:dyDescent="0.3">
      <c r="B1863">
        <v>35</v>
      </c>
      <c r="C1863">
        <v>23.6</v>
      </c>
      <c r="D1863">
        <v>3733.35</v>
      </c>
    </row>
    <row r="1864" spans="2:4" x14ac:dyDescent="0.3">
      <c r="B1864">
        <v>40</v>
      </c>
      <c r="C1864">
        <v>23.6</v>
      </c>
      <c r="D1864">
        <v>3733.4</v>
      </c>
    </row>
    <row r="1865" spans="2:4" x14ac:dyDescent="0.3">
      <c r="B1865">
        <v>45</v>
      </c>
      <c r="C1865">
        <v>21.6</v>
      </c>
      <c r="D1865">
        <v>3733.45</v>
      </c>
    </row>
    <row r="1866" spans="2:4" x14ac:dyDescent="0.3">
      <c r="B1866">
        <v>50</v>
      </c>
      <c r="C1866">
        <v>24.7</v>
      </c>
      <c r="D1866">
        <v>3733.5</v>
      </c>
    </row>
    <row r="1867" spans="2:4" x14ac:dyDescent="0.3">
      <c r="B1867">
        <v>55</v>
      </c>
      <c r="C1867">
        <v>19.7</v>
      </c>
      <c r="D1867">
        <v>3733.55</v>
      </c>
    </row>
    <row r="1868" spans="2:4" x14ac:dyDescent="0.3">
      <c r="B1868">
        <v>60</v>
      </c>
      <c r="C1868">
        <v>21.7</v>
      </c>
      <c r="D1868">
        <v>3733.6</v>
      </c>
    </row>
    <row r="1869" spans="2:4" x14ac:dyDescent="0.3">
      <c r="B1869">
        <v>65</v>
      </c>
      <c r="C1869">
        <v>22.8</v>
      </c>
      <c r="D1869">
        <v>3733.65</v>
      </c>
    </row>
    <row r="1870" spans="2:4" x14ac:dyDescent="0.3">
      <c r="B1870">
        <v>70</v>
      </c>
      <c r="C1870">
        <v>23.8</v>
      </c>
      <c r="D1870">
        <v>3733.7</v>
      </c>
    </row>
    <row r="1871" spans="2:4" x14ac:dyDescent="0.3">
      <c r="B1871">
        <v>75</v>
      </c>
      <c r="C1871">
        <v>23.8</v>
      </c>
      <c r="D1871">
        <v>3733.75</v>
      </c>
    </row>
    <row r="1872" spans="2:4" x14ac:dyDescent="0.3">
      <c r="B1872">
        <v>80</v>
      </c>
      <c r="C1872">
        <v>25.9</v>
      </c>
      <c r="D1872">
        <v>3733.8</v>
      </c>
    </row>
    <row r="1873" spans="1:4" x14ac:dyDescent="0.3">
      <c r="B1873">
        <v>85</v>
      </c>
      <c r="C1873">
        <v>24.9</v>
      </c>
      <c r="D1873">
        <v>3733.85</v>
      </c>
    </row>
    <row r="1874" spans="1:4" x14ac:dyDescent="0.3">
      <c r="B1874">
        <v>90</v>
      </c>
      <c r="C1874">
        <v>23.9</v>
      </c>
      <c r="D1874">
        <v>3733.9</v>
      </c>
    </row>
    <row r="1875" spans="1:4" x14ac:dyDescent="0.3">
      <c r="B1875">
        <v>95</v>
      </c>
      <c r="C1875">
        <v>23</v>
      </c>
      <c r="D1875">
        <v>3733.95</v>
      </c>
    </row>
    <row r="1876" spans="1:4" x14ac:dyDescent="0.3">
      <c r="A1876">
        <v>3734</v>
      </c>
      <c r="B1876">
        <v>0</v>
      </c>
      <c r="C1876">
        <v>23.5</v>
      </c>
      <c r="D1876">
        <v>3734</v>
      </c>
    </row>
    <row r="1877" spans="1:4" x14ac:dyDescent="0.3">
      <c r="B1877">
        <v>5</v>
      </c>
      <c r="C1877">
        <v>23.5</v>
      </c>
      <c r="D1877">
        <v>3734.05</v>
      </c>
    </row>
    <row r="1878" spans="1:4" x14ac:dyDescent="0.3">
      <c r="B1878">
        <v>10</v>
      </c>
      <c r="C1878">
        <v>24.5</v>
      </c>
      <c r="D1878">
        <v>3734.1</v>
      </c>
    </row>
    <row r="1879" spans="1:4" x14ac:dyDescent="0.3">
      <c r="B1879">
        <v>15</v>
      </c>
      <c r="C1879">
        <v>24.6</v>
      </c>
      <c r="D1879">
        <v>3734.15</v>
      </c>
    </row>
    <row r="1880" spans="1:4" x14ac:dyDescent="0.3">
      <c r="B1880">
        <v>20</v>
      </c>
      <c r="C1880">
        <v>23.6</v>
      </c>
      <c r="D1880">
        <v>3734.2</v>
      </c>
    </row>
    <row r="1881" spans="1:4" x14ac:dyDescent="0.3">
      <c r="B1881">
        <v>25</v>
      </c>
      <c r="C1881">
        <v>23.6</v>
      </c>
      <c r="D1881">
        <v>3734.25</v>
      </c>
    </row>
    <row r="1882" spans="1:4" x14ac:dyDescent="0.3">
      <c r="B1882">
        <v>30</v>
      </c>
      <c r="C1882">
        <v>24.6</v>
      </c>
      <c r="D1882">
        <v>3734.3</v>
      </c>
    </row>
    <row r="1883" spans="1:4" x14ac:dyDescent="0.3">
      <c r="B1883">
        <v>35</v>
      </c>
      <c r="C1883">
        <v>24.6</v>
      </c>
      <c r="D1883">
        <v>3734.35</v>
      </c>
    </row>
    <row r="1884" spans="1:4" x14ac:dyDescent="0.3">
      <c r="B1884">
        <v>40</v>
      </c>
      <c r="C1884">
        <v>22.7</v>
      </c>
      <c r="D1884">
        <v>3734.4</v>
      </c>
    </row>
    <row r="1885" spans="1:4" x14ac:dyDescent="0.3">
      <c r="B1885">
        <v>45</v>
      </c>
      <c r="C1885">
        <v>22.7</v>
      </c>
      <c r="D1885">
        <v>3734.45</v>
      </c>
    </row>
    <row r="1886" spans="1:4" x14ac:dyDescent="0.3">
      <c r="B1886">
        <v>50</v>
      </c>
      <c r="C1886">
        <v>19.7</v>
      </c>
      <c r="D1886">
        <v>3734.5</v>
      </c>
    </row>
    <row r="1887" spans="1:4" x14ac:dyDescent="0.3">
      <c r="B1887">
        <v>55</v>
      </c>
      <c r="C1887">
        <v>19.8</v>
      </c>
      <c r="D1887">
        <v>3734.55</v>
      </c>
    </row>
    <row r="1888" spans="1:4" x14ac:dyDescent="0.3">
      <c r="B1888">
        <v>60</v>
      </c>
      <c r="C1888">
        <v>21.8</v>
      </c>
      <c r="D1888">
        <v>3734.6</v>
      </c>
    </row>
    <row r="1889" spans="1:4" x14ac:dyDescent="0.3">
      <c r="B1889">
        <v>65</v>
      </c>
      <c r="C1889">
        <v>23.8</v>
      </c>
      <c r="D1889">
        <v>3734.65</v>
      </c>
    </row>
    <row r="1890" spans="1:4" x14ac:dyDescent="0.3">
      <c r="B1890">
        <v>70</v>
      </c>
      <c r="C1890">
        <v>22.8</v>
      </c>
      <c r="D1890">
        <v>3734.7</v>
      </c>
    </row>
    <row r="1891" spans="1:4" x14ac:dyDescent="0.3">
      <c r="B1891">
        <v>75</v>
      </c>
      <c r="C1891">
        <v>17.899999999999999</v>
      </c>
      <c r="D1891">
        <v>3734.75</v>
      </c>
    </row>
    <row r="1892" spans="1:4" x14ac:dyDescent="0.3">
      <c r="B1892">
        <v>80</v>
      </c>
      <c r="C1892">
        <v>24.9</v>
      </c>
      <c r="D1892">
        <v>3734.8</v>
      </c>
    </row>
    <row r="1893" spans="1:4" x14ac:dyDescent="0.3">
      <c r="B1893">
        <v>85</v>
      </c>
      <c r="C1893">
        <v>22.9</v>
      </c>
      <c r="D1893">
        <v>3734.85</v>
      </c>
    </row>
    <row r="1894" spans="1:4" x14ac:dyDescent="0.3">
      <c r="B1894">
        <v>90</v>
      </c>
      <c r="C1894">
        <v>23.9</v>
      </c>
      <c r="D1894">
        <v>3734.9</v>
      </c>
    </row>
    <row r="1895" spans="1:4" x14ac:dyDescent="0.3">
      <c r="B1895">
        <v>95</v>
      </c>
      <c r="C1895">
        <v>23</v>
      </c>
      <c r="D1895">
        <v>3734.95</v>
      </c>
    </row>
    <row r="1896" spans="1:4" x14ac:dyDescent="0.3">
      <c r="A1896">
        <v>3735</v>
      </c>
      <c r="B1896">
        <v>0</v>
      </c>
      <c r="C1896">
        <v>22.1</v>
      </c>
      <c r="D1896">
        <v>3735</v>
      </c>
    </row>
    <row r="1897" spans="1:4" x14ac:dyDescent="0.3">
      <c r="B1897">
        <v>5</v>
      </c>
      <c r="C1897">
        <v>23.2</v>
      </c>
      <c r="D1897">
        <v>3735.05</v>
      </c>
    </row>
    <row r="1898" spans="1:4" x14ac:dyDescent="0.3">
      <c r="B1898">
        <v>10</v>
      </c>
      <c r="C1898">
        <v>23.2</v>
      </c>
      <c r="D1898">
        <v>3735.1</v>
      </c>
    </row>
    <row r="1899" spans="1:4" x14ac:dyDescent="0.3">
      <c r="B1899">
        <v>15</v>
      </c>
      <c r="C1899">
        <v>22.3</v>
      </c>
      <c r="D1899">
        <v>3735.15</v>
      </c>
    </row>
    <row r="1900" spans="1:4" x14ac:dyDescent="0.3">
      <c r="B1900">
        <v>20</v>
      </c>
      <c r="C1900">
        <v>22.3</v>
      </c>
      <c r="D1900">
        <v>3735.2</v>
      </c>
    </row>
    <row r="1901" spans="1:4" x14ac:dyDescent="0.3">
      <c r="B1901">
        <v>25</v>
      </c>
      <c r="C1901">
        <v>22.3</v>
      </c>
      <c r="D1901">
        <v>3735.25</v>
      </c>
    </row>
    <row r="1902" spans="1:4" x14ac:dyDescent="0.3">
      <c r="B1902">
        <v>30</v>
      </c>
      <c r="C1902">
        <v>23.4</v>
      </c>
      <c r="D1902">
        <v>3735.3</v>
      </c>
    </row>
    <row r="1903" spans="1:4" x14ac:dyDescent="0.3">
      <c r="B1903">
        <v>35</v>
      </c>
      <c r="C1903">
        <v>23.4</v>
      </c>
      <c r="D1903">
        <v>3735.35</v>
      </c>
    </row>
    <row r="1904" spans="1:4" x14ac:dyDescent="0.3">
      <c r="B1904">
        <v>40</v>
      </c>
      <c r="C1904">
        <v>23.5</v>
      </c>
      <c r="D1904">
        <v>3735.4</v>
      </c>
    </row>
    <row r="1905" spans="1:4" x14ac:dyDescent="0.3">
      <c r="B1905">
        <v>45</v>
      </c>
      <c r="C1905">
        <v>24.5</v>
      </c>
      <c r="D1905">
        <v>3735.45</v>
      </c>
    </row>
    <row r="1906" spans="1:4" x14ac:dyDescent="0.3">
      <c r="B1906">
        <v>50</v>
      </c>
      <c r="C1906">
        <v>21.6</v>
      </c>
      <c r="D1906">
        <v>3735.5</v>
      </c>
    </row>
    <row r="1907" spans="1:4" x14ac:dyDescent="0.3">
      <c r="B1907">
        <v>55</v>
      </c>
      <c r="C1907">
        <v>21.6</v>
      </c>
      <c r="D1907">
        <v>3735.55</v>
      </c>
    </row>
    <row r="1908" spans="1:4" x14ac:dyDescent="0.3">
      <c r="B1908">
        <v>60</v>
      </c>
      <c r="C1908">
        <v>22.6</v>
      </c>
      <c r="D1908">
        <v>3735.6</v>
      </c>
    </row>
    <row r="1909" spans="1:4" x14ac:dyDescent="0.3">
      <c r="B1909">
        <v>65</v>
      </c>
      <c r="C1909">
        <v>20.7</v>
      </c>
      <c r="D1909">
        <v>3735.65</v>
      </c>
    </row>
    <row r="1910" spans="1:4" x14ac:dyDescent="0.3">
      <c r="B1910">
        <v>70</v>
      </c>
      <c r="C1910">
        <v>15.7</v>
      </c>
      <c r="D1910">
        <v>3735.7</v>
      </c>
    </row>
    <row r="1911" spans="1:4" x14ac:dyDescent="0.3">
      <c r="B1911">
        <v>75</v>
      </c>
      <c r="C1911">
        <v>19.8</v>
      </c>
      <c r="D1911">
        <v>3735.75</v>
      </c>
    </row>
    <row r="1912" spans="1:4" x14ac:dyDescent="0.3">
      <c r="B1912">
        <v>80</v>
      </c>
      <c r="C1912">
        <v>21.8</v>
      </c>
      <c r="D1912">
        <v>3735.8</v>
      </c>
    </row>
    <row r="1913" spans="1:4" x14ac:dyDescent="0.3">
      <c r="B1913">
        <v>85</v>
      </c>
      <c r="C1913">
        <v>21.8</v>
      </c>
      <c r="D1913">
        <v>3735.85</v>
      </c>
    </row>
    <row r="1914" spans="1:4" x14ac:dyDescent="0.3">
      <c r="B1914">
        <v>90</v>
      </c>
      <c r="C1914">
        <v>21.9</v>
      </c>
      <c r="D1914">
        <v>3735.9</v>
      </c>
    </row>
    <row r="1915" spans="1:4" x14ac:dyDescent="0.3">
      <c r="B1915">
        <v>95</v>
      </c>
      <c r="C1915">
        <v>22.9</v>
      </c>
      <c r="D1915">
        <v>3735.95</v>
      </c>
    </row>
    <row r="1916" spans="1:4" x14ac:dyDescent="0.3">
      <c r="A1916">
        <v>3736</v>
      </c>
      <c r="B1916">
        <v>0</v>
      </c>
      <c r="C1916">
        <v>22.5</v>
      </c>
      <c r="D1916">
        <v>3736</v>
      </c>
    </row>
    <row r="1917" spans="1:4" x14ac:dyDescent="0.3">
      <c r="B1917">
        <v>5</v>
      </c>
      <c r="C1917">
        <v>22.5</v>
      </c>
      <c r="D1917">
        <v>3736.05</v>
      </c>
    </row>
    <row r="1918" spans="1:4" x14ac:dyDescent="0.3">
      <c r="B1918">
        <v>10</v>
      </c>
      <c r="C1918">
        <v>22.5</v>
      </c>
      <c r="D1918">
        <v>3736.1</v>
      </c>
    </row>
    <row r="1919" spans="1:4" x14ac:dyDescent="0.3">
      <c r="B1919">
        <v>15</v>
      </c>
      <c r="C1919">
        <v>21.5</v>
      </c>
      <c r="D1919">
        <v>3736.15</v>
      </c>
    </row>
    <row r="1920" spans="1:4" x14ac:dyDescent="0.3">
      <c r="B1920">
        <v>20</v>
      </c>
      <c r="C1920">
        <v>22.6</v>
      </c>
      <c r="D1920">
        <v>3736.2</v>
      </c>
    </row>
    <row r="1921" spans="1:4" x14ac:dyDescent="0.3">
      <c r="B1921">
        <v>25</v>
      </c>
      <c r="C1921">
        <v>19.600000000000001</v>
      </c>
      <c r="D1921">
        <v>3736.25</v>
      </c>
    </row>
    <row r="1922" spans="1:4" x14ac:dyDescent="0.3">
      <c r="B1922">
        <v>30</v>
      </c>
      <c r="C1922">
        <v>21.6</v>
      </c>
      <c r="D1922">
        <v>3736.3</v>
      </c>
    </row>
    <row r="1923" spans="1:4" x14ac:dyDescent="0.3">
      <c r="B1923">
        <v>35</v>
      </c>
      <c r="C1923">
        <v>21.6</v>
      </c>
      <c r="D1923">
        <v>3736.35</v>
      </c>
    </row>
    <row r="1924" spans="1:4" x14ac:dyDescent="0.3">
      <c r="B1924">
        <v>40</v>
      </c>
      <c r="C1924">
        <v>22.6</v>
      </c>
      <c r="D1924">
        <v>3736.4</v>
      </c>
    </row>
    <row r="1925" spans="1:4" x14ac:dyDescent="0.3">
      <c r="B1925">
        <v>45</v>
      </c>
      <c r="C1925">
        <v>21.7</v>
      </c>
      <c r="D1925">
        <v>3736.45</v>
      </c>
    </row>
    <row r="1926" spans="1:4" x14ac:dyDescent="0.3">
      <c r="B1926">
        <v>50</v>
      </c>
      <c r="C1926">
        <v>21.7</v>
      </c>
      <c r="D1926">
        <v>3736.5</v>
      </c>
    </row>
    <row r="1927" spans="1:4" x14ac:dyDescent="0.3">
      <c r="B1927">
        <v>55</v>
      </c>
      <c r="C1927">
        <v>22.7</v>
      </c>
      <c r="D1927">
        <v>3736.55</v>
      </c>
    </row>
    <row r="1928" spans="1:4" x14ac:dyDescent="0.3">
      <c r="B1928">
        <v>60</v>
      </c>
      <c r="C1928">
        <v>22.8</v>
      </c>
      <c r="D1928">
        <v>3736.6</v>
      </c>
    </row>
    <row r="1929" spans="1:4" x14ac:dyDescent="0.3">
      <c r="B1929">
        <v>65</v>
      </c>
      <c r="C1929">
        <v>22.8</v>
      </c>
      <c r="D1929">
        <v>3736.65</v>
      </c>
    </row>
    <row r="1930" spans="1:4" x14ac:dyDescent="0.3">
      <c r="B1930">
        <v>70</v>
      </c>
      <c r="C1930">
        <v>21.8</v>
      </c>
      <c r="D1930">
        <v>3736.7</v>
      </c>
    </row>
    <row r="1931" spans="1:4" x14ac:dyDescent="0.3">
      <c r="B1931">
        <v>75</v>
      </c>
      <c r="C1931">
        <v>22.8</v>
      </c>
      <c r="D1931">
        <v>3736.75</v>
      </c>
    </row>
    <row r="1932" spans="1:4" x14ac:dyDescent="0.3">
      <c r="B1932">
        <v>80</v>
      </c>
      <c r="C1932">
        <v>22.9</v>
      </c>
      <c r="D1932">
        <v>3736.8</v>
      </c>
    </row>
    <row r="1933" spans="1:4" x14ac:dyDescent="0.3">
      <c r="B1933">
        <v>85</v>
      </c>
      <c r="C1933">
        <v>21.9</v>
      </c>
      <c r="D1933">
        <v>3736.85</v>
      </c>
    </row>
    <row r="1934" spans="1:4" x14ac:dyDescent="0.3">
      <c r="B1934">
        <v>90</v>
      </c>
      <c r="C1934">
        <v>21.9</v>
      </c>
      <c r="D1934">
        <v>3736.9</v>
      </c>
    </row>
    <row r="1935" spans="1:4" x14ac:dyDescent="0.3">
      <c r="B1935">
        <v>95</v>
      </c>
      <c r="C1935">
        <v>22</v>
      </c>
      <c r="D1935">
        <v>3736.95</v>
      </c>
    </row>
    <row r="1936" spans="1:4" x14ac:dyDescent="0.3">
      <c r="A1936">
        <v>3737</v>
      </c>
      <c r="B1936">
        <v>0</v>
      </c>
      <c r="C1936">
        <v>21.4</v>
      </c>
      <c r="D1936">
        <v>3737</v>
      </c>
    </row>
    <row r="1937" spans="2:4" x14ac:dyDescent="0.3">
      <c r="B1937">
        <v>5</v>
      </c>
      <c r="C1937">
        <v>22.5</v>
      </c>
      <c r="D1937">
        <v>3737.05</v>
      </c>
    </row>
    <row r="1938" spans="2:4" x14ac:dyDescent="0.3">
      <c r="B1938">
        <v>10</v>
      </c>
      <c r="C1938">
        <v>22.5</v>
      </c>
      <c r="D1938">
        <v>3737.1</v>
      </c>
    </row>
    <row r="1939" spans="2:4" x14ac:dyDescent="0.3">
      <c r="B1939">
        <v>15</v>
      </c>
      <c r="C1939">
        <v>22.5</v>
      </c>
      <c r="D1939">
        <v>3737.15</v>
      </c>
    </row>
    <row r="1940" spans="2:4" x14ac:dyDescent="0.3">
      <c r="B1940">
        <v>20</v>
      </c>
      <c r="C1940">
        <v>22.5</v>
      </c>
      <c r="D1940">
        <v>3737.2</v>
      </c>
    </row>
    <row r="1941" spans="2:4" x14ac:dyDescent="0.3">
      <c r="B1941">
        <v>25</v>
      </c>
      <c r="C1941">
        <v>22.5</v>
      </c>
      <c r="D1941">
        <v>3737.25</v>
      </c>
    </row>
    <row r="1942" spans="2:4" x14ac:dyDescent="0.3">
      <c r="B1942">
        <v>30</v>
      </c>
      <c r="C1942">
        <v>21.6</v>
      </c>
      <c r="D1942">
        <v>3737.3</v>
      </c>
    </row>
    <row r="1943" spans="2:4" x14ac:dyDescent="0.3">
      <c r="B1943">
        <v>35</v>
      </c>
      <c r="C1943">
        <v>21.6</v>
      </c>
      <c r="D1943">
        <v>3737.35</v>
      </c>
    </row>
    <row r="1944" spans="2:4" x14ac:dyDescent="0.3">
      <c r="B1944">
        <v>40</v>
      </c>
      <c r="C1944">
        <v>22.6</v>
      </c>
      <c r="D1944">
        <v>3737.4</v>
      </c>
    </row>
    <row r="1945" spans="2:4" x14ac:dyDescent="0.3">
      <c r="B1945">
        <v>45</v>
      </c>
      <c r="C1945">
        <v>21.6</v>
      </c>
      <c r="D1945">
        <v>3737.45</v>
      </c>
    </row>
    <row r="1946" spans="2:4" x14ac:dyDescent="0.3">
      <c r="B1946">
        <v>50</v>
      </c>
      <c r="C1946">
        <v>21.7</v>
      </c>
      <c r="D1946">
        <v>3737.5</v>
      </c>
    </row>
    <row r="1947" spans="2:4" x14ac:dyDescent="0.3">
      <c r="B1947">
        <v>55</v>
      </c>
      <c r="C1947">
        <v>21.7</v>
      </c>
      <c r="D1947">
        <v>3737.55</v>
      </c>
    </row>
    <row r="1948" spans="2:4" x14ac:dyDescent="0.3">
      <c r="B1948">
        <v>60</v>
      </c>
      <c r="C1948">
        <v>22.7</v>
      </c>
      <c r="D1948">
        <v>3737.6</v>
      </c>
    </row>
    <row r="1949" spans="2:4" x14ac:dyDescent="0.3">
      <c r="B1949">
        <v>65</v>
      </c>
      <c r="C1949">
        <v>21.8</v>
      </c>
      <c r="D1949">
        <v>3737.65</v>
      </c>
    </row>
    <row r="1950" spans="2:4" x14ac:dyDescent="0.3">
      <c r="B1950">
        <v>70</v>
      </c>
      <c r="C1950">
        <v>21.8</v>
      </c>
      <c r="D1950">
        <v>3737.7</v>
      </c>
    </row>
    <row r="1951" spans="2:4" x14ac:dyDescent="0.3">
      <c r="B1951">
        <v>75</v>
      </c>
      <c r="C1951">
        <v>22.8</v>
      </c>
      <c r="D1951">
        <v>3737.75</v>
      </c>
    </row>
    <row r="1952" spans="2:4" x14ac:dyDescent="0.3">
      <c r="B1952">
        <v>80</v>
      </c>
      <c r="C1952">
        <v>22.9</v>
      </c>
      <c r="D1952">
        <v>3737.8</v>
      </c>
    </row>
    <row r="1953" spans="1:4" x14ac:dyDescent="0.3">
      <c r="B1953">
        <v>85</v>
      </c>
      <c r="C1953">
        <v>23.9</v>
      </c>
      <c r="D1953">
        <v>3737.85</v>
      </c>
    </row>
    <row r="1954" spans="1:4" x14ac:dyDescent="0.3">
      <c r="B1954">
        <v>90</v>
      </c>
      <c r="C1954">
        <v>22.9</v>
      </c>
      <c r="D1954">
        <v>3737.9</v>
      </c>
    </row>
    <row r="1955" spans="1:4" x14ac:dyDescent="0.3">
      <c r="B1955">
        <v>95</v>
      </c>
      <c r="C1955">
        <v>22.9</v>
      </c>
      <c r="D1955">
        <v>3737.95</v>
      </c>
    </row>
    <row r="1956" spans="1:4" x14ac:dyDescent="0.3">
      <c r="A1956">
        <v>3738</v>
      </c>
      <c r="B1956">
        <v>0</v>
      </c>
      <c r="C1956">
        <v>20.5</v>
      </c>
      <c r="D1956">
        <v>3738</v>
      </c>
    </row>
    <row r="1957" spans="1:4" x14ac:dyDescent="0.3">
      <c r="B1957">
        <v>5</v>
      </c>
      <c r="C1957">
        <v>19.5</v>
      </c>
      <c r="D1957">
        <v>3738.05</v>
      </c>
    </row>
    <row r="1958" spans="1:4" x14ac:dyDescent="0.3">
      <c r="B1958">
        <v>10</v>
      </c>
      <c r="C1958">
        <v>21.5</v>
      </c>
      <c r="D1958">
        <v>3738.1</v>
      </c>
    </row>
    <row r="1959" spans="1:4" x14ac:dyDescent="0.3">
      <c r="B1959">
        <v>15</v>
      </c>
      <c r="C1959">
        <v>21.5</v>
      </c>
      <c r="D1959">
        <v>3738.15</v>
      </c>
    </row>
    <row r="1960" spans="1:4" x14ac:dyDescent="0.3">
      <c r="B1960">
        <v>20</v>
      </c>
      <c r="C1960">
        <v>20.5</v>
      </c>
      <c r="D1960">
        <v>3738.2</v>
      </c>
    </row>
    <row r="1961" spans="1:4" x14ac:dyDescent="0.3">
      <c r="B1961">
        <v>25</v>
      </c>
      <c r="C1961">
        <v>20.6</v>
      </c>
      <c r="D1961">
        <v>3738.25</v>
      </c>
    </row>
    <row r="1962" spans="1:4" x14ac:dyDescent="0.3">
      <c r="B1962">
        <v>30</v>
      </c>
      <c r="C1962">
        <v>19.600000000000001</v>
      </c>
      <c r="D1962">
        <v>3738.3</v>
      </c>
    </row>
    <row r="1963" spans="1:4" x14ac:dyDescent="0.3">
      <c r="B1963">
        <v>35</v>
      </c>
      <c r="C1963">
        <v>21.6</v>
      </c>
      <c r="D1963">
        <v>3738.35</v>
      </c>
    </row>
    <row r="1964" spans="1:4" x14ac:dyDescent="0.3">
      <c r="B1964">
        <v>40</v>
      </c>
      <c r="C1964">
        <v>20.6</v>
      </c>
      <c r="D1964">
        <v>3738.4</v>
      </c>
    </row>
    <row r="1965" spans="1:4" x14ac:dyDescent="0.3">
      <c r="B1965">
        <v>45</v>
      </c>
      <c r="C1965">
        <v>19.7</v>
      </c>
      <c r="D1965">
        <v>3738.45</v>
      </c>
    </row>
    <row r="1966" spans="1:4" x14ac:dyDescent="0.3">
      <c r="B1966">
        <v>50</v>
      </c>
      <c r="C1966">
        <v>18.7</v>
      </c>
      <c r="D1966">
        <v>3738.5</v>
      </c>
    </row>
    <row r="1967" spans="1:4" x14ac:dyDescent="0.3">
      <c r="B1967">
        <v>55</v>
      </c>
      <c r="C1967">
        <v>20.7</v>
      </c>
      <c r="D1967">
        <v>3738.55</v>
      </c>
    </row>
    <row r="1968" spans="1:4" x14ac:dyDescent="0.3">
      <c r="B1968">
        <v>60</v>
      </c>
      <c r="C1968">
        <v>20.8</v>
      </c>
      <c r="D1968">
        <v>3738.6</v>
      </c>
    </row>
    <row r="1969" spans="1:4" x14ac:dyDescent="0.3">
      <c r="B1969">
        <v>65</v>
      </c>
      <c r="C1969">
        <v>21.8</v>
      </c>
      <c r="D1969">
        <v>3738.65</v>
      </c>
    </row>
    <row r="1970" spans="1:4" x14ac:dyDescent="0.3">
      <c r="B1970">
        <v>70</v>
      </c>
      <c r="C1970">
        <v>20.8</v>
      </c>
      <c r="D1970">
        <v>3738.7</v>
      </c>
    </row>
    <row r="1971" spans="1:4" x14ac:dyDescent="0.3">
      <c r="B1971">
        <v>75</v>
      </c>
      <c r="C1971">
        <v>20.8</v>
      </c>
      <c r="D1971">
        <v>3738.75</v>
      </c>
    </row>
    <row r="1972" spans="1:4" x14ac:dyDescent="0.3">
      <c r="B1972">
        <v>80</v>
      </c>
      <c r="C1972">
        <v>21.9</v>
      </c>
      <c r="D1972">
        <v>3738.8</v>
      </c>
    </row>
    <row r="1973" spans="1:4" x14ac:dyDescent="0.3">
      <c r="B1973">
        <v>85</v>
      </c>
      <c r="C1973">
        <v>21.9</v>
      </c>
      <c r="D1973">
        <v>3738.85</v>
      </c>
    </row>
    <row r="1974" spans="1:4" x14ac:dyDescent="0.3">
      <c r="B1974">
        <v>90</v>
      </c>
      <c r="C1974">
        <v>21.9</v>
      </c>
      <c r="D1974">
        <v>3738.9</v>
      </c>
    </row>
    <row r="1975" spans="1:4" x14ac:dyDescent="0.3">
      <c r="B1975">
        <v>95</v>
      </c>
      <c r="C1975">
        <v>23</v>
      </c>
      <c r="D1975">
        <v>3738.95</v>
      </c>
    </row>
    <row r="1976" spans="1:4" x14ac:dyDescent="0.3">
      <c r="A1976">
        <v>3739</v>
      </c>
      <c r="B1976">
        <v>0</v>
      </c>
      <c r="C1976">
        <v>19.2</v>
      </c>
      <c r="D1976">
        <v>3739</v>
      </c>
    </row>
    <row r="1977" spans="1:4" x14ac:dyDescent="0.3">
      <c r="B1977">
        <v>5</v>
      </c>
      <c r="C1977">
        <v>20.2</v>
      </c>
      <c r="D1977">
        <v>3739.05</v>
      </c>
    </row>
    <row r="1978" spans="1:4" x14ac:dyDescent="0.3">
      <c r="B1978">
        <v>10</v>
      </c>
      <c r="C1978">
        <v>20.2</v>
      </c>
      <c r="D1978">
        <v>3739.1</v>
      </c>
    </row>
    <row r="1979" spans="1:4" x14ac:dyDescent="0.3">
      <c r="B1979">
        <v>15</v>
      </c>
      <c r="C1979">
        <v>21.2</v>
      </c>
      <c r="D1979">
        <v>3739.15</v>
      </c>
    </row>
    <row r="1980" spans="1:4" x14ac:dyDescent="0.3">
      <c r="B1980">
        <v>20</v>
      </c>
      <c r="C1980">
        <v>20.2</v>
      </c>
      <c r="D1980">
        <v>3739.2</v>
      </c>
    </row>
    <row r="1981" spans="1:4" x14ac:dyDescent="0.3">
      <c r="B1981">
        <v>25</v>
      </c>
      <c r="C1981">
        <v>21.2</v>
      </c>
      <c r="D1981">
        <v>3739.25</v>
      </c>
    </row>
    <row r="1982" spans="1:4" x14ac:dyDescent="0.3">
      <c r="B1982">
        <v>30</v>
      </c>
      <c r="C1982">
        <v>21.2</v>
      </c>
      <c r="D1982">
        <v>3739.3</v>
      </c>
    </row>
    <row r="1983" spans="1:4" x14ac:dyDescent="0.3">
      <c r="B1983">
        <v>35</v>
      </c>
      <c r="C1983">
        <v>22.2</v>
      </c>
      <c r="D1983">
        <v>3739.35</v>
      </c>
    </row>
    <row r="1984" spans="1:4" x14ac:dyDescent="0.3">
      <c r="B1984">
        <v>40</v>
      </c>
      <c r="C1984">
        <v>22.1</v>
      </c>
      <c r="D1984">
        <v>3739.4</v>
      </c>
    </row>
    <row r="1985" spans="1:4" x14ac:dyDescent="0.3">
      <c r="B1985">
        <v>45</v>
      </c>
      <c r="C1985">
        <v>21.1</v>
      </c>
      <c r="D1985">
        <v>3739.45</v>
      </c>
    </row>
    <row r="1986" spans="1:4" x14ac:dyDescent="0.3">
      <c r="B1986">
        <v>50</v>
      </c>
      <c r="C1986">
        <v>18.100000000000001</v>
      </c>
      <c r="D1986">
        <v>3739.5</v>
      </c>
    </row>
    <row r="1987" spans="1:4" x14ac:dyDescent="0.3">
      <c r="B1987">
        <v>55</v>
      </c>
      <c r="C1987">
        <v>22.1</v>
      </c>
      <c r="D1987">
        <v>3739.55</v>
      </c>
    </row>
    <row r="1988" spans="1:4" x14ac:dyDescent="0.3">
      <c r="B1988">
        <v>60</v>
      </c>
      <c r="C1988">
        <v>23.1</v>
      </c>
      <c r="D1988">
        <v>3739.6</v>
      </c>
    </row>
    <row r="1989" spans="1:4" x14ac:dyDescent="0.3">
      <c r="B1989">
        <v>65</v>
      </c>
      <c r="C1989">
        <v>23.1</v>
      </c>
      <c r="D1989">
        <v>3739.65</v>
      </c>
    </row>
    <row r="1990" spans="1:4" x14ac:dyDescent="0.3">
      <c r="B1990">
        <v>70</v>
      </c>
      <c r="C1990">
        <v>23.1</v>
      </c>
      <c r="D1990">
        <v>3739.7</v>
      </c>
    </row>
    <row r="1991" spans="1:4" x14ac:dyDescent="0.3">
      <c r="B1991">
        <v>75</v>
      </c>
      <c r="C1991">
        <v>24.1</v>
      </c>
      <c r="D1991">
        <v>3739.75</v>
      </c>
    </row>
    <row r="1992" spans="1:4" x14ac:dyDescent="0.3">
      <c r="B1992">
        <v>80</v>
      </c>
      <c r="C1992">
        <v>24.1</v>
      </c>
      <c r="D1992">
        <v>3739.8</v>
      </c>
    </row>
    <row r="1993" spans="1:4" x14ac:dyDescent="0.3">
      <c r="B1993">
        <v>85</v>
      </c>
      <c r="C1993">
        <v>22.1</v>
      </c>
      <c r="D1993">
        <v>3739.85</v>
      </c>
    </row>
    <row r="1994" spans="1:4" x14ac:dyDescent="0.3">
      <c r="B1994">
        <v>90</v>
      </c>
      <c r="C1994">
        <v>21</v>
      </c>
      <c r="D1994">
        <v>3739.9</v>
      </c>
    </row>
    <row r="1995" spans="1:4" x14ac:dyDescent="0.3">
      <c r="B1995">
        <v>95</v>
      </c>
      <c r="C1995">
        <v>23</v>
      </c>
      <c r="D1995">
        <v>3739.95</v>
      </c>
    </row>
    <row r="1996" spans="1:4" x14ac:dyDescent="0.3">
      <c r="A1996">
        <v>3740</v>
      </c>
      <c r="B1996">
        <v>0</v>
      </c>
      <c r="C1996">
        <v>22.6</v>
      </c>
      <c r="D1996">
        <v>3740</v>
      </c>
    </row>
    <row r="1997" spans="1:4" x14ac:dyDescent="0.3">
      <c r="B1997">
        <v>5</v>
      </c>
      <c r="C1997">
        <v>23.6</v>
      </c>
      <c r="D1997">
        <v>3740.05</v>
      </c>
    </row>
    <row r="1998" spans="1:4" x14ac:dyDescent="0.3">
      <c r="B1998">
        <v>10</v>
      </c>
      <c r="C1998">
        <v>22.6</v>
      </c>
      <c r="D1998">
        <v>3740.1</v>
      </c>
    </row>
    <row r="1999" spans="1:4" x14ac:dyDescent="0.3">
      <c r="B1999">
        <v>15</v>
      </c>
      <c r="C1999">
        <v>23.6</v>
      </c>
      <c r="D1999">
        <v>3740.15</v>
      </c>
    </row>
    <row r="2000" spans="1:4" x14ac:dyDescent="0.3">
      <c r="B2000">
        <v>20</v>
      </c>
      <c r="C2000">
        <v>24.5</v>
      </c>
      <c r="D2000">
        <v>3740.2</v>
      </c>
    </row>
    <row r="2001" spans="1:4" x14ac:dyDescent="0.3">
      <c r="B2001">
        <v>25</v>
      </c>
      <c r="C2001">
        <v>20.5</v>
      </c>
      <c r="D2001">
        <v>3740.25</v>
      </c>
    </row>
    <row r="2002" spans="1:4" x14ac:dyDescent="0.3">
      <c r="B2002">
        <v>30</v>
      </c>
      <c r="C2002">
        <v>15.5</v>
      </c>
      <c r="D2002">
        <v>3740.3</v>
      </c>
    </row>
    <row r="2003" spans="1:4" x14ac:dyDescent="0.3">
      <c r="B2003">
        <v>35</v>
      </c>
      <c r="C2003">
        <v>24.4</v>
      </c>
      <c r="D2003">
        <v>3740.35</v>
      </c>
    </row>
    <row r="2004" spans="1:4" x14ac:dyDescent="0.3">
      <c r="B2004">
        <v>40</v>
      </c>
      <c r="C2004">
        <v>23.4</v>
      </c>
      <c r="D2004">
        <v>3740.4</v>
      </c>
    </row>
    <row r="2005" spans="1:4" x14ac:dyDescent="0.3">
      <c r="B2005">
        <v>45</v>
      </c>
      <c r="C2005">
        <v>23.4</v>
      </c>
      <c r="D2005">
        <v>3740.45</v>
      </c>
    </row>
    <row r="2006" spans="1:4" x14ac:dyDescent="0.3">
      <c r="B2006">
        <v>50</v>
      </c>
      <c r="C2006">
        <v>21.3</v>
      </c>
      <c r="D2006">
        <v>3740.5</v>
      </c>
    </row>
    <row r="2007" spans="1:4" x14ac:dyDescent="0.3">
      <c r="B2007">
        <v>55</v>
      </c>
      <c r="C2007">
        <v>24.3</v>
      </c>
      <c r="D2007">
        <v>3740.55</v>
      </c>
    </row>
    <row r="2008" spans="1:4" x14ac:dyDescent="0.3">
      <c r="B2008">
        <v>60</v>
      </c>
      <c r="C2008">
        <v>24.3</v>
      </c>
      <c r="D2008">
        <v>3740.6</v>
      </c>
    </row>
    <row r="2009" spans="1:4" x14ac:dyDescent="0.3">
      <c r="B2009">
        <v>65</v>
      </c>
      <c r="C2009">
        <v>18.2</v>
      </c>
      <c r="D2009">
        <v>3740.65</v>
      </c>
    </row>
    <row r="2010" spans="1:4" x14ac:dyDescent="0.3">
      <c r="B2010">
        <v>70</v>
      </c>
      <c r="C2010">
        <v>18.2</v>
      </c>
      <c r="D2010">
        <v>3740.7</v>
      </c>
    </row>
    <row r="2011" spans="1:4" x14ac:dyDescent="0.3">
      <c r="B2011">
        <v>75</v>
      </c>
      <c r="C2011">
        <v>23.2</v>
      </c>
      <c r="D2011">
        <v>3740.75</v>
      </c>
    </row>
    <row r="2012" spans="1:4" x14ac:dyDescent="0.3">
      <c r="B2012">
        <v>80</v>
      </c>
      <c r="C2012">
        <v>23.1</v>
      </c>
      <c r="D2012">
        <v>3740.8</v>
      </c>
    </row>
    <row r="2013" spans="1:4" x14ac:dyDescent="0.3">
      <c r="B2013">
        <v>85</v>
      </c>
      <c r="C2013">
        <v>25.1</v>
      </c>
      <c r="D2013">
        <v>3740.85</v>
      </c>
    </row>
    <row r="2014" spans="1:4" x14ac:dyDescent="0.3">
      <c r="B2014">
        <v>90</v>
      </c>
      <c r="C2014">
        <v>20.100000000000001</v>
      </c>
      <c r="D2014">
        <v>3740.9</v>
      </c>
    </row>
    <row r="2015" spans="1:4" x14ac:dyDescent="0.3">
      <c r="B2015">
        <v>95</v>
      </c>
      <c r="C2015">
        <v>14.1</v>
      </c>
      <c r="D2015">
        <v>3740.95</v>
      </c>
    </row>
    <row r="2016" spans="1:4" x14ac:dyDescent="0.3">
      <c r="A2016">
        <v>3741</v>
      </c>
      <c r="B2016">
        <v>0</v>
      </c>
      <c r="C2016">
        <v>22.7</v>
      </c>
      <c r="D2016">
        <v>3741</v>
      </c>
    </row>
    <row r="2017" spans="2:4" x14ac:dyDescent="0.3">
      <c r="B2017">
        <v>5</v>
      </c>
      <c r="C2017">
        <v>22.6</v>
      </c>
      <c r="D2017">
        <v>3741.05</v>
      </c>
    </row>
    <row r="2018" spans="2:4" x14ac:dyDescent="0.3">
      <c r="B2018">
        <v>10</v>
      </c>
      <c r="C2018">
        <v>22.6</v>
      </c>
      <c r="D2018">
        <v>3741.1</v>
      </c>
    </row>
    <row r="2019" spans="2:4" x14ac:dyDescent="0.3">
      <c r="B2019">
        <v>15</v>
      </c>
      <c r="C2019">
        <v>23.5</v>
      </c>
      <c r="D2019">
        <v>3741.15</v>
      </c>
    </row>
    <row r="2020" spans="2:4" x14ac:dyDescent="0.3">
      <c r="B2020">
        <v>20</v>
      </c>
      <c r="C2020">
        <v>20.5</v>
      </c>
      <c r="D2020">
        <v>3741.2</v>
      </c>
    </row>
    <row r="2021" spans="2:4" x14ac:dyDescent="0.3">
      <c r="B2021">
        <v>25</v>
      </c>
      <c r="C2021">
        <v>23.5</v>
      </c>
      <c r="D2021">
        <v>3741.25</v>
      </c>
    </row>
    <row r="2022" spans="2:4" x14ac:dyDescent="0.3">
      <c r="B2022">
        <v>30</v>
      </c>
      <c r="C2022">
        <v>23.4</v>
      </c>
      <c r="D2022">
        <v>3741.3</v>
      </c>
    </row>
    <row r="2023" spans="2:4" x14ac:dyDescent="0.3">
      <c r="B2023">
        <v>35</v>
      </c>
      <c r="C2023">
        <v>23.4</v>
      </c>
      <c r="D2023">
        <v>3741.35</v>
      </c>
    </row>
    <row r="2024" spans="2:4" x14ac:dyDescent="0.3">
      <c r="B2024">
        <v>40</v>
      </c>
      <c r="C2024">
        <v>22.3</v>
      </c>
      <c r="D2024">
        <v>3741.4</v>
      </c>
    </row>
    <row r="2025" spans="2:4" x14ac:dyDescent="0.3">
      <c r="B2025">
        <v>45</v>
      </c>
      <c r="C2025">
        <v>23.3</v>
      </c>
      <c r="D2025">
        <v>3741.45</v>
      </c>
    </row>
    <row r="2026" spans="2:4" x14ac:dyDescent="0.3">
      <c r="B2026">
        <v>50</v>
      </c>
      <c r="C2026">
        <v>23.2</v>
      </c>
      <c r="D2026">
        <v>3741.5</v>
      </c>
    </row>
    <row r="2027" spans="2:4" x14ac:dyDescent="0.3">
      <c r="B2027">
        <v>55</v>
      </c>
      <c r="C2027">
        <v>23.2</v>
      </c>
      <c r="D2027">
        <v>3741.55</v>
      </c>
    </row>
    <row r="2028" spans="2:4" x14ac:dyDescent="0.3">
      <c r="B2028">
        <v>60</v>
      </c>
      <c r="C2028">
        <v>24.1</v>
      </c>
      <c r="D2028">
        <v>3741.6</v>
      </c>
    </row>
    <row r="2029" spans="2:4" x14ac:dyDescent="0.3">
      <c r="B2029">
        <v>65</v>
      </c>
      <c r="C2029">
        <v>24.1</v>
      </c>
      <c r="D2029">
        <v>3741.65</v>
      </c>
    </row>
    <row r="2030" spans="2:4" x14ac:dyDescent="0.3">
      <c r="B2030">
        <v>70</v>
      </c>
      <c r="C2030">
        <v>24.5</v>
      </c>
      <c r="D2030">
        <v>3741.7</v>
      </c>
    </row>
    <row r="2031" spans="2:4" x14ac:dyDescent="0.3">
      <c r="B2031">
        <v>75</v>
      </c>
      <c r="C2031">
        <v>24.5</v>
      </c>
      <c r="D2031">
        <v>3741.75</v>
      </c>
    </row>
    <row r="2032" spans="2:4" x14ac:dyDescent="0.3">
      <c r="B2032">
        <v>80</v>
      </c>
      <c r="C2032">
        <v>24.5</v>
      </c>
      <c r="D2032">
        <v>3741.8</v>
      </c>
    </row>
    <row r="2033" spans="1:4" x14ac:dyDescent="0.3">
      <c r="B2033">
        <v>85</v>
      </c>
      <c r="C2033">
        <v>22.5</v>
      </c>
      <c r="D2033">
        <v>3741.85</v>
      </c>
    </row>
    <row r="2034" spans="1:4" x14ac:dyDescent="0.3">
      <c r="B2034">
        <v>90</v>
      </c>
      <c r="C2034">
        <v>22.5</v>
      </c>
      <c r="D2034">
        <v>3741.9</v>
      </c>
    </row>
    <row r="2035" spans="1:4" x14ac:dyDescent="0.3">
      <c r="B2035">
        <v>95</v>
      </c>
      <c r="C2035">
        <v>22.4</v>
      </c>
      <c r="D2035">
        <v>3741.95</v>
      </c>
    </row>
    <row r="2036" spans="1:4" x14ac:dyDescent="0.3">
      <c r="A2036">
        <v>3742</v>
      </c>
      <c r="B2036">
        <v>0</v>
      </c>
      <c r="C2036">
        <v>23.4</v>
      </c>
      <c r="D2036">
        <v>3742</v>
      </c>
    </row>
    <row r="2037" spans="1:4" x14ac:dyDescent="0.3">
      <c r="B2037">
        <v>5</v>
      </c>
      <c r="C2037">
        <v>22.4</v>
      </c>
      <c r="D2037">
        <v>3742.05</v>
      </c>
    </row>
    <row r="2038" spans="1:4" x14ac:dyDescent="0.3">
      <c r="B2038">
        <v>10</v>
      </c>
      <c r="C2038">
        <v>23.4</v>
      </c>
      <c r="D2038">
        <v>3742.1</v>
      </c>
    </row>
    <row r="2039" spans="1:4" x14ac:dyDescent="0.3">
      <c r="B2039">
        <v>15</v>
      </c>
      <c r="C2039">
        <v>23.3</v>
      </c>
      <c r="D2039">
        <v>3742.15</v>
      </c>
    </row>
    <row r="2040" spans="1:4" x14ac:dyDescent="0.3">
      <c r="B2040">
        <v>20</v>
      </c>
      <c r="C2040">
        <v>21.3</v>
      </c>
      <c r="D2040">
        <v>3742.2</v>
      </c>
    </row>
    <row r="2041" spans="1:4" x14ac:dyDescent="0.3">
      <c r="B2041">
        <v>25</v>
      </c>
      <c r="C2041">
        <v>23.3</v>
      </c>
      <c r="D2041">
        <v>3742.25</v>
      </c>
    </row>
    <row r="2042" spans="1:4" x14ac:dyDescent="0.3">
      <c r="B2042">
        <v>30</v>
      </c>
      <c r="C2042">
        <v>24.3</v>
      </c>
      <c r="D2042">
        <v>3742.3</v>
      </c>
    </row>
    <row r="2043" spans="1:4" x14ac:dyDescent="0.3">
      <c r="B2043">
        <v>35</v>
      </c>
      <c r="C2043">
        <v>21.3</v>
      </c>
      <c r="D2043">
        <v>3742.35</v>
      </c>
    </row>
    <row r="2044" spans="1:4" x14ac:dyDescent="0.3">
      <c r="B2044">
        <v>40</v>
      </c>
      <c r="C2044">
        <v>24.2</v>
      </c>
      <c r="D2044">
        <v>3742.4</v>
      </c>
    </row>
    <row r="2045" spans="1:4" x14ac:dyDescent="0.3">
      <c r="B2045">
        <v>45</v>
      </c>
      <c r="C2045">
        <v>19.2</v>
      </c>
      <c r="D2045">
        <v>3742.45</v>
      </c>
    </row>
    <row r="2046" spans="1:4" x14ac:dyDescent="0.3">
      <c r="B2046">
        <v>50</v>
      </c>
      <c r="C2046">
        <v>24.2</v>
      </c>
      <c r="D2046">
        <v>3742.5</v>
      </c>
    </row>
    <row r="2047" spans="1:4" x14ac:dyDescent="0.3">
      <c r="B2047">
        <v>55</v>
      </c>
      <c r="C2047">
        <v>21.1</v>
      </c>
      <c r="D2047">
        <v>3742.55</v>
      </c>
    </row>
    <row r="2048" spans="1:4" x14ac:dyDescent="0.3">
      <c r="B2048">
        <v>60</v>
      </c>
      <c r="C2048">
        <v>24.1</v>
      </c>
      <c r="D2048">
        <v>3742.6</v>
      </c>
    </row>
    <row r="2049" spans="1:4" x14ac:dyDescent="0.3">
      <c r="B2049">
        <v>65</v>
      </c>
      <c r="C2049">
        <v>22</v>
      </c>
      <c r="D2049">
        <v>3742.65</v>
      </c>
    </row>
    <row r="2050" spans="1:4" x14ac:dyDescent="0.3">
      <c r="B2050">
        <v>70</v>
      </c>
      <c r="C2050">
        <v>18.600000000000001</v>
      </c>
      <c r="D2050">
        <v>3742.7</v>
      </c>
    </row>
    <row r="2051" spans="1:4" x14ac:dyDescent="0.3">
      <c r="B2051">
        <v>75</v>
      </c>
      <c r="C2051">
        <v>25.6</v>
      </c>
      <c r="D2051">
        <v>3742.75</v>
      </c>
    </row>
    <row r="2052" spans="1:4" x14ac:dyDescent="0.3">
      <c r="B2052">
        <v>80</v>
      </c>
      <c r="C2052">
        <v>25.6</v>
      </c>
      <c r="D2052">
        <v>3742.8</v>
      </c>
    </row>
    <row r="2053" spans="1:4" x14ac:dyDescent="0.3">
      <c r="B2053">
        <v>85</v>
      </c>
      <c r="C2053">
        <v>23.7</v>
      </c>
      <c r="D2053">
        <v>3742.85</v>
      </c>
    </row>
    <row r="2054" spans="1:4" x14ac:dyDescent="0.3">
      <c r="B2054">
        <v>90</v>
      </c>
      <c r="C2054">
        <v>24.7</v>
      </c>
      <c r="D2054">
        <v>3742.9</v>
      </c>
    </row>
    <row r="2055" spans="1:4" x14ac:dyDescent="0.3">
      <c r="B2055">
        <v>95</v>
      </c>
      <c r="C2055">
        <v>24.7</v>
      </c>
      <c r="D2055">
        <v>3742.95</v>
      </c>
    </row>
    <row r="2056" spans="1:4" x14ac:dyDescent="0.3">
      <c r="A2056">
        <v>3743</v>
      </c>
      <c r="B2056">
        <v>0</v>
      </c>
      <c r="C2056">
        <v>23.7</v>
      </c>
      <c r="D2056">
        <v>3743</v>
      </c>
    </row>
    <row r="2057" spans="1:4" x14ac:dyDescent="0.3">
      <c r="B2057">
        <v>5</v>
      </c>
      <c r="C2057">
        <v>24.8</v>
      </c>
      <c r="D2057">
        <v>3743.05</v>
      </c>
    </row>
    <row r="2058" spans="1:4" x14ac:dyDescent="0.3">
      <c r="B2058">
        <v>10</v>
      </c>
      <c r="C2058">
        <v>32.799999999999997</v>
      </c>
      <c r="D2058">
        <v>3743.1</v>
      </c>
    </row>
    <row r="2059" spans="1:4" x14ac:dyDescent="0.3">
      <c r="B2059">
        <v>15</v>
      </c>
      <c r="C2059">
        <v>23.8</v>
      </c>
      <c r="D2059">
        <v>3743.15</v>
      </c>
    </row>
    <row r="2060" spans="1:4" x14ac:dyDescent="0.3">
      <c r="B2060">
        <v>20</v>
      </c>
      <c r="C2060">
        <v>24.9</v>
      </c>
      <c r="D2060">
        <v>3743.2</v>
      </c>
    </row>
    <row r="2061" spans="1:4" x14ac:dyDescent="0.3">
      <c r="B2061">
        <v>25</v>
      </c>
      <c r="C2061">
        <v>24.9</v>
      </c>
      <c r="D2061">
        <v>3743.25</v>
      </c>
    </row>
    <row r="2062" spans="1:4" x14ac:dyDescent="0.3">
      <c r="B2062">
        <v>30</v>
      </c>
      <c r="C2062">
        <v>22.9</v>
      </c>
      <c r="D2062">
        <v>3743.3</v>
      </c>
    </row>
    <row r="2063" spans="1:4" x14ac:dyDescent="0.3">
      <c r="B2063">
        <v>35</v>
      </c>
      <c r="C2063">
        <v>24</v>
      </c>
      <c r="D2063">
        <v>3743.35</v>
      </c>
    </row>
    <row r="2064" spans="1:4" x14ac:dyDescent="0.3">
      <c r="B2064">
        <v>40</v>
      </c>
      <c r="C2064">
        <v>19.600000000000001</v>
      </c>
      <c r="D2064">
        <v>3743.4</v>
      </c>
    </row>
    <row r="2065" spans="1:4" x14ac:dyDescent="0.3">
      <c r="B2065">
        <v>45</v>
      </c>
      <c r="C2065">
        <v>20.5</v>
      </c>
      <c r="D2065">
        <v>3743.45</v>
      </c>
    </row>
    <row r="2066" spans="1:4" x14ac:dyDescent="0.3">
      <c r="B2066">
        <v>50</v>
      </c>
      <c r="C2066">
        <v>20.5</v>
      </c>
      <c r="D2066">
        <v>3743.5</v>
      </c>
    </row>
    <row r="2067" spans="1:4" x14ac:dyDescent="0.3">
      <c r="B2067">
        <v>55</v>
      </c>
      <c r="C2067">
        <v>22.5</v>
      </c>
      <c r="D2067">
        <v>3743.55</v>
      </c>
    </row>
    <row r="2068" spans="1:4" x14ac:dyDescent="0.3">
      <c r="C2068">
        <v>22.95</v>
      </c>
      <c r="D2068">
        <v>3743.6000000000004</v>
      </c>
    </row>
    <row r="2069" spans="1:4" x14ac:dyDescent="0.3">
      <c r="B2069">
        <v>65</v>
      </c>
      <c r="C2069">
        <v>23.4</v>
      </c>
      <c r="D2069">
        <v>3743.65</v>
      </c>
    </row>
    <row r="2070" spans="1:4" x14ac:dyDescent="0.3">
      <c r="B2070">
        <v>70</v>
      </c>
      <c r="C2070">
        <v>24.4</v>
      </c>
      <c r="D2070">
        <v>3743.7</v>
      </c>
    </row>
    <row r="2071" spans="1:4" x14ac:dyDescent="0.3">
      <c r="B2071">
        <v>75</v>
      </c>
      <c r="C2071">
        <v>25.3</v>
      </c>
      <c r="D2071">
        <v>3743.75</v>
      </c>
    </row>
    <row r="2072" spans="1:4" x14ac:dyDescent="0.3">
      <c r="C2072">
        <v>25.3</v>
      </c>
      <c r="D2072">
        <v>3743.8</v>
      </c>
    </row>
    <row r="2073" spans="1:4" x14ac:dyDescent="0.3">
      <c r="B2073">
        <v>85</v>
      </c>
      <c r="C2073">
        <v>25.3</v>
      </c>
      <c r="D2073">
        <v>3743.85</v>
      </c>
    </row>
    <row r="2074" spans="1:4" x14ac:dyDescent="0.3">
      <c r="B2074">
        <v>90</v>
      </c>
      <c r="C2074">
        <v>25.2</v>
      </c>
      <c r="D2074">
        <v>3743.9</v>
      </c>
    </row>
    <row r="2075" spans="1:4" x14ac:dyDescent="0.3">
      <c r="B2075">
        <v>95</v>
      </c>
      <c r="C2075">
        <v>19.100000000000001</v>
      </c>
      <c r="D2075">
        <v>3743.95</v>
      </c>
    </row>
    <row r="2076" spans="1:4" x14ac:dyDescent="0.3">
      <c r="A2076">
        <v>3744</v>
      </c>
      <c r="B2076">
        <v>0</v>
      </c>
      <c r="C2076">
        <v>18.600000000000001</v>
      </c>
      <c r="D2076">
        <v>3744</v>
      </c>
    </row>
    <row r="2077" spans="1:4" x14ac:dyDescent="0.3">
      <c r="B2077">
        <v>5</v>
      </c>
      <c r="C2077">
        <v>25.6</v>
      </c>
      <c r="D2077">
        <v>3744.05</v>
      </c>
    </row>
    <row r="2078" spans="1:4" x14ac:dyDescent="0.3">
      <c r="B2078">
        <v>10</v>
      </c>
      <c r="C2078">
        <v>25.6</v>
      </c>
      <c r="D2078">
        <v>3744.1</v>
      </c>
    </row>
    <row r="2079" spans="1:4" x14ac:dyDescent="0.3">
      <c r="B2079">
        <v>15</v>
      </c>
      <c r="C2079">
        <v>23.7</v>
      </c>
      <c r="D2079">
        <v>3744.15</v>
      </c>
    </row>
    <row r="2080" spans="1:4" x14ac:dyDescent="0.3">
      <c r="B2080">
        <v>20</v>
      </c>
      <c r="C2080">
        <v>24.7</v>
      </c>
      <c r="D2080">
        <v>3744.2</v>
      </c>
    </row>
    <row r="2081" spans="1:4" x14ac:dyDescent="0.3">
      <c r="B2081">
        <v>25</v>
      </c>
      <c r="C2081">
        <v>24.7</v>
      </c>
      <c r="D2081">
        <v>3744.25</v>
      </c>
    </row>
    <row r="2082" spans="1:4" x14ac:dyDescent="0.3">
      <c r="B2082">
        <v>30</v>
      </c>
      <c r="C2082">
        <v>23.7</v>
      </c>
      <c r="D2082">
        <v>3744.3</v>
      </c>
    </row>
    <row r="2083" spans="1:4" x14ac:dyDescent="0.3">
      <c r="B2083">
        <v>35</v>
      </c>
      <c r="C2083">
        <v>24.8</v>
      </c>
      <c r="D2083">
        <v>3744.35</v>
      </c>
    </row>
    <row r="2084" spans="1:4" x14ac:dyDescent="0.3">
      <c r="B2084">
        <v>40</v>
      </c>
      <c r="C2084">
        <v>32.799999999999997</v>
      </c>
      <c r="D2084">
        <v>3744.4</v>
      </c>
    </row>
    <row r="2085" spans="1:4" x14ac:dyDescent="0.3">
      <c r="B2085">
        <v>45</v>
      </c>
      <c r="C2085">
        <v>23.8</v>
      </c>
      <c r="D2085">
        <v>3744.45</v>
      </c>
    </row>
    <row r="2086" spans="1:4" x14ac:dyDescent="0.3">
      <c r="B2086">
        <v>50</v>
      </c>
      <c r="C2086">
        <v>24.9</v>
      </c>
      <c r="D2086">
        <v>3744.5</v>
      </c>
    </row>
    <row r="2087" spans="1:4" x14ac:dyDescent="0.3">
      <c r="B2087">
        <v>55</v>
      </c>
      <c r="C2087">
        <v>24.9</v>
      </c>
      <c r="D2087">
        <v>3744.55</v>
      </c>
    </row>
    <row r="2088" spans="1:4" x14ac:dyDescent="0.3">
      <c r="B2088">
        <v>60</v>
      </c>
      <c r="C2088">
        <v>22.9</v>
      </c>
      <c r="D2088">
        <v>3744.6</v>
      </c>
    </row>
    <row r="2089" spans="1:4" x14ac:dyDescent="0.3">
      <c r="B2089">
        <v>65</v>
      </c>
      <c r="C2089">
        <v>24</v>
      </c>
      <c r="D2089">
        <v>3744.65</v>
      </c>
    </row>
    <row r="2090" spans="1:4" x14ac:dyDescent="0.3">
      <c r="D2090">
        <v>3744.7000000000003</v>
      </c>
    </row>
    <row r="2091" spans="1:4" x14ac:dyDescent="0.3">
      <c r="D2091">
        <v>3744.7500000000005</v>
      </c>
    </row>
    <row r="2092" spans="1:4" x14ac:dyDescent="0.3">
      <c r="D2092">
        <v>3744.8000000000006</v>
      </c>
    </row>
    <row r="2093" spans="1:4" x14ac:dyDescent="0.3">
      <c r="D2093">
        <v>3744.8500000000008</v>
      </c>
    </row>
    <row r="2094" spans="1:4" x14ac:dyDescent="0.3">
      <c r="D2094">
        <v>3744.900000000001</v>
      </c>
    </row>
    <row r="2095" spans="1:4" x14ac:dyDescent="0.3">
      <c r="D2095">
        <v>3744.9500000000012</v>
      </c>
    </row>
    <row r="2096" spans="1:4" x14ac:dyDescent="0.3">
      <c r="A2096">
        <v>3745</v>
      </c>
      <c r="B2096">
        <v>0</v>
      </c>
      <c r="C2096">
        <v>22.1</v>
      </c>
      <c r="D2096">
        <v>3745</v>
      </c>
    </row>
    <row r="2097" spans="2:4" x14ac:dyDescent="0.3">
      <c r="B2097">
        <v>5</v>
      </c>
      <c r="C2097">
        <v>24</v>
      </c>
      <c r="D2097">
        <v>3745.05</v>
      </c>
    </row>
    <row r="2098" spans="2:4" x14ac:dyDescent="0.3">
      <c r="B2098">
        <v>10</v>
      </c>
      <c r="C2098">
        <v>21.9</v>
      </c>
      <c r="D2098">
        <v>3745.1</v>
      </c>
    </row>
    <row r="2099" spans="2:4" x14ac:dyDescent="0.3">
      <c r="B2099">
        <v>15</v>
      </c>
      <c r="C2099">
        <v>22.8</v>
      </c>
      <c r="D2099">
        <v>3745.15</v>
      </c>
    </row>
    <row r="2100" spans="2:4" x14ac:dyDescent="0.3">
      <c r="B2100">
        <v>20</v>
      </c>
      <c r="C2100">
        <v>23.7</v>
      </c>
      <c r="D2100">
        <v>3745.2</v>
      </c>
    </row>
    <row r="2101" spans="2:4" x14ac:dyDescent="0.3">
      <c r="B2101">
        <v>25</v>
      </c>
      <c r="C2101">
        <v>23.6</v>
      </c>
      <c r="D2101">
        <v>3745.25</v>
      </c>
    </row>
    <row r="2102" spans="2:4" x14ac:dyDescent="0.3">
      <c r="B2102">
        <v>30</v>
      </c>
      <c r="C2102">
        <v>19.5</v>
      </c>
      <c r="D2102">
        <v>3745.3</v>
      </c>
    </row>
    <row r="2103" spans="2:4" x14ac:dyDescent="0.3">
      <c r="B2103">
        <v>35</v>
      </c>
      <c r="C2103">
        <v>15.4</v>
      </c>
      <c r="D2103">
        <v>3745.35</v>
      </c>
    </row>
    <row r="2104" spans="2:4" x14ac:dyDescent="0.3">
      <c r="B2104">
        <v>40</v>
      </c>
      <c r="C2104">
        <v>13.3</v>
      </c>
      <c r="D2104">
        <v>3745.4</v>
      </c>
    </row>
    <row r="2105" spans="2:4" x14ac:dyDescent="0.3">
      <c r="B2105">
        <v>45</v>
      </c>
      <c r="C2105">
        <v>15.2</v>
      </c>
      <c r="D2105">
        <v>3745.45</v>
      </c>
    </row>
    <row r="2106" spans="2:4" x14ac:dyDescent="0.3">
      <c r="B2106">
        <v>50</v>
      </c>
      <c r="C2106">
        <v>19.100000000000001</v>
      </c>
      <c r="D2106">
        <v>3745.5</v>
      </c>
    </row>
    <row r="2107" spans="2:4" x14ac:dyDescent="0.3">
      <c r="B2107">
        <v>55</v>
      </c>
      <c r="C2107">
        <v>26</v>
      </c>
      <c r="D2107">
        <v>3745.55</v>
      </c>
    </row>
    <row r="2108" spans="2:4" x14ac:dyDescent="0.3">
      <c r="B2108">
        <v>60</v>
      </c>
      <c r="C2108">
        <v>25.9</v>
      </c>
      <c r="D2108">
        <v>3745.6</v>
      </c>
    </row>
    <row r="2109" spans="2:4" x14ac:dyDescent="0.3">
      <c r="B2109">
        <v>65</v>
      </c>
      <c r="C2109">
        <v>24.8</v>
      </c>
      <c r="D2109">
        <v>3745.65</v>
      </c>
    </row>
    <row r="2110" spans="2:4" x14ac:dyDescent="0.3">
      <c r="B2110">
        <v>70</v>
      </c>
      <c r="C2110">
        <v>25.7</v>
      </c>
      <c r="D2110">
        <v>3745.7</v>
      </c>
    </row>
    <row r="2111" spans="2:4" x14ac:dyDescent="0.3">
      <c r="B2111">
        <v>75</v>
      </c>
      <c r="C2111">
        <v>24.6</v>
      </c>
      <c r="D2111">
        <v>3745.75</v>
      </c>
    </row>
    <row r="2112" spans="2:4" x14ac:dyDescent="0.3">
      <c r="B2112">
        <v>80</v>
      </c>
      <c r="C2112">
        <v>26.4</v>
      </c>
      <c r="D2112">
        <v>3745.8</v>
      </c>
    </row>
    <row r="2113" spans="1:4" x14ac:dyDescent="0.3">
      <c r="B2113">
        <v>85</v>
      </c>
      <c r="C2113">
        <v>24.3</v>
      </c>
      <c r="D2113">
        <v>3745.85</v>
      </c>
    </row>
    <row r="2114" spans="1:4" x14ac:dyDescent="0.3">
      <c r="B2114">
        <v>90</v>
      </c>
      <c r="C2114">
        <v>27.2</v>
      </c>
      <c r="D2114">
        <v>3745.9</v>
      </c>
    </row>
    <row r="2115" spans="1:4" x14ac:dyDescent="0.3">
      <c r="B2115">
        <v>95</v>
      </c>
      <c r="C2115">
        <v>28.1</v>
      </c>
      <c r="D2115">
        <v>3745.95</v>
      </c>
    </row>
    <row r="2116" spans="1:4" x14ac:dyDescent="0.3">
      <c r="A2116">
        <v>3746</v>
      </c>
      <c r="B2116">
        <v>0</v>
      </c>
      <c r="C2116">
        <v>23.9</v>
      </c>
      <c r="D2116">
        <v>3746</v>
      </c>
    </row>
    <row r="2117" spans="1:4" x14ac:dyDescent="0.3">
      <c r="B2117">
        <v>5</v>
      </c>
      <c r="C2117">
        <v>23.8</v>
      </c>
      <c r="D2117">
        <v>3746.05</v>
      </c>
    </row>
    <row r="2118" spans="1:4" x14ac:dyDescent="0.3">
      <c r="B2118">
        <v>10</v>
      </c>
      <c r="C2118">
        <v>23.7</v>
      </c>
      <c r="D2118">
        <v>3746.1</v>
      </c>
    </row>
    <row r="2119" spans="1:4" x14ac:dyDescent="0.3">
      <c r="B2119">
        <v>15</v>
      </c>
      <c r="C2119">
        <v>24.6</v>
      </c>
      <c r="D2119">
        <v>3746.15</v>
      </c>
    </row>
    <row r="2120" spans="1:4" x14ac:dyDescent="0.3">
      <c r="B2120">
        <v>20</v>
      </c>
      <c r="C2120">
        <v>24.5</v>
      </c>
      <c r="D2120">
        <v>3746.2</v>
      </c>
    </row>
    <row r="2121" spans="1:4" x14ac:dyDescent="0.3">
      <c r="B2121">
        <v>25</v>
      </c>
      <c r="C2121">
        <v>24.5</v>
      </c>
      <c r="D2121">
        <v>3746.25</v>
      </c>
    </row>
    <row r="2122" spans="1:4" x14ac:dyDescent="0.3">
      <c r="B2122">
        <v>30</v>
      </c>
      <c r="C2122">
        <v>24.4</v>
      </c>
      <c r="D2122">
        <v>3746.3</v>
      </c>
    </row>
    <row r="2123" spans="1:4" x14ac:dyDescent="0.3">
      <c r="B2123">
        <v>35</v>
      </c>
      <c r="C2123">
        <v>24.3</v>
      </c>
      <c r="D2123">
        <v>3746.35</v>
      </c>
    </row>
    <row r="2124" spans="1:4" x14ac:dyDescent="0.3">
      <c r="B2124">
        <v>40</v>
      </c>
      <c r="C2124">
        <v>22.2</v>
      </c>
      <c r="D2124">
        <v>3746.4</v>
      </c>
    </row>
    <row r="2125" spans="1:4" x14ac:dyDescent="0.3">
      <c r="B2125">
        <v>45</v>
      </c>
      <c r="C2125">
        <v>23.1</v>
      </c>
      <c r="D2125">
        <v>3746.45</v>
      </c>
    </row>
    <row r="2126" spans="1:4" x14ac:dyDescent="0.3">
      <c r="B2126">
        <v>50</v>
      </c>
      <c r="C2126">
        <v>24</v>
      </c>
      <c r="D2126">
        <v>3746.5</v>
      </c>
    </row>
    <row r="2127" spans="1:4" x14ac:dyDescent="0.3">
      <c r="B2127">
        <v>55</v>
      </c>
      <c r="C2127">
        <v>17.899999999999999</v>
      </c>
      <c r="D2127">
        <v>3746.55</v>
      </c>
    </row>
    <row r="2128" spans="1:4" x14ac:dyDescent="0.3">
      <c r="B2128">
        <v>60</v>
      </c>
      <c r="C2128">
        <v>23.8</v>
      </c>
      <c r="D2128">
        <v>3746.6</v>
      </c>
    </row>
    <row r="2129" spans="1:4" x14ac:dyDescent="0.3">
      <c r="B2129">
        <v>65</v>
      </c>
      <c r="C2129">
        <v>23.7</v>
      </c>
      <c r="D2129">
        <v>3746.65</v>
      </c>
    </row>
    <row r="2130" spans="1:4" x14ac:dyDescent="0.3">
      <c r="B2130">
        <v>70</v>
      </c>
      <c r="C2130">
        <v>25.6</v>
      </c>
      <c r="D2130">
        <v>3746.7</v>
      </c>
    </row>
    <row r="2131" spans="1:4" x14ac:dyDescent="0.3">
      <c r="B2131">
        <v>75</v>
      </c>
      <c r="C2131">
        <v>25.5</v>
      </c>
      <c r="D2131">
        <v>3746.75</v>
      </c>
    </row>
    <row r="2132" spans="1:4" x14ac:dyDescent="0.3">
      <c r="B2132">
        <v>80</v>
      </c>
      <c r="C2132">
        <v>23.4</v>
      </c>
      <c r="D2132">
        <v>3746.8</v>
      </c>
    </row>
    <row r="2133" spans="1:4" x14ac:dyDescent="0.3">
      <c r="B2133">
        <v>85</v>
      </c>
      <c r="C2133">
        <v>26.3</v>
      </c>
      <c r="D2133">
        <v>3746.85</v>
      </c>
    </row>
    <row r="2134" spans="1:4" x14ac:dyDescent="0.3">
      <c r="B2134">
        <v>90</v>
      </c>
      <c r="C2134">
        <v>26.2</v>
      </c>
      <c r="D2134">
        <v>3746.9</v>
      </c>
    </row>
    <row r="2135" spans="1:4" x14ac:dyDescent="0.3">
      <c r="B2135">
        <v>95</v>
      </c>
      <c r="C2135">
        <v>27.1</v>
      </c>
      <c r="D2135">
        <v>3746.95</v>
      </c>
    </row>
    <row r="2136" spans="1:4" x14ac:dyDescent="0.3">
      <c r="A2136">
        <v>3747</v>
      </c>
      <c r="B2136">
        <v>0</v>
      </c>
      <c r="C2136">
        <v>21.9</v>
      </c>
      <c r="D2136">
        <v>3747</v>
      </c>
    </row>
    <row r="2137" spans="1:4" x14ac:dyDescent="0.3">
      <c r="B2137">
        <v>5</v>
      </c>
      <c r="C2137">
        <v>22.8</v>
      </c>
      <c r="D2137">
        <v>3747.05</v>
      </c>
    </row>
    <row r="2138" spans="1:4" x14ac:dyDescent="0.3">
      <c r="B2138">
        <v>10</v>
      </c>
      <c r="C2138">
        <v>24.8</v>
      </c>
      <c r="D2138">
        <v>3747.1</v>
      </c>
    </row>
    <row r="2139" spans="1:4" x14ac:dyDescent="0.3">
      <c r="B2139">
        <v>15</v>
      </c>
      <c r="C2139">
        <v>24.7</v>
      </c>
      <c r="D2139">
        <v>3747.15</v>
      </c>
    </row>
    <row r="2140" spans="1:4" x14ac:dyDescent="0.3">
      <c r="B2140">
        <v>20</v>
      </c>
      <c r="C2140">
        <v>24.6</v>
      </c>
      <c r="D2140">
        <v>3747.2</v>
      </c>
    </row>
    <row r="2141" spans="1:4" x14ac:dyDescent="0.3">
      <c r="B2141">
        <v>25</v>
      </c>
      <c r="C2141">
        <v>18.600000000000001</v>
      </c>
      <c r="D2141">
        <v>3747.25</v>
      </c>
    </row>
    <row r="2142" spans="1:4" x14ac:dyDescent="0.3">
      <c r="B2142">
        <v>30</v>
      </c>
      <c r="C2142">
        <v>25.5</v>
      </c>
      <c r="D2142">
        <v>3747.3</v>
      </c>
    </row>
    <row r="2143" spans="1:4" x14ac:dyDescent="0.3">
      <c r="B2143">
        <v>35</v>
      </c>
      <c r="C2143">
        <v>24.5</v>
      </c>
      <c r="D2143">
        <v>3747.35</v>
      </c>
    </row>
    <row r="2144" spans="1:4" x14ac:dyDescent="0.3">
      <c r="B2144">
        <v>40</v>
      </c>
      <c r="C2144">
        <v>26.4</v>
      </c>
      <c r="D2144">
        <v>3747.4</v>
      </c>
    </row>
    <row r="2145" spans="1:4" x14ac:dyDescent="0.3">
      <c r="B2145">
        <v>45</v>
      </c>
      <c r="C2145">
        <v>23.3</v>
      </c>
      <c r="D2145">
        <v>3747.45</v>
      </c>
    </row>
    <row r="2146" spans="1:4" x14ac:dyDescent="0.3">
      <c r="B2146">
        <v>50</v>
      </c>
      <c r="C2146">
        <v>24.3</v>
      </c>
      <c r="D2146">
        <v>3747.5</v>
      </c>
    </row>
    <row r="2147" spans="1:4" x14ac:dyDescent="0.3">
      <c r="B2147">
        <v>55</v>
      </c>
      <c r="C2147">
        <v>25.2</v>
      </c>
      <c r="D2147">
        <v>3747.55</v>
      </c>
    </row>
    <row r="2148" spans="1:4" x14ac:dyDescent="0.3">
      <c r="B2148">
        <v>60</v>
      </c>
      <c r="C2148">
        <v>19.100000000000001</v>
      </c>
      <c r="D2148">
        <v>3747.6</v>
      </c>
    </row>
    <row r="2149" spans="1:4" x14ac:dyDescent="0.3">
      <c r="B2149">
        <v>65</v>
      </c>
      <c r="C2149">
        <v>25.1</v>
      </c>
      <c r="D2149">
        <v>3747.65</v>
      </c>
    </row>
    <row r="2150" spans="1:4" x14ac:dyDescent="0.3">
      <c r="B2150">
        <v>70</v>
      </c>
      <c r="C2150">
        <v>26.7</v>
      </c>
      <c r="D2150">
        <v>3747.7</v>
      </c>
    </row>
    <row r="2151" spans="1:4" x14ac:dyDescent="0.3">
      <c r="B2151">
        <v>75</v>
      </c>
      <c r="C2151">
        <v>18.5</v>
      </c>
      <c r="D2151">
        <v>3747.75</v>
      </c>
    </row>
    <row r="2152" spans="1:4" x14ac:dyDescent="0.3">
      <c r="B2152">
        <v>80</v>
      </c>
      <c r="C2152">
        <v>26.4</v>
      </c>
      <c r="D2152">
        <v>3747.8</v>
      </c>
    </row>
    <row r="2153" spans="1:4" x14ac:dyDescent="0.3">
      <c r="B2153">
        <v>85</v>
      </c>
      <c r="C2153">
        <v>24.3</v>
      </c>
      <c r="D2153">
        <v>3747.85</v>
      </c>
    </row>
    <row r="2154" spans="1:4" x14ac:dyDescent="0.3">
      <c r="B2154">
        <v>90</v>
      </c>
      <c r="C2154">
        <v>25.2</v>
      </c>
      <c r="D2154">
        <v>3747.9</v>
      </c>
    </row>
    <row r="2155" spans="1:4" x14ac:dyDescent="0.3">
      <c r="B2155">
        <v>95</v>
      </c>
      <c r="C2155">
        <v>24.1</v>
      </c>
      <c r="D2155">
        <v>3747.95</v>
      </c>
    </row>
    <row r="2156" spans="1:4" x14ac:dyDescent="0.3">
      <c r="A2156">
        <v>3748</v>
      </c>
      <c r="B2156">
        <v>0</v>
      </c>
      <c r="C2156">
        <v>24.7</v>
      </c>
      <c r="D2156">
        <v>3748</v>
      </c>
    </row>
    <row r="2157" spans="1:4" x14ac:dyDescent="0.3">
      <c r="B2157">
        <v>5</v>
      </c>
      <c r="C2157">
        <v>26.6</v>
      </c>
      <c r="D2157">
        <v>3748.05</v>
      </c>
    </row>
    <row r="2158" spans="1:4" x14ac:dyDescent="0.3">
      <c r="B2158">
        <v>10</v>
      </c>
      <c r="C2158">
        <v>22.6</v>
      </c>
      <c r="D2158">
        <v>3748.1</v>
      </c>
    </row>
    <row r="2159" spans="1:4" x14ac:dyDescent="0.3">
      <c r="B2159">
        <v>15</v>
      </c>
      <c r="C2159">
        <v>26.5</v>
      </c>
      <c r="D2159">
        <v>3748.15</v>
      </c>
    </row>
    <row r="2160" spans="1:4" x14ac:dyDescent="0.3">
      <c r="B2160">
        <v>20</v>
      </c>
      <c r="C2160">
        <v>25.5</v>
      </c>
      <c r="D2160">
        <v>3748.2</v>
      </c>
    </row>
    <row r="2161" spans="1:4" x14ac:dyDescent="0.3">
      <c r="B2161">
        <v>25</v>
      </c>
      <c r="C2161">
        <v>25.5</v>
      </c>
      <c r="D2161">
        <v>3748.25</v>
      </c>
    </row>
    <row r="2162" spans="1:4" x14ac:dyDescent="0.3">
      <c r="B2162">
        <v>30</v>
      </c>
      <c r="C2162">
        <v>26.5</v>
      </c>
      <c r="D2162">
        <v>3748.3</v>
      </c>
    </row>
    <row r="2163" spans="1:4" x14ac:dyDescent="0.3">
      <c r="B2163">
        <v>35</v>
      </c>
      <c r="C2163">
        <v>27.4</v>
      </c>
      <c r="D2163">
        <v>3748.35</v>
      </c>
    </row>
    <row r="2164" spans="1:4" x14ac:dyDescent="0.3">
      <c r="B2164">
        <v>40</v>
      </c>
      <c r="C2164">
        <v>25.4</v>
      </c>
      <c r="D2164">
        <v>3748.4</v>
      </c>
    </row>
    <row r="2165" spans="1:4" x14ac:dyDescent="0.3">
      <c r="B2165">
        <v>45</v>
      </c>
      <c r="C2165">
        <v>23.4</v>
      </c>
      <c r="D2165">
        <v>3748.45</v>
      </c>
    </row>
    <row r="2166" spans="1:4" x14ac:dyDescent="0.3">
      <c r="B2166">
        <v>50</v>
      </c>
      <c r="C2166">
        <v>26.3</v>
      </c>
      <c r="D2166">
        <v>3748.5</v>
      </c>
    </row>
    <row r="2167" spans="1:4" x14ac:dyDescent="0.3">
      <c r="B2167">
        <v>55</v>
      </c>
      <c r="C2167">
        <v>26.3</v>
      </c>
      <c r="D2167">
        <v>3748.55</v>
      </c>
    </row>
    <row r="2168" spans="1:4" x14ac:dyDescent="0.3">
      <c r="B2168">
        <v>60</v>
      </c>
      <c r="C2168">
        <v>28.3</v>
      </c>
      <c r="D2168">
        <v>3748.6</v>
      </c>
    </row>
    <row r="2169" spans="1:4" x14ac:dyDescent="0.3">
      <c r="B2169">
        <v>65</v>
      </c>
      <c r="C2169">
        <v>29.2</v>
      </c>
      <c r="D2169">
        <v>3748.65</v>
      </c>
    </row>
    <row r="2170" spans="1:4" x14ac:dyDescent="0.3">
      <c r="B2170">
        <v>70</v>
      </c>
      <c r="C2170">
        <v>29.2</v>
      </c>
      <c r="D2170">
        <v>3748.7</v>
      </c>
    </row>
    <row r="2171" spans="1:4" x14ac:dyDescent="0.3">
      <c r="B2171">
        <v>75</v>
      </c>
      <c r="C2171">
        <v>27.1</v>
      </c>
      <c r="D2171">
        <v>3748.75</v>
      </c>
    </row>
    <row r="2172" spans="1:4" x14ac:dyDescent="0.3">
      <c r="B2172">
        <v>80</v>
      </c>
      <c r="C2172">
        <v>33.1</v>
      </c>
      <c r="D2172">
        <v>3748.8</v>
      </c>
    </row>
    <row r="2173" spans="1:4" x14ac:dyDescent="0.3">
      <c r="B2173">
        <v>85</v>
      </c>
      <c r="C2173">
        <v>29.1</v>
      </c>
      <c r="D2173">
        <v>3748.85</v>
      </c>
    </row>
    <row r="2174" spans="1:4" x14ac:dyDescent="0.3">
      <c r="B2174">
        <v>90</v>
      </c>
      <c r="C2174">
        <v>27.1</v>
      </c>
      <c r="D2174">
        <v>3748.9</v>
      </c>
    </row>
    <row r="2175" spans="1:4" x14ac:dyDescent="0.3">
      <c r="B2175">
        <v>95</v>
      </c>
      <c r="C2175">
        <v>27</v>
      </c>
      <c r="D2175">
        <v>3748.95</v>
      </c>
    </row>
    <row r="2176" spans="1:4" x14ac:dyDescent="0.3">
      <c r="A2176">
        <v>3749</v>
      </c>
      <c r="B2176">
        <v>0</v>
      </c>
      <c r="C2176">
        <v>23.1</v>
      </c>
      <c r="D2176">
        <v>3749</v>
      </c>
    </row>
    <row r="2177" spans="2:4" x14ac:dyDescent="0.3">
      <c r="B2177">
        <v>5</v>
      </c>
      <c r="C2177">
        <v>25.1</v>
      </c>
      <c r="D2177">
        <v>3749.05</v>
      </c>
    </row>
    <row r="2178" spans="2:4" x14ac:dyDescent="0.3">
      <c r="B2178">
        <v>10</v>
      </c>
      <c r="C2178">
        <v>24</v>
      </c>
      <c r="D2178">
        <v>3749.1</v>
      </c>
    </row>
    <row r="2179" spans="2:4" x14ac:dyDescent="0.3">
      <c r="B2179">
        <v>15</v>
      </c>
      <c r="C2179">
        <v>24</v>
      </c>
      <c r="D2179">
        <v>3749.15</v>
      </c>
    </row>
    <row r="2180" spans="2:4" x14ac:dyDescent="0.3">
      <c r="B2180">
        <v>20</v>
      </c>
      <c r="C2180">
        <v>23.9</v>
      </c>
      <c r="D2180">
        <v>3749.2</v>
      </c>
    </row>
    <row r="2181" spans="2:4" x14ac:dyDescent="0.3">
      <c r="B2181">
        <v>25</v>
      </c>
      <c r="C2181">
        <v>25.8</v>
      </c>
      <c r="D2181">
        <v>3749.25</v>
      </c>
    </row>
    <row r="2182" spans="2:4" x14ac:dyDescent="0.3">
      <c r="B2182">
        <v>30</v>
      </c>
      <c r="C2182">
        <v>25.8</v>
      </c>
      <c r="D2182">
        <v>3749.3</v>
      </c>
    </row>
    <row r="2183" spans="2:4" x14ac:dyDescent="0.3">
      <c r="B2183">
        <v>35</v>
      </c>
      <c r="C2183">
        <v>25.7</v>
      </c>
      <c r="D2183">
        <v>3749.35</v>
      </c>
    </row>
    <row r="2184" spans="2:4" x14ac:dyDescent="0.3">
      <c r="B2184">
        <v>40</v>
      </c>
      <c r="C2184">
        <v>26.7</v>
      </c>
      <c r="D2184">
        <v>3749.4</v>
      </c>
    </row>
    <row r="2185" spans="2:4" x14ac:dyDescent="0.3">
      <c r="B2185">
        <v>45</v>
      </c>
      <c r="C2185">
        <v>25.6</v>
      </c>
      <c r="D2185">
        <v>3749.45</v>
      </c>
    </row>
    <row r="2186" spans="2:4" x14ac:dyDescent="0.3">
      <c r="B2186">
        <v>50</v>
      </c>
      <c r="C2186">
        <v>25.6</v>
      </c>
      <c r="D2186">
        <v>3749.5</v>
      </c>
    </row>
    <row r="2187" spans="2:4" x14ac:dyDescent="0.3">
      <c r="B2187">
        <v>55</v>
      </c>
      <c r="C2187">
        <v>25.5</v>
      </c>
      <c r="D2187">
        <v>3749.55</v>
      </c>
    </row>
    <row r="2188" spans="2:4" x14ac:dyDescent="0.3">
      <c r="B2188">
        <v>60</v>
      </c>
      <c r="C2188">
        <v>26.4</v>
      </c>
      <c r="D2188">
        <v>3749.6</v>
      </c>
    </row>
    <row r="2189" spans="2:4" x14ac:dyDescent="0.3">
      <c r="B2189">
        <v>65</v>
      </c>
      <c r="C2189">
        <v>26.4</v>
      </c>
      <c r="D2189">
        <v>3749.65</v>
      </c>
    </row>
    <row r="2190" spans="2:4" x14ac:dyDescent="0.3">
      <c r="B2190">
        <v>70</v>
      </c>
      <c r="C2190">
        <v>25.3</v>
      </c>
      <c r="D2190">
        <v>3749.7</v>
      </c>
    </row>
    <row r="2191" spans="2:4" x14ac:dyDescent="0.3">
      <c r="B2191">
        <v>75</v>
      </c>
      <c r="C2191">
        <v>25.3</v>
      </c>
      <c r="D2191">
        <v>3749.75</v>
      </c>
    </row>
    <row r="2192" spans="2:4" x14ac:dyDescent="0.3">
      <c r="B2192">
        <v>80</v>
      </c>
      <c r="C2192">
        <v>26.2</v>
      </c>
      <c r="D2192">
        <v>3749.8</v>
      </c>
    </row>
    <row r="2193" spans="1:4" x14ac:dyDescent="0.3">
      <c r="A2193">
        <v>3750</v>
      </c>
      <c r="B2193">
        <v>85</v>
      </c>
      <c r="C2193">
        <v>27.2</v>
      </c>
      <c r="D2193">
        <v>3749.85</v>
      </c>
    </row>
    <row r="2194" spans="1:4" x14ac:dyDescent="0.3">
      <c r="B2194">
        <v>90</v>
      </c>
      <c r="C2194">
        <v>27.1</v>
      </c>
      <c r="D2194">
        <v>3749.9</v>
      </c>
    </row>
    <row r="2195" spans="1:4" x14ac:dyDescent="0.3">
      <c r="B2195">
        <v>95</v>
      </c>
      <c r="C2195">
        <v>26.1</v>
      </c>
      <c r="D2195">
        <v>3749.95</v>
      </c>
    </row>
    <row r="2196" spans="1:4" x14ac:dyDescent="0.3">
      <c r="B2196">
        <v>0</v>
      </c>
      <c r="C2196">
        <v>21.6</v>
      </c>
      <c r="D2196">
        <v>3750</v>
      </c>
    </row>
    <row r="2197" spans="1:4" x14ac:dyDescent="0.3">
      <c r="B2197">
        <v>5</v>
      </c>
      <c r="C2197">
        <v>25.5</v>
      </c>
      <c r="D2197">
        <v>3750.05</v>
      </c>
    </row>
    <row r="2198" spans="1:4" x14ac:dyDescent="0.3">
      <c r="B2198">
        <v>10</v>
      </c>
      <c r="C2198">
        <v>23.5</v>
      </c>
      <c r="D2198">
        <v>3750.1</v>
      </c>
    </row>
    <row r="2199" spans="1:4" x14ac:dyDescent="0.3">
      <c r="B2199">
        <v>15</v>
      </c>
      <c r="C2199">
        <v>24.5</v>
      </c>
      <c r="D2199">
        <v>3750.15</v>
      </c>
    </row>
    <row r="2200" spans="1:4" x14ac:dyDescent="0.3">
      <c r="B2200">
        <v>20</v>
      </c>
      <c r="C2200">
        <v>25.5</v>
      </c>
      <c r="D2200">
        <v>3750.2</v>
      </c>
    </row>
    <row r="2201" spans="1:4" x14ac:dyDescent="0.3">
      <c r="B2201">
        <v>25</v>
      </c>
      <c r="C2201">
        <v>24.4</v>
      </c>
      <c r="D2201">
        <v>3750.25</v>
      </c>
    </row>
    <row r="2202" spans="1:4" x14ac:dyDescent="0.3">
      <c r="B2202">
        <v>30</v>
      </c>
      <c r="C2202">
        <v>23.4</v>
      </c>
      <c r="D2202">
        <v>3750.3</v>
      </c>
    </row>
    <row r="2203" spans="1:4" x14ac:dyDescent="0.3">
      <c r="B2203">
        <v>35</v>
      </c>
      <c r="C2203">
        <v>22.4</v>
      </c>
      <c r="D2203">
        <v>3750.35</v>
      </c>
    </row>
    <row r="2204" spans="1:4" x14ac:dyDescent="0.3">
      <c r="B2204">
        <v>40</v>
      </c>
      <c r="C2204">
        <v>23.3</v>
      </c>
      <c r="D2204">
        <v>3750.4</v>
      </c>
    </row>
    <row r="2205" spans="1:4" x14ac:dyDescent="0.3">
      <c r="B2205">
        <v>45</v>
      </c>
      <c r="C2205">
        <v>23.3</v>
      </c>
      <c r="D2205">
        <v>3750.45</v>
      </c>
    </row>
    <row r="2206" spans="1:4" x14ac:dyDescent="0.3">
      <c r="B2206">
        <v>50</v>
      </c>
      <c r="C2206">
        <v>25.3</v>
      </c>
      <c r="D2206">
        <v>3750.5</v>
      </c>
    </row>
    <row r="2207" spans="1:4" x14ac:dyDescent="0.3">
      <c r="B2207">
        <v>55</v>
      </c>
      <c r="C2207">
        <v>24.3</v>
      </c>
      <c r="D2207">
        <v>3750.55</v>
      </c>
    </row>
    <row r="2208" spans="1:4" x14ac:dyDescent="0.3">
      <c r="B2208">
        <v>60</v>
      </c>
      <c r="C2208">
        <v>24.2</v>
      </c>
      <c r="D2208">
        <v>3750.6</v>
      </c>
    </row>
    <row r="2209" spans="1:4" x14ac:dyDescent="0.3">
      <c r="B2209">
        <v>65</v>
      </c>
      <c r="C2209">
        <v>22.2</v>
      </c>
      <c r="D2209">
        <v>3750.65</v>
      </c>
    </row>
    <row r="2210" spans="1:4" x14ac:dyDescent="0.3">
      <c r="B2210">
        <v>70</v>
      </c>
      <c r="C2210">
        <v>24.2</v>
      </c>
      <c r="D2210">
        <v>3750.7</v>
      </c>
    </row>
    <row r="2211" spans="1:4" x14ac:dyDescent="0.3">
      <c r="B2211">
        <v>75</v>
      </c>
      <c r="C2211">
        <v>26.1</v>
      </c>
      <c r="D2211">
        <v>3750.75</v>
      </c>
    </row>
    <row r="2212" spans="1:4" x14ac:dyDescent="0.3">
      <c r="B2212">
        <v>80</v>
      </c>
      <c r="C2212">
        <v>26.1</v>
      </c>
      <c r="D2212">
        <v>3750.8</v>
      </c>
    </row>
    <row r="2213" spans="1:4" x14ac:dyDescent="0.3">
      <c r="A2213">
        <v>3751</v>
      </c>
      <c r="B2213">
        <v>85</v>
      </c>
      <c r="C2213">
        <v>28.1</v>
      </c>
      <c r="D2213">
        <v>3750.85</v>
      </c>
    </row>
    <row r="2214" spans="1:4" x14ac:dyDescent="0.3">
      <c r="B2214">
        <v>90</v>
      </c>
      <c r="C2214">
        <v>21.1</v>
      </c>
      <c r="D2214">
        <v>3750.9</v>
      </c>
    </row>
    <row r="2215" spans="1:4" x14ac:dyDescent="0.3">
      <c r="B2215">
        <v>95</v>
      </c>
      <c r="C2215">
        <v>24</v>
      </c>
      <c r="D2215">
        <v>3750.95</v>
      </c>
    </row>
    <row r="2216" spans="1:4" x14ac:dyDescent="0.3">
      <c r="B2216">
        <v>0</v>
      </c>
      <c r="C2216">
        <v>20.6</v>
      </c>
      <c r="D2216">
        <v>3751</v>
      </c>
    </row>
    <row r="2217" spans="1:4" x14ac:dyDescent="0.3">
      <c r="B2217">
        <v>5</v>
      </c>
      <c r="C2217">
        <v>27.7</v>
      </c>
      <c r="D2217">
        <v>3751.05</v>
      </c>
    </row>
    <row r="2218" spans="1:4" x14ac:dyDescent="0.3">
      <c r="B2218">
        <v>10</v>
      </c>
      <c r="C2218">
        <v>26.7</v>
      </c>
      <c r="D2218">
        <v>3751.1</v>
      </c>
    </row>
    <row r="2219" spans="1:4" x14ac:dyDescent="0.3">
      <c r="B2219">
        <v>15</v>
      </c>
      <c r="C2219">
        <v>25.7</v>
      </c>
      <c r="D2219">
        <v>3751.15</v>
      </c>
    </row>
    <row r="2220" spans="1:4" x14ac:dyDescent="0.3">
      <c r="B2220">
        <v>20</v>
      </c>
      <c r="C2220">
        <v>26.7</v>
      </c>
      <c r="D2220">
        <v>3751.2</v>
      </c>
    </row>
    <row r="2221" spans="1:4" x14ac:dyDescent="0.3">
      <c r="B2221">
        <v>25</v>
      </c>
      <c r="C2221">
        <v>27.8</v>
      </c>
      <c r="D2221">
        <v>3751.25</v>
      </c>
    </row>
    <row r="2222" spans="1:4" x14ac:dyDescent="0.3">
      <c r="B2222">
        <v>30</v>
      </c>
      <c r="C2222">
        <v>27.8</v>
      </c>
      <c r="D2222">
        <v>3751.3</v>
      </c>
    </row>
    <row r="2223" spans="1:4" x14ac:dyDescent="0.3">
      <c r="B2223">
        <v>35</v>
      </c>
      <c r="C2223">
        <v>27.8</v>
      </c>
      <c r="D2223">
        <v>3751.35</v>
      </c>
    </row>
    <row r="2224" spans="1:4" x14ac:dyDescent="0.3">
      <c r="B2224">
        <v>40</v>
      </c>
      <c r="C2224">
        <v>26.8</v>
      </c>
      <c r="D2224">
        <v>3751.4</v>
      </c>
    </row>
    <row r="2225" spans="1:4" x14ac:dyDescent="0.3">
      <c r="B2225">
        <v>45</v>
      </c>
      <c r="C2225">
        <v>27.8</v>
      </c>
      <c r="D2225">
        <v>3751.45</v>
      </c>
    </row>
    <row r="2226" spans="1:4" x14ac:dyDescent="0.3">
      <c r="B2226">
        <v>50</v>
      </c>
      <c r="C2226">
        <v>26.9</v>
      </c>
      <c r="D2226">
        <v>3751.5</v>
      </c>
    </row>
    <row r="2227" spans="1:4" x14ac:dyDescent="0.3">
      <c r="B2227">
        <v>55</v>
      </c>
      <c r="C2227">
        <v>26.9</v>
      </c>
      <c r="D2227">
        <v>3751.55</v>
      </c>
    </row>
    <row r="2228" spans="1:4" x14ac:dyDescent="0.3">
      <c r="B2228">
        <v>60</v>
      </c>
      <c r="C2228">
        <v>21.9</v>
      </c>
      <c r="D2228">
        <v>3751.6</v>
      </c>
    </row>
    <row r="2229" spans="1:4" x14ac:dyDescent="0.3">
      <c r="B2229">
        <v>65</v>
      </c>
      <c r="C2229">
        <v>25.9</v>
      </c>
      <c r="D2229">
        <v>3751.65</v>
      </c>
    </row>
    <row r="2230" spans="1:4" x14ac:dyDescent="0.3">
      <c r="B2230">
        <v>70</v>
      </c>
      <c r="C2230">
        <v>22</v>
      </c>
      <c r="D2230">
        <v>3751.7</v>
      </c>
    </row>
    <row r="2231" spans="1:4" x14ac:dyDescent="0.3">
      <c r="D2231">
        <v>3751.75</v>
      </c>
    </row>
    <row r="2232" spans="1:4" x14ac:dyDescent="0.3">
      <c r="D2232">
        <v>3751.8</v>
      </c>
    </row>
    <row r="2233" spans="1:4" x14ac:dyDescent="0.3">
      <c r="A2233">
        <v>3752</v>
      </c>
      <c r="D2233">
        <v>3751.8500000000004</v>
      </c>
    </row>
    <row r="2234" spans="1:4" x14ac:dyDescent="0.3">
      <c r="D2234">
        <v>3751.9000000000005</v>
      </c>
    </row>
    <row r="2235" spans="1:4" x14ac:dyDescent="0.3">
      <c r="D2235">
        <v>3751.9500000000007</v>
      </c>
    </row>
    <row r="2236" spans="1:4" x14ac:dyDescent="0.3">
      <c r="B2236">
        <v>0</v>
      </c>
      <c r="C2236">
        <v>23.5</v>
      </c>
      <c r="D2236">
        <v>3752</v>
      </c>
    </row>
    <row r="2237" spans="1:4" x14ac:dyDescent="0.3">
      <c r="B2237">
        <v>5</v>
      </c>
      <c r="C2237">
        <v>24.6</v>
      </c>
      <c r="D2237">
        <v>3752.05</v>
      </c>
    </row>
    <row r="2238" spans="1:4" x14ac:dyDescent="0.3">
      <c r="B2238">
        <v>10</v>
      </c>
      <c r="C2238">
        <v>22.6</v>
      </c>
      <c r="D2238">
        <v>3752.1</v>
      </c>
    </row>
    <row r="2239" spans="1:4" x14ac:dyDescent="0.3">
      <c r="B2239">
        <v>15</v>
      </c>
      <c r="C2239">
        <v>23.6</v>
      </c>
      <c r="D2239">
        <v>3752.15</v>
      </c>
    </row>
    <row r="2240" spans="1:4" x14ac:dyDescent="0.3">
      <c r="B2240">
        <v>20</v>
      </c>
      <c r="C2240">
        <v>22.7</v>
      </c>
      <c r="D2240">
        <v>3752.2</v>
      </c>
    </row>
    <row r="2241" spans="1:4" x14ac:dyDescent="0.3">
      <c r="D2241">
        <v>3752.25</v>
      </c>
    </row>
    <row r="2242" spans="1:4" x14ac:dyDescent="0.3">
      <c r="D2242">
        <v>3752.3</v>
      </c>
    </row>
    <row r="2243" spans="1:4" x14ac:dyDescent="0.3">
      <c r="D2243">
        <v>3752.3500000000004</v>
      </c>
    </row>
    <row r="2244" spans="1:4" x14ac:dyDescent="0.3">
      <c r="D2244">
        <v>3752.4000000000005</v>
      </c>
    </row>
    <row r="2245" spans="1:4" x14ac:dyDescent="0.3">
      <c r="B2245">
        <v>45</v>
      </c>
      <c r="C2245">
        <v>24.7</v>
      </c>
      <c r="D2245">
        <v>3752.45</v>
      </c>
    </row>
    <row r="2246" spans="1:4" x14ac:dyDescent="0.3">
      <c r="B2246">
        <v>50</v>
      </c>
      <c r="C2246">
        <v>24.8</v>
      </c>
      <c r="D2246">
        <v>3752.5</v>
      </c>
    </row>
    <row r="2247" spans="1:4" x14ac:dyDescent="0.3">
      <c r="B2247">
        <v>55</v>
      </c>
      <c r="C2247">
        <v>17.8</v>
      </c>
      <c r="D2247">
        <v>3752.55</v>
      </c>
    </row>
    <row r="2248" spans="1:4" x14ac:dyDescent="0.3">
      <c r="B2248">
        <v>60</v>
      </c>
      <c r="C2248">
        <v>24.8</v>
      </c>
      <c r="D2248">
        <v>3752.6</v>
      </c>
    </row>
    <row r="2249" spans="1:4" x14ac:dyDescent="0.3">
      <c r="B2249">
        <v>65</v>
      </c>
      <c r="C2249">
        <v>24.8</v>
      </c>
      <c r="D2249">
        <v>3752.65</v>
      </c>
    </row>
    <row r="2250" spans="1:4" x14ac:dyDescent="0.3">
      <c r="B2250">
        <v>70</v>
      </c>
      <c r="C2250">
        <v>22.9</v>
      </c>
      <c r="D2250">
        <v>3752.7</v>
      </c>
    </row>
    <row r="2251" spans="1:4" x14ac:dyDescent="0.3">
      <c r="B2251">
        <v>75</v>
      </c>
      <c r="C2251">
        <v>21.9</v>
      </c>
      <c r="D2251">
        <v>3752.75</v>
      </c>
    </row>
    <row r="2252" spans="1:4" x14ac:dyDescent="0.3">
      <c r="B2252">
        <v>80</v>
      </c>
      <c r="C2252">
        <v>22.9</v>
      </c>
      <c r="D2252">
        <v>3752.8</v>
      </c>
    </row>
    <row r="2253" spans="1:4" x14ac:dyDescent="0.3">
      <c r="A2253">
        <v>3753</v>
      </c>
      <c r="B2253">
        <v>85</v>
      </c>
      <c r="C2253">
        <v>22.9</v>
      </c>
      <c r="D2253">
        <v>3752.85</v>
      </c>
    </row>
    <row r="2254" spans="1:4" x14ac:dyDescent="0.3">
      <c r="B2254">
        <v>90</v>
      </c>
      <c r="C2254">
        <v>14</v>
      </c>
      <c r="D2254">
        <v>3752.9</v>
      </c>
    </row>
    <row r="2255" spans="1:4" x14ac:dyDescent="0.3">
      <c r="B2255">
        <v>95</v>
      </c>
      <c r="C2255">
        <v>22</v>
      </c>
      <c r="D2255">
        <v>3752.95</v>
      </c>
    </row>
    <row r="2256" spans="1:4" x14ac:dyDescent="0.3">
      <c r="B2256">
        <v>0</v>
      </c>
      <c r="C2256">
        <v>23</v>
      </c>
      <c r="D2256">
        <v>3753</v>
      </c>
    </row>
    <row r="2257" spans="2:4" x14ac:dyDescent="0.3">
      <c r="B2257">
        <v>5</v>
      </c>
      <c r="C2257">
        <v>24</v>
      </c>
      <c r="D2257">
        <v>3753.05</v>
      </c>
    </row>
    <row r="2258" spans="2:4" x14ac:dyDescent="0.3">
      <c r="B2258">
        <v>10</v>
      </c>
      <c r="C2258">
        <v>24</v>
      </c>
      <c r="D2258">
        <v>3753.1</v>
      </c>
    </row>
    <row r="2259" spans="2:4" x14ac:dyDescent="0.3">
      <c r="B2259">
        <v>15</v>
      </c>
      <c r="C2259">
        <v>25</v>
      </c>
      <c r="D2259">
        <v>3753.15</v>
      </c>
    </row>
    <row r="2260" spans="2:4" x14ac:dyDescent="0.3">
      <c r="B2260">
        <v>20</v>
      </c>
      <c r="C2260">
        <v>23</v>
      </c>
      <c r="D2260">
        <v>3753.2</v>
      </c>
    </row>
    <row r="2261" spans="2:4" x14ac:dyDescent="0.3">
      <c r="B2261">
        <v>25</v>
      </c>
      <c r="C2261">
        <v>17</v>
      </c>
      <c r="D2261">
        <v>3753.25</v>
      </c>
    </row>
    <row r="2262" spans="2:4" x14ac:dyDescent="0.3">
      <c r="B2262">
        <v>30</v>
      </c>
      <c r="C2262">
        <v>19</v>
      </c>
      <c r="D2262">
        <v>3753.3</v>
      </c>
    </row>
    <row r="2263" spans="2:4" x14ac:dyDescent="0.3">
      <c r="B2263">
        <v>35</v>
      </c>
      <c r="C2263">
        <v>23</v>
      </c>
      <c r="D2263">
        <v>3753.35</v>
      </c>
    </row>
    <row r="2264" spans="2:4" x14ac:dyDescent="0.3">
      <c r="B2264">
        <v>40</v>
      </c>
      <c r="C2264">
        <v>24</v>
      </c>
      <c r="D2264">
        <v>3753.4</v>
      </c>
    </row>
    <row r="2265" spans="2:4" x14ac:dyDescent="0.3">
      <c r="B2265">
        <v>45</v>
      </c>
      <c r="C2265">
        <v>17</v>
      </c>
      <c r="D2265">
        <v>3753.45</v>
      </c>
    </row>
    <row r="2266" spans="2:4" x14ac:dyDescent="0.3">
      <c r="B2266">
        <v>50</v>
      </c>
      <c r="C2266">
        <v>21</v>
      </c>
      <c r="D2266">
        <v>3753.5</v>
      </c>
    </row>
    <row r="2267" spans="2:4" x14ac:dyDescent="0.3">
      <c r="B2267">
        <v>55</v>
      </c>
      <c r="C2267">
        <v>24</v>
      </c>
      <c r="D2267">
        <v>3753.55</v>
      </c>
    </row>
    <row r="2268" spans="2:4" x14ac:dyDescent="0.3">
      <c r="B2268">
        <v>60</v>
      </c>
      <c r="C2268">
        <v>23</v>
      </c>
      <c r="D2268">
        <v>3753.6</v>
      </c>
    </row>
    <row r="2269" spans="2:4" x14ac:dyDescent="0.3">
      <c r="B2269">
        <v>65</v>
      </c>
      <c r="C2269">
        <v>24</v>
      </c>
      <c r="D2269">
        <v>3753.65</v>
      </c>
    </row>
    <row r="2270" spans="2:4" x14ac:dyDescent="0.3">
      <c r="B2270">
        <v>70</v>
      </c>
      <c r="C2270">
        <v>25</v>
      </c>
      <c r="D2270">
        <v>3753.7</v>
      </c>
    </row>
    <row r="2271" spans="2:4" x14ac:dyDescent="0.3">
      <c r="B2271">
        <v>75</v>
      </c>
      <c r="C2271">
        <v>24</v>
      </c>
      <c r="D2271">
        <v>3753.75</v>
      </c>
    </row>
    <row r="2272" spans="2:4" x14ac:dyDescent="0.3">
      <c r="B2272">
        <v>80</v>
      </c>
      <c r="C2272">
        <v>23</v>
      </c>
      <c r="D2272">
        <v>3753.8</v>
      </c>
    </row>
    <row r="2273" spans="1:4" x14ac:dyDescent="0.3">
      <c r="A2273">
        <v>3754</v>
      </c>
      <c r="B2273">
        <v>85</v>
      </c>
      <c r="C2273">
        <v>26</v>
      </c>
      <c r="D2273">
        <v>3753.85</v>
      </c>
    </row>
    <row r="2274" spans="1:4" x14ac:dyDescent="0.3">
      <c r="B2274">
        <v>90</v>
      </c>
      <c r="C2274">
        <v>27</v>
      </c>
      <c r="D2274">
        <v>3753.9</v>
      </c>
    </row>
    <row r="2275" spans="1:4" x14ac:dyDescent="0.3">
      <c r="B2275">
        <v>95</v>
      </c>
      <c r="C2275">
        <v>23</v>
      </c>
      <c r="D2275">
        <v>3753.95</v>
      </c>
    </row>
    <row r="2276" spans="1:4" x14ac:dyDescent="0.3">
      <c r="B2276">
        <v>0</v>
      </c>
      <c r="C2276">
        <v>24</v>
      </c>
      <c r="D2276">
        <v>3754</v>
      </c>
    </row>
    <row r="2277" spans="1:4" x14ac:dyDescent="0.3">
      <c r="B2277">
        <v>5</v>
      </c>
      <c r="C2277">
        <v>25</v>
      </c>
      <c r="D2277">
        <v>3754.05</v>
      </c>
    </row>
    <row r="2278" spans="1:4" x14ac:dyDescent="0.3">
      <c r="B2278">
        <v>10</v>
      </c>
      <c r="C2278">
        <v>26</v>
      </c>
      <c r="D2278">
        <v>3754.1</v>
      </c>
    </row>
    <row r="2279" spans="1:4" x14ac:dyDescent="0.3">
      <c r="B2279">
        <v>15</v>
      </c>
      <c r="C2279">
        <v>23</v>
      </c>
      <c r="D2279">
        <v>3754.15</v>
      </c>
    </row>
    <row r="2280" spans="1:4" x14ac:dyDescent="0.3">
      <c r="B2280">
        <v>20</v>
      </c>
      <c r="C2280">
        <v>20</v>
      </c>
      <c r="D2280">
        <v>3754.2</v>
      </c>
    </row>
    <row r="2281" spans="1:4" x14ac:dyDescent="0.3">
      <c r="B2281">
        <v>25</v>
      </c>
      <c r="C2281">
        <v>25</v>
      </c>
      <c r="D2281">
        <v>3754.25</v>
      </c>
    </row>
    <row r="2282" spans="1:4" x14ac:dyDescent="0.3">
      <c r="B2282">
        <v>30</v>
      </c>
      <c r="C2282">
        <v>24</v>
      </c>
      <c r="D2282">
        <v>3754.3</v>
      </c>
    </row>
    <row r="2283" spans="1:4" x14ac:dyDescent="0.3">
      <c r="B2283">
        <v>35</v>
      </c>
      <c r="C2283">
        <v>25</v>
      </c>
      <c r="D2283">
        <v>3754.35</v>
      </c>
    </row>
    <row r="2284" spans="1:4" x14ac:dyDescent="0.3">
      <c r="B2284">
        <v>40</v>
      </c>
      <c r="C2284">
        <v>25</v>
      </c>
      <c r="D2284">
        <v>3754.4</v>
      </c>
    </row>
    <row r="2285" spans="1:4" x14ac:dyDescent="0.3">
      <c r="B2285">
        <v>45</v>
      </c>
      <c r="C2285">
        <v>26</v>
      </c>
      <c r="D2285">
        <v>3754.45</v>
      </c>
    </row>
    <row r="2286" spans="1:4" x14ac:dyDescent="0.3">
      <c r="B2286">
        <v>50</v>
      </c>
      <c r="C2286">
        <v>24</v>
      </c>
      <c r="D2286">
        <v>3754.5</v>
      </c>
    </row>
    <row r="2287" spans="1:4" x14ac:dyDescent="0.3">
      <c r="B2287">
        <v>55</v>
      </c>
      <c r="C2287">
        <v>24</v>
      </c>
      <c r="D2287">
        <v>3754.55</v>
      </c>
    </row>
    <row r="2288" spans="1:4" x14ac:dyDescent="0.3">
      <c r="B2288">
        <v>60</v>
      </c>
      <c r="C2288">
        <v>27</v>
      </c>
      <c r="D2288">
        <v>3754.6</v>
      </c>
    </row>
    <row r="2289" spans="1:4" x14ac:dyDescent="0.3">
      <c r="B2289">
        <v>65</v>
      </c>
      <c r="C2289">
        <v>26</v>
      </c>
      <c r="D2289">
        <v>3754.65</v>
      </c>
    </row>
    <row r="2290" spans="1:4" x14ac:dyDescent="0.3">
      <c r="B2290">
        <v>70</v>
      </c>
      <c r="C2290">
        <v>25</v>
      </c>
      <c r="D2290">
        <v>3754.7</v>
      </c>
    </row>
    <row r="2291" spans="1:4" x14ac:dyDescent="0.3">
      <c r="B2291">
        <v>75</v>
      </c>
      <c r="C2291">
        <v>24</v>
      </c>
      <c r="D2291">
        <v>3754.75</v>
      </c>
    </row>
    <row r="2292" spans="1:4" x14ac:dyDescent="0.3">
      <c r="B2292">
        <v>80</v>
      </c>
      <c r="C2292">
        <v>24</v>
      </c>
      <c r="D2292">
        <v>3754.8</v>
      </c>
    </row>
    <row r="2293" spans="1:4" x14ac:dyDescent="0.3">
      <c r="A2293">
        <v>3755</v>
      </c>
      <c r="B2293">
        <v>85</v>
      </c>
      <c r="C2293">
        <v>25</v>
      </c>
      <c r="D2293">
        <v>3754.85</v>
      </c>
    </row>
    <row r="2294" spans="1:4" x14ac:dyDescent="0.3">
      <c r="B2294">
        <v>90</v>
      </c>
      <c r="C2294">
        <v>26</v>
      </c>
      <c r="D2294">
        <v>3754.9</v>
      </c>
    </row>
    <row r="2295" spans="1:4" x14ac:dyDescent="0.3">
      <c r="B2295">
        <v>95</v>
      </c>
      <c r="C2295">
        <v>28</v>
      </c>
      <c r="D2295">
        <v>3754.95</v>
      </c>
    </row>
    <row r="2296" spans="1:4" x14ac:dyDescent="0.3">
      <c r="B2296">
        <v>0</v>
      </c>
      <c r="C2296">
        <v>14.7</v>
      </c>
      <c r="D2296">
        <v>3755</v>
      </c>
    </row>
    <row r="2297" spans="1:4" x14ac:dyDescent="0.3">
      <c r="B2297">
        <v>5</v>
      </c>
      <c r="C2297">
        <v>26.8</v>
      </c>
      <c r="D2297">
        <v>3755.05</v>
      </c>
    </row>
    <row r="2298" spans="1:4" x14ac:dyDescent="0.3">
      <c r="B2298">
        <v>10</v>
      </c>
      <c r="C2298">
        <v>26.8</v>
      </c>
      <c r="D2298">
        <v>3755.1</v>
      </c>
    </row>
    <row r="2299" spans="1:4" x14ac:dyDescent="0.3">
      <c r="B2299">
        <v>15</v>
      </c>
      <c r="C2299">
        <v>25.9</v>
      </c>
      <c r="D2299">
        <v>3755.15</v>
      </c>
    </row>
    <row r="2300" spans="1:4" x14ac:dyDescent="0.3">
      <c r="B2300">
        <v>20</v>
      </c>
      <c r="C2300">
        <v>24.9</v>
      </c>
      <c r="D2300">
        <v>3755.2</v>
      </c>
    </row>
    <row r="2301" spans="1:4" x14ac:dyDescent="0.3">
      <c r="B2301">
        <v>25</v>
      </c>
      <c r="C2301">
        <v>26.9</v>
      </c>
      <c r="D2301">
        <v>3755.25</v>
      </c>
    </row>
    <row r="2302" spans="1:4" x14ac:dyDescent="0.3">
      <c r="B2302">
        <v>30</v>
      </c>
      <c r="C2302">
        <v>25.9</v>
      </c>
      <c r="D2302">
        <v>3755.3</v>
      </c>
    </row>
    <row r="2303" spans="1:4" x14ac:dyDescent="0.3">
      <c r="B2303">
        <v>35</v>
      </c>
      <c r="C2303">
        <v>24</v>
      </c>
      <c r="D2303">
        <v>3755.35</v>
      </c>
    </row>
    <row r="2304" spans="1:4" x14ac:dyDescent="0.3">
      <c r="B2304">
        <v>40</v>
      </c>
      <c r="C2304">
        <v>25</v>
      </c>
      <c r="D2304">
        <v>3755.4</v>
      </c>
    </row>
    <row r="2305" spans="1:4" x14ac:dyDescent="0.3">
      <c r="B2305">
        <v>45</v>
      </c>
      <c r="C2305">
        <v>25</v>
      </c>
      <c r="D2305">
        <v>3755.45</v>
      </c>
    </row>
    <row r="2306" spans="1:4" x14ac:dyDescent="0.3">
      <c r="B2306">
        <v>50</v>
      </c>
      <c r="C2306">
        <v>24.1</v>
      </c>
      <c r="D2306">
        <v>3755.5</v>
      </c>
    </row>
    <row r="2307" spans="1:4" x14ac:dyDescent="0.3">
      <c r="B2307">
        <v>55</v>
      </c>
      <c r="C2307">
        <v>25.2</v>
      </c>
      <c r="D2307">
        <v>3755.55</v>
      </c>
    </row>
    <row r="2308" spans="1:4" x14ac:dyDescent="0.3">
      <c r="B2308">
        <v>60</v>
      </c>
      <c r="C2308">
        <v>24.2</v>
      </c>
      <c r="D2308">
        <v>3755.6</v>
      </c>
    </row>
    <row r="2309" spans="1:4" x14ac:dyDescent="0.3">
      <c r="B2309">
        <v>65</v>
      </c>
      <c r="C2309">
        <v>26.2</v>
      </c>
      <c r="D2309">
        <v>3755.65</v>
      </c>
    </row>
    <row r="2310" spans="1:4" x14ac:dyDescent="0.3">
      <c r="B2310">
        <v>70</v>
      </c>
      <c r="C2310">
        <v>25.3</v>
      </c>
      <c r="D2310">
        <v>3755.7</v>
      </c>
    </row>
    <row r="2311" spans="1:4" x14ac:dyDescent="0.3">
      <c r="B2311">
        <v>75</v>
      </c>
      <c r="C2311">
        <v>13.6</v>
      </c>
      <c r="D2311">
        <v>3755.75</v>
      </c>
    </row>
    <row r="2312" spans="1:4" x14ac:dyDescent="0.3">
      <c r="C2312">
        <v>13.2</v>
      </c>
      <c r="D2312">
        <v>3755.8</v>
      </c>
    </row>
    <row r="2313" spans="1:4" x14ac:dyDescent="0.3">
      <c r="A2313">
        <v>3756</v>
      </c>
      <c r="B2313">
        <v>85</v>
      </c>
      <c r="C2313">
        <v>12.8</v>
      </c>
      <c r="D2313">
        <v>3755.85</v>
      </c>
    </row>
    <row r="2314" spans="1:4" x14ac:dyDescent="0.3">
      <c r="B2314">
        <v>90</v>
      </c>
      <c r="C2314">
        <v>26.8</v>
      </c>
      <c r="D2314">
        <v>3755.9</v>
      </c>
    </row>
    <row r="2315" spans="1:4" x14ac:dyDescent="0.3">
      <c r="B2315">
        <v>95</v>
      </c>
      <c r="C2315">
        <v>27.9</v>
      </c>
      <c r="D2315">
        <v>3755.95</v>
      </c>
    </row>
    <row r="2316" spans="1:4" x14ac:dyDescent="0.3">
      <c r="B2316">
        <v>0</v>
      </c>
      <c r="C2316">
        <v>24.5</v>
      </c>
      <c r="D2316">
        <v>3756</v>
      </c>
    </row>
    <row r="2317" spans="1:4" x14ac:dyDescent="0.3">
      <c r="B2317">
        <v>5</v>
      </c>
      <c r="C2317">
        <v>23.6</v>
      </c>
      <c r="D2317">
        <v>3756.05</v>
      </c>
    </row>
    <row r="2318" spans="1:4" x14ac:dyDescent="0.3">
      <c r="B2318">
        <v>10</v>
      </c>
      <c r="C2318">
        <v>24.6</v>
      </c>
      <c r="D2318">
        <v>3756.1</v>
      </c>
    </row>
    <row r="2319" spans="1:4" x14ac:dyDescent="0.3">
      <c r="B2319">
        <v>15</v>
      </c>
      <c r="C2319">
        <v>24.6</v>
      </c>
      <c r="D2319">
        <v>3756.15</v>
      </c>
    </row>
    <row r="2320" spans="1:4" x14ac:dyDescent="0.3">
      <c r="B2320">
        <v>20</v>
      </c>
      <c r="C2320">
        <v>20.6</v>
      </c>
      <c r="D2320">
        <v>3756.2</v>
      </c>
    </row>
    <row r="2321" spans="1:4" x14ac:dyDescent="0.3">
      <c r="B2321">
        <v>25</v>
      </c>
      <c r="C2321">
        <v>23.6</v>
      </c>
      <c r="D2321">
        <v>3756.25</v>
      </c>
    </row>
    <row r="2322" spans="1:4" x14ac:dyDescent="0.3">
      <c r="B2322">
        <v>30</v>
      </c>
      <c r="C2322">
        <v>24.7</v>
      </c>
      <c r="D2322">
        <v>3756.3</v>
      </c>
    </row>
    <row r="2323" spans="1:4" x14ac:dyDescent="0.3">
      <c r="B2323">
        <v>35</v>
      </c>
      <c r="C2323">
        <v>24.7</v>
      </c>
      <c r="D2323">
        <v>3756.35</v>
      </c>
    </row>
    <row r="2324" spans="1:4" x14ac:dyDescent="0.3">
      <c r="B2324">
        <v>40</v>
      </c>
      <c r="C2324">
        <v>24.7</v>
      </c>
      <c r="D2324">
        <v>3756.4</v>
      </c>
    </row>
    <row r="2325" spans="1:4" x14ac:dyDescent="0.3">
      <c r="B2325">
        <v>45</v>
      </c>
      <c r="C2325">
        <v>25.7</v>
      </c>
      <c r="D2325">
        <v>3756.45</v>
      </c>
    </row>
    <row r="2326" spans="1:4" x14ac:dyDescent="0.3">
      <c r="B2326">
        <v>50</v>
      </c>
      <c r="C2326">
        <v>19.8</v>
      </c>
      <c r="D2326">
        <v>3756.5</v>
      </c>
    </row>
    <row r="2327" spans="1:4" x14ac:dyDescent="0.3">
      <c r="B2327">
        <v>55</v>
      </c>
      <c r="C2327">
        <v>24.8</v>
      </c>
      <c r="D2327">
        <v>3756.55</v>
      </c>
    </row>
    <row r="2328" spans="1:4" x14ac:dyDescent="0.3">
      <c r="B2328">
        <v>60</v>
      </c>
      <c r="C2328">
        <v>22.8</v>
      </c>
      <c r="D2328">
        <v>3756.6</v>
      </c>
    </row>
    <row r="2329" spans="1:4" x14ac:dyDescent="0.3">
      <c r="B2329">
        <v>65</v>
      </c>
      <c r="C2329">
        <v>24.8</v>
      </c>
      <c r="D2329">
        <v>3756.65</v>
      </c>
    </row>
    <row r="2330" spans="1:4" x14ac:dyDescent="0.3">
      <c r="B2330">
        <v>70</v>
      </c>
      <c r="C2330">
        <v>23.9</v>
      </c>
      <c r="D2330">
        <v>3756.7</v>
      </c>
    </row>
    <row r="2331" spans="1:4" x14ac:dyDescent="0.3">
      <c r="B2331">
        <v>75</v>
      </c>
      <c r="C2331">
        <v>24.9</v>
      </c>
      <c r="D2331">
        <v>3756.75</v>
      </c>
    </row>
    <row r="2332" spans="1:4" x14ac:dyDescent="0.3">
      <c r="B2332">
        <v>80</v>
      </c>
      <c r="C2332">
        <v>24.9</v>
      </c>
      <c r="D2332">
        <v>3756.8</v>
      </c>
    </row>
    <row r="2333" spans="1:4" x14ac:dyDescent="0.3">
      <c r="A2333">
        <v>3757</v>
      </c>
      <c r="B2333">
        <v>85</v>
      </c>
      <c r="C2333">
        <v>24.9</v>
      </c>
      <c r="D2333">
        <v>3756.85</v>
      </c>
    </row>
    <row r="2334" spans="1:4" x14ac:dyDescent="0.3">
      <c r="B2334">
        <v>90</v>
      </c>
      <c r="C2334">
        <v>25</v>
      </c>
      <c r="D2334">
        <v>3756.9</v>
      </c>
    </row>
    <row r="2335" spans="1:4" x14ac:dyDescent="0.3">
      <c r="B2335">
        <v>95</v>
      </c>
      <c r="C2335">
        <v>27</v>
      </c>
      <c r="D2335">
        <v>3756.95</v>
      </c>
    </row>
    <row r="2336" spans="1:4" x14ac:dyDescent="0.3">
      <c r="B2336">
        <v>0</v>
      </c>
      <c r="C2336">
        <v>25.4</v>
      </c>
      <c r="D2336">
        <v>3757</v>
      </c>
    </row>
    <row r="2337" spans="2:4" x14ac:dyDescent="0.3">
      <c r="B2337">
        <v>5</v>
      </c>
      <c r="C2337">
        <v>26.4</v>
      </c>
      <c r="D2337">
        <v>3757.05</v>
      </c>
    </row>
    <row r="2338" spans="2:4" x14ac:dyDescent="0.3">
      <c r="B2338">
        <v>10</v>
      </c>
      <c r="C2338">
        <v>26.5</v>
      </c>
      <c r="D2338">
        <v>3757.1</v>
      </c>
    </row>
    <row r="2339" spans="2:4" x14ac:dyDescent="0.3">
      <c r="B2339">
        <v>15</v>
      </c>
      <c r="C2339">
        <v>25.5</v>
      </c>
      <c r="D2339">
        <v>3757.15</v>
      </c>
    </row>
    <row r="2340" spans="2:4" x14ac:dyDescent="0.3">
      <c r="B2340">
        <v>20</v>
      </c>
      <c r="C2340">
        <v>25.5</v>
      </c>
      <c r="D2340">
        <v>3757.2</v>
      </c>
    </row>
    <row r="2341" spans="2:4" x14ac:dyDescent="0.3">
      <c r="B2341">
        <v>25</v>
      </c>
      <c r="C2341">
        <v>20.5</v>
      </c>
      <c r="D2341">
        <v>3757.25</v>
      </c>
    </row>
    <row r="2342" spans="2:4" x14ac:dyDescent="0.3">
      <c r="B2342">
        <v>30</v>
      </c>
      <c r="C2342">
        <v>23.6</v>
      </c>
      <c r="D2342">
        <v>3757.3</v>
      </c>
    </row>
    <row r="2343" spans="2:4" x14ac:dyDescent="0.3">
      <c r="B2343">
        <v>35</v>
      </c>
      <c r="C2343">
        <v>21.6</v>
      </c>
      <c r="D2343">
        <v>3757.35</v>
      </c>
    </row>
    <row r="2344" spans="2:4" x14ac:dyDescent="0.3">
      <c r="B2344">
        <v>40</v>
      </c>
      <c r="C2344">
        <v>25.6</v>
      </c>
      <c r="D2344">
        <v>3757.4</v>
      </c>
    </row>
    <row r="2345" spans="2:4" x14ac:dyDescent="0.3">
      <c r="B2345">
        <v>45</v>
      </c>
      <c r="C2345">
        <v>24.7</v>
      </c>
      <c r="D2345">
        <v>3757.45</v>
      </c>
    </row>
    <row r="2346" spans="2:4" x14ac:dyDescent="0.3">
      <c r="B2346">
        <v>50</v>
      </c>
      <c r="C2346">
        <v>25.7</v>
      </c>
      <c r="D2346">
        <v>3757.5</v>
      </c>
    </row>
    <row r="2347" spans="2:4" x14ac:dyDescent="0.3">
      <c r="B2347">
        <v>55</v>
      </c>
      <c r="C2347">
        <v>25.7</v>
      </c>
      <c r="D2347">
        <v>3757.55</v>
      </c>
    </row>
    <row r="2348" spans="2:4" x14ac:dyDescent="0.3">
      <c r="B2348">
        <v>60</v>
      </c>
      <c r="C2348">
        <v>25.8</v>
      </c>
      <c r="D2348">
        <v>3757.6</v>
      </c>
    </row>
    <row r="2349" spans="2:4" x14ac:dyDescent="0.3">
      <c r="B2349">
        <v>65</v>
      </c>
      <c r="C2349">
        <v>24.8</v>
      </c>
      <c r="D2349">
        <v>3757.65</v>
      </c>
    </row>
    <row r="2350" spans="2:4" x14ac:dyDescent="0.3">
      <c r="B2350">
        <v>70</v>
      </c>
      <c r="C2350">
        <v>20.8</v>
      </c>
      <c r="D2350">
        <v>3757.7</v>
      </c>
    </row>
    <row r="2351" spans="2:4" x14ac:dyDescent="0.3">
      <c r="B2351">
        <v>75</v>
      </c>
      <c r="C2351">
        <v>24.8</v>
      </c>
      <c r="D2351">
        <v>3757.75</v>
      </c>
    </row>
    <row r="2352" spans="2:4" x14ac:dyDescent="0.3">
      <c r="B2352">
        <v>80</v>
      </c>
      <c r="C2352">
        <v>24.9</v>
      </c>
      <c r="D2352">
        <v>3757.8</v>
      </c>
    </row>
    <row r="2353" spans="1:4" x14ac:dyDescent="0.3">
      <c r="A2353">
        <v>3758</v>
      </c>
      <c r="B2353">
        <v>85</v>
      </c>
      <c r="C2353">
        <v>24.9</v>
      </c>
      <c r="D2353">
        <v>3757.85</v>
      </c>
    </row>
    <row r="2354" spans="1:4" x14ac:dyDescent="0.3">
      <c r="B2354">
        <v>90</v>
      </c>
      <c r="C2354">
        <v>25.9</v>
      </c>
      <c r="D2354">
        <v>3757.9</v>
      </c>
    </row>
    <row r="2355" spans="1:4" x14ac:dyDescent="0.3">
      <c r="B2355">
        <v>95</v>
      </c>
      <c r="C2355">
        <v>24</v>
      </c>
      <c r="D2355">
        <v>3757.95</v>
      </c>
    </row>
    <row r="2356" spans="1:4" x14ac:dyDescent="0.3">
      <c r="B2356">
        <v>0</v>
      </c>
      <c r="C2356">
        <v>26</v>
      </c>
      <c r="D2356">
        <v>3758</v>
      </c>
    </row>
    <row r="2357" spans="1:4" x14ac:dyDescent="0.3">
      <c r="B2357">
        <v>5</v>
      </c>
      <c r="C2357">
        <v>27</v>
      </c>
      <c r="D2357">
        <v>3758.05</v>
      </c>
    </row>
    <row r="2358" spans="1:4" x14ac:dyDescent="0.3">
      <c r="B2358">
        <v>10</v>
      </c>
      <c r="C2358">
        <v>27</v>
      </c>
      <c r="D2358">
        <v>3758.1</v>
      </c>
    </row>
    <row r="2359" spans="1:4" x14ac:dyDescent="0.3">
      <c r="B2359">
        <v>15</v>
      </c>
      <c r="C2359">
        <v>27</v>
      </c>
      <c r="D2359">
        <v>3758.15</v>
      </c>
    </row>
    <row r="2360" spans="1:4" x14ac:dyDescent="0.3">
      <c r="B2360">
        <v>20</v>
      </c>
      <c r="C2360">
        <v>29</v>
      </c>
      <c r="D2360">
        <v>3758.2</v>
      </c>
    </row>
    <row r="2361" spans="1:4" x14ac:dyDescent="0.3">
      <c r="B2361">
        <v>25</v>
      </c>
      <c r="C2361">
        <v>26</v>
      </c>
      <c r="D2361">
        <v>3758.25</v>
      </c>
    </row>
    <row r="2362" spans="1:4" x14ac:dyDescent="0.3">
      <c r="B2362">
        <v>30</v>
      </c>
      <c r="C2362">
        <v>27</v>
      </c>
      <c r="D2362">
        <v>3758.3</v>
      </c>
    </row>
    <row r="2363" spans="1:4" x14ac:dyDescent="0.3">
      <c r="B2363">
        <v>35</v>
      </c>
      <c r="C2363">
        <v>27</v>
      </c>
      <c r="D2363">
        <v>3758.35</v>
      </c>
    </row>
    <row r="2364" spans="1:4" x14ac:dyDescent="0.3">
      <c r="B2364">
        <v>40</v>
      </c>
      <c r="C2364">
        <v>26</v>
      </c>
      <c r="D2364">
        <v>3758.4</v>
      </c>
    </row>
    <row r="2365" spans="1:4" x14ac:dyDescent="0.3">
      <c r="B2365">
        <v>45</v>
      </c>
      <c r="C2365">
        <v>25</v>
      </c>
      <c r="D2365">
        <v>3758.45</v>
      </c>
    </row>
    <row r="2366" spans="1:4" x14ac:dyDescent="0.3">
      <c r="B2366">
        <v>50</v>
      </c>
      <c r="C2366">
        <v>27</v>
      </c>
      <c r="D2366">
        <v>3758.5</v>
      </c>
    </row>
    <row r="2367" spans="1:4" x14ac:dyDescent="0.3">
      <c r="B2367">
        <v>55</v>
      </c>
      <c r="C2367">
        <v>28</v>
      </c>
      <c r="D2367">
        <v>3758.55</v>
      </c>
    </row>
    <row r="2368" spans="1:4" x14ac:dyDescent="0.3">
      <c r="B2368">
        <v>60</v>
      </c>
      <c r="C2368">
        <v>26</v>
      </c>
      <c r="D2368">
        <v>3758.6</v>
      </c>
    </row>
    <row r="2369" spans="1:4" x14ac:dyDescent="0.3">
      <c r="B2369">
        <v>65</v>
      </c>
      <c r="C2369">
        <v>25</v>
      </c>
      <c r="D2369">
        <v>3758.65</v>
      </c>
    </row>
    <row r="2370" spans="1:4" x14ac:dyDescent="0.3">
      <c r="B2370">
        <v>70</v>
      </c>
      <c r="C2370">
        <v>25</v>
      </c>
      <c r="D2370">
        <v>3758.7</v>
      </c>
    </row>
    <row r="2371" spans="1:4" x14ac:dyDescent="0.3">
      <c r="B2371">
        <v>75</v>
      </c>
      <c r="C2371">
        <v>26</v>
      </c>
      <c r="D2371">
        <v>3758.75</v>
      </c>
    </row>
    <row r="2372" spans="1:4" x14ac:dyDescent="0.3">
      <c r="B2372">
        <v>80</v>
      </c>
      <c r="C2372">
        <v>24</v>
      </c>
      <c r="D2372">
        <v>3758.8</v>
      </c>
    </row>
    <row r="2373" spans="1:4" x14ac:dyDescent="0.3">
      <c r="A2373">
        <v>3759</v>
      </c>
      <c r="B2373">
        <v>85</v>
      </c>
      <c r="C2373">
        <v>26</v>
      </c>
      <c r="D2373">
        <v>3758.85</v>
      </c>
    </row>
    <row r="2374" spans="1:4" x14ac:dyDescent="0.3">
      <c r="B2374">
        <v>90</v>
      </c>
      <c r="C2374">
        <v>25</v>
      </c>
      <c r="D2374">
        <v>3758.9</v>
      </c>
    </row>
    <row r="2375" spans="1:4" x14ac:dyDescent="0.3">
      <c r="B2375">
        <v>95</v>
      </c>
      <c r="C2375">
        <v>26</v>
      </c>
      <c r="D2375">
        <v>3758.95</v>
      </c>
    </row>
    <row r="2376" spans="1:4" x14ac:dyDescent="0.3">
      <c r="B2376">
        <v>0</v>
      </c>
      <c r="C2376">
        <v>22.6</v>
      </c>
      <c r="D2376">
        <v>3759</v>
      </c>
    </row>
    <row r="2377" spans="1:4" x14ac:dyDescent="0.3">
      <c r="B2377">
        <v>5</v>
      </c>
      <c r="C2377">
        <v>22.6</v>
      </c>
      <c r="D2377">
        <v>3759.05</v>
      </c>
    </row>
    <row r="2378" spans="1:4" x14ac:dyDescent="0.3">
      <c r="B2378">
        <v>10</v>
      </c>
      <c r="C2378">
        <v>21.6</v>
      </c>
      <c r="D2378">
        <v>3759.1</v>
      </c>
    </row>
    <row r="2379" spans="1:4" x14ac:dyDescent="0.3">
      <c r="B2379">
        <v>15</v>
      </c>
      <c r="C2379">
        <v>21.5</v>
      </c>
      <c r="D2379">
        <v>3759.15</v>
      </c>
    </row>
    <row r="2380" spans="1:4" x14ac:dyDescent="0.3">
      <c r="B2380">
        <v>20</v>
      </c>
      <c r="C2380">
        <v>22.5</v>
      </c>
      <c r="D2380">
        <v>3759.2</v>
      </c>
    </row>
    <row r="2381" spans="1:4" x14ac:dyDescent="0.3">
      <c r="B2381">
        <v>25</v>
      </c>
      <c r="C2381">
        <v>21.5</v>
      </c>
      <c r="D2381">
        <v>3759.25</v>
      </c>
    </row>
    <row r="2382" spans="1:4" x14ac:dyDescent="0.3">
      <c r="B2382">
        <v>30</v>
      </c>
      <c r="C2382">
        <v>23.4</v>
      </c>
      <c r="D2382">
        <v>3759.3</v>
      </c>
    </row>
    <row r="2383" spans="1:4" x14ac:dyDescent="0.3">
      <c r="B2383">
        <v>35</v>
      </c>
      <c r="C2383">
        <v>21.4</v>
      </c>
      <c r="D2383">
        <v>3759.35</v>
      </c>
    </row>
    <row r="2384" spans="1:4" x14ac:dyDescent="0.3">
      <c r="B2384">
        <v>40</v>
      </c>
      <c r="C2384">
        <v>22.4</v>
      </c>
      <c r="D2384">
        <v>3759.4</v>
      </c>
    </row>
    <row r="2385" spans="1:4" x14ac:dyDescent="0.3">
      <c r="B2385">
        <v>45</v>
      </c>
      <c r="C2385">
        <v>23.3</v>
      </c>
      <c r="D2385">
        <v>3759.45</v>
      </c>
    </row>
    <row r="2386" spans="1:4" x14ac:dyDescent="0.3">
      <c r="B2386">
        <v>50</v>
      </c>
      <c r="C2386">
        <v>24.3</v>
      </c>
      <c r="D2386">
        <v>3759.5</v>
      </c>
    </row>
    <row r="2387" spans="1:4" x14ac:dyDescent="0.3">
      <c r="B2387">
        <v>55</v>
      </c>
      <c r="C2387">
        <v>24.3</v>
      </c>
      <c r="D2387">
        <v>3759.55</v>
      </c>
    </row>
    <row r="2388" spans="1:4" x14ac:dyDescent="0.3">
      <c r="B2388">
        <v>60</v>
      </c>
      <c r="C2388">
        <v>24.3</v>
      </c>
      <c r="D2388">
        <v>3759.6</v>
      </c>
    </row>
    <row r="2389" spans="1:4" x14ac:dyDescent="0.3">
      <c r="B2389">
        <v>65</v>
      </c>
      <c r="C2389">
        <v>22.2</v>
      </c>
      <c r="D2389">
        <v>3759.65</v>
      </c>
    </row>
    <row r="2390" spans="1:4" x14ac:dyDescent="0.3">
      <c r="A2390">
        <v>3760</v>
      </c>
      <c r="B2390">
        <v>70</v>
      </c>
      <c r="C2390">
        <v>23.2</v>
      </c>
      <c r="D2390">
        <v>3759.7</v>
      </c>
    </row>
    <row r="2391" spans="1:4" x14ac:dyDescent="0.3">
      <c r="B2391">
        <v>75</v>
      </c>
      <c r="C2391">
        <v>23.2</v>
      </c>
      <c r="D2391">
        <v>3759.75</v>
      </c>
    </row>
    <row r="2392" spans="1:4" x14ac:dyDescent="0.3">
      <c r="B2392">
        <v>80</v>
      </c>
      <c r="C2392">
        <v>24.1</v>
      </c>
      <c r="D2392">
        <v>3759.8</v>
      </c>
    </row>
    <row r="2393" spans="1:4" x14ac:dyDescent="0.3">
      <c r="B2393">
        <v>85</v>
      </c>
      <c r="C2393">
        <v>23.1</v>
      </c>
      <c r="D2393">
        <v>3759.85</v>
      </c>
    </row>
    <row r="2394" spans="1:4" x14ac:dyDescent="0.3">
      <c r="B2394">
        <v>90</v>
      </c>
      <c r="C2394">
        <v>18.8</v>
      </c>
      <c r="D2394">
        <v>3759.9</v>
      </c>
    </row>
    <row r="2395" spans="1:4" x14ac:dyDescent="0.3">
      <c r="B2395">
        <v>95</v>
      </c>
      <c r="C2395">
        <v>23.9</v>
      </c>
      <c r="D2395">
        <v>3759.95</v>
      </c>
    </row>
    <row r="2396" spans="1:4" x14ac:dyDescent="0.3">
      <c r="B2396">
        <v>0</v>
      </c>
      <c r="C2396">
        <v>22.9</v>
      </c>
      <c r="D2396">
        <v>3760</v>
      </c>
    </row>
    <row r="2397" spans="1:4" x14ac:dyDescent="0.3">
      <c r="B2397">
        <v>5</v>
      </c>
      <c r="C2397">
        <v>24.3</v>
      </c>
      <c r="D2397">
        <v>3760.05</v>
      </c>
    </row>
    <row r="2398" spans="1:4" x14ac:dyDescent="0.3">
      <c r="B2398">
        <v>10</v>
      </c>
      <c r="C2398">
        <v>23.3</v>
      </c>
      <c r="D2398">
        <v>3760.1</v>
      </c>
    </row>
    <row r="2399" spans="1:4" x14ac:dyDescent="0.3">
      <c r="B2399">
        <v>15</v>
      </c>
      <c r="C2399">
        <v>26.3</v>
      </c>
      <c r="D2399">
        <v>3760.15</v>
      </c>
    </row>
    <row r="2400" spans="1:4" x14ac:dyDescent="0.3">
      <c r="B2400">
        <v>20</v>
      </c>
      <c r="C2400">
        <v>28.3</v>
      </c>
      <c r="D2400">
        <v>3760.2</v>
      </c>
    </row>
    <row r="2401" spans="2:4" x14ac:dyDescent="0.3">
      <c r="B2401">
        <v>25</v>
      </c>
      <c r="C2401">
        <v>28.2</v>
      </c>
      <c r="D2401">
        <v>3760.25</v>
      </c>
    </row>
    <row r="2402" spans="2:4" x14ac:dyDescent="0.3">
      <c r="B2402">
        <v>30</v>
      </c>
      <c r="C2402">
        <v>26.2</v>
      </c>
      <c r="D2402">
        <v>3760.3</v>
      </c>
    </row>
    <row r="2403" spans="2:4" x14ac:dyDescent="0.3">
      <c r="B2403">
        <v>35</v>
      </c>
      <c r="C2403">
        <v>26.2</v>
      </c>
      <c r="D2403">
        <v>3760.35</v>
      </c>
    </row>
    <row r="2404" spans="2:4" x14ac:dyDescent="0.3">
      <c r="B2404">
        <v>40</v>
      </c>
      <c r="C2404">
        <v>26.2</v>
      </c>
      <c r="D2404">
        <v>3760.4</v>
      </c>
    </row>
    <row r="2405" spans="2:4" x14ac:dyDescent="0.3">
      <c r="B2405">
        <v>45</v>
      </c>
      <c r="C2405">
        <v>26.2</v>
      </c>
      <c r="D2405">
        <v>3760.45</v>
      </c>
    </row>
    <row r="2406" spans="2:4" x14ac:dyDescent="0.3">
      <c r="B2406">
        <v>50</v>
      </c>
      <c r="C2406">
        <v>26.2</v>
      </c>
      <c r="D2406">
        <v>3760.5</v>
      </c>
    </row>
    <row r="2407" spans="2:4" x14ac:dyDescent="0.3">
      <c r="B2407">
        <v>55</v>
      </c>
      <c r="C2407">
        <v>27.2</v>
      </c>
      <c r="D2407">
        <v>3760.55</v>
      </c>
    </row>
    <row r="2408" spans="2:4" x14ac:dyDescent="0.3">
      <c r="B2408">
        <v>60</v>
      </c>
      <c r="C2408">
        <v>28.2</v>
      </c>
      <c r="D2408">
        <v>3760.6</v>
      </c>
    </row>
    <row r="2409" spans="2:4" x14ac:dyDescent="0.3">
      <c r="B2409">
        <v>65</v>
      </c>
      <c r="C2409">
        <v>27.2</v>
      </c>
      <c r="D2409">
        <v>3760.65</v>
      </c>
    </row>
    <row r="2410" spans="2:4" x14ac:dyDescent="0.3">
      <c r="B2410">
        <v>70</v>
      </c>
      <c r="C2410">
        <v>25.1</v>
      </c>
      <c r="D2410">
        <v>3760.7</v>
      </c>
    </row>
    <row r="2411" spans="2:4" x14ac:dyDescent="0.3">
      <c r="B2411">
        <v>75</v>
      </c>
      <c r="C2411">
        <v>25.1</v>
      </c>
      <c r="D2411">
        <v>3760.75</v>
      </c>
    </row>
    <row r="2412" spans="2:4" x14ac:dyDescent="0.3">
      <c r="B2412">
        <v>80</v>
      </c>
      <c r="C2412">
        <v>27.1</v>
      </c>
      <c r="D2412">
        <v>3760.8</v>
      </c>
    </row>
    <row r="2413" spans="2:4" x14ac:dyDescent="0.3">
      <c r="B2413">
        <v>85</v>
      </c>
      <c r="C2413">
        <v>24.1</v>
      </c>
      <c r="D2413">
        <v>3760.85</v>
      </c>
    </row>
    <row r="2414" spans="2:4" x14ac:dyDescent="0.3">
      <c r="B2414">
        <v>90</v>
      </c>
      <c r="C2414">
        <v>27.1</v>
      </c>
      <c r="D2414">
        <v>3760.9</v>
      </c>
    </row>
    <row r="2415" spans="2:4" x14ac:dyDescent="0.3">
      <c r="B2415">
        <v>95</v>
      </c>
      <c r="C2415">
        <v>28.1</v>
      </c>
      <c r="D2415">
        <v>3760.95</v>
      </c>
    </row>
    <row r="2416" spans="2:4" x14ac:dyDescent="0.3">
      <c r="D2416">
        <v>3761</v>
      </c>
    </row>
    <row r="2417" spans="1:4" x14ac:dyDescent="0.3">
      <c r="A2417">
        <v>3761</v>
      </c>
      <c r="D2417">
        <v>3761.05</v>
      </c>
    </row>
    <row r="2418" spans="1:4" x14ac:dyDescent="0.3">
      <c r="D2418">
        <v>3761.1000000000004</v>
      </c>
    </row>
    <row r="2419" spans="1:4" x14ac:dyDescent="0.3">
      <c r="D2419">
        <v>3761.1500000000005</v>
      </c>
    </row>
    <row r="2420" spans="1:4" x14ac:dyDescent="0.3">
      <c r="D2420">
        <v>3761.2000000000007</v>
      </c>
    </row>
    <row r="2421" spans="1:4" x14ac:dyDescent="0.3">
      <c r="B2421">
        <v>25</v>
      </c>
      <c r="C2421">
        <v>27</v>
      </c>
      <c r="D2421">
        <v>3761.25</v>
      </c>
    </row>
    <row r="2422" spans="1:4" x14ac:dyDescent="0.3">
      <c r="B2422">
        <v>30</v>
      </c>
      <c r="C2422">
        <v>26.6</v>
      </c>
      <c r="D2422">
        <v>3761.3</v>
      </c>
    </row>
    <row r="2423" spans="1:4" x14ac:dyDescent="0.3">
      <c r="B2423">
        <v>35</v>
      </c>
      <c r="C2423">
        <v>23.7</v>
      </c>
      <c r="D2423">
        <v>3761.35</v>
      </c>
    </row>
    <row r="2424" spans="1:4" x14ac:dyDescent="0.3">
      <c r="B2424">
        <v>40</v>
      </c>
      <c r="C2424">
        <v>25.7</v>
      </c>
      <c r="D2424">
        <v>3761.4</v>
      </c>
    </row>
    <row r="2425" spans="1:4" x14ac:dyDescent="0.3">
      <c r="B2425">
        <v>45</v>
      </c>
      <c r="C2425">
        <v>23.7</v>
      </c>
      <c r="D2425">
        <v>3761.45</v>
      </c>
    </row>
    <row r="2426" spans="1:4" x14ac:dyDescent="0.3">
      <c r="B2426">
        <v>50</v>
      </c>
      <c r="C2426">
        <v>27.7</v>
      </c>
      <c r="D2426">
        <v>3761.5</v>
      </c>
    </row>
    <row r="2427" spans="1:4" x14ac:dyDescent="0.3">
      <c r="B2427">
        <v>55</v>
      </c>
      <c r="C2427">
        <v>28.8</v>
      </c>
      <c r="D2427">
        <v>3761.55</v>
      </c>
    </row>
    <row r="2428" spans="1:4" x14ac:dyDescent="0.3">
      <c r="B2428">
        <v>60</v>
      </c>
      <c r="C2428">
        <v>26.8</v>
      </c>
      <c r="D2428">
        <v>3761.6</v>
      </c>
    </row>
    <row r="2429" spans="1:4" x14ac:dyDescent="0.3">
      <c r="B2429">
        <v>65</v>
      </c>
      <c r="C2429">
        <v>24.8</v>
      </c>
      <c r="D2429">
        <v>3761.65</v>
      </c>
    </row>
    <row r="2430" spans="1:4" x14ac:dyDescent="0.3">
      <c r="A2430">
        <v>3762</v>
      </c>
      <c r="B2430">
        <v>70</v>
      </c>
      <c r="C2430">
        <v>27.8</v>
      </c>
      <c r="D2430">
        <v>3761.7</v>
      </c>
    </row>
    <row r="2431" spans="1:4" x14ac:dyDescent="0.3">
      <c r="B2431">
        <v>75</v>
      </c>
      <c r="C2431">
        <v>27.9</v>
      </c>
      <c r="D2431">
        <v>3761.75</v>
      </c>
    </row>
    <row r="2432" spans="1:4" x14ac:dyDescent="0.3">
      <c r="B2432">
        <v>80</v>
      </c>
      <c r="C2432">
        <v>27.9</v>
      </c>
      <c r="D2432">
        <v>3761.8</v>
      </c>
    </row>
    <row r="2433" spans="2:4" x14ac:dyDescent="0.3">
      <c r="B2433">
        <v>85</v>
      </c>
      <c r="C2433">
        <v>25.9</v>
      </c>
      <c r="D2433">
        <v>3761.85</v>
      </c>
    </row>
    <row r="2434" spans="2:4" x14ac:dyDescent="0.3">
      <c r="B2434">
        <v>90</v>
      </c>
      <c r="C2434">
        <v>26.9</v>
      </c>
      <c r="D2434">
        <v>3761.9</v>
      </c>
    </row>
    <row r="2435" spans="2:4" x14ac:dyDescent="0.3">
      <c r="B2435">
        <v>95</v>
      </c>
      <c r="C2435">
        <v>28</v>
      </c>
      <c r="D2435">
        <v>3761.95</v>
      </c>
    </row>
    <row r="2436" spans="2:4" x14ac:dyDescent="0.3">
      <c r="B2436">
        <v>0</v>
      </c>
      <c r="C2436">
        <v>27</v>
      </c>
      <c r="D2436">
        <v>3762</v>
      </c>
    </row>
    <row r="2437" spans="2:4" x14ac:dyDescent="0.3">
      <c r="B2437">
        <v>5</v>
      </c>
      <c r="C2437">
        <v>26</v>
      </c>
      <c r="D2437">
        <v>3762.05</v>
      </c>
    </row>
    <row r="2438" spans="2:4" x14ac:dyDescent="0.3">
      <c r="B2438">
        <v>10</v>
      </c>
      <c r="C2438">
        <v>26</v>
      </c>
      <c r="D2438">
        <v>3762.1</v>
      </c>
    </row>
    <row r="2439" spans="2:4" x14ac:dyDescent="0.3">
      <c r="B2439">
        <v>15</v>
      </c>
      <c r="C2439">
        <v>26</v>
      </c>
      <c r="D2439">
        <v>3762.15</v>
      </c>
    </row>
    <row r="2440" spans="2:4" x14ac:dyDescent="0.3">
      <c r="B2440">
        <v>20</v>
      </c>
      <c r="C2440">
        <v>26</v>
      </c>
      <c r="D2440">
        <v>3762.2</v>
      </c>
    </row>
    <row r="2441" spans="2:4" x14ac:dyDescent="0.3">
      <c r="B2441">
        <v>25</v>
      </c>
      <c r="C2441">
        <v>26</v>
      </c>
      <c r="D2441">
        <v>3762.25</v>
      </c>
    </row>
    <row r="2442" spans="2:4" x14ac:dyDescent="0.3">
      <c r="B2442">
        <v>30</v>
      </c>
      <c r="C2442">
        <v>25</v>
      </c>
      <c r="D2442">
        <v>3762.3</v>
      </c>
    </row>
    <row r="2443" spans="2:4" x14ac:dyDescent="0.3">
      <c r="B2443">
        <v>35</v>
      </c>
      <c r="C2443">
        <v>22</v>
      </c>
      <c r="D2443">
        <v>3762.35</v>
      </c>
    </row>
    <row r="2444" spans="2:4" x14ac:dyDescent="0.3">
      <c r="B2444">
        <v>40</v>
      </c>
      <c r="C2444">
        <v>26</v>
      </c>
      <c r="D2444">
        <v>3762.4</v>
      </c>
    </row>
    <row r="2445" spans="2:4" x14ac:dyDescent="0.3">
      <c r="B2445">
        <v>45</v>
      </c>
      <c r="C2445">
        <v>26</v>
      </c>
      <c r="D2445">
        <v>3762.45</v>
      </c>
    </row>
    <row r="2446" spans="2:4" x14ac:dyDescent="0.3">
      <c r="B2446">
        <v>50</v>
      </c>
      <c r="C2446">
        <v>23</v>
      </c>
      <c r="D2446">
        <v>3762.5</v>
      </c>
    </row>
    <row r="2447" spans="2:4" x14ac:dyDescent="0.3">
      <c r="B2447">
        <v>55</v>
      </c>
      <c r="C2447">
        <v>25</v>
      </c>
      <c r="D2447">
        <v>3762.55</v>
      </c>
    </row>
    <row r="2448" spans="2:4" x14ac:dyDescent="0.3">
      <c r="B2448">
        <v>60</v>
      </c>
      <c r="C2448">
        <v>26</v>
      </c>
      <c r="D2448">
        <v>3762.6</v>
      </c>
    </row>
    <row r="2449" spans="1:4" x14ac:dyDescent="0.3">
      <c r="B2449">
        <v>65</v>
      </c>
      <c r="C2449">
        <v>25</v>
      </c>
      <c r="D2449">
        <v>3762.65</v>
      </c>
    </row>
    <row r="2450" spans="1:4" x14ac:dyDescent="0.3">
      <c r="A2450">
        <v>3763</v>
      </c>
      <c r="B2450">
        <v>70</v>
      </c>
      <c r="C2450">
        <v>23</v>
      </c>
      <c r="D2450">
        <v>3762.7</v>
      </c>
    </row>
    <row r="2451" spans="1:4" x14ac:dyDescent="0.3">
      <c r="B2451">
        <v>75</v>
      </c>
      <c r="C2451">
        <v>25</v>
      </c>
      <c r="D2451">
        <v>3762.75</v>
      </c>
    </row>
    <row r="2452" spans="1:4" x14ac:dyDescent="0.3">
      <c r="B2452">
        <v>80</v>
      </c>
      <c r="C2452">
        <v>25</v>
      </c>
      <c r="D2452">
        <v>3762.8</v>
      </c>
    </row>
    <row r="2453" spans="1:4" x14ac:dyDescent="0.3">
      <c r="B2453">
        <v>85</v>
      </c>
      <c r="C2453">
        <v>26</v>
      </c>
      <c r="D2453">
        <v>3762.85</v>
      </c>
    </row>
    <row r="2454" spans="1:4" x14ac:dyDescent="0.3">
      <c r="B2454">
        <v>90</v>
      </c>
      <c r="C2454">
        <v>24</v>
      </c>
      <c r="D2454">
        <v>3762.9</v>
      </c>
    </row>
    <row r="2455" spans="1:4" x14ac:dyDescent="0.3">
      <c r="B2455">
        <v>95</v>
      </c>
      <c r="C2455">
        <v>24</v>
      </c>
      <c r="D2455">
        <v>3762.95</v>
      </c>
    </row>
    <row r="2456" spans="1:4" x14ac:dyDescent="0.3">
      <c r="B2456">
        <v>0</v>
      </c>
      <c r="C2456">
        <v>25.4</v>
      </c>
      <c r="D2456">
        <v>3763</v>
      </c>
    </row>
    <row r="2457" spans="1:4" x14ac:dyDescent="0.3">
      <c r="B2457">
        <v>5</v>
      </c>
      <c r="C2457">
        <v>26.4</v>
      </c>
      <c r="D2457">
        <v>3763.05</v>
      </c>
    </row>
    <row r="2458" spans="1:4" x14ac:dyDescent="0.3">
      <c r="B2458">
        <v>10</v>
      </c>
      <c r="C2458">
        <v>27.4</v>
      </c>
      <c r="D2458">
        <v>3763.1</v>
      </c>
    </row>
    <row r="2459" spans="1:4" x14ac:dyDescent="0.3">
      <c r="B2459">
        <v>15</v>
      </c>
      <c r="C2459">
        <v>25.5</v>
      </c>
      <c r="D2459">
        <v>3763.15</v>
      </c>
    </row>
    <row r="2460" spans="1:4" x14ac:dyDescent="0.3">
      <c r="B2460">
        <v>20</v>
      </c>
      <c r="C2460">
        <v>26.5</v>
      </c>
      <c r="D2460">
        <v>3763.2</v>
      </c>
    </row>
    <row r="2461" spans="1:4" x14ac:dyDescent="0.3">
      <c r="B2461">
        <v>25</v>
      </c>
      <c r="C2461">
        <v>22.5</v>
      </c>
      <c r="D2461">
        <v>3763.25</v>
      </c>
    </row>
    <row r="2462" spans="1:4" x14ac:dyDescent="0.3">
      <c r="B2462">
        <v>30</v>
      </c>
      <c r="C2462">
        <v>26.5</v>
      </c>
      <c r="D2462">
        <v>3763.3</v>
      </c>
    </row>
    <row r="2463" spans="1:4" x14ac:dyDescent="0.3">
      <c r="B2463">
        <v>35</v>
      </c>
      <c r="C2463">
        <v>24.6</v>
      </c>
      <c r="D2463">
        <v>3763.35</v>
      </c>
    </row>
    <row r="2464" spans="1:4" x14ac:dyDescent="0.3">
      <c r="B2464">
        <v>40</v>
      </c>
      <c r="C2464">
        <v>24.6</v>
      </c>
      <c r="D2464">
        <v>3763.4</v>
      </c>
    </row>
    <row r="2465" spans="1:4" x14ac:dyDescent="0.3">
      <c r="B2465">
        <v>45</v>
      </c>
      <c r="C2465">
        <v>26.6</v>
      </c>
      <c r="D2465">
        <v>3763.45</v>
      </c>
    </row>
    <row r="2466" spans="1:4" x14ac:dyDescent="0.3">
      <c r="B2466">
        <v>50</v>
      </c>
      <c r="C2466">
        <v>24.6</v>
      </c>
      <c r="D2466">
        <v>3763.5</v>
      </c>
    </row>
    <row r="2467" spans="1:4" x14ac:dyDescent="0.3">
      <c r="B2467">
        <v>55</v>
      </c>
      <c r="C2467">
        <v>24.7</v>
      </c>
      <c r="D2467">
        <v>3763.55</v>
      </c>
    </row>
    <row r="2468" spans="1:4" x14ac:dyDescent="0.3">
      <c r="B2468">
        <v>60</v>
      </c>
      <c r="C2468">
        <v>26.8</v>
      </c>
      <c r="D2468">
        <v>3763.6</v>
      </c>
    </row>
    <row r="2469" spans="1:4" x14ac:dyDescent="0.3">
      <c r="B2469">
        <v>65</v>
      </c>
      <c r="C2469">
        <v>25.8</v>
      </c>
      <c r="D2469">
        <v>3763.65</v>
      </c>
    </row>
    <row r="2470" spans="1:4" x14ac:dyDescent="0.3">
      <c r="A2470">
        <v>3764</v>
      </c>
      <c r="B2470">
        <v>70</v>
      </c>
      <c r="C2470">
        <v>25.8</v>
      </c>
      <c r="D2470">
        <v>3763.7</v>
      </c>
    </row>
    <row r="2471" spans="1:4" x14ac:dyDescent="0.3">
      <c r="B2471">
        <v>75</v>
      </c>
      <c r="C2471">
        <v>24.9</v>
      </c>
      <c r="D2471">
        <v>3763.75</v>
      </c>
    </row>
    <row r="2472" spans="1:4" x14ac:dyDescent="0.3">
      <c r="B2472">
        <v>80</v>
      </c>
      <c r="C2472">
        <v>26.9</v>
      </c>
      <c r="D2472">
        <v>3763.8</v>
      </c>
    </row>
    <row r="2473" spans="1:4" x14ac:dyDescent="0.3">
      <c r="B2473">
        <v>85</v>
      </c>
      <c r="C2473">
        <v>25.9</v>
      </c>
      <c r="D2473">
        <v>3763.85</v>
      </c>
    </row>
    <row r="2474" spans="1:4" x14ac:dyDescent="0.3">
      <c r="B2474">
        <v>90</v>
      </c>
      <c r="C2474">
        <v>25.9</v>
      </c>
      <c r="D2474">
        <v>3763.9</v>
      </c>
    </row>
    <row r="2475" spans="1:4" x14ac:dyDescent="0.3">
      <c r="B2475">
        <v>95</v>
      </c>
      <c r="C2475">
        <v>26</v>
      </c>
      <c r="D2475">
        <v>3763.95</v>
      </c>
    </row>
    <row r="2476" spans="1:4" x14ac:dyDescent="0.3">
      <c r="B2476">
        <v>0</v>
      </c>
      <c r="C2476">
        <v>26.6</v>
      </c>
      <c r="D2476">
        <v>3764</v>
      </c>
    </row>
    <row r="2477" spans="1:4" x14ac:dyDescent="0.3">
      <c r="B2477">
        <v>5</v>
      </c>
      <c r="C2477">
        <v>27.6</v>
      </c>
      <c r="D2477">
        <v>3764.05</v>
      </c>
    </row>
    <row r="2478" spans="1:4" x14ac:dyDescent="0.3">
      <c r="B2478">
        <v>10</v>
      </c>
      <c r="C2478">
        <v>25.6</v>
      </c>
      <c r="D2478">
        <v>3764.1</v>
      </c>
    </row>
    <row r="2479" spans="1:4" x14ac:dyDescent="0.3">
      <c r="B2479">
        <v>15</v>
      </c>
      <c r="C2479">
        <v>26.6</v>
      </c>
      <c r="D2479">
        <v>3764.15</v>
      </c>
    </row>
    <row r="2480" spans="1:4" x14ac:dyDescent="0.3">
      <c r="B2480">
        <v>20</v>
      </c>
      <c r="C2480">
        <v>27.6</v>
      </c>
      <c r="D2480">
        <v>3764.2</v>
      </c>
    </row>
    <row r="2481" spans="1:4" x14ac:dyDescent="0.3">
      <c r="B2481">
        <v>25</v>
      </c>
      <c r="C2481">
        <v>24.7</v>
      </c>
      <c r="D2481">
        <v>3764.25</v>
      </c>
    </row>
    <row r="2482" spans="1:4" x14ac:dyDescent="0.3">
      <c r="B2482">
        <v>30</v>
      </c>
      <c r="C2482">
        <v>25.7</v>
      </c>
      <c r="D2482">
        <v>3764.3</v>
      </c>
    </row>
    <row r="2483" spans="1:4" x14ac:dyDescent="0.3">
      <c r="B2483">
        <v>35</v>
      </c>
      <c r="C2483">
        <v>25.7</v>
      </c>
      <c r="D2483">
        <v>3764.35</v>
      </c>
    </row>
    <row r="2484" spans="1:4" x14ac:dyDescent="0.3">
      <c r="B2484">
        <v>40</v>
      </c>
      <c r="C2484">
        <v>26.7</v>
      </c>
      <c r="D2484">
        <v>3764.4</v>
      </c>
    </row>
    <row r="2485" spans="1:4" x14ac:dyDescent="0.3">
      <c r="B2485">
        <v>45</v>
      </c>
      <c r="C2485">
        <v>12.8</v>
      </c>
      <c r="D2485">
        <v>3764.45</v>
      </c>
    </row>
    <row r="2486" spans="1:4" x14ac:dyDescent="0.3">
      <c r="B2486">
        <v>50</v>
      </c>
      <c r="C2486">
        <v>16.8</v>
      </c>
      <c r="D2486">
        <v>3764.5</v>
      </c>
    </row>
    <row r="2487" spans="1:4" x14ac:dyDescent="0.3">
      <c r="B2487">
        <v>55</v>
      </c>
      <c r="C2487">
        <v>24.8</v>
      </c>
      <c r="D2487">
        <v>3764.55</v>
      </c>
    </row>
    <row r="2488" spans="1:4" x14ac:dyDescent="0.3">
      <c r="B2488">
        <v>60</v>
      </c>
      <c r="C2488">
        <v>26.8</v>
      </c>
      <c r="D2488">
        <v>3764.6</v>
      </c>
    </row>
    <row r="2489" spans="1:4" x14ac:dyDescent="0.3">
      <c r="B2489">
        <v>65</v>
      </c>
      <c r="C2489">
        <v>27.9</v>
      </c>
      <c r="D2489">
        <v>3764.65</v>
      </c>
    </row>
    <row r="2490" spans="1:4" x14ac:dyDescent="0.3">
      <c r="A2490">
        <v>3765</v>
      </c>
      <c r="B2490">
        <v>70</v>
      </c>
      <c r="C2490">
        <v>25.9</v>
      </c>
      <c r="D2490">
        <v>3764.7</v>
      </c>
    </row>
    <row r="2491" spans="1:4" x14ac:dyDescent="0.3">
      <c r="B2491">
        <v>75</v>
      </c>
      <c r="C2491">
        <v>26.9</v>
      </c>
      <c r="D2491">
        <v>3764.75</v>
      </c>
    </row>
    <row r="2492" spans="1:4" x14ac:dyDescent="0.3">
      <c r="B2492">
        <v>80</v>
      </c>
      <c r="C2492">
        <v>24.9</v>
      </c>
      <c r="D2492">
        <v>3764.8</v>
      </c>
    </row>
    <row r="2493" spans="1:4" x14ac:dyDescent="0.3">
      <c r="B2493">
        <v>85</v>
      </c>
      <c r="C2493">
        <v>24.9</v>
      </c>
      <c r="D2493">
        <v>3764.85</v>
      </c>
    </row>
    <row r="2494" spans="1:4" x14ac:dyDescent="0.3">
      <c r="B2494">
        <v>90</v>
      </c>
      <c r="C2494">
        <v>24</v>
      </c>
      <c r="D2494">
        <v>3764.9</v>
      </c>
    </row>
    <row r="2495" spans="1:4" x14ac:dyDescent="0.3">
      <c r="B2495">
        <v>95</v>
      </c>
      <c r="C2495">
        <v>24</v>
      </c>
      <c r="D2495">
        <v>3764.95</v>
      </c>
    </row>
    <row r="2496" spans="1:4" x14ac:dyDescent="0.3">
      <c r="B2496">
        <v>0</v>
      </c>
      <c r="C2496">
        <v>24.5</v>
      </c>
      <c r="D2496">
        <v>3765</v>
      </c>
    </row>
    <row r="2497" spans="1:4" x14ac:dyDescent="0.3">
      <c r="B2497">
        <v>5</v>
      </c>
      <c r="C2497">
        <v>27.6</v>
      </c>
      <c r="D2497">
        <v>3765.05</v>
      </c>
    </row>
    <row r="2498" spans="1:4" x14ac:dyDescent="0.3">
      <c r="B2498">
        <v>10</v>
      </c>
      <c r="C2498">
        <v>27.6</v>
      </c>
      <c r="D2498">
        <v>3765.1</v>
      </c>
    </row>
    <row r="2499" spans="1:4" x14ac:dyDescent="0.3">
      <c r="B2499">
        <v>15</v>
      </c>
      <c r="C2499">
        <v>26.6</v>
      </c>
      <c r="D2499">
        <v>3765.15</v>
      </c>
    </row>
    <row r="2500" spans="1:4" x14ac:dyDescent="0.3">
      <c r="B2500">
        <v>20</v>
      </c>
      <c r="C2500">
        <v>26.7</v>
      </c>
      <c r="D2500">
        <v>3765.2</v>
      </c>
    </row>
    <row r="2501" spans="1:4" x14ac:dyDescent="0.3">
      <c r="B2501">
        <v>25</v>
      </c>
      <c r="C2501">
        <v>27.7</v>
      </c>
      <c r="D2501">
        <v>3765.25</v>
      </c>
    </row>
    <row r="2502" spans="1:4" x14ac:dyDescent="0.3">
      <c r="A2502">
        <v>3766</v>
      </c>
      <c r="B2502">
        <v>30</v>
      </c>
      <c r="C2502">
        <v>26.7</v>
      </c>
      <c r="D2502">
        <v>3765.3</v>
      </c>
    </row>
    <row r="2503" spans="1:4" x14ac:dyDescent="0.3">
      <c r="B2503">
        <v>35</v>
      </c>
      <c r="C2503">
        <v>25.8</v>
      </c>
      <c r="D2503">
        <v>3765.35</v>
      </c>
    </row>
    <row r="2504" spans="1:4" x14ac:dyDescent="0.3">
      <c r="B2504">
        <v>40</v>
      </c>
      <c r="C2504">
        <v>20.8</v>
      </c>
      <c r="D2504">
        <v>3765.4</v>
      </c>
    </row>
    <row r="2505" spans="1:4" x14ac:dyDescent="0.3">
      <c r="B2505">
        <v>45</v>
      </c>
      <c r="C2505">
        <v>24.9</v>
      </c>
      <c r="D2505">
        <v>3765.45</v>
      </c>
    </row>
    <row r="2506" spans="1:4" x14ac:dyDescent="0.3">
      <c r="B2506">
        <v>50</v>
      </c>
      <c r="C2506">
        <v>24.9</v>
      </c>
      <c r="D2506">
        <v>3765.5</v>
      </c>
    </row>
    <row r="2507" spans="1:4" x14ac:dyDescent="0.3">
      <c r="B2507">
        <v>55</v>
      </c>
      <c r="C2507">
        <v>22.9</v>
      </c>
      <c r="D2507">
        <v>3765.55</v>
      </c>
    </row>
    <row r="2508" spans="1:4" x14ac:dyDescent="0.3">
      <c r="D2508">
        <v>3765.6000000000004</v>
      </c>
    </row>
    <row r="2509" spans="1:4" x14ac:dyDescent="0.3">
      <c r="D2509">
        <v>3765.6500000000005</v>
      </c>
    </row>
    <row r="2510" spans="1:4" x14ac:dyDescent="0.3">
      <c r="D2510">
        <v>3765.7000000000007</v>
      </c>
    </row>
    <row r="2511" spans="1:4" x14ac:dyDescent="0.3">
      <c r="D2511">
        <v>3765.7500000000009</v>
      </c>
    </row>
    <row r="2512" spans="1:4" x14ac:dyDescent="0.3">
      <c r="D2512">
        <v>3765.8000000000011</v>
      </c>
    </row>
    <row r="2513" spans="2:4" x14ac:dyDescent="0.3">
      <c r="D2513">
        <v>3765.8500000000013</v>
      </c>
    </row>
    <row r="2514" spans="2:4" x14ac:dyDescent="0.3">
      <c r="D2514">
        <v>3765.9000000000015</v>
      </c>
    </row>
    <row r="2515" spans="2:4" x14ac:dyDescent="0.3">
      <c r="D2515">
        <v>3765.9500000000016</v>
      </c>
    </row>
    <row r="2516" spans="2:4" x14ac:dyDescent="0.3">
      <c r="D2516">
        <v>3766.0000000000018</v>
      </c>
    </row>
    <row r="2517" spans="2:4" x14ac:dyDescent="0.3">
      <c r="D2517">
        <v>3766.050000000002</v>
      </c>
    </row>
    <row r="2518" spans="2:4" x14ac:dyDescent="0.3">
      <c r="D2518">
        <v>3766.1000000000022</v>
      </c>
    </row>
    <row r="2519" spans="2:4" x14ac:dyDescent="0.3">
      <c r="B2519">
        <v>15</v>
      </c>
      <c r="C2519">
        <v>25.5</v>
      </c>
      <c r="D2519">
        <v>3766.15</v>
      </c>
    </row>
    <row r="2520" spans="2:4" x14ac:dyDescent="0.3">
      <c r="B2520">
        <v>20</v>
      </c>
      <c r="C2520">
        <v>25.5</v>
      </c>
      <c r="D2520">
        <v>3766.2</v>
      </c>
    </row>
    <row r="2521" spans="2:4" x14ac:dyDescent="0.3">
      <c r="B2521">
        <v>25</v>
      </c>
      <c r="C2521">
        <v>26.6</v>
      </c>
      <c r="D2521">
        <v>3766.25</v>
      </c>
    </row>
    <row r="2522" spans="2:4" x14ac:dyDescent="0.3">
      <c r="B2522">
        <v>30</v>
      </c>
      <c r="C2522">
        <v>27.6</v>
      </c>
      <c r="D2522">
        <v>3766.3</v>
      </c>
    </row>
    <row r="2523" spans="2:4" x14ac:dyDescent="0.3">
      <c r="B2523">
        <v>35</v>
      </c>
      <c r="C2523">
        <v>27.6</v>
      </c>
      <c r="D2523">
        <v>3766.35</v>
      </c>
    </row>
    <row r="2524" spans="2:4" x14ac:dyDescent="0.3">
      <c r="B2524">
        <v>40</v>
      </c>
      <c r="C2524">
        <v>27.7</v>
      </c>
      <c r="D2524">
        <v>3766.4</v>
      </c>
    </row>
    <row r="2525" spans="2:4" x14ac:dyDescent="0.3">
      <c r="B2525">
        <v>45</v>
      </c>
      <c r="C2525">
        <v>26.7</v>
      </c>
      <c r="D2525">
        <v>3766.45</v>
      </c>
    </row>
    <row r="2526" spans="2:4" x14ac:dyDescent="0.3">
      <c r="B2526">
        <v>50</v>
      </c>
      <c r="C2526">
        <v>24.7</v>
      </c>
      <c r="D2526">
        <v>3766.5</v>
      </c>
    </row>
    <row r="2527" spans="2:4" x14ac:dyDescent="0.3">
      <c r="B2527">
        <v>55</v>
      </c>
      <c r="C2527">
        <v>27.8</v>
      </c>
      <c r="D2527">
        <v>3766.55</v>
      </c>
    </row>
    <row r="2528" spans="2:4" x14ac:dyDescent="0.3">
      <c r="B2528">
        <v>60</v>
      </c>
      <c r="C2528">
        <v>27.8</v>
      </c>
      <c r="D2528">
        <v>3766.6</v>
      </c>
    </row>
    <row r="2529" spans="1:4" x14ac:dyDescent="0.3">
      <c r="B2529">
        <v>65</v>
      </c>
      <c r="C2529">
        <v>23.8</v>
      </c>
      <c r="D2529">
        <v>3766.65</v>
      </c>
    </row>
    <row r="2530" spans="1:4" x14ac:dyDescent="0.3">
      <c r="A2530">
        <v>3767</v>
      </c>
      <c r="B2530">
        <v>70</v>
      </c>
      <c r="C2530">
        <v>27.8</v>
      </c>
      <c r="D2530">
        <v>3766.7</v>
      </c>
    </row>
    <row r="2531" spans="1:4" x14ac:dyDescent="0.3">
      <c r="B2531">
        <v>75</v>
      </c>
      <c r="C2531">
        <v>27.8</v>
      </c>
      <c r="D2531">
        <v>3766.75</v>
      </c>
    </row>
    <row r="2532" spans="1:4" x14ac:dyDescent="0.3">
      <c r="B2532">
        <v>80</v>
      </c>
      <c r="C2532">
        <v>16.899999999999999</v>
      </c>
      <c r="D2532">
        <v>3766.8</v>
      </c>
    </row>
    <row r="2533" spans="1:4" x14ac:dyDescent="0.3">
      <c r="B2533">
        <v>85</v>
      </c>
      <c r="C2533">
        <v>12.9</v>
      </c>
      <c r="D2533">
        <v>3766.85</v>
      </c>
    </row>
    <row r="2534" spans="1:4" x14ac:dyDescent="0.3">
      <c r="B2534">
        <v>90</v>
      </c>
      <c r="C2534">
        <v>12.9</v>
      </c>
      <c r="D2534">
        <v>3766.9</v>
      </c>
    </row>
    <row r="2535" spans="1:4" x14ac:dyDescent="0.3">
      <c r="B2535">
        <v>95</v>
      </c>
      <c r="C2535">
        <v>10</v>
      </c>
      <c r="D2535">
        <v>3766.95</v>
      </c>
    </row>
    <row r="2536" spans="1:4" x14ac:dyDescent="0.3">
      <c r="B2536">
        <v>0</v>
      </c>
      <c r="C2536">
        <v>27.1</v>
      </c>
      <c r="D2536">
        <v>3767</v>
      </c>
    </row>
    <row r="2537" spans="1:4" x14ac:dyDescent="0.3">
      <c r="B2537">
        <v>5</v>
      </c>
      <c r="C2537">
        <v>29.1</v>
      </c>
      <c r="D2537">
        <v>3767.05</v>
      </c>
    </row>
    <row r="2538" spans="1:4" x14ac:dyDescent="0.3">
      <c r="B2538">
        <v>10</v>
      </c>
      <c r="C2538">
        <v>29.1</v>
      </c>
      <c r="D2538">
        <v>3767.1</v>
      </c>
    </row>
    <row r="2539" spans="1:4" x14ac:dyDescent="0.3">
      <c r="B2539">
        <v>15</v>
      </c>
      <c r="C2539">
        <v>28.2</v>
      </c>
      <c r="D2539">
        <v>3767.15</v>
      </c>
    </row>
    <row r="2540" spans="1:4" x14ac:dyDescent="0.3">
      <c r="B2540">
        <v>20</v>
      </c>
      <c r="C2540">
        <v>25.2</v>
      </c>
      <c r="D2540">
        <v>3767.2</v>
      </c>
    </row>
    <row r="2541" spans="1:4" x14ac:dyDescent="0.3">
      <c r="B2541">
        <v>25</v>
      </c>
      <c r="C2541">
        <v>27.2</v>
      </c>
      <c r="D2541">
        <v>3767.25</v>
      </c>
    </row>
    <row r="2542" spans="1:4" x14ac:dyDescent="0.3">
      <c r="B2542">
        <v>30</v>
      </c>
      <c r="C2542">
        <v>28.3</v>
      </c>
      <c r="D2542">
        <v>3767.3</v>
      </c>
    </row>
    <row r="2543" spans="1:4" x14ac:dyDescent="0.3">
      <c r="B2543">
        <v>35</v>
      </c>
      <c r="C2543">
        <v>27.3</v>
      </c>
      <c r="D2543">
        <v>3767.35</v>
      </c>
    </row>
    <row r="2544" spans="1:4" x14ac:dyDescent="0.3">
      <c r="B2544">
        <v>40</v>
      </c>
      <c r="C2544">
        <v>28.3</v>
      </c>
      <c r="D2544">
        <v>3767.4</v>
      </c>
    </row>
    <row r="2545" spans="1:4" x14ac:dyDescent="0.3">
      <c r="B2545">
        <v>45</v>
      </c>
      <c r="C2545">
        <v>29.4</v>
      </c>
      <c r="D2545">
        <v>3767.45</v>
      </c>
    </row>
    <row r="2546" spans="1:4" x14ac:dyDescent="0.3">
      <c r="B2546">
        <v>50</v>
      </c>
      <c r="C2546">
        <v>24.4</v>
      </c>
      <c r="D2546">
        <v>3767.5</v>
      </c>
    </row>
    <row r="2547" spans="1:4" x14ac:dyDescent="0.3">
      <c r="B2547">
        <v>55</v>
      </c>
      <c r="C2547">
        <v>26.4</v>
      </c>
      <c r="D2547">
        <v>3767.55</v>
      </c>
    </row>
    <row r="2548" spans="1:4" x14ac:dyDescent="0.3">
      <c r="B2548">
        <v>60</v>
      </c>
      <c r="C2548">
        <v>27.5</v>
      </c>
      <c r="D2548">
        <v>3767.6</v>
      </c>
    </row>
    <row r="2549" spans="1:4" x14ac:dyDescent="0.3">
      <c r="B2549">
        <v>65</v>
      </c>
      <c r="C2549">
        <v>26.5</v>
      </c>
      <c r="D2549">
        <v>3767.65</v>
      </c>
    </row>
    <row r="2550" spans="1:4" x14ac:dyDescent="0.3">
      <c r="A2550">
        <v>3768</v>
      </c>
      <c r="B2550">
        <v>70</v>
      </c>
      <c r="C2550">
        <v>28.6</v>
      </c>
      <c r="D2550">
        <v>3767.7</v>
      </c>
    </row>
    <row r="2551" spans="1:4" x14ac:dyDescent="0.3">
      <c r="B2551">
        <v>75</v>
      </c>
      <c r="C2551">
        <v>25.6</v>
      </c>
      <c r="D2551">
        <v>3767.75</v>
      </c>
    </row>
    <row r="2552" spans="1:4" x14ac:dyDescent="0.3">
      <c r="B2552">
        <v>80</v>
      </c>
      <c r="C2552">
        <v>20.7</v>
      </c>
      <c r="D2552">
        <v>3767.8</v>
      </c>
    </row>
    <row r="2553" spans="1:4" x14ac:dyDescent="0.3">
      <c r="B2553">
        <v>85</v>
      </c>
      <c r="C2553">
        <v>18.8</v>
      </c>
      <c r="D2553">
        <v>3767.85</v>
      </c>
    </row>
    <row r="2554" spans="1:4" x14ac:dyDescent="0.3">
      <c r="B2554">
        <v>90</v>
      </c>
      <c r="C2554">
        <v>27.9</v>
      </c>
      <c r="D2554">
        <v>3767.9</v>
      </c>
    </row>
    <row r="2555" spans="1:4" x14ac:dyDescent="0.3">
      <c r="B2555">
        <v>95</v>
      </c>
      <c r="C2555">
        <v>21.9</v>
      </c>
      <c r="D2555">
        <v>3767.95</v>
      </c>
    </row>
    <row r="2556" spans="1:4" x14ac:dyDescent="0.3">
      <c r="D2556">
        <v>3768</v>
      </c>
    </row>
    <row r="2557" spans="1:4" x14ac:dyDescent="0.3">
      <c r="D2557">
        <v>3768.05</v>
      </c>
    </row>
    <row r="2558" spans="1:4" x14ac:dyDescent="0.3">
      <c r="D2558">
        <v>3768.1000000000004</v>
      </c>
    </row>
    <row r="2559" spans="1:4" x14ac:dyDescent="0.3">
      <c r="D2559">
        <v>3768.1500000000005</v>
      </c>
    </row>
    <row r="2560" spans="1:4" x14ac:dyDescent="0.3">
      <c r="D2560">
        <v>3768.2000000000007</v>
      </c>
    </row>
    <row r="2561" spans="1:4" x14ac:dyDescent="0.3">
      <c r="D2561">
        <v>3768.2500000000009</v>
      </c>
    </row>
    <row r="2562" spans="1:4" x14ac:dyDescent="0.3">
      <c r="D2562">
        <v>3768.3000000000011</v>
      </c>
    </row>
    <row r="2563" spans="1:4" x14ac:dyDescent="0.3">
      <c r="B2563">
        <v>35</v>
      </c>
      <c r="C2563">
        <v>22.5</v>
      </c>
      <c r="D2563">
        <v>3768.35</v>
      </c>
    </row>
    <row r="2564" spans="1:4" x14ac:dyDescent="0.3">
      <c r="B2564">
        <v>40</v>
      </c>
      <c r="C2564">
        <v>23.4</v>
      </c>
      <c r="D2564">
        <v>3768.4</v>
      </c>
    </row>
    <row r="2565" spans="1:4" x14ac:dyDescent="0.3">
      <c r="B2565">
        <v>45</v>
      </c>
      <c r="C2565">
        <v>25.2</v>
      </c>
      <c r="D2565">
        <v>3768.45</v>
      </c>
    </row>
    <row r="2566" spans="1:4" x14ac:dyDescent="0.3">
      <c r="B2566">
        <v>50</v>
      </c>
      <c r="C2566">
        <v>24</v>
      </c>
      <c r="D2566">
        <v>3768.5</v>
      </c>
    </row>
    <row r="2567" spans="1:4" x14ac:dyDescent="0.3">
      <c r="B2567">
        <v>55</v>
      </c>
      <c r="C2567">
        <v>22.8</v>
      </c>
      <c r="D2567">
        <v>3768.55</v>
      </c>
    </row>
    <row r="2568" spans="1:4" x14ac:dyDescent="0.3">
      <c r="B2568">
        <v>60</v>
      </c>
      <c r="C2568">
        <v>25.7</v>
      </c>
      <c r="D2568">
        <v>3768.6</v>
      </c>
    </row>
    <row r="2569" spans="1:4" x14ac:dyDescent="0.3">
      <c r="B2569">
        <v>65</v>
      </c>
      <c r="C2569">
        <v>25.6</v>
      </c>
      <c r="D2569">
        <v>3768.65</v>
      </c>
    </row>
    <row r="2570" spans="1:4" x14ac:dyDescent="0.3">
      <c r="A2570">
        <v>3769</v>
      </c>
      <c r="B2570">
        <v>70</v>
      </c>
      <c r="C2570">
        <v>25.4</v>
      </c>
      <c r="D2570">
        <v>3768.7</v>
      </c>
    </row>
    <row r="2571" spans="1:4" x14ac:dyDescent="0.3">
      <c r="B2571">
        <v>75</v>
      </c>
      <c r="C2571">
        <v>25.2</v>
      </c>
      <c r="D2571">
        <v>3768.75</v>
      </c>
    </row>
    <row r="2572" spans="1:4" x14ac:dyDescent="0.3">
      <c r="B2572">
        <v>80</v>
      </c>
      <c r="C2572">
        <v>26.1</v>
      </c>
      <c r="D2572">
        <v>3768.8</v>
      </c>
    </row>
    <row r="2573" spans="1:4" x14ac:dyDescent="0.3">
      <c r="B2573">
        <v>85</v>
      </c>
      <c r="C2573">
        <v>24.9</v>
      </c>
      <c r="D2573">
        <v>3768.85</v>
      </c>
    </row>
    <row r="2574" spans="1:4" x14ac:dyDescent="0.3">
      <c r="B2574">
        <v>90</v>
      </c>
      <c r="C2574">
        <v>25.7</v>
      </c>
      <c r="D2574">
        <v>3768.9</v>
      </c>
    </row>
    <row r="2575" spans="1:4" x14ac:dyDescent="0.3">
      <c r="B2575">
        <v>95</v>
      </c>
      <c r="C2575">
        <v>26.6</v>
      </c>
      <c r="D2575">
        <v>3768.95</v>
      </c>
    </row>
    <row r="2576" spans="1:4" x14ac:dyDescent="0.3">
      <c r="B2576">
        <v>0</v>
      </c>
      <c r="C2576">
        <v>24.4</v>
      </c>
      <c r="D2576">
        <v>3769</v>
      </c>
    </row>
    <row r="2577" spans="1:4" x14ac:dyDescent="0.3">
      <c r="B2577">
        <v>5</v>
      </c>
      <c r="C2577">
        <v>25.4</v>
      </c>
      <c r="D2577">
        <v>3769.05</v>
      </c>
    </row>
    <row r="2578" spans="1:4" x14ac:dyDescent="0.3">
      <c r="B2578">
        <v>10</v>
      </c>
      <c r="C2578">
        <v>24.4</v>
      </c>
      <c r="D2578">
        <v>3769.1</v>
      </c>
    </row>
    <row r="2579" spans="1:4" x14ac:dyDescent="0.3">
      <c r="B2579">
        <v>15</v>
      </c>
      <c r="C2579">
        <v>23.3</v>
      </c>
      <c r="D2579">
        <v>3769.15</v>
      </c>
    </row>
    <row r="2580" spans="1:4" x14ac:dyDescent="0.3">
      <c r="B2580">
        <v>20</v>
      </c>
      <c r="C2580">
        <v>23.3</v>
      </c>
      <c r="D2580">
        <v>3769.2</v>
      </c>
    </row>
    <row r="2581" spans="1:4" x14ac:dyDescent="0.3">
      <c r="B2581">
        <v>25</v>
      </c>
      <c r="C2581">
        <v>25.3</v>
      </c>
      <c r="D2581">
        <v>3769.25</v>
      </c>
    </row>
    <row r="2582" spans="1:4" x14ac:dyDescent="0.3">
      <c r="B2582">
        <v>30</v>
      </c>
      <c r="C2582">
        <v>25.3</v>
      </c>
      <c r="D2582">
        <v>3769.3</v>
      </c>
    </row>
    <row r="2583" spans="1:4" x14ac:dyDescent="0.3">
      <c r="B2583">
        <v>35</v>
      </c>
      <c r="C2583">
        <v>24.3</v>
      </c>
      <c r="D2583">
        <v>3769.35</v>
      </c>
    </row>
    <row r="2584" spans="1:4" x14ac:dyDescent="0.3">
      <c r="B2584">
        <v>40</v>
      </c>
      <c r="C2584">
        <v>25.2</v>
      </c>
      <c r="D2584">
        <v>3769.4</v>
      </c>
    </row>
    <row r="2585" spans="1:4" x14ac:dyDescent="0.3">
      <c r="B2585">
        <v>45</v>
      </c>
      <c r="C2585">
        <v>25.2</v>
      </c>
      <c r="D2585">
        <v>3769.45</v>
      </c>
    </row>
    <row r="2586" spans="1:4" x14ac:dyDescent="0.3">
      <c r="B2586">
        <v>50</v>
      </c>
      <c r="C2586">
        <v>23.2</v>
      </c>
      <c r="D2586">
        <v>3769.5</v>
      </c>
    </row>
    <row r="2587" spans="1:4" x14ac:dyDescent="0.3">
      <c r="B2587">
        <v>55</v>
      </c>
      <c r="C2587">
        <v>25.2</v>
      </c>
      <c r="D2587">
        <v>3769.55</v>
      </c>
    </row>
    <row r="2588" spans="1:4" x14ac:dyDescent="0.3">
      <c r="B2588">
        <v>60</v>
      </c>
      <c r="C2588">
        <v>24.2</v>
      </c>
      <c r="D2588">
        <v>3769.6</v>
      </c>
    </row>
    <row r="2589" spans="1:4" x14ac:dyDescent="0.3">
      <c r="B2589">
        <v>65</v>
      </c>
      <c r="C2589">
        <v>25.1</v>
      </c>
      <c r="D2589">
        <v>3769.65</v>
      </c>
    </row>
    <row r="2590" spans="1:4" x14ac:dyDescent="0.3">
      <c r="A2590">
        <v>3770</v>
      </c>
      <c r="B2590">
        <v>70</v>
      </c>
      <c r="C2590">
        <v>25.1</v>
      </c>
      <c r="D2590">
        <v>3769.7</v>
      </c>
    </row>
    <row r="2591" spans="1:4" x14ac:dyDescent="0.3">
      <c r="B2591">
        <v>75</v>
      </c>
      <c r="C2591">
        <v>25.1</v>
      </c>
      <c r="D2591">
        <v>3769.75</v>
      </c>
    </row>
    <row r="2592" spans="1:4" x14ac:dyDescent="0.3">
      <c r="B2592">
        <v>80</v>
      </c>
      <c r="C2592">
        <v>26.1</v>
      </c>
      <c r="D2592">
        <v>3769.8</v>
      </c>
    </row>
    <row r="2593" spans="2:4" x14ac:dyDescent="0.3">
      <c r="B2593">
        <v>85</v>
      </c>
      <c r="C2593">
        <v>25.1</v>
      </c>
      <c r="D2593">
        <v>3769.85</v>
      </c>
    </row>
    <row r="2594" spans="2:4" x14ac:dyDescent="0.3">
      <c r="B2594">
        <v>90</v>
      </c>
      <c r="C2594">
        <v>25.1</v>
      </c>
      <c r="D2594">
        <v>3769.9</v>
      </c>
    </row>
    <row r="2595" spans="2:4" x14ac:dyDescent="0.3">
      <c r="B2595">
        <v>95</v>
      </c>
      <c r="C2595">
        <v>26</v>
      </c>
      <c r="D2595">
        <v>3769.95</v>
      </c>
    </row>
    <row r="2596" spans="2:4" x14ac:dyDescent="0.3">
      <c r="B2596">
        <v>0</v>
      </c>
      <c r="C2596">
        <v>24.3</v>
      </c>
      <c r="D2596">
        <v>3770</v>
      </c>
    </row>
    <row r="2597" spans="2:4" x14ac:dyDescent="0.3">
      <c r="B2597">
        <v>5</v>
      </c>
      <c r="C2597">
        <v>24.3</v>
      </c>
      <c r="D2597">
        <v>3770.05</v>
      </c>
    </row>
    <row r="2598" spans="2:4" x14ac:dyDescent="0.3">
      <c r="B2598">
        <v>10</v>
      </c>
      <c r="C2598">
        <v>26.3</v>
      </c>
      <c r="D2598">
        <v>3770.1</v>
      </c>
    </row>
    <row r="2599" spans="2:4" x14ac:dyDescent="0.3">
      <c r="B2599">
        <v>15</v>
      </c>
      <c r="C2599">
        <v>22.3</v>
      </c>
      <c r="D2599">
        <v>3770.15</v>
      </c>
    </row>
    <row r="2600" spans="2:4" x14ac:dyDescent="0.3">
      <c r="B2600">
        <v>20</v>
      </c>
      <c r="C2600">
        <v>25.3</v>
      </c>
      <c r="D2600">
        <v>3770.2</v>
      </c>
    </row>
    <row r="2601" spans="2:4" x14ac:dyDescent="0.3">
      <c r="B2601">
        <v>25</v>
      </c>
      <c r="C2601">
        <v>25.3</v>
      </c>
      <c r="D2601">
        <v>3770.25</v>
      </c>
    </row>
    <row r="2602" spans="2:4" x14ac:dyDescent="0.3">
      <c r="B2602">
        <v>30</v>
      </c>
      <c r="C2602">
        <v>22.2</v>
      </c>
      <c r="D2602">
        <v>3770.3</v>
      </c>
    </row>
    <row r="2603" spans="2:4" x14ac:dyDescent="0.3">
      <c r="B2603">
        <v>35</v>
      </c>
      <c r="C2603">
        <v>24.2</v>
      </c>
      <c r="D2603">
        <v>3770.35</v>
      </c>
    </row>
    <row r="2604" spans="2:4" x14ac:dyDescent="0.3">
      <c r="B2604">
        <v>40</v>
      </c>
      <c r="C2604">
        <v>24.2</v>
      </c>
      <c r="D2604">
        <v>3770.4</v>
      </c>
    </row>
    <row r="2605" spans="2:4" x14ac:dyDescent="0.3">
      <c r="B2605">
        <v>45</v>
      </c>
      <c r="C2605">
        <v>16.100000000000001</v>
      </c>
      <c r="D2605">
        <v>3770.45</v>
      </c>
    </row>
    <row r="2606" spans="2:4" x14ac:dyDescent="0.3">
      <c r="B2606">
        <v>50</v>
      </c>
      <c r="C2606">
        <v>24.1</v>
      </c>
      <c r="D2606">
        <v>3770.5</v>
      </c>
    </row>
    <row r="2607" spans="2:4" x14ac:dyDescent="0.3">
      <c r="B2607">
        <v>55</v>
      </c>
      <c r="C2607">
        <v>24.1</v>
      </c>
      <c r="D2607">
        <v>3770.55</v>
      </c>
    </row>
    <row r="2608" spans="2:4" x14ac:dyDescent="0.3">
      <c r="B2608">
        <v>60</v>
      </c>
      <c r="C2608">
        <v>24.1</v>
      </c>
      <c r="D2608">
        <v>3770.6</v>
      </c>
    </row>
    <row r="2609" spans="1:4" x14ac:dyDescent="0.3">
      <c r="B2609">
        <v>65</v>
      </c>
      <c r="C2609">
        <v>25.1</v>
      </c>
      <c r="D2609">
        <v>3770.65</v>
      </c>
    </row>
    <row r="2610" spans="1:4" x14ac:dyDescent="0.3">
      <c r="A2610">
        <v>3771</v>
      </c>
      <c r="B2610">
        <v>70</v>
      </c>
      <c r="C2610">
        <v>22</v>
      </c>
      <c r="D2610">
        <v>3770.7</v>
      </c>
    </row>
    <row r="2611" spans="1:4" x14ac:dyDescent="0.3">
      <c r="D2611">
        <v>3770.75</v>
      </c>
    </row>
    <row r="2612" spans="1:4" x14ac:dyDescent="0.3">
      <c r="D2612">
        <v>3770.8</v>
      </c>
    </row>
    <row r="2613" spans="1:4" x14ac:dyDescent="0.3">
      <c r="D2613">
        <v>3770.8500000000004</v>
      </c>
    </row>
    <row r="2614" spans="1:4" x14ac:dyDescent="0.3">
      <c r="D2614">
        <v>3770.9000000000005</v>
      </c>
    </row>
    <row r="2615" spans="1:4" x14ac:dyDescent="0.3">
      <c r="D2615">
        <v>3770.9500000000007</v>
      </c>
    </row>
    <row r="2616" spans="1:4" x14ac:dyDescent="0.3">
      <c r="B2616">
        <v>0</v>
      </c>
      <c r="C2616">
        <v>22.5</v>
      </c>
      <c r="D2616">
        <v>3771</v>
      </c>
    </row>
    <row r="2617" spans="1:4" x14ac:dyDescent="0.3">
      <c r="B2617">
        <v>5</v>
      </c>
      <c r="C2617">
        <v>25.6</v>
      </c>
      <c r="D2617">
        <v>3771.05</v>
      </c>
    </row>
    <row r="2618" spans="1:4" x14ac:dyDescent="0.3">
      <c r="B2618">
        <v>10</v>
      </c>
      <c r="C2618">
        <v>26.6</v>
      </c>
      <c r="D2618">
        <v>3771.1</v>
      </c>
    </row>
    <row r="2619" spans="1:4" x14ac:dyDescent="0.3">
      <c r="B2619">
        <v>15</v>
      </c>
      <c r="C2619">
        <v>26.6</v>
      </c>
      <c r="D2619">
        <v>3771.15</v>
      </c>
    </row>
    <row r="2620" spans="1:4" x14ac:dyDescent="0.3">
      <c r="B2620">
        <v>20</v>
      </c>
      <c r="C2620">
        <v>25.7</v>
      </c>
      <c r="D2620">
        <v>3771.2</v>
      </c>
    </row>
    <row r="2621" spans="1:4" x14ac:dyDescent="0.3">
      <c r="B2621">
        <v>25</v>
      </c>
      <c r="C2621">
        <v>25.7</v>
      </c>
      <c r="D2621">
        <v>3771.25</v>
      </c>
    </row>
    <row r="2622" spans="1:4" x14ac:dyDescent="0.3">
      <c r="B2622">
        <v>30</v>
      </c>
      <c r="C2622">
        <v>25.7</v>
      </c>
      <c r="D2622">
        <v>3771.3</v>
      </c>
    </row>
    <row r="2623" spans="1:4" x14ac:dyDescent="0.3">
      <c r="B2623">
        <v>35</v>
      </c>
      <c r="C2623">
        <v>25.7</v>
      </c>
      <c r="D2623">
        <v>3771.35</v>
      </c>
    </row>
    <row r="2624" spans="1:4" x14ac:dyDescent="0.3">
      <c r="B2624">
        <v>40</v>
      </c>
      <c r="C2624">
        <v>27.7</v>
      </c>
      <c r="D2624">
        <v>3771.4</v>
      </c>
    </row>
    <row r="2625" spans="1:4" x14ac:dyDescent="0.3">
      <c r="B2625">
        <v>45</v>
      </c>
      <c r="C2625">
        <v>15.7</v>
      </c>
      <c r="D2625">
        <v>3771.45</v>
      </c>
    </row>
    <row r="2626" spans="1:4" x14ac:dyDescent="0.3">
      <c r="B2626">
        <v>50</v>
      </c>
      <c r="C2626">
        <v>12.8</v>
      </c>
      <c r="D2626">
        <v>3771.5</v>
      </c>
    </row>
    <row r="2627" spans="1:4" x14ac:dyDescent="0.3">
      <c r="B2627">
        <v>55</v>
      </c>
      <c r="C2627">
        <v>15.8</v>
      </c>
      <c r="D2627">
        <v>3771.55</v>
      </c>
    </row>
    <row r="2628" spans="1:4" x14ac:dyDescent="0.3">
      <c r="B2628">
        <v>60</v>
      </c>
      <c r="C2628">
        <v>24.8</v>
      </c>
      <c r="D2628">
        <v>3771.6</v>
      </c>
    </row>
    <row r="2629" spans="1:4" x14ac:dyDescent="0.3">
      <c r="B2629">
        <v>65</v>
      </c>
      <c r="C2629">
        <v>26.8</v>
      </c>
      <c r="D2629">
        <v>3771.65</v>
      </c>
    </row>
    <row r="2630" spans="1:4" x14ac:dyDescent="0.3">
      <c r="A2630">
        <v>3772</v>
      </c>
      <c r="B2630">
        <v>70</v>
      </c>
      <c r="C2630">
        <v>27.8</v>
      </c>
      <c r="D2630">
        <v>3771.7</v>
      </c>
    </row>
    <row r="2631" spans="1:4" x14ac:dyDescent="0.3">
      <c r="B2631">
        <v>75</v>
      </c>
      <c r="C2631">
        <v>25.9</v>
      </c>
      <c r="D2631">
        <v>3771.75</v>
      </c>
    </row>
    <row r="2632" spans="1:4" x14ac:dyDescent="0.3">
      <c r="B2632">
        <v>80</v>
      </c>
      <c r="C2632">
        <v>27.9</v>
      </c>
      <c r="D2632">
        <v>3771.8</v>
      </c>
    </row>
    <row r="2633" spans="1:4" x14ac:dyDescent="0.3">
      <c r="B2633">
        <v>85</v>
      </c>
      <c r="C2633">
        <v>26.9</v>
      </c>
      <c r="D2633">
        <v>3771.85</v>
      </c>
    </row>
    <row r="2634" spans="1:4" x14ac:dyDescent="0.3">
      <c r="B2634">
        <v>90</v>
      </c>
      <c r="C2634">
        <v>24.9</v>
      </c>
      <c r="D2634">
        <v>3771.9</v>
      </c>
    </row>
    <row r="2635" spans="1:4" x14ac:dyDescent="0.3">
      <c r="B2635">
        <v>95</v>
      </c>
      <c r="C2635">
        <v>27.9</v>
      </c>
      <c r="D2635">
        <v>3771.95</v>
      </c>
    </row>
    <row r="2636" spans="1:4" x14ac:dyDescent="0.3">
      <c r="B2636">
        <v>0</v>
      </c>
      <c r="C2636">
        <v>24</v>
      </c>
      <c r="D2636">
        <v>3772</v>
      </c>
    </row>
    <row r="2637" spans="1:4" x14ac:dyDescent="0.3">
      <c r="B2637">
        <v>5</v>
      </c>
      <c r="C2637">
        <v>25</v>
      </c>
      <c r="D2637">
        <v>3772.05</v>
      </c>
    </row>
    <row r="2638" spans="1:4" x14ac:dyDescent="0.3">
      <c r="B2638">
        <v>10</v>
      </c>
      <c r="C2638">
        <v>27</v>
      </c>
      <c r="D2638">
        <v>3772.1</v>
      </c>
    </row>
    <row r="2639" spans="1:4" x14ac:dyDescent="0.3">
      <c r="B2639">
        <v>15</v>
      </c>
      <c r="C2639">
        <v>22</v>
      </c>
      <c r="D2639">
        <v>3772.15</v>
      </c>
    </row>
    <row r="2640" spans="1:4" x14ac:dyDescent="0.3">
      <c r="B2640">
        <v>20</v>
      </c>
      <c r="C2640">
        <v>26</v>
      </c>
      <c r="D2640">
        <v>3772.2</v>
      </c>
    </row>
    <row r="2641" spans="1:4" x14ac:dyDescent="0.3">
      <c r="B2641">
        <v>25</v>
      </c>
      <c r="C2641">
        <v>25</v>
      </c>
      <c r="D2641">
        <v>3772.25</v>
      </c>
    </row>
    <row r="2642" spans="1:4" x14ac:dyDescent="0.3">
      <c r="B2642">
        <v>30</v>
      </c>
      <c r="C2642">
        <v>25</v>
      </c>
      <c r="D2642">
        <v>3772.3</v>
      </c>
    </row>
    <row r="2643" spans="1:4" x14ac:dyDescent="0.3">
      <c r="B2643">
        <v>35</v>
      </c>
      <c r="C2643">
        <v>27</v>
      </c>
      <c r="D2643">
        <v>3772.35</v>
      </c>
    </row>
    <row r="2644" spans="1:4" x14ac:dyDescent="0.3">
      <c r="B2644">
        <v>40</v>
      </c>
      <c r="C2644">
        <v>25</v>
      </c>
      <c r="D2644">
        <v>3772.4</v>
      </c>
    </row>
    <row r="2645" spans="1:4" x14ac:dyDescent="0.3">
      <c r="B2645">
        <v>45</v>
      </c>
      <c r="C2645">
        <v>26</v>
      </c>
      <c r="D2645">
        <v>3772.45</v>
      </c>
    </row>
    <row r="2646" spans="1:4" x14ac:dyDescent="0.3">
      <c r="B2646">
        <v>50</v>
      </c>
      <c r="C2646">
        <v>26</v>
      </c>
      <c r="D2646">
        <v>3772.5</v>
      </c>
    </row>
    <row r="2647" spans="1:4" x14ac:dyDescent="0.3">
      <c r="B2647">
        <v>55</v>
      </c>
      <c r="C2647">
        <v>25</v>
      </c>
      <c r="D2647">
        <v>3772.55</v>
      </c>
    </row>
    <row r="2648" spans="1:4" x14ac:dyDescent="0.3">
      <c r="B2648">
        <v>60</v>
      </c>
      <c r="C2648">
        <v>27</v>
      </c>
      <c r="D2648">
        <v>3772.6</v>
      </c>
    </row>
    <row r="2649" spans="1:4" x14ac:dyDescent="0.3">
      <c r="B2649">
        <v>65</v>
      </c>
      <c r="C2649">
        <v>26</v>
      </c>
      <c r="D2649">
        <v>3772.65</v>
      </c>
    </row>
    <row r="2650" spans="1:4" x14ac:dyDescent="0.3">
      <c r="A2650">
        <v>3773</v>
      </c>
      <c r="B2650">
        <v>70</v>
      </c>
      <c r="C2650">
        <v>26</v>
      </c>
      <c r="D2650">
        <v>3772.7</v>
      </c>
    </row>
    <row r="2651" spans="1:4" x14ac:dyDescent="0.3">
      <c r="B2651">
        <v>75</v>
      </c>
      <c r="C2651">
        <v>26</v>
      </c>
      <c r="D2651">
        <v>3772.75</v>
      </c>
    </row>
    <row r="2652" spans="1:4" x14ac:dyDescent="0.3">
      <c r="B2652">
        <v>80</v>
      </c>
      <c r="C2652">
        <v>25</v>
      </c>
      <c r="D2652">
        <v>3772.8</v>
      </c>
    </row>
    <row r="2653" spans="1:4" x14ac:dyDescent="0.3">
      <c r="B2653">
        <v>85</v>
      </c>
      <c r="C2653">
        <v>23</v>
      </c>
      <c r="D2653">
        <v>3772.85</v>
      </c>
    </row>
    <row r="2654" spans="1:4" x14ac:dyDescent="0.3">
      <c r="B2654">
        <v>90</v>
      </c>
      <c r="C2654">
        <v>24</v>
      </c>
      <c r="D2654">
        <v>3772.9</v>
      </c>
    </row>
    <row r="2655" spans="1:4" x14ac:dyDescent="0.3">
      <c r="B2655">
        <v>95</v>
      </c>
      <c r="C2655">
        <v>25</v>
      </c>
      <c r="D2655">
        <v>3772.95</v>
      </c>
    </row>
    <row r="2656" spans="1:4" x14ac:dyDescent="0.3">
      <c r="B2656">
        <v>0</v>
      </c>
      <c r="C2656">
        <v>21</v>
      </c>
      <c r="D2656">
        <v>3773</v>
      </c>
    </row>
    <row r="2657" spans="1:4" x14ac:dyDescent="0.3">
      <c r="B2657">
        <v>5</v>
      </c>
      <c r="C2657">
        <v>25</v>
      </c>
      <c r="D2657">
        <v>3773.05</v>
      </c>
    </row>
    <row r="2658" spans="1:4" x14ac:dyDescent="0.3">
      <c r="B2658">
        <v>10</v>
      </c>
      <c r="C2658">
        <v>25</v>
      </c>
      <c r="D2658">
        <v>3773.1</v>
      </c>
    </row>
    <row r="2659" spans="1:4" x14ac:dyDescent="0.3">
      <c r="B2659">
        <v>15</v>
      </c>
      <c r="C2659">
        <v>25</v>
      </c>
      <c r="D2659">
        <v>3773.15</v>
      </c>
    </row>
    <row r="2660" spans="1:4" x14ac:dyDescent="0.3">
      <c r="B2660">
        <v>20</v>
      </c>
      <c r="C2660">
        <v>25</v>
      </c>
      <c r="D2660">
        <v>3773.2</v>
      </c>
    </row>
    <row r="2661" spans="1:4" x14ac:dyDescent="0.3">
      <c r="B2661">
        <v>25</v>
      </c>
      <c r="C2661">
        <v>24</v>
      </c>
      <c r="D2661">
        <v>3773.25</v>
      </c>
    </row>
    <row r="2662" spans="1:4" x14ac:dyDescent="0.3">
      <c r="B2662">
        <v>30</v>
      </c>
      <c r="C2662">
        <v>26</v>
      </c>
      <c r="D2662">
        <v>3773.3</v>
      </c>
    </row>
    <row r="2663" spans="1:4" x14ac:dyDescent="0.3">
      <c r="B2663">
        <v>35</v>
      </c>
      <c r="C2663">
        <v>25</v>
      </c>
      <c r="D2663">
        <v>3773.35</v>
      </c>
    </row>
    <row r="2664" spans="1:4" x14ac:dyDescent="0.3">
      <c r="B2664">
        <v>40</v>
      </c>
      <c r="C2664">
        <v>24</v>
      </c>
      <c r="D2664">
        <v>3773.4</v>
      </c>
    </row>
    <row r="2665" spans="1:4" x14ac:dyDescent="0.3">
      <c r="B2665">
        <v>45</v>
      </c>
      <c r="C2665">
        <v>20</v>
      </c>
      <c r="D2665">
        <v>3773.45</v>
      </c>
    </row>
    <row r="2666" spans="1:4" x14ac:dyDescent="0.3">
      <c r="B2666">
        <v>50</v>
      </c>
      <c r="C2666">
        <v>19</v>
      </c>
      <c r="D2666">
        <v>3773.5</v>
      </c>
    </row>
    <row r="2667" spans="1:4" x14ac:dyDescent="0.3">
      <c r="B2667">
        <v>55</v>
      </c>
      <c r="C2667">
        <v>22</v>
      </c>
      <c r="D2667">
        <v>3773.55</v>
      </c>
    </row>
    <row r="2668" spans="1:4" x14ac:dyDescent="0.3">
      <c r="B2668">
        <v>60</v>
      </c>
      <c r="C2668">
        <v>22</v>
      </c>
      <c r="D2668">
        <v>3773.6</v>
      </c>
    </row>
    <row r="2669" spans="1:4" x14ac:dyDescent="0.3">
      <c r="B2669">
        <v>65</v>
      </c>
      <c r="C2669">
        <v>20</v>
      </c>
      <c r="D2669">
        <v>3773.65</v>
      </c>
    </row>
    <row r="2670" spans="1:4" x14ac:dyDescent="0.3">
      <c r="A2670">
        <v>3774</v>
      </c>
      <c r="B2670">
        <v>70</v>
      </c>
      <c r="C2670">
        <v>21</v>
      </c>
      <c r="D2670">
        <v>3773.7</v>
      </c>
    </row>
    <row r="2671" spans="1:4" x14ac:dyDescent="0.3">
      <c r="B2671">
        <v>75</v>
      </c>
      <c r="C2671">
        <v>19</v>
      </c>
      <c r="D2671">
        <v>3773.75</v>
      </c>
    </row>
    <row r="2672" spans="1:4" x14ac:dyDescent="0.3">
      <c r="B2672">
        <v>80</v>
      </c>
      <c r="C2672">
        <v>23</v>
      </c>
      <c r="D2672">
        <v>3773.8</v>
      </c>
    </row>
    <row r="2673" spans="2:4" x14ac:dyDescent="0.3">
      <c r="B2673">
        <v>85</v>
      </c>
      <c r="C2673">
        <v>20</v>
      </c>
      <c r="D2673">
        <v>3773.85</v>
      </c>
    </row>
    <row r="2674" spans="2:4" x14ac:dyDescent="0.3">
      <c r="B2674">
        <v>90</v>
      </c>
      <c r="C2674">
        <v>20</v>
      </c>
      <c r="D2674">
        <v>3773.9</v>
      </c>
    </row>
    <row r="2675" spans="2:4" x14ac:dyDescent="0.3">
      <c r="B2675">
        <v>95</v>
      </c>
      <c r="C2675">
        <v>24</v>
      </c>
      <c r="D2675">
        <v>3773.95</v>
      </c>
    </row>
    <row r="2676" spans="2:4" x14ac:dyDescent="0.3">
      <c r="B2676">
        <v>0</v>
      </c>
      <c r="C2676">
        <v>25.6</v>
      </c>
      <c r="D2676">
        <v>3774</v>
      </c>
    </row>
    <row r="2677" spans="2:4" x14ac:dyDescent="0.3">
      <c r="B2677">
        <v>5</v>
      </c>
      <c r="C2677">
        <v>25.7</v>
      </c>
      <c r="D2677">
        <v>3774.05</v>
      </c>
    </row>
    <row r="2678" spans="2:4" x14ac:dyDescent="0.3">
      <c r="B2678">
        <v>10</v>
      </c>
      <c r="C2678">
        <v>26.7</v>
      </c>
      <c r="D2678">
        <v>3774.1</v>
      </c>
    </row>
    <row r="2679" spans="2:4" x14ac:dyDescent="0.3">
      <c r="B2679">
        <v>15</v>
      </c>
      <c r="C2679">
        <v>27.7</v>
      </c>
      <c r="D2679">
        <v>3774.15</v>
      </c>
    </row>
    <row r="2680" spans="2:4" x14ac:dyDescent="0.3">
      <c r="B2680">
        <v>20</v>
      </c>
      <c r="C2680">
        <v>26.7</v>
      </c>
      <c r="D2680">
        <v>3774.2</v>
      </c>
    </row>
    <row r="2681" spans="2:4" x14ac:dyDescent="0.3">
      <c r="B2681">
        <v>25</v>
      </c>
      <c r="C2681">
        <v>26.7</v>
      </c>
      <c r="D2681">
        <v>3774.25</v>
      </c>
    </row>
    <row r="2682" spans="2:4" x14ac:dyDescent="0.3">
      <c r="B2682">
        <v>30</v>
      </c>
      <c r="C2682">
        <v>25.7</v>
      </c>
      <c r="D2682">
        <v>3774.3</v>
      </c>
    </row>
    <row r="2683" spans="2:4" x14ac:dyDescent="0.3">
      <c r="B2683">
        <v>35</v>
      </c>
      <c r="C2683">
        <v>25.8</v>
      </c>
      <c r="D2683">
        <v>3774.35</v>
      </c>
    </row>
    <row r="2684" spans="2:4" x14ac:dyDescent="0.3">
      <c r="B2684">
        <v>40</v>
      </c>
      <c r="C2684">
        <v>25.8</v>
      </c>
      <c r="D2684">
        <v>3774.4</v>
      </c>
    </row>
    <row r="2685" spans="2:4" x14ac:dyDescent="0.3">
      <c r="B2685">
        <v>45</v>
      </c>
      <c r="C2685">
        <v>20.8</v>
      </c>
      <c r="D2685">
        <v>3774.45</v>
      </c>
    </row>
    <row r="2686" spans="2:4" x14ac:dyDescent="0.3">
      <c r="B2686">
        <v>50</v>
      </c>
      <c r="C2686">
        <v>25.8</v>
      </c>
      <c r="D2686">
        <v>3774.5</v>
      </c>
    </row>
    <row r="2687" spans="2:4" x14ac:dyDescent="0.3">
      <c r="B2687">
        <v>55</v>
      </c>
      <c r="C2687">
        <v>25.8</v>
      </c>
      <c r="D2687">
        <v>3774.55</v>
      </c>
    </row>
    <row r="2688" spans="2:4" x14ac:dyDescent="0.3">
      <c r="B2688">
        <v>60</v>
      </c>
      <c r="C2688">
        <v>25.8</v>
      </c>
      <c r="D2688">
        <v>3774.6</v>
      </c>
    </row>
    <row r="2689" spans="1:4" x14ac:dyDescent="0.3">
      <c r="B2689">
        <v>65</v>
      </c>
      <c r="C2689">
        <v>26.9</v>
      </c>
      <c r="D2689">
        <v>3774.65</v>
      </c>
    </row>
    <row r="2690" spans="1:4" x14ac:dyDescent="0.3">
      <c r="A2690">
        <v>3775</v>
      </c>
      <c r="B2690">
        <v>70</v>
      </c>
      <c r="C2690">
        <v>26.9</v>
      </c>
      <c r="D2690">
        <v>3774.7</v>
      </c>
    </row>
    <row r="2691" spans="1:4" x14ac:dyDescent="0.3">
      <c r="B2691">
        <v>75</v>
      </c>
      <c r="C2691">
        <v>26.9</v>
      </c>
      <c r="D2691">
        <v>3774.75</v>
      </c>
    </row>
    <row r="2692" spans="1:4" x14ac:dyDescent="0.3">
      <c r="B2692">
        <v>80</v>
      </c>
      <c r="C2692">
        <v>25.9</v>
      </c>
      <c r="D2692">
        <v>3774.8</v>
      </c>
    </row>
    <row r="2693" spans="1:4" x14ac:dyDescent="0.3">
      <c r="B2693">
        <v>85</v>
      </c>
      <c r="C2693">
        <v>25.9</v>
      </c>
      <c r="D2693">
        <v>3774.85</v>
      </c>
    </row>
    <row r="2694" spans="1:4" x14ac:dyDescent="0.3">
      <c r="B2694">
        <v>90</v>
      </c>
      <c r="C2694">
        <v>24.9</v>
      </c>
      <c r="D2694">
        <v>3774.9</v>
      </c>
    </row>
    <row r="2695" spans="1:4" x14ac:dyDescent="0.3">
      <c r="B2695">
        <v>95</v>
      </c>
      <c r="C2695">
        <v>24</v>
      </c>
      <c r="D2695">
        <v>3774.95</v>
      </c>
    </row>
    <row r="2696" spans="1:4" x14ac:dyDescent="0.3">
      <c r="B2696">
        <v>0</v>
      </c>
      <c r="C2696">
        <v>26</v>
      </c>
      <c r="D2696">
        <v>3775</v>
      </c>
    </row>
    <row r="2697" spans="1:4" x14ac:dyDescent="0.3">
      <c r="B2697">
        <v>5</v>
      </c>
      <c r="C2697">
        <v>25</v>
      </c>
      <c r="D2697">
        <v>3775.05</v>
      </c>
    </row>
    <row r="2698" spans="1:4" x14ac:dyDescent="0.3">
      <c r="B2698">
        <v>10</v>
      </c>
      <c r="C2698">
        <v>23</v>
      </c>
      <c r="D2698">
        <v>3775.1</v>
      </c>
    </row>
    <row r="2699" spans="1:4" x14ac:dyDescent="0.3">
      <c r="B2699">
        <v>15</v>
      </c>
      <c r="C2699">
        <v>23</v>
      </c>
      <c r="D2699">
        <v>3775.15</v>
      </c>
    </row>
    <row r="2700" spans="1:4" x14ac:dyDescent="0.3">
      <c r="B2700">
        <v>20</v>
      </c>
      <c r="C2700">
        <v>25</v>
      </c>
      <c r="D2700">
        <v>3775.2</v>
      </c>
    </row>
    <row r="2701" spans="1:4" x14ac:dyDescent="0.3">
      <c r="B2701">
        <v>25</v>
      </c>
      <c r="C2701">
        <v>24</v>
      </c>
      <c r="D2701">
        <v>3775.25</v>
      </c>
    </row>
    <row r="2702" spans="1:4" x14ac:dyDescent="0.3">
      <c r="B2702">
        <v>30</v>
      </c>
      <c r="C2702">
        <v>24</v>
      </c>
      <c r="D2702">
        <v>3775.3</v>
      </c>
    </row>
    <row r="2703" spans="1:4" x14ac:dyDescent="0.3">
      <c r="B2703">
        <v>35</v>
      </c>
      <c r="C2703">
        <v>24</v>
      </c>
      <c r="D2703">
        <v>3775.35</v>
      </c>
    </row>
    <row r="2704" spans="1:4" x14ac:dyDescent="0.3">
      <c r="B2704">
        <v>40</v>
      </c>
      <c r="C2704">
        <v>24</v>
      </c>
      <c r="D2704">
        <v>3775.4</v>
      </c>
    </row>
    <row r="2705" spans="1:4" x14ac:dyDescent="0.3">
      <c r="B2705">
        <v>45</v>
      </c>
      <c r="C2705">
        <v>24</v>
      </c>
      <c r="D2705">
        <v>3775.45</v>
      </c>
    </row>
    <row r="2706" spans="1:4" x14ac:dyDescent="0.3">
      <c r="B2706">
        <v>50</v>
      </c>
      <c r="C2706">
        <v>24</v>
      </c>
      <c r="D2706">
        <v>3775.5</v>
      </c>
    </row>
    <row r="2707" spans="1:4" x14ac:dyDescent="0.3">
      <c r="B2707">
        <v>55</v>
      </c>
      <c r="C2707">
        <v>25</v>
      </c>
      <c r="D2707">
        <v>3775.55</v>
      </c>
    </row>
    <row r="2708" spans="1:4" x14ac:dyDescent="0.3">
      <c r="B2708">
        <v>60</v>
      </c>
      <c r="C2708">
        <v>25</v>
      </c>
      <c r="D2708">
        <v>3775.6</v>
      </c>
    </row>
    <row r="2709" spans="1:4" x14ac:dyDescent="0.3">
      <c r="B2709">
        <v>65</v>
      </c>
      <c r="C2709">
        <v>25</v>
      </c>
      <c r="D2709">
        <v>3775.65</v>
      </c>
    </row>
    <row r="2710" spans="1:4" x14ac:dyDescent="0.3">
      <c r="A2710">
        <v>3776</v>
      </c>
      <c r="B2710">
        <v>70</v>
      </c>
      <c r="C2710">
        <v>25</v>
      </c>
      <c r="D2710">
        <v>3775.7</v>
      </c>
    </row>
    <row r="2711" spans="1:4" x14ac:dyDescent="0.3">
      <c r="B2711">
        <v>75</v>
      </c>
      <c r="C2711">
        <v>24</v>
      </c>
      <c r="D2711">
        <v>3775.75</v>
      </c>
    </row>
    <row r="2712" spans="1:4" x14ac:dyDescent="0.3">
      <c r="B2712">
        <v>80</v>
      </c>
      <c r="C2712">
        <v>25</v>
      </c>
      <c r="D2712">
        <v>3775.8</v>
      </c>
    </row>
    <row r="2713" spans="1:4" x14ac:dyDescent="0.3">
      <c r="B2713">
        <v>85</v>
      </c>
      <c r="C2713">
        <v>25</v>
      </c>
      <c r="D2713">
        <v>3775.85</v>
      </c>
    </row>
    <row r="2714" spans="1:4" x14ac:dyDescent="0.3">
      <c r="B2714">
        <v>90</v>
      </c>
      <c r="C2714">
        <v>25</v>
      </c>
      <c r="D2714">
        <v>3775.9</v>
      </c>
    </row>
    <row r="2715" spans="1:4" x14ac:dyDescent="0.3">
      <c r="B2715">
        <v>95</v>
      </c>
      <c r="C2715">
        <v>26</v>
      </c>
      <c r="D2715">
        <v>3775.95</v>
      </c>
    </row>
    <row r="2716" spans="1:4" x14ac:dyDescent="0.3">
      <c r="B2716">
        <v>0</v>
      </c>
      <c r="C2716">
        <v>22.3</v>
      </c>
      <c r="D2716">
        <v>3776</v>
      </c>
    </row>
    <row r="2717" spans="1:4" x14ac:dyDescent="0.3">
      <c r="B2717">
        <v>5</v>
      </c>
      <c r="C2717">
        <v>18.3</v>
      </c>
      <c r="D2717">
        <v>3776.05</v>
      </c>
    </row>
    <row r="2718" spans="1:4" x14ac:dyDescent="0.3">
      <c r="B2718">
        <v>10</v>
      </c>
      <c r="C2718">
        <v>20.3</v>
      </c>
      <c r="D2718">
        <v>3776.1</v>
      </c>
    </row>
    <row r="2719" spans="1:4" x14ac:dyDescent="0.3">
      <c r="B2719">
        <v>15</v>
      </c>
      <c r="C2719">
        <v>19.3</v>
      </c>
      <c r="D2719">
        <v>3776.15</v>
      </c>
    </row>
    <row r="2720" spans="1:4" x14ac:dyDescent="0.3">
      <c r="D2720">
        <v>3776.2000000000003</v>
      </c>
    </row>
    <row r="2721" spans="1:4" x14ac:dyDescent="0.3">
      <c r="D2721">
        <v>3776.2500000000005</v>
      </c>
    </row>
    <row r="2722" spans="1:4" x14ac:dyDescent="0.3">
      <c r="D2722">
        <v>3776.3000000000006</v>
      </c>
    </row>
    <row r="2723" spans="1:4" x14ac:dyDescent="0.3">
      <c r="B2723">
        <v>35</v>
      </c>
      <c r="C2723">
        <v>24.1</v>
      </c>
      <c r="D2723">
        <v>3776.35</v>
      </c>
    </row>
    <row r="2724" spans="1:4" x14ac:dyDescent="0.3">
      <c r="B2724">
        <v>40</v>
      </c>
      <c r="C2724">
        <v>24.1</v>
      </c>
      <c r="D2724">
        <v>3776.4</v>
      </c>
    </row>
    <row r="2725" spans="1:4" x14ac:dyDescent="0.3">
      <c r="B2725">
        <v>45</v>
      </c>
      <c r="C2725">
        <v>23.1</v>
      </c>
      <c r="D2725">
        <v>3776.45</v>
      </c>
    </row>
    <row r="2726" spans="1:4" x14ac:dyDescent="0.3">
      <c r="B2726">
        <v>50</v>
      </c>
      <c r="C2726">
        <v>22.1</v>
      </c>
      <c r="D2726">
        <v>3776.5</v>
      </c>
    </row>
    <row r="2727" spans="1:4" x14ac:dyDescent="0.3">
      <c r="B2727">
        <v>55</v>
      </c>
      <c r="C2727">
        <v>24.1</v>
      </c>
      <c r="D2727">
        <v>3776.55</v>
      </c>
    </row>
    <row r="2728" spans="1:4" x14ac:dyDescent="0.3">
      <c r="B2728">
        <v>60</v>
      </c>
      <c r="C2728">
        <v>26.1</v>
      </c>
      <c r="D2728">
        <v>3776.6</v>
      </c>
    </row>
    <row r="2729" spans="1:4" x14ac:dyDescent="0.3">
      <c r="B2729">
        <v>65</v>
      </c>
      <c r="C2729">
        <v>25.1</v>
      </c>
      <c r="D2729">
        <v>3776.65</v>
      </c>
    </row>
    <row r="2730" spans="1:4" x14ac:dyDescent="0.3">
      <c r="A2730">
        <v>3777</v>
      </c>
      <c r="B2730">
        <v>70</v>
      </c>
      <c r="C2730">
        <v>24.1</v>
      </c>
      <c r="D2730">
        <v>3776.7</v>
      </c>
    </row>
    <row r="2731" spans="1:4" x14ac:dyDescent="0.3">
      <c r="B2731">
        <v>75</v>
      </c>
      <c r="C2731">
        <v>25.1</v>
      </c>
      <c r="D2731">
        <v>3776.75</v>
      </c>
    </row>
    <row r="2732" spans="1:4" x14ac:dyDescent="0.3">
      <c r="B2732">
        <v>80</v>
      </c>
      <c r="C2732">
        <v>26</v>
      </c>
      <c r="D2732">
        <v>3776.8</v>
      </c>
    </row>
    <row r="2733" spans="1:4" x14ac:dyDescent="0.3">
      <c r="B2733">
        <v>85</v>
      </c>
      <c r="C2733">
        <v>26</v>
      </c>
      <c r="D2733">
        <v>3776.85</v>
      </c>
    </row>
    <row r="2734" spans="1:4" x14ac:dyDescent="0.3">
      <c r="B2734">
        <v>90</v>
      </c>
      <c r="C2734">
        <v>24</v>
      </c>
      <c r="D2734">
        <v>3776.9</v>
      </c>
    </row>
    <row r="2735" spans="1:4" x14ac:dyDescent="0.3">
      <c r="B2735">
        <v>95</v>
      </c>
      <c r="C2735">
        <v>26</v>
      </c>
      <c r="D2735">
        <v>3776.95</v>
      </c>
    </row>
    <row r="2736" spans="1:4" x14ac:dyDescent="0.3">
      <c r="B2736">
        <v>0</v>
      </c>
      <c r="C2736">
        <v>21.2</v>
      </c>
      <c r="D2736">
        <v>3777</v>
      </c>
    </row>
    <row r="2737" spans="1:4" x14ac:dyDescent="0.3">
      <c r="B2737">
        <v>5</v>
      </c>
      <c r="C2737">
        <v>23.1</v>
      </c>
      <c r="D2737">
        <v>3777.05</v>
      </c>
    </row>
    <row r="2738" spans="1:4" x14ac:dyDescent="0.3">
      <c r="B2738">
        <v>10</v>
      </c>
      <c r="C2738">
        <v>21</v>
      </c>
      <c r="D2738">
        <v>3777.1</v>
      </c>
    </row>
    <row r="2739" spans="1:4" x14ac:dyDescent="0.3">
      <c r="B2739">
        <v>15</v>
      </c>
      <c r="C2739">
        <v>22.9</v>
      </c>
      <c r="D2739">
        <v>3777.15</v>
      </c>
    </row>
    <row r="2740" spans="1:4" x14ac:dyDescent="0.3">
      <c r="B2740">
        <v>20</v>
      </c>
      <c r="C2740">
        <v>22.8</v>
      </c>
      <c r="D2740">
        <v>3777.2</v>
      </c>
    </row>
    <row r="2741" spans="1:4" x14ac:dyDescent="0.3">
      <c r="B2741">
        <v>25</v>
      </c>
      <c r="C2741">
        <v>21.7</v>
      </c>
      <c r="D2741">
        <v>3777.25</v>
      </c>
    </row>
    <row r="2742" spans="1:4" x14ac:dyDescent="0.3">
      <c r="B2742">
        <v>30</v>
      </c>
      <c r="C2742">
        <v>17.600000000000001</v>
      </c>
      <c r="D2742">
        <v>3777.3</v>
      </c>
    </row>
    <row r="2743" spans="1:4" x14ac:dyDescent="0.3">
      <c r="B2743">
        <v>35</v>
      </c>
      <c r="C2743">
        <v>22.4</v>
      </c>
      <c r="D2743">
        <v>3777.35</v>
      </c>
    </row>
    <row r="2744" spans="1:4" x14ac:dyDescent="0.3">
      <c r="B2744">
        <v>40</v>
      </c>
      <c r="C2744">
        <v>21.3</v>
      </c>
      <c r="D2744">
        <v>3777.4</v>
      </c>
    </row>
    <row r="2745" spans="1:4" x14ac:dyDescent="0.3">
      <c r="B2745">
        <v>45</v>
      </c>
      <c r="C2745">
        <v>24.2</v>
      </c>
      <c r="D2745">
        <v>3777.45</v>
      </c>
    </row>
    <row r="2746" spans="1:4" x14ac:dyDescent="0.3">
      <c r="B2746">
        <v>50</v>
      </c>
      <c r="C2746">
        <v>22.1</v>
      </c>
      <c r="D2746">
        <v>3777.5</v>
      </c>
    </row>
    <row r="2747" spans="1:4" x14ac:dyDescent="0.3">
      <c r="B2747">
        <v>55</v>
      </c>
      <c r="C2747">
        <v>24</v>
      </c>
      <c r="D2747">
        <v>3777.55</v>
      </c>
    </row>
    <row r="2748" spans="1:4" x14ac:dyDescent="0.3">
      <c r="B2748">
        <v>60</v>
      </c>
      <c r="C2748">
        <v>23.9</v>
      </c>
      <c r="D2748">
        <v>3777.6</v>
      </c>
    </row>
    <row r="2749" spans="1:4" x14ac:dyDescent="0.3">
      <c r="B2749">
        <v>65</v>
      </c>
      <c r="C2749">
        <v>22.8</v>
      </c>
      <c r="D2749">
        <v>3777.65</v>
      </c>
    </row>
    <row r="2750" spans="1:4" x14ac:dyDescent="0.3">
      <c r="A2750">
        <v>3778</v>
      </c>
      <c r="B2750">
        <v>70</v>
      </c>
      <c r="C2750">
        <v>24.7</v>
      </c>
      <c r="D2750">
        <v>3777.7</v>
      </c>
    </row>
    <row r="2751" spans="1:4" x14ac:dyDescent="0.3">
      <c r="B2751">
        <v>75</v>
      </c>
      <c r="C2751">
        <v>24.6</v>
      </c>
      <c r="D2751">
        <v>3777.75</v>
      </c>
    </row>
    <row r="2752" spans="1:4" x14ac:dyDescent="0.3">
      <c r="B2752">
        <v>80</v>
      </c>
      <c r="C2752">
        <v>24.5</v>
      </c>
      <c r="D2752">
        <v>3777.8</v>
      </c>
    </row>
    <row r="2753" spans="1:4" x14ac:dyDescent="0.3">
      <c r="B2753">
        <v>85</v>
      </c>
      <c r="C2753">
        <v>24.4</v>
      </c>
      <c r="D2753">
        <v>3777.85</v>
      </c>
    </row>
    <row r="2754" spans="1:4" x14ac:dyDescent="0.3">
      <c r="B2754">
        <v>90</v>
      </c>
      <c r="C2754">
        <v>24.3</v>
      </c>
      <c r="D2754">
        <v>3777.9</v>
      </c>
    </row>
    <row r="2755" spans="1:4" x14ac:dyDescent="0.3">
      <c r="B2755">
        <v>95</v>
      </c>
      <c r="C2755">
        <v>24.2</v>
      </c>
      <c r="D2755">
        <v>3777.95</v>
      </c>
    </row>
    <row r="2756" spans="1:4" x14ac:dyDescent="0.3">
      <c r="B2756">
        <v>0</v>
      </c>
      <c r="C2756">
        <v>24.3</v>
      </c>
      <c r="D2756">
        <v>3778</v>
      </c>
    </row>
    <row r="2757" spans="1:4" x14ac:dyDescent="0.3">
      <c r="B2757">
        <v>5</v>
      </c>
      <c r="C2757">
        <v>23.1</v>
      </c>
      <c r="D2757">
        <v>3778.05</v>
      </c>
    </row>
    <row r="2758" spans="1:4" x14ac:dyDescent="0.3">
      <c r="B2758">
        <v>10</v>
      </c>
      <c r="C2758">
        <v>16.899999999999999</v>
      </c>
      <c r="D2758">
        <v>3778.1</v>
      </c>
    </row>
    <row r="2759" spans="1:4" x14ac:dyDescent="0.3">
      <c r="B2759">
        <v>15</v>
      </c>
      <c r="C2759">
        <v>16</v>
      </c>
      <c r="D2759">
        <v>3778.15</v>
      </c>
    </row>
    <row r="2760" spans="1:4" x14ac:dyDescent="0.3">
      <c r="B2760">
        <v>20</v>
      </c>
      <c r="C2760">
        <v>16.5</v>
      </c>
      <c r="D2760">
        <v>3778.2</v>
      </c>
    </row>
    <row r="2761" spans="1:4" x14ac:dyDescent="0.3">
      <c r="B2761">
        <v>25</v>
      </c>
      <c r="C2761">
        <v>15</v>
      </c>
      <c r="D2761">
        <v>3778.25</v>
      </c>
    </row>
    <row r="2762" spans="1:4" x14ac:dyDescent="0.3">
      <c r="B2762">
        <v>30</v>
      </c>
      <c r="C2762">
        <v>22.9</v>
      </c>
      <c r="D2762">
        <v>3778.3</v>
      </c>
    </row>
    <row r="2763" spans="1:4" x14ac:dyDescent="0.3">
      <c r="A2763">
        <v>3779</v>
      </c>
      <c r="B2763">
        <v>35</v>
      </c>
      <c r="C2763">
        <v>24.7</v>
      </c>
      <c r="D2763">
        <v>3778.35</v>
      </c>
    </row>
    <row r="2764" spans="1:4" x14ac:dyDescent="0.3">
      <c r="B2764">
        <v>40</v>
      </c>
      <c r="C2764">
        <v>24.6</v>
      </c>
      <c r="D2764">
        <v>3778.4</v>
      </c>
    </row>
    <row r="2765" spans="1:4" x14ac:dyDescent="0.3">
      <c r="B2765">
        <v>45</v>
      </c>
      <c r="C2765">
        <v>23.4</v>
      </c>
      <c r="D2765">
        <v>3778.45</v>
      </c>
    </row>
    <row r="2766" spans="1:4" x14ac:dyDescent="0.3">
      <c r="B2766">
        <v>50</v>
      </c>
      <c r="C2766">
        <v>24.2</v>
      </c>
      <c r="D2766">
        <v>3778.5</v>
      </c>
    </row>
    <row r="2767" spans="1:4" x14ac:dyDescent="0.3">
      <c r="B2767">
        <v>55</v>
      </c>
      <c r="C2767">
        <v>25.1</v>
      </c>
      <c r="D2767">
        <v>3778.55</v>
      </c>
    </row>
    <row r="2768" spans="1:4" x14ac:dyDescent="0.3">
      <c r="B2768">
        <v>60</v>
      </c>
      <c r="C2768">
        <v>23.9</v>
      </c>
      <c r="D2768">
        <v>3778.6</v>
      </c>
    </row>
    <row r="2769" spans="1:4" x14ac:dyDescent="0.3">
      <c r="B2769">
        <v>65</v>
      </c>
      <c r="C2769">
        <v>23.8</v>
      </c>
      <c r="D2769">
        <v>3778.65</v>
      </c>
    </row>
    <row r="2770" spans="1:4" x14ac:dyDescent="0.3">
      <c r="B2770">
        <v>70</v>
      </c>
      <c r="C2770">
        <v>24.6</v>
      </c>
      <c r="D2770">
        <v>3778.7</v>
      </c>
    </row>
    <row r="2771" spans="1:4" x14ac:dyDescent="0.3">
      <c r="B2771">
        <v>75</v>
      </c>
      <c r="C2771">
        <v>24.5</v>
      </c>
      <c r="D2771">
        <v>3778.75</v>
      </c>
    </row>
    <row r="2772" spans="1:4" x14ac:dyDescent="0.3">
      <c r="B2772">
        <v>80</v>
      </c>
      <c r="C2772">
        <v>24.3</v>
      </c>
      <c r="D2772">
        <v>3778.8</v>
      </c>
    </row>
    <row r="2773" spans="1:4" x14ac:dyDescent="0.3">
      <c r="B2773">
        <v>85</v>
      </c>
      <c r="C2773">
        <v>23.2</v>
      </c>
      <c r="D2773">
        <v>3778.85</v>
      </c>
    </row>
    <row r="2774" spans="1:4" x14ac:dyDescent="0.3">
      <c r="B2774">
        <v>90</v>
      </c>
      <c r="C2774">
        <v>24</v>
      </c>
      <c r="D2774">
        <v>3778.9</v>
      </c>
    </row>
    <row r="2775" spans="1:4" x14ac:dyDescent="0.3">
      <c r="B2775">
        <v>95</v>
      </c>
      <c r="C2775">
        <v>22.9</v>
      </c>
      <c r="D2775">
        <v>3778.95</v>
      </c>
    </row>
    <row r="2776" spans="1:4" x14ac:dyDescent="0.3">
      <c r="B2776">
        <v>0</v>
      </c>
      <c r="C2776">
        <v>24.5</v>
      </c>
      <c r="D2776">
        <v>3779</v>
      </c>
    </row>
    <row r="2777" spans="1:4" x14ac:dyDescent="0.3">
      <c r="B2777">
        <v>5</v>
      </c>
      <c r="C2777">
        <v>26.5</v>
      </c>
      <c r="D2777">
        <v>3779.05</v>
      </c>
    </row>
    <row r="2778" spans="1:4" x14ac:dyDescent="0.3">
      <c r="B2778">
        <v>10</v>
      </c>
      <c r="C2778">
        <v>25.5</v>
      </c>
      <c r="D2778">
        <v>3779.1</v>
      </c>
    </row>
    <row r="2779" spans="1:4" x14ac:dyDescent="0.3">
      <c r="B2779">
        <v>15</v>
      </c>
      <c r="C2779">
        <v>25.6</v>
      </c>
      <c r="D2779">
        <v>3779.15</v>
      </c>
    </row>
    <row r="2780" spans="1:4" x14ac:dyDescent="0.3">
      <c r="B2780">
        <v>20</v>
      </c>
      <c r="C2780">
        <v>25.6</v>
      </c>
      <c r="D2780">
        <v>3779.2</v>
      </c>
    </row>
    <row r="2781" spans="1:4" x14ac:dyDescent="0.3">
      <c r="B2781">
        <v>25</v>
      </c>
      <c r="C2781">
        <v>23.6</v>
      </c>
      <c r="D2781">
        <v>3779.25</v>
      </c>
    </row>
    <row r="2782" spans="1:4" x14ac:dyDescent="0.3">
      <c r="D2782">
        <v>3779.3</v>
      </c>
    </row>
    <row r="2783" spans="1:4" x14ac:dyDescent="0.3">
      <c r="A2783">
        <v>3780</v>
      </c>
      <c r="D2783">
        <v>3779.3500000000004</v>
      </c>
    </row>
    <row r="2784" spans="1:4" x14ac:dyDescent="0.3">
      <c r="D2784">
        <v>3779.4000000000005</v>
      </c>
    </row>
    <row r="2785" spans="2:4" x14ac:dyDescent="0.3">
      <c r="B2785">
        <v>45</v>
      </c>
      <c r="C2785">
        <v>24.8</v>
      </c>
      <c r="D2785">
        <v>3779.45</v>
      </c>
    </row>
    <row r="2786" spans="2:4" x14ac:dyDescent="0.3">
      <c r="B2786">
        <v>50</v>
      </c>
      <c r="C2786">
        <v>23.8</v>
      </c>
      <c r="D2786">
        <v>3779.5</v>
      </c>
    </row>
    <row r="2787" spans="2:4" x14ac:dyDescent="0.3">
      <c r="B2787">
        <v>55</v>
      </c>
      <c r="C2787">
        <v>25.8</v>
      </c>
      <c r="D2787">
        <v>3779.55</v>
      </c>
    </row>
    <row r="2788" spans="2:4" x14ac:dyDescent="0.3">
      <c r="B2788">
        <v>60</v>
      </c>
      <c r="C2788">
        <v>26.8</v>
      </c>
      <c r="D2788">
        <v>3779.6</v>
      </c>
    </row>
    <row r="2789" spans="2:4" x14ac:dyDescent="0.3">
      <c r="B2789">
        <v>65</v>
      </c>
      <c r="C2789">
        <v>26.8</v>
      </c>
      <c r="D2789">
        <v>3779.65</v>
      </c>
    </row>
    <row r="2790" spans="2:4" x14ac:dyDescent="0.3">
      <c r="B2790">
        <v>70</v>
      </c>
      <c r="C2790">
        <v>26.9</v>
      </c>
      <c r="D2790">
        <v>3779.7</v>
      </c>
    </row>
    <row r="2791" spans="2:4" x14ac:dyDescent="0.3">
      <c r="B2791">
        <v>75</v>
      </c>
      <c r="C2791">
        <v>25.9</v>
      </c>
      <c r="D2791">
        <v>3779.75</v>
      </c>
    </row>
    <row r="2792" spans="2:4" x14ac:dyDescent="0.3">
      <c r="B2792">
        <v>80</v>
      </c>
      <c r="C2792">
        <v>25.9</v>
      </c>
      <c r="D2792">
        <v>3779.8</v>
      </c>
    </row>
    <row r="2793" spans="2:4" x14ac:dyDescent="0.3">
      <c r="B2793">
        <v>85</v>
      </c>
      <c r="C2793">
        <v>25.9</v>
      </c>
      <c r="D2793">
        <v>3779.85</v>
      </c>
    </row>
    <row r="2794" spans="2:4" x14ac:dyDescent="0.3">
      <c r="B2794">
        <v>90</v>
      </c>
      <c r="C2794">
        <v>24.9</v>
      </c>
      <c r="D2794">
        <v>3779.9</v>
      </c>
    </row>
    <row r="2795" spans="2:4" x14ac:dyDescent="0.3">
      <c r="B2795">
        <v>95</v>
      </c>
      <c r="C2795">
        <v>26</v>
      </c>
      <c r="D2795">
        <v>3779.95</v>
      </c>
    </row>
    <row r="2796" spans="2:4" x14ac:dyDescent="0.3">
      <c r="B2796">
        <v>0</v>
      </c>
      <c r="C2796">
        <v>26.6</v>
      </c>
      <c r="D2796">
        <v>3780</v>
      </c>
    </row>
    <row r="2797" spans="2:4" x14ac:dyDescent="0.3">
      <c r="B2797">
        <v>5</v>
      </c>
      <c r="C2797">
        <v>25.6</v>
      </c>
      <c r="D2797">
        <v>3780.05</v>
      </c>
    </row>
    <row r="2798" spans="2:4" x14ac:dyDescent="0.3">
      <c r="B2798">
        <v>10</v>
      </c>
      <c r="C2798">
        <v>25.6</v>
      </c>
      <c r="D2798">
        <v>3780.1</v>
      </c>
    </row>
    <row r="2799" spans="2:4" x14ac:dyDescent="0.3">
      <c r="B2799">
        <v>15</v>
      </c>
      <c r="C2799">
        <v>25.6</v>
      </c>
      <c r="D2799">
        <v>3780.15</v>
      </c>
    </row>
    <row r="2800" spans="2:4" x14ac:dyDescent="0.3">
      <c r="B2800">
        <v>20</v>
      </c>
      <c r="C2800">
        <v>24.6</v>
      </c>
      <c r="D2800">
        <v>3780.2</v>
      </c>
    </row>
    <row r="2801" spans="1:4" x14ac:dyDescent="0.3">
      <c r="B2801">
        <v>25</v>
      </c>
      <c r="C2801">
        <v>22.7</v>
      </c>
      <c r="D2801">
        <v>3780.25</v>
      </c>
    </row>
    <row r="2802" spans="1:4" x14ac:dyDescent="0.3">
      <c r="B2802">
        <v>30</v>
      </c>
      <c r="C2802">
        <v>24.7</v>
      </c>
      <c r="D2802">
        <v>3780.3</v>
      </c>
    </row>
    <row r="2803" spans="1:4" x14ac:dyDescent="0.3">
      <c r="B2803">
        <v>35</v>
      </c>
      <c r="C2803">
        <v>25.7</v>
      </c>
      <c r="D2803">
        <v>3780.35</v>
      </c>
    </row>
    <row r="2804" spans="1:4" x14ac:dyDescent="0.3">
      <c r="B2804">
        <v>40</v>
      </c>
      <c r="C2804">
        <v>24.7</v>
      </c>
      <c r="D2804">
        <v>3780.4</v>
      </c>
    </row>
    <row r="2805" spans="1:4" x14ac:dyDescent="0.3">
      <c r="B2805">
        <v>45</v>
      </c>
      <c r="C2805">
        <v>25.8</v>
      </c>
      <c r="D2805">
        <v>3780.45</v>
      </c>
    </row>
    <row r="2806" spans="1:4" x14ac:dyDescent="0.3">
      <c r="B2806">
        <v>50</v>
      </c>
      <c r="C2806">
        <v>24.8</v>
      </c>
      <c r="D2806">
        <v>3780.5</v>
      </c>
    </row>
    <row r="2807" spans="1:4" x14ac:dyDescent="0.3">
      <c r="B2807">
        <v>55</v>
      </c>
      <c r="C2807">
        <v>24.8</v>
      </c>
      <c r="D2807">
        <v>3780.55</v>
      </c>
    </row>
    <row r="2808" spans="1:4" x14ac:dyDescent="0.3">
      <c r="B2808">
        <v>60</v>
      </c>
      <c r="C2808">
        <v>26.8</v>
      </c>
      <c r="D2808">
        <v>3780.6</v>
      </c>
    </row>
    <row r="2809" spans="1:4" x14ac:dyDescent="0.3">
      <c r="B2809">
        <v>65</v>
      </c>
      <c r="C2809">
        <v>25.9</v>
      </c>
      <c r="D2809">
        <v>3780.65</v>
      </c>
    </row>
    <row r="2810" spans="1:4" x14ac:dyDescent="0.3">
      <c r="B2810">
        <v>70</v>
      </c>
      <c r="C2810">
        <v>24.9</v>
      </c>
      <c r="D2810">
        <v>3780.7</v>
      </c>
    </row>
    <row r="2811" spans="1:4" x14ac:dyDescent="0.3">
      <c r="B2811">
        <v>75</v>
      </c>
      <c r="C2811">
        <v>25.9</v>
      </c>
      <c r="D2811">
        <v>3780.75</v>
      </c>
    </row>
    <row r="2812" spans="1:4" x14ac:dyDescent="0.3">
      <c r="B2812">
        <v>80</v>
      </c>
      <c r="C2812">
        <v>25.9</v>
      </c>
      <c r="D2812">
        <v>3780.8</v>
      </c>
    </row>
    <row r="2813" spans="1:4" x14ac:dyDescent="0.3">
      <c r="B2813">
        <v>85</v>
      </c>
      <c r="C2813">
        <v>25.9</v>
      </c>
      <c r="D2813">
        <v>3780.85</v>
      </c>
    </row>
    <row r="2814" spans="1:4" x14ac:dyDescent="0.3">
      <c r="B2814">
        <v>90</v>
      </c>
      <c r="C2814">
        <v>24.9</v>
      </c>
      <c r="D2814">
        <v>3780.9</v>
      </c>
    </row>
    <row r="2815" spans="1:4" x14ac:dyDescent="0.3">
      <c r="B2815">
        <v>95</v>
      </c>
      <c r="C2815">
        <v>24</v>
      </c>
      <c r="D2815">
        <v>3780.95</v>
      </c>
    </row>
    <row r="2816" spans="1:4" x14ac:dyDescent="0.3">
      <c r="A2816">
        <v>3781</v>
      </c>
      <c r="D2816">
        <v>3781</v>
      </c>
    </row>
    <row r="2817" spans="1:4" x14ac:dyDescent="0.3">
      <c r="D2817">
        <v>3781.05</v>
      </c>
    </row>
    <row r="2818" spans="1:4" x14ac:dyDescent="0.3">
      <c r="D2818">
        <v>3781.1000000000004</v>
      </c>
    </row>
    <row r="2819" spans="1:4" x14ac:dyDescent="0.3">
      <c r="D2819">
        <v>3781.1500000000005</v>
      </c>
    </row>
    <row r="2820" spans="1:4" x14ac:dyDescent="0.3">
      <c r="B2820">
        <v>20</v>
      </c>
      <c r="C2820">
        <v>21.4</v>
      </c>
      <c r="D2820">
        <v>3781.2</v>
      </c>
    </row>
    <row r="2821" spans="1:4" x14ac:dyDescent="0.3">
      <c r="B2821">
        <v>25</v>
      </c>
      <c r="C2821">
        <v>23.5</v>
      </c>
      <c r="D2821">
        <v>3781.25</v>
      </c>
    </row>
    <row r="2822" spans="1:4" x14ac:dyDescent="0.3">
      <c r="B2822">
        <v>30</v>
      </c>
      <c r="C2822">
        <v>25.5</v>
      </c>
      <c r="D2822">
        <v>3781.3</v>
      </c>
    </row>
    <row r="2823" spans="1:4" x14ac:dyDescent="0.3">
      <c r="A2823">
        <v>3782</v>
      </c>
      <c r="B2823">
        <v>35</v>
      </c>
      <c r="C2823">
        <v>20.6</v>
      </c>
      <c r="D2823">
        <v>3781.35</v>
      </c>
    </row>
    <row r="2824" spans="1:4" x14ac:dyDescent="0.3">
      <c r="B2824">
        <v>40</v>
      </c>
      <c r="C2824">
        <v>16.600000000000001</v>
      </c>
      <c r="D2824">
        <v>3781.4</v>
      </c>
    </row>
    <row r="2825" spans="1:4" x14ac:dyDescent="0.3">
      <c r="B2825">
        <v>45</v>
      </c>
      <c r="C2825">
        <v>21.6</v>
      </c>
      <c r="D2825">
        <v>3781.45</v>
      </c>
    </row>
    <row r="2826" spans="1:4" x14ac:dyDescent="0.3">
      <c r="B2826">
        <v>50</v>
      </c>
      <c r="C2826">
        <v>22.7</v>
      </c>
      <c r="D2826">
        <v>3781.5</v>
      </c>
    </row>
    <row r="2827" spans="1:4" x14ac:dyDescent="0.3">
      <c r="B2827">
        <v>55</v>
      </c>
      <c r="C2827">
        <v>24.7</v>
      </c>
      <c r="D2827">
        <v>3781.55</v>
      </c>
    </row>
    <row r="2828" spans="1:4" x14ac:dyDescent="0.3">
      <c r="B2828">
        <v>60</v>
      </c>
      <c r="C2828">
        <v>25.7</v>
      </c>
      <c r="D2828">
        <v>3781.6</v>
      </c>
    </row>
    <row r="2829" spans="1:4" x14ac:dyDescent="0.3">
      <c r="B2829">
        <v>65</v>
      </c>
      <c r="C2829">
        <v>23.8</v>
      </c>
      <c r="D2829">
        <v>3781.65</v>
      </c>
    </row>
    <row r="2830" spans="1:4" x14ac:dyDescent="0.3">
      <c r="B2830">
        <v>70</v>
      </c>
      <c r="C2830">
        <v>25.8</v>
      </c>
      <c r="D2830">
        <v>3781.7</v>
      </c>
    </row>
    <row r="2831" spans="1:4" x14ac:dyDescent="0.3">
      <c r="B2831">
        <v>75</v>
      </c>
      <c r="C2831">
        <v>25.8</v>
      </c>
      <c r="D2831">
        <v>3781.75</v>
      </c>
    </row>
    <row r="2832" spans="1:4" x14ac:dyDescent="0.3">
      <c r="B2832">
        <v>80</v>
      </c>
      <c r="C2832">
        <v>25.9</v>
      </c>
      <c r="D2832">
        <v>3781.8</v>
      </c>
    </row>
    <row r="2833" spans="1:4" x14ac:dyDescent="0.3">
      <c r="B2833">
        <v>85</v>
      </c>
      <c r="C2833">
        <v>25.9</v>
      </c>
      <c r="D2833">
        <v>3781.85</v>
      </c>
    </row>
    <row r="2834" spans="1:4" x14ac:dyDescent="0.3">
      <c r="B2834">
        <v>90</v>
      </c>
      <c r="C2834">
        <v>26.9</v>
      </c>
      <c r="D2834">
        <v>3781.9</v>
      </c>
    </row>
    <row r="2835" spans="1:4" x14ac:dyDescent="0.3">
      <c r="B2835">
        <v>95</v>
      </c>
      <c r="C2835">
        <v>27</v>
      </c>
      <c r="D2835">
        <v>3781.95</v>
      </c>
    </row>
    <row r="2836" spans="1:4" x14ac:dyDescent="0.3">
      <c r="D2836">
        <v>3782</v>
      </c>
    </row>
    <row r="2837" spans="1:4" x14ac:dyDescent="0.3">
      <c r="D2837">
        <v>3782.05</v>
      </c>
    </row>
    <row r="2838" spans="1:4" x14ac:dyDescent="0.3">
      <c r="D2838">
        <v>3782.1000000000004</v>
      </c>
    </row>
    <row r="2839" spans="1:4" x14ac:dyDescent="0.3">
      <c r="D2839">
        <v>3782.1500000000005</v>
      </c>
    </row>
    <row r="2840" spans="1:4" x14ac:dyDescent="0.3">
      <c r="B2840">
        <v>20</v>
      </c>
      <c r="C2840">
        <v>23</v>
      </c>
      <c r="D2840">
        <v>3782.2</v>
      </c>
    </row>
    <row r="2841" spans="1:4" x14ac:dyDescent="0.3">
      <c r="B2841">
        <v>25</v>
      </c>
      <c r="C2841">
        <v>25</v>
      </c>
      <c r="D2841">
        <v>3782.25</v>
      </c>
    </row>
    <row r="2842" spans="1:4" x14ac:dyDescent="0.3">
      <c r="B2842">
        <v>30</v>
      </c>
      <c r="C2842">
        <v>26</v>
      </c>
      <c r="D2842">
        <v>3782.3</v>
      </c>
    </row>
    <row r="2843" spans="1:4" x14ac:dyDescent="0.3">
      <c r="A2843">
        <v>3783</v>
      </c>
      <c r="B2843">
        <v>35</v>
      </c>
      <c r="C2843">
        <v>27</v>
      </c>
      <c r="D2843">
        <v>3782.35</v>
      </c>
    </row>
    <row r="2844" spans="1:4" x14ac:dyDescent="0.3">
      <c r="B2844">
        <v>40</v>
      </c>
      <c r="C2844">
        <v>23</v>
      </c>
      <c r="D2844">
        <v>3782.4</v>
      </c>
    </row>
    <row r="2845" spans="1:4" x14ac:dyDescent="0.3">
      <c r="B2845">
        <v>45</v>
      </c>
      <c r="C2845">
        <v>26</v>
      </c>
      <c r="D2845">
        <v>3782.45</v>
      </c>
    </row>
    <row r="2846" spans="1:4" x14ac:dyDescent="0.3">
      <c r="B2846">
        <v>50</v>
      </c>
      <c r="C2846">
        <v>26</v>
      </c>
      <c r="D2846">
        <v>3782.5</v>
      </c>
    </row>
    <row r="2847" spans="1:4" x14ac:dyDescent="0.3">
      <c r="B2847">
        <v>55</v>
      </c>
      <c r="C2847">
        <v>28</v>
      </c>
      <c r="D2847">
        <v>3782.55</v>
      </c>
    </row>
    <row r="2848" spans="1:4" x14ac:dyDescent="0.3">
      <c r="B2848">
        <v>60</v>
      </c>
      <c r="C2848">
        <v>27</v>
      </c>
      <c r="D2848">
        <v>3782.6</v>
      </c>
    </row>
    <row r="2849" spans="1:4" x14ac:dyDescent="0.3">
      <c r="B2849">
        <v>65</v>
      </c>
      <c r="C2849">
        <v>26</v>
      </c>
      <c r="D2849">
        <v>3782.65</v>
      </c>
    </row>
    <row r="2850" spans="1:4" x14ac:dyDescent="0.3">
      <c r="B2850">
        <v>70</v>
      </c>
      <c r="C2850">
        <v>27</v>
      </c>
      <c r="D2850">
        <v>3782.7</v>
      </c>
    </row>
    <row r="2851" spans="1:4" x14ac:dyDescent="0.3">
      <c r="B2851">
        <v>75</v>
      </c>
      <c r="C2851">
        <v>25</v>
      </c>
      <c r="D2851">
        <v>3782.75</v>
      </c>
    </row>
    <row r="2852" spans="1:4" x14ac:dyDescent="0.3">
      <c r="B2852">
        <v>80</v>
      </c>
      <c r="C2852">
        <v>26</v>
      </c>
      <c r="D2852">
        <v>3782.8</v>
      </c>
    </row>
    <row r="2853" spans="1:4" x14ac:dyDescent="0.3">
      <c r="B2853">
        <v>85</v>
      </c>
      <c r="C2853">
        <v>23</v>
      </c>
      <c r="D2853">
        <v>3782.85</v>
      </c>
    </row>
    <row r="2854" spans="1:4" x14ac:dyDescent="0.3">
      <c r="B2854">
        <v>90</v>
      </c>
      <c r="C2854">
        <v>26</v>
      </c>
      <c r="D2854">
        <v>3782.9</v>
      </c>
    </row>
    <row r="2855" spans="1:4" x14ac:dyDescent="0.3">
      <c r="C2855">
        <v>23.75</v>
      </c>
      <c r="D2855">
        <v>3782.9500000000003</v>
      </c>
    </row>
    <row r="2856" spans="1:4" x14ac:dyDescent="0.3">
      <c r="B2856">
        <v>0</v>
      </c>
      <c r="C2856">
        <v>21.5</v>
      </c>
      <c r="D2856">
        <v>3783</v>
      </c>
    </row>
    <row r="2857" spans="1:4" x14ac:dyDescent="0.3">
      <c r="B2857">
        <v>5</v>
      </c>
      <c r="C2857">
        <v>24.5</v>
      </c>
      <c r="D2857">
        <v>3783.05</v>
      </c>
    </row>
    <row r="2858" spans="1:4" x14ac:dyDescent="0.3">
      <c r="B2858">
        <v>10</v>
      </c>
      <c r="C2858">
        <v>25.5</v>
      </c>
      <c r="D2858">
        <v>3783.1</v>
      </c>
    </row>
    <row r="2859" spans="1:4" x14ac:dyDescent="0.3">
      <c r="B2859">
        <v>15</v>
      </c>
      <c r="C2859">
        <v>26.5</v>
      </c>
      <c r="D2859">
        <v>3783.15</v>
      </c>
    </row>
    <row r="2860" spans="1:4" x14ac:dyDescent="0.3">
      <c r="B2860">
        <v>20</v>
      </c>
      <c r="C2860">
        <v>25.4</v>
      </c>
      <c r="D2860">
        <v>3783.2</v>
      </c>
    </row>
    <row r="2861" spans="1:4" x14ac:dyDescent="0.3">
      <c r="B2861">
        <v>25</v>
      </c>
      <c r="C2861">
        <v>25.4</v>
      </c>
      <c r="D2861">
        <v>3783.25</v>
      </c>
    </row>
    <row r="2862" spans="1:4" x14ac:dyDescent="0.3">
      <c r="B2862">
        <v>30</v>
      </c>
      <c r="C2862">
        <v>26.4</v>
      </c>
      <c r="D2862">
        <v>3783.3</v>
      </c>
    </row>
    <row r="2863" spans="1:4" x14ac:dyDescent="0.3">
      <c r="A2863">
        <v>3784</v>
      </c>
      <c r="B2863">
        <v>35</v>
      </c>
      <c r="C2863">
        <v>25.4</v>
      </c>
      <c r="D2863">
        <v>3783.35</v>
      </c>
    </row>
    <row r="2864" spans="1:4" x14ac:dyDescent="0.3">
      <c r="D2864">
        <v>3783.4</v>
      </c>
    </row>
    <row r="2865" spans="2:4" x14ac:dyDescent="0.3">
      <c r="D2865">
        <v>3783.4500000000003</v>
      </c>
    </row>
    <row r="2866" spans="2:4" x14ac:dyDescent="0.3">
      <c r="B2866">
        <v>50</v>
      </c>
      <c r="C2866">
        <v>26.2</v>
      </c>
      <c r="D2866">
        <v>3783.5</v>
      </c>
    </row>
    <row r="2867" spans="2:4" x14ac:dyDescent="0.3">
      <c r="B2867">
        <v>55</v>
      </c>
      <c r="C2867">
        <v>27.2</v>
      </c>
      <c r="D2867">
        <v>3783.55</v>
      </c>
    </row>
    <row r="2868" spans="2:4" x14ac:dyDescent="0.3">
      <c r="B2868">
        <v>60</v>
      </c>
      <c r="C2868">
        <v>27.2</v>
      </c>
      <c r="D2868">
        <v>3783.6</v>
      </c>
    </row>
    <row r="2869" spans="2:4" x14ac:dyDescent="0.3">
      <c r="B2869">
        <v>65</v>
      </c>
      <c r="C2869">
        <v>26.1</v>
      </c>
      <c r="D2869">
        <v>3783.65</v>
      </c>
    </row>
    <row r="2870" spans="2:4" x14ac:dyDescent="0.3">
      <c r="B2870">
        <v>70</v>
      </c>
      <c r="C2870">
        <v>26.1</v>
      </c>
      <c r="D2870">
        <v>3783.7</v>
      </c>
    </row>
    <row r="2871" spans="2:4" x14ac:dyDescent="0.3">
      <c r="B2871">
        <v>75</v>
      </c>
      <c r="C2871">
        <v>26.1</v>
      </c>
      <c r="D2871">
        <v>3783.75</v>
      </c>
    </row>
    <row r="2872" spans="2:4" x14ac:dyDescent="0.3">
      <c r="B2872">
        <v>80</v>
      </c>
      <c r="C2872">
        <v>25.1</v>
      </c>
      <c r="D2872">
        <v>3783.8</v>
      </c>
    </row>
    <row r="2873" spans="2:4" x14ac:dyDescent="0.3">
      <c r="B2873">
        <v>85</v>
      </c>
      <c r="C2873">
        <v>25.1</v>
      </c>
      <c r="D2873">
        <v>3783.85</v>
      </c>
    </row>
    <row r="2874" spans="2:4" x14ac:dyDescent="0.3">
      <c r="B2874">
        <v>90</v>
      </c>
      <c r="C2874">
        <v>26</v>
      </c>
      <c r="D2874">
        <v>3783.9</v>
      </c>
    </row>
    <row r="2875" spans="2:4" x14ac:dyDescent="0.3">
      <c r="B2875">
        <v>95</v>
      </c>
      <c r="C2875">
        <v>25</v>
      </c>
      <c r="D2875">
        <v>3783.95</v>
      </c>
    </row>
    <row r="2876" spans="2:4" x14ac:dyDescent="0.3">
      <c r="D2876">
        <v>3784</v>
      </c>
    </row>
    <row r="2877" spans="2:4" x14ac:dyDescent="0.3">
      <c r="D2877">
        <v>3784.05</v>
      </c>
    </row>
    <row r="2878" spans="2:4" x14ac:dyDescent="0.3">
      <c r="D2878">
        <v>3784.1000000000004</v>
      </c>
    </row>
    <row r="2879" spans="2:4" x14ac:dyDescent="0.3">
      <c r="D2879">
        <v>3784.1500000000005</v>
      </c>
    </row>
    <row r="2880" spans="2:4" x14ac:dyDescent="0.3">
      <c r="D2880">
        <v>3784.2000000000007</v>
      </c>
    </row>
    <row r="2881" spans="1:4" x14ac:dyDescent="0.3">
      <c r="D2881">
        <v>3784.2500000000009</v>
      </c>
    </row>
    <row r="2882" spans="1:4" x14ac:dyDescent="0.3">
      <c r="D2882">
        <v>3784.3000000000011</v>
      </c>
    </row>
    <row r="2883" spans="1:4" x14ac:dyDescent="0.3">
      <c r="A2883">
        <v>3785</v>
      </c>
      <c r="D2883">
        <v>3784.3500000000013</v>
      </c>
    </row>
    <row r="2884" spans="1:4" x14ac:dyDescent="0.3">
      <c r="D2884">
        <v>3784.4000000000015</v>
      </c>
    </row>
    <row r="2885" spans="1:4" x14ac:dyDescent="0.3">
      <c r="D2885">
        <v>3784.4500000000016</v>
      </c>
    </row>
    <row r="2886" spans="1:4" x14ac:dyDescent="0.3">
      <c r="D2886">
        <v>3784.5000000000018</v>
      </c>
    </row>
    <row r="2887" spans="1:4" x14ac:dyDescent="0.3">
      <c r="D2887">
        <v>3784.550000000002</v>
      </c>
    </row>
    <row r="2888" spans="1:4" x14ac:dyDescent="0.3">
      <c r="D2888">
        <v>3784.6000000000022</v>
      </c>
    </row>
    <row r="2889" spans="1:4" x14ac:dyDescent="0.3">
      <c r="D2889">
        <v>3784.6500000000024</v>
      </c>
    </row>
    <row r="2890" spans="1:4" x14ac:dyDescent="0.3">
      <c r="B2890">
        <v>70</v>
      </c>
      <c r="C2890">
        <v>24</v>
      </c>
      <c r="D2890">
        <v>3784.7</v>
      </c>
    </row>
    <row r="2891" spans="1:4" x14ac:dyDescent="0.3">
      <c r="B2891">
        <v>75</v>
      </c>
      <c r="C2891">
        <v>27</v>
      </c>
      <c r="D2891">
        <v>3784.75</v>
      </c>
    </row>
    <row r="2892" spans="1:4" x14ac:dyDescent="0.3">
      <c r="B2892">
        <v>80</v>
      </c>
      <c r="C2892">
        <v>27</v>
      </c>
      <c r="D2892">
        <v>3784.8</v>
      </c>
    </row>
    <row r="2893" spans="1:4" x14ac:dyDescent="0.3">
      <c r="B2893">
        <v>85</v>
      </c>
      <c r="C2893">
        <v>27</v>
      </c>
      <c r="D2893">
        <v>3784.85</v>
      </c>
    </row>
    <row r="2894" spans="1:4" x14ac:dyDescent="0.3">
      <c r="B2894">
        <v>90</v>
      </c>
      <c r="C2894">
        <v>27</v>
      </c>
      <c r="D2894">
        <v>3784.9</v>
      </c>
    </row>
    <row r="2895" spans="1:4" x14ac:dyDescent="0.3">
      <c r="B2895">
        <v>95</v>
      </c>
      <c r="C2895">
        <v>25</v>
      </c>
      <c r="D2895">
        <v>3784.95</v>
      </c>
    </row>
    <row r="2896" spans="1:4" x14ac:dyDescent="0.3">
      <c r="B2896">
        <v>0</v>
      </c>
      <c r="C2896">
        <v>27.3</v>
      </c>
      <c r="D2896">
        <v>3785</v>
      </c>
    </row>
    <row r="2897" spans="1:4" x14ac:dyDescent="0.3">
      <c r="B2897">
        <v>5</v>
      </c>
      <c r="C2897">
        <v>28.4</v>
      </c>
      <c r="D2897">
        <v>3785.05</v>
      </c>
    </row>
    <row r="2898" spans="1:4" x14ac:dyDescent="0.3">
      <c r="B2898">
        <v>10</v>
      </c>
      <c r="C2898">
        <v>29.4</v>
      </c>
      <c r="D2898">
        <v>3785.1</v>
      </c>
    </row>
    <row r="2899" spans="1:4" x14ac:dyDescent="0.3">
      <c r="B2899">
        <v>15</v>
      </c>
      <c r="C2899">
        <v>27.4</v>
      </c>
      <c r="D2899">
        <v>3785.15</v>
      </c>
    </row>
    <row r="2900" spans="1:4" x14ac:dyDescent="0.3">
      <c r="B2900">
        <v>20</v>
      </c>
      <c r="C2900">
        <v>27.4</v>
      </c>
      <c r="D2900">
        <v>3785.2</v>
      </c>
    </row>
    <row r="2901" spans="1:4" x14ac:dyDescent="0.3">
      <c r="B2901">
        <v>25</v>
      </c>
      <c r="C2901">
        <v>27.5</v>
      </c>
      <c r="D2901">
        <v>3785.25</v>
      </c>
    </row>
    <row r="2902" spans="1:4" x14ac:dyDescent="0.3">
      <c r="B2902">
        <v>30</v>
      </c>
      <c r="C2902">
        <v>26.5</v>
      </c>
      <c r="D2902">
        <v>3785.3</v>
      </c>
    </row>
    <row r="2903" spans="1:4" x14ac:dyDescent="0.3">
      <c r="A2903">
        <v>3786</v>
      </c>
      <c r="B2903">
        <v>35</v>
      </c>
      <c r="C2903">
        <v>25.5</v>
      </c>
      <c r="D2903">
        <v>3785.35</v>
      </c>
    </row>
    <row r="2904" spans="1:4" x14ac:dyDescent="0.3">
      <c r="B2904">
        <v>40</v>
      </c>
      <c r="C2904">
        <v>25.6</v>
      </c>
      <c r="D2904">
        <v>3785.4</v>
      </c>
    </row>
    <row r="2905" spans="1:4" x14ac:dyDescent="0.3">
      <c r="B2905">
        <v>45</v>
      </c>
      <c r="C2905">
        <v>25.6</v>
      </c>
      <c r="D2905">
        <v>3785.45</v>
      </c>
    </row>
    <row r="2906" spans="1:4" x14ac:dyDescent="0.3">
      <c r="B2906">
        <v>50</v>
      </c>
      <c r="C2906">
        <v>25.7</v>
      </c>
      <c r="D2906">
        <v>3785.5</v>
      </c>
    </row>
    <row r="2907" spans="1:4" x14ac:dyDescent="0.3">
      <c r="B2907">
        <v>55</v>
      </c>
      <c r="C2907">
        <v>27.7</v>
      </c>
      <c r="D2907">
        <v>3785.55</v>
      </c>
    </row>
    <row r="2908" spans="1:4" x14ac:dyDescent="0.3">
      <c r="B2908">
        <v>60</v>
      </c>
      <c r="C2908">
        <v>27.7</v>
      </c>
      <c r="D2908">
        <v>3785.6</v>
      </c>
    </row>
    <row r="2909" spans="1:4" x14ac:dyDescent="0.3">
      <c r="B2909">
        <v>65</v>
      </c>
      <c r="C2909">
        <v>27.8</v>
      </c>
      <c r="D2909">
        <v>3785.65</v>
      </c>
    </row>
    <row r="2910" spans="1:4" x14ac:dyDescent="0.3">
      <c r="B2910">
        <v>70</v>
      </c>
      <c r="C2910">
        <v>27.8</v>
      </c>
      <c r="D2910">
        <v>3785.7</v>
      </c>
    </row>
    <row r="2911" spans="1:4" x14ac:dyDescent="0.3">
      <c r="B2911">
        <v>75</v>
      </c>
      <c r="C2911">
        <v>27.8</v>
      </c>
      <c r="D2911">
        <v>3785.75</v>
      </c>
    </row>
    <row r="2912" spans="1:4" x14ac:dyDescent="0.3">
      <c r="B2912">
        <v>80</v>
      </c>
      <c r="C2912">
        <v>26.9</v>
      </c>
      <c r="D2912">
        <v>3785.8</v>
      </c>
    </row>
    <row r="2913" spans="1:4" x14ac:dyDescent="0.3">
      <c r="B2913">
        <v>85</v>
      </c>
      <c r="C2913">
        <v>27.9</v>
      </c>
      <c r="D2913">
        <v>3785.85</v>
      </c>
    </row>
    <row r="2914" spans="1:4" x14ac:dyDescent="0.3">
      <c r="B2914">
        <v>90</v>
      </c>
      <c r="C2914">
        <v>27.9</v>
      </c>
      <c r="D2914">
        <v>3785.9</v>
      </c>
    </row>
    <row r="2915" spans="1:4" x14ac:dyDescent="0.3">
      <c r="B2915">
        <v>95</v>
      </c>
      <c r="C2915">
        <v>28</v>
      </c>
      <c r="D2915">
        <v>3785.95</v>
      </c>
    </row>
    <row r="2916" spans="1:4" x14ac:dyDescent="0.3">
      <c r="B2916">
        <v>0</v>
      </c>
      <c r="C2916">
        <v>25.4</v>
      </c>
      <c r="D2916">
        <v>3786</v>
      </c>
    </row>
    <row r="2917" spans="1:4" x14ac:dyDescent="0.3">
      <c r="B2917">
        <v>5</v>
      </c>
      <c r="C2917">
        <v>26.5</v>
      </c>
      <c r="D2917">
        <v>3786.05</v>
      </c>
    </row>
    <row r="2918" spans="1:4" x14ac:dyDescent="0.3">
      <c r="B2918">
        <v>10</v>
      </c>
      <c r="C2918">
        <v>27.5</v>
      </c>
      <c r="D2918">
        <v>3786.1</v>
      </c>
    </row>
    <row r="2919" spans="1:4" x14ac:dyDescent="0.3">
      <c r="B2919">
        <v>15</v>
      </c>
      <c r="C2919">
        <v>26.5</v>
      </c>
      <c r="D2919">
        <v>3786.15</v>
      </c>
    </row>
    <row r="2920" spans="1:4" x14ac:dyDescent="0.3">
      <c r="D2920">
        <v>3786.2000000000003</v>
      </c>
    </row>
    <row r="2921" spans="1:4" x14ac:dyDescent="0.3">
      <c r="D2921">
        <v>3786.2500000000005</v>
      </c>
    </row>
    <row r="2922" spans="1:4" x14ac:dyDescent="0.3">
      <c r="D2922">
        <v>3786.3000000000006</v>
      </c>
    </row>
    <row r="2923" spans="1:4" x14ac:dyDescent="0.3">
      <c r="A2923">
        <v>3787</v>
      </c>
      <c r="B2923">
        <v>35</v>
      </c>
      <c r="C2923">
        <v>28.6</v>
      </c>
      <c r="D2923">
        <v>3786.35</v>
      </c>
    </row>
    <row r="2924" spans="1:4" x14ac:dyDescent="0.3">
      <c r="B2924">
        <v>40</v>
      </c>
      <c r="C2924">
        <v>27.7</v>
      </c>
      <c r="D2924">
        <v>3786.4</v>
      </c>
    </row>
    <row r="2925" spans="1:4" x14ac:dyDescent="0.3">
      <c r="B2925">
        <v>45</v>
      </c>
      <c r="C2925">
        <v>28.7</v>
      </c>
      <c r="D2925">
        <v>3786.45</v>
      </c>
    </row>
    <row r="2926" spans="1:4" x14ac:dyDescent="0.3">
      <c r="B2926">
        <v>50</v>
      </c>
      <c r="C2926">
        <v>28.7</v>
      </c>
      <c r="D2926">
        <v>3786.5</v>
      </c>
    </row>
    <row r="2927" spans="1:4" x14ac:dyDescent="0.3">
      <c r="B2927">
        <v>55</v>
      </c>
      <c r="C2927">
        <v>29.7</v>
      </c>
      <c r="D2927">
        <v>3786.55</v>
      </c>
    </row>
    <row r="2928" spans="1:4" x14ac:dyDescent="0.3">
      <c r="B2928">
        <v>60</v>
      </c>
      <c r="C2928">
        <v>28.8</v>
      </c>
      <c r="D2928">
        <v>3786.6</v>
      </c>
    </row>
    <row r="2929" spans="1:4" x14ac:dyDescent="0.3">
      <c r="B2929">
        <v>65</v>
      </c>
      <c r="C2929">
        <v>28.8</v>
      </c>
      <c r="D2929">
        <v>3786.65</v>
      </c>
    </row>
    <row r="2930" spans="1:4" x14ac:dyDescent="0.3">
      <c r="B2930">
        <v>70</v>
      </c>
      <c r="C2930">
        <v>27.9</v>
      </c>
      <c r="D2930">
        <v>3786.7</v>
      </c>
    </row>
    <row r="2931" spans="1:4" x14ac:dyDescent="0.3">
      <c r="B2931">
        <v>75</v>
      </c>
      <c r="C2931">
        <v>27.9</v>
      </c>
      <c r="D2931">
        <v>3786.75</v>
      </c>
    </row>
    <row r="2932" spans="1:4" x14ac:dyDescent="0.3">
      <c r="B2932">
        <v>80</v>
      </c>
      <c r="C2932">
        <v>29.9</v>
      </c>
      <c r="D2932">
        <v>3786.8</v>
      </c>
    </row>
    <row r="2933" spans="1:4" x14ac:dyDescent="0.3">
      <c r="B2933">
        <v>85</v>
      </c>
      <c r="C2933">
        <v>27.9</v>
      </c>
      <c r="D2933">
        <v>3786.85</v>
      </c>
    </row>
    <row r="2934" spans="1:4" x14ac:dyDescent="0.3">
      <c r="B2934">
        <v>90</v>
      </c>
      <c r="C2934">
        <v>28.9</v>
      </c>
      <c r="D2934">
        <v>3786.9</v>
      </c>
    </row>
    <row r="2935" spans="1:4" x14ac:dyDescent="0.3">
      <c r="B2935">
        <v>95</v>
      </c>
      <c r="C2935">
        <v>28</v>
      </c>
      <c r="D2935">
        <v>3786.95</v>
      </c>
    </row>
    <row r="2936" spans="1:4" x14ac:dyDescent="0.3">
      <c r="B2936">
        <v>0</v>
      </c>
      <c r="C2936">
        <v>26.5</v>
      </c>
      <c r="D2936">
        <v>3787</v>
      </c>
    </row>
    <row r="2937" spans="1:4" x14ac:dyDescent="0.3">
      <c r="B2937">
        <v>5</v>
      </c>
      <c r="C2937">
        <v>28.5</v>
      </c>
      <c r="D2937">
        <v>3787.05</v>
      </c>
    </row>
    <row r="2938" spans="1:4" x14ac:dyDescent="0.3">
      <c r="B2938">
        <v>10</v>
      </c>
      <c r="C2938">
        <v>30.6</v>
      </c>
      <c r="D2938">
        <v>3787.1</v>
      </c>
    </row>
    <row r="2939" spans="1:4" x14ac:dyDescent="0.3">
      <c r="B2939">
        <v>15</v>
      </c>
      <c r="C2939">
        <v>20.6</v>
      </c>
      <c r="D2939">
        <v>3787.15</v>
      </c>
    </row>
    <row r="2940" spans="1:4" x14ac:dyDescent="0.3">
      <c r="B2940">
        <v>20</v>
      </c>
      <c r="C2940">
        <v>30.7</v>
      </c>
      <c r="D2940">
        <v>3787.2</v>
      </c>
    </row>
    <row r="2941" spans="1:4" x14ac:dyDescent="0.3">
      <c r="B2941">
        <v>25</v>
      </c>
      <c r="C2941">
        <v>29.7</v>
      </c>
      <c r="D2941">
        <v>3787.25</v>
      </c>
    </row>
    <row r="2942" spans="1:4" x14ac:dyDescent="0.3">
      <c r="B2942">
        <v>30</v>
      </c>
      <c r="C2942">
        <v>28.7</v>
      </c>
      <c r="D2942">
        <v>3787.3</v>
      </c>
    </row>
    <row r="2943" spans="1:4" x14ac:dyDescent="0.3">
      <c r="A2943">
        <v>3788</v>
      </c>
      <c r="B2943">
        <v>35</v>
      </c>
      <c r="C2943">
        <v>27.8</v>
      </c>
      <c r="D2943">
        <v>3787.35</v>
      </c>
    </row>
    <row r="2944" spans="1:4" x14ac:dyDescent="0.3">
      <c r="B2944">
        <v>40</v>
      </c>
      <c r="C2944">
        <v>29.8</v>
      </c>
      <c r="D2944">
        <v>3787.4</v>
      </c>
    </row>
    <row r="2945" spans="2:4" x14ac:dyDescent="0.3">
      <c r="B2945">
        <v>45</v>
      </c>
      <c r="C2945">
        <v>29.8</v>
      </c>
      <c r="D2945">
        <v>3787.45</v>
      </c>
    </row>
    <row r="2946" spans="2:4" x14ac:dyDescent="0.3">
      <c r="B2946">
        <v>50</v>
      </c>
      <c r="C2946">
        <v>29.9</v>
      </c>
      <c r="D2946">
        <v>3787.5</v>
      </c>
    </row>
    <row r="2947" spans="2:4" x14ac:dyDescent="0.3">
      <c r="B2947">
        <v>55</v>
      </c>
      <c r="C2947">
        <v>29.9</v>
      </c>
      <c r="D2947">
        <v>3787.55</v>
      </c>
    </row>
    <row r="2948" spans="2:4" x14ac:dyDescent="0.3">
      <c r="B2948">
        <v>60</v>
      </c>
      <c r="C2948">
        <v>28.9</v>
      </c>
      <c r="D2948">
        <v>3787.6</v>
      </c>
    </row>
    <row r="2949" spans="2:4" x14ac:dyDescent="0.3">
      <c r="B2949">
        <v>65</v>
      </c>
      <c r="C2949">
        <v>30.9</v>
      </c>
      <c r="D2949">
        <v>3787.65</v>
      </c>
    </row>
    <row r="2950" spans="2:4" x14ac:dyDescent="0.3">
      <c r="B2950">
        <v>70</v>
      </c>
      <c r="C2950">
        <v>29</v>
      </c>
      <c r="D2950">
        <v>3787.7</v>
      </c>
    </row>
    <row r="2951" spans="2:4" x14ac:dyDescent="0.3">
      <c r="D2951">
        <v>3787.75</v>
      </c>
    </row>
    <row r="2952" spans="2:4" x14ac:dyDescent="0.3">
      <c r="D2952">
        <v>3787.8</v>
      </c>
    </row>
    <row r="2953" spans="2:4" x14ac:dyDescent="0.3">
      <c r="D2953">
        <v>3787.8500000000004</v>
      </c>
    </row>
    <row r="2954" spans="2:4" x14ac:dyDescent="0.3">
      <c r="D2954">
        <v>3787.9000000000005</v>
      </c>
    </row>
    <row r="2955" spans="2:4" x14ac:dyDescent="0.3">
      <c r="D2955">
        <v>3787.9500000000007</v>
      </c>
    </row>
    <row r="2956" spans="2:4" x14ac:dyDescent="0.3">
      <c r="B2956">
        <v>0</v>
      </c>
      <c r="C2956">
        <v>25.5</v>
      </c>
      <c r="D2956">
        <v>3788</v>
      </c>
    </row>
    <row r="2957" spans="2:4" x14ac:dyDescent="0.3">
      <c r="B2957">
        <v>5</v>
      </c>
      <c r="C2957">
        <v>23.5</v>
      </c>
      <c r="D2957">
        <v>3788.05</v>
      </c>
    </row>
    <row r="2958" spans="2:4" x14ac:dyDescent="0.3">
      <c r="B2958">
        <v>10</v>
      </c>
      <c r="C2958">
        <v>27.6</v>
      </c>
      <c r="D2958">
        <v>3788.1</v>
      </c>
    </row>
    <row r="2959" spans="2:4" x14ac:dyDescent="0.3">
      <c r="B2959">
        <v>15</v>
      </c>
      <c r="C2959">
        <v>28.6</v>
      </c>
      <c r="D2959">
        <v>3788.15</v>
      </c>
    </row>
    <row r="2960" spans="2:4" x14ac:dyDescent="0.3">
      <c r="B2960">
        <v>20</v>
      </c>
      <c r="C2960">
        <v>28.6</v>
      </c>
      <c r="D2960">
        <v>3788.2</v>
      </c>
    </row>
    <row r="2961" spans="1:4" x14ac:dyDescent="0.3">
      <c r="B2961">
        <v>25</v>
      </c>
      <c r="C2961">
        <v>26.6</v>
      </c>
      <c r="D2961">
        <v>3788.25</v>
      </c>
    </row>
    <row r="2962" spans="1:4" x14ac:dyDescent="0.3">
      <c r="B2962">
        <v>30</v>
      </c>
      <c r="C2962">
        <v>25.7</v>
      </c>
      <c r="D2962">
        <v>3788.3</v>
      </c>
    </row>
    <row r="2963" spans="1:4" x14ac:dyDescent="0.3">
      <c r="A2963">
        <v>3789</v>
      </c>
      <c r="B2963">
        <v>35</v>
      </c>
      <c r="C2963">
        <v>29.7</v>
      </c>
      <c r="D2963">
        <v>3788.35</v>
      </c>
    </row>
    <row r="2964" spans="1:4" x14ac:dyDescent="0.3">
      <c r="B2964">
        <v>40</v>
      </c>
      <c r="C2964">
        <v>28.7</v>
      </c>
      <c r="D2964">
        <v>3788.4</v>
      </c>
    </row>
    <row r="2965" spans="1:4" x14ac:dyDescent="0.3">
      <c r="B2965">
        <v>45</v>
      </c>
      <c r="C2965">
        <v>28.7</v>
      </c>
      <c r="D2965">
        <v>3788.45</v>
      </c>
    </row>
    <row r="2966" spans="1:4" x14ac:dyDescent="0.3">
      <c r="B2966">
        <v>50</v>
      </c>
      <c r="C2966">
        <v>28.7</v>
      </c>
      <c r="D2966">
        <v>3788.5</v>
      </c>
    </row>
    <row r="2967" spans="1:4" x14ac:dyDescent="0.3">
      <c r="B2967">
        <v>55</v>
      </c>
      <c r="C2967">
        <v>27.8</v>
      </c>
      <c r="D2967">
        <v>3788.55</v>
      </c>
    </row>
    <row r="2968" spans="1:4" x14ac:dyDescent="0.3">
      <c r="B2968">
        <v>60</v>
      </c>
      <c r="C2968">
        <v>28.8</v>
      </c>
      <c r="D2968">
        <v>3788.6</v>
      </c>
    </row>
    <row r="2969" spans="1:4" x14ac:dyDescent="0.3">
      <c r="B2969">
        <v>65</v>
      </c>
      <c r="C2969">
        <v>28.8</v>
      </c>
      <c r="D2969">
        <v>3788.65</v>
      </c>
    </row>
    <row r="2970" spans="1:4" x14ac:dyDescent="0.3">
      <c r="B2970">
        <v>70</v>
      </c>
      <c r="C2970">
        <v>26.8</v>
      </c>
      <c r="D2970">
        <v>3788.7</v>
      </c>
    </row>
    <row r="2971" spans="1:4" x14ac:dyDescent="0.3">
      <c r="B2971">
        <v>75</v>
      </c>
      <c r="C2971">
        <v>24.9</v>
      </c>
      <c r="D2971">
        <v>3788.75</v>
      </c>
    </row>
    <row r="2972" spans="1:4" x14ac:dyDescent="0.3">
      <c r="B2972">
        <v>80</v>
      </c>
      <c r="C2972">
        <v>25.9</v>
      </c>
      <c r="D2972">
        <v>3788.8</v>
      </c>
    </row>
    <row r="2973" spans="1:4" x14ac:dyDescent="0.3">
      <c r="B2973">
        <v>85</v>
      </c>
      <c r="C2973">
        <v>27.9</v>
      </c>
      <c r="D2973">
        <v>3788.85</v>
      </c>
    </row>
    <row r="2974" spans="1:4" x14ac:dyDescent="0.3">
      <c r="B2974">
        <v>90</v>
      </c>
      <c r="C2974">
        <v>27.9</v>
      </c>
      <c r="D2974">
        <v>3788.9</v>
      </c>
    </row>
    <row r="2975" spans="1:4" x14ac:dyDescent="0.3">
      <c r="B2975">
        <v>95</v>
      </c>
      <c r="C2975">
        <v>29</v>
      </c>
      <c r="D2975">
        <v>3788.95</v>
      </c>
    </row>
    <row r="2976" spans="1:4" x14ac:dyDescent="0.3">
      <c r="B2976">
        <v>0</v>
      </c>
      <c r="C2976">
        <v>25.7</v>
      </c>
      <c r="D2976">
        <v>3789</v>
      </c>
    </row>
    <row r="2977" spans="1:4" x14ac:dyDescent="0.3">
      <c r="B2977">
        <v>5</v>
      </c>
      <c r="C2977">
        <v>30.8</v>
      </c>
      <c r="D2977">
        <v>3789.05</v>
      </c>
    </row>
    <row r="2978" spans="1:4" x14ac:dyDescent="0.3">
      <c r="B2978">
        <v>10</v>
      </c>
      <c r="C2978">
        <v>28.8</v>
      </c>
      <c r="D2978">
        <v>3789.1</v>
      </c>
    </row>
    <row r="2979" spans="1:4" x14ac:dyDescent="0.3">
      <c r="B2979">
        <v>15</v>
      </c>
      <c r="C2979">
        <v>27.8</v>
      </c>
      <c r="D2979">
        <v>3789.15</v>
      </c>
    </row>
    <row r="2980" spans="1:4" x14ac:dyDescent="0.3">
      <c r="B2980">
        <v>20</v>
      </c>
      <c r="C2980">
        <v>28.8</v>
      </c>
      <c r="D2980">
        <v>3789.2</v>
      </c>
    </row>
    <row r="2981" spans="1:4" x14ac:dyDescent="0.3">
      <c r="B2981">
        <v>25</v>
      </c>
      <c r="C2981">
        <v>28.8</v>
      </c>
      <c r="D2981">
        <v>3789.25</v>
      </c>
    </row>
    <row r="2982" spans="1:4" x14ac:dyDescent="0.3">
      <c r="B2982">
        <v>30</v>
      </c>
      <c r="C2982">
        <v>27.8</v>
      </c>
      <c r="D2982">
        <v>3789.3</v>
      </c>
    </row>
    <row r="2983" spans="1:4" x14ac:dyDescent="0.3">
      <c r="A2983">
        <v>3790</v>
      </c>
      <c r="B2983">
        <v>35</v>
      </c>
      <c r="C2983">
        <v>27.8</v>
      </c>
      <c r="D2983">
        <v>3789.35</v>
      </c>
    </row>
    <row r="2984" spans="1:4" x14ac:dyDescent="0.3">
      <c r="B2984">
        <v>40</v>
      </c>
      <c r="C2984">
        <v>28.8</v>
      </c>
      <c r="D2984">
        <v>3789.4</v>
      </c>
    </row>
    <row r="2985" spans="1:4" x14ac:dyDescent="0.3">
      <c r="D2985">
        <v>3789.4500000000003</v>
      </c>
    </row>
    <row r="2986" spans="1:4" x14ac:dyDescent="0.3">
      <c r="D2986">
        <v>3789.5000000000005</v>
      </c>
    </row>
    <row r="2987" spans="1:4" x14ac:dyDescent="0.3">
      <c r="D2987">
        <v>3789.5500000000006</v>
      </c>
    </row>
    <row r="2988" spans="1:4" x14ac:dyDescent="0.3">
      <c r="B2988">
        <v>60</v>
      </c>
      <c r="C2988">
        <v>26.9</v>
      </c>
      <c r="D2988">
        <v>3789.6</v>
      </c>
    </row>
    <row r="2989" spans="1:4" x14ac:dyDescent="0.3">
      <c r="B2989">
        <v>65</v>
      </c>
      <c r="C2989">
        <v>27.9</v>
      </c>
      <c r="D2989">
        <v>3789.65</v>
      </c>
    </row>
    <row r="2990" spans="1:4" x14ac:dyDescent="0.3">
      <c r="B2990">
        <v>70</v>
      </c>
      <c r="C2990">
        <v>26.9</v>
      </c>
      <c r="D2990">
        <v>3789.7</v>
      </c>
    </row>
    <row r="2991" spans="1:4" x14ac:dyDescent="0.3">
      <c r="B2991">
        <v>75</v>
      </c>
      <c r="C2991">
        <v>25.9</v>
      </c>
      <c r="D2991">
        <v>3789.75</v>
      </c>
    </row>
    <row r="2992" spans="1:4" x14ac:dyDescent="0.3">
      <c r="B2992">
        <v>80</v>
      </c>
      <c r="C2992">
        <v>27.9</v>
      </c>
      <c r="D2992">
        <v>3789.8</v>
      </c>
    </row>
    <row r="2993" spans="1:4" x14ac:dyDescent="0.3">
      <c r="B2993">
        <v>85</v>
      </c>
      <c r="C2993">
        <v>25.9</v>
      </c>
      <c r="D2993">
        <v>3789.85</v>
      </c>
    </row>
    <row r="2994" spans="1:4" x14ac:dyDescent="0.3">
      <c r="B2994">
        <v>90</v>
      </c>
      <c r="C2994">
        <v>27.9</v>
      </c>
      <c r="D2994">
        <v>3789.9</v>
      </c>
    </row>
    <row r="2995" spans="1:4" x14ac:dyDescent="0.3">
      <c r="B2995">
        <v>95</v>
      </c>
      <c r="C2995">
        <v>29</v>
      </c>
      <c r="D2995">
        <v>3789.95</v>
      </c>
    </row>
    <row r="2996" spans="1:4" x14ac:dyDescent="0.3">
      <c r="B2996">
        <v>0</v>
      </c>
      <c r="C2996">
        <v>29.6</v>
      </c>
      <c r="D2996">
        <v>3790</v>
      </c>
    </row>
    <row r="2997" spans="1:4" x14ac:dyDescent="0.3">
      <c r="B2997">
        <v>5</v>
      </c>
      <c r="C2997">
        <v>31.6</v>
      </c>
      <c r="D2997">
        <v>3790.05</v>
      </c>
    </row>
    <row r="2998" spans="1:4" x14ac:dyDescent="0.3">
      <c r="B2998">
        <v>10</v>
      </c>
      <c r="C2998">
        <v>29.6</v>
      </c>
      <c r="D2998">
        <v>3790.1</v>
      </c>
    </row>
    <row r="2999" spans="1:4" x14ac:dyDescent="0.3">
      <c r="B2999">
        <v>15</v>
      </c>
      <c r="C2999">
        <v>29.6</v>
      </c>
      <c r="D2999">
        <v>3790.15</v>
      </c>
    </row>
    <row r="3000" spans="1:4" x14ac:dyDescent="0.3">
      <c r="B3000">
        <v>20</v>
      </c>
      <c r="C3000">
        <v>29.7</v>
      </c>
      <c r="D3000">
        <v>3790.2</v>
      </c>
    </row>
    <row r="3001" spans="1:4" x14ac:dyDescent="0.3">
      <c r="B3001">
        <v>25</v>
      </c>
      <c r="C3001">
        <v>28.7</v>
      </c>
      <c r="D3001">
        <v>3790.25</v>
      </c>
    </row>
    <row r="3002" spans="1:4" x14ac:dyDescent="0.3">
      <c r="B3002">
        <v>30</v>
      </c>
      <c r="C3002">
        <v>29.7</v>
      </c>
      <c r="D3002">
        <v>3790.3</v>
      </c>
    </row>
    <row r="3003" spans="1:4" x14ac:dyDescent="0.3">
      <c r="A3003">
        <v>3791</v>
      </c>
      <c r="B3003">
        <v>35</v>
      </c>
      <c r="C3003">
        <v>29.7</v>
      </c>
      <c r="D3003">
        <v>3790.35</v>
      </c>
    </row>
    <row r="3004" spans="1:4" x14ac:dyDescent="0.3">
      <c r="B3004">
        <v>40</v>
      </c>
      <c r="C3004">
        <v>30.7</v>
      </c>
      <c r="D3004">
        <v>3790.4</v>
      </c>
    </row>
    <row r="3005" spans="1:4" x14ac:dyDescent="0.3">
      <c r="B3005">
        <v>45</v>
      </c>
      <c r="C3005">
        <v>29.8</v>
      </c>
      <c r="D3005">
        <v>3790.45</v>
      </c>
    </row>
    <row r="3006" spans="1:4" x14ac:dyDescent="0.3">
      <c r="B3006">
        <v>50</v>
      </c>
      <c r="C3006">
        <v>28.8</v>
      </c>
      <c r="D3006">
        <v>3790.5</v>
      </c>
    </row>
    <row r="3007" spans="1:4" x14ac:dyDescent="0.3">
      <c r="B3007">
        <v>55</v>
      </c>
      <c r="C3007">
        <v>27.8</v>
      </c>
      <c r="D3007">
        <v>3790.55</v>
      </c>
    </row>
    <row r="3008" spans="1:4" x14ac:dyDescent="0.3">
      <c r="D3008">
        <v>3790.6000000000004</v>
      </c>
    </row>
    <row r="3009" spans="1:4" x14ac:dyDescent="0.3">
      <c r="D3009">
        <v>3790.6500000000005</v>
      </c>
    </row>
    <row r="3010" spans="1:4" x14ac:dyDescent="0.3">
      <c r="D3010">
        <v>3790.7000000000007</v>
      </c>
    </row>
    <row r="3011" spans="1:4" x14ac:dyDescent="0.3">
      <c r="B3011">
        <v>75</v>
      </c>
      <c r="C3011">
        <v>29.9</v>
      </c>
      <c r="D3011">
        <v>3790.75</v>
      </c>
    </row>
    <row r="3012" spans="1:4" x14ac:dyDescent="0.3">
      <c r="B3012">
        <v>80</v>
      </c>
      <c r="C3012">
        <v>31.9</v>
      </c>
      <c r="D3012">
        <v>3790.8</v>
      </c>
    </row>
    <row r="3013" spans="1:4" x14ac:dyDescent="0.3">
      <c r="B3013">
        <v>85</v>
      </c>
      <c r="C3013">
        <v>30.9</v>
      </c>
      <c r="D3013">
        <v>3790.85</v>
      </c>
    </row>
    <row r="3014" spans="1:4" x14ac:dyDescent="0.3">
      <c r="B3014">
        <v>90</v>
      </c>
      <c r="C3014">
        <v>28.9</v>
      </c>
      <c r="D3014">
        <v>3790.9</v>
      </c>
    </row>
    <row r="3015" spans="1:4" x14ac:dyDescent="0.3">
      <c r="B3015">
        <v>95</v>
      </c>
      <c r="C3015">
        <v>31</v>
      </c>
      <c r="D3015">
        <v>3790.95</v>
      </c>
    </row>
    <row r="3016" spans="1:4" x14ac:dyDescent="0.3">
      <c r="B3016">
        <v>0</v>
      </c>
      <c r="C3016">
        <v>35.5</v>
      </c>
      <c r="D3016">
        <v>3791</v>
      </c>
    </row>
    <row r="3017" spans="1:4" x14ac:dyDescent="0.3">
      <c r="B3017">
        <v>5</v>
      </c>
      <c r="C3017">
        <v>35.5</v>
      </c>
      <c r="D3017">
        <v>3791.05</v>
      </c>
    </row>
    <row r="3018" spans="1:4" x14ac:dyDescent="0.3">
      <c r="B3018">
        <v>10</v>
      </c>
      <c r="C3018">
        <v>31.5</v>
      </c>
      <c r="D3018">
        <v>3791.1</v>
      </c>
    </row>
    <row r="3019" spans="1:4" x14ac:dyDescent="0.3">
      <c r="B3019">
        <v>15</v>
      </c>
      <c r="C3019">
        <v>30.6</v>
      </c>
      <c r="D3019">
        <v>3791.15</v>
      </c>
    </row>
    <row r="3020" spans="1:4" x14ac:dyDescent="0.3">
      <c r="B3020">
        <v>20</v>
      </c>
      <c r="C3020">
        <v>30.6</v>
      </c>
      <c r="D3020">
        <v>3791.2</v>
      </c>
    </row>
    <row r="3021" spans="1:4" x14ac:dyDescent="0.3">
      <c r="B3021">
        <v>25</v>
      </c>
      <c r="C3021">
        <v>32.6</v>
      </c>
      <c r="D3021">
        <v>3791.25</v>
      </c>
    </row>
    <row r="3022" spans="1:4" x14ac:dyDescent="0.3">
      <c r="B3022">
        <v>30</v>
      </c>
      <c r="C3022">
        <v>32.700000000000003</v>
      </c>
      <c r="D3022">
        <v>3791.3</v>
      </c>
    </row>
    <row r="3023" spans="1:4" x14ac:dyDescent="0.3">
      <c r="A3023">
        <v>3792</v>
      </c>
      <c r="B3023">
        <v>35</v>
      </c>
      <c r="C3023">
        <v>32.700000000000003</v>
      </c>
      <c r="D3023">
        <v>3791.35</v>
      </c>
    </row>
    <row r="3024" spans="1:4" x14ac:dyDescent="0.3">
      <c r="B3024">
        <v>40</v>
      </c>
      <c r="C3024">
        <v>32.700000000000003</v>
      </c>
      <c r="D3024">
        <v>3791.4</v>
      </c>
    </row>
    <row r="3025" spans="2:4" x14ac:dyDescent="0.3">
      <c r="B3025">
        <v>45</v>
      </c>
      <c r="C3025">
        <v>30.7</v>
      </c>
      <c r="D3025">
        <v>3791.45</v>
      </c>
    </row>
    <row r="3026" spans="2:4" x14ac:dyDescent="0.3">
      <c r="B3026">
        <v>50</v>
      </c>
      <c r="C3026">
        <v>29.7</v>
      </c>
      <c r="D3026">
        <v>3791.5</v>
      </c>
    </row>
    <row r="3027" spans="2:4" x14ac:dyDescent="0.3">
      <c r="B3027">
        <v>55</v>
      </c>
      <c r="C3027">
        <v>31.8</v>
      </c>
      <c r="D3027">
        <v>3791.55</v>
      </c>
    </row>
    <row r="3028" spans="2:4" x14ac:dyDescent="0.3">
      <c r="B3028">
        <v>60</v>
      </c>
      <c r="C3028">
        <v>32.799999999999997</v>
      </c>
      <c r="D3028">
        <v>3791.6</v>
      </c>
    </row>
    <row r="3029" spans="2:4" x14ac:dyDescent="0.3">
      <c r="B3029">
        <v>65</v>
      </c>
      <c r="C3029">
        <v>32.799999999999997</v>
      </c>
      <c r="D3029">
        <v>3791.65</v>
      </c>
    </row>
    <row r="3030" spans="2:4" x14ac:dyDescent="0.3">
      <c r="B3030">
        <v>70</v>
      </c>
      <c r="C3030">
        <v>29.8</v>
      </c>
      <c r="D3030">
        <v>3791.7</v>
      </c>
    </row>
    <row r="3031" spans="2:4" x14ac:dyDescent="0.3">
      <c r="B3031">
        <v>75</v>
      </c>
      <c r="C3031">
        <v>32.9</v>
      </c>
      <c r="D3031">
        <v>3791.75</v>
      </c>
    </row>
    <row r="3032" spans="2:4" x14ac:dyDescent="0.3">
      <c r="B3032">
        <v>80</v>
      </c>
      <c r="C3032">
        <v>31.9</v>
      </c>
      <c r="D3032">
        <v>3791.8</v>
      </c>
    </row>
    <row r="3033" spans="2:4" x14ac:dyDescent="0.3">
      <c r="B3033">
        <v>85</v>
      </c>
      <c r="C3033">
        <v>31.9</v>
      </c>
      <c r="D3033">
        <v>3791.85</v>
      </c>
    </row>
    <row r="3034" spans="2:4" x14ac:dyDescent="0.3">
      <c r="B3034">
        <v>90</v>
      </c>
      <c r="C3034">
        <v>30.9</v>
      </c>
      <c r="D3034">
        <v>3791.9</v>
      </c>
    </row>
    <row r="3035" spans="2:4" x14ac:dyDescent="0.3">
      <c r="B3035">
        <v>95</v>
      </c>
      <c r="C3035">
        <v>32</v>
      </c>
      <c r="D3035">
        <v>3791.95</v>
      </c>
    </row>
    <row r="3036" spans="2:4" x14ac:dyDescent="0.3">
      <c r="B3036">
        <v>0</v>
      </c>
      <c r="C3036">
        <v>32</v>
      </c>
      <c r="D3036">
        <v>3792</v>
      </c>
    </row>
    <row r="3037" spans="2:4" x14ac:dyDescent="0.3">
      <c r="B3037">
        <v>5</v>
      </c>
      <c r="C3037">
        <v>31</v>
      </c>
      <c r="D3037">
        <v>3792.05</v>
      </c>
    </row>
    <row r="3038" spans="2:4" x14ac:dyDescent="0.3">
      <c r="B3038">
        <v>10</v>
      </c>
      <c r="C3038">
        <v>32</v>
      </c>
      <c r="D3038">
        <v>3792.1</v>
      </c>
    </row>
    <row r="3039" spans="2:4" x14ac:dyDescent="0.3">
      <c r="B3039">
        <v>15</v>
      </c>
      <c r="C3039">
        <v>32</v>
      </c>
      <c r="D3039">
        <v>3792.15</v>
      </c>
    </row>
    <row r="3040" spans="2:4" x14ac:dyDescent="0.3">
      <c r="B3040">
        <v>20</v>
      </c>
      <c r="C3040">
        <v>30</v>
      </c>
      <c r="D3040">
        <v>3792.2</v>
      </c>
    </row>
    <row r="3041" spans="1:4" x14ac:dyDescent="0.3">
      <c r="B3041">
        <v>25</v>
      </c>
      <c r="C3041">
        <v>31</v>
      </c>
      <c r="D3041">
        <v>3792.25</v>
      </c>
    </row>
    <row r="3042" spans="1:4" x14ac:dyDescent="0.3">
      <c r="B3042">
        <v>30</v>
      </c>
      <c r="C3042">
        <v>32</v>
      </c>
      <c r="D3042">
        <v>3792.3</v>
      </c>
    </row>
    <row r="3043" spans="1:4" x14ac:dyDescent="0.3">
      <c r="A3043">
        <v>3793</v>
      </c>
      <c r="B3043">
        <v>35</v>
      </c>
      <c r="C3043">
        <v>30</v>
      </c>
      <c r="D3043">
        <v>3792.35</v>
      </c>
    </row>
    <row r="3044" spans="1:4" x14ac:dyDescent="0.3">
      <c r="B3044">
        <v>40</v>
      </c>
      <c r="C3044">
        <v>31</v>
      </c>
      <c r="D3044">
        <v>3792.4</v>
      </c>
    </row>
    <row r="3045" spans="1:4" x14ac:dyDescent="0.3">
      <c r="B3045">
        <v>45</v>
      </c>
      <c r="C3045">
        <v>30</v>
      </c>
      <c r="D3045">
        <v>3792.45</v>
      </c>
    </row>
    <row r="3046" spans="1:4" x14ac:dyDescent="0.3">
      <c r="B3046">
        <v>50</v>
      </c>
      <c r="C3046">
        <v>31</v>
      </c>
      <c r="D3046">
        <v>3792.5</v>
      </c>
    </row>
    <row r="3047" spans="1:4" x14ac:dyDescent="0.3">
      <c r="B3047">
        <v>55</v>
      </c>
      <c r="C3047">
        <v>34</v>
      </c>
      <c r="D3047">
        <v>3792.55</v>
      </c>
    </row>
    <row r="3048" spans="1:4" x14ac:dyDescent="0.3">
      <c r="B3048">
        <v>60</v>
      </c>
      <c r="C3048">
        <v>31</v>
      </c>
      <c r="D3048">
        <v>3792.6</v>
      </c>
    </row>
    <row r="3049" spans="1:4" x14ac:dyDescent="0.3">
      <c r="B3049">
        <v>65</v>
      </c>
      <c r="C3049">
        <v>31</v>
      </c>
      <c r="D3049">
        <v>3792.65</v>
      </c>
    </row>
    <row r="3050" spans="1:4" x14ac:dyDescent="0.3">
      <c r="B3050">
        <v>70</v>
      </c>
      <c r="C3050">
        <v>29</v>
      </c>
      <c r="D3050">
        <v>3792.7</v>
      </c>
    </row>
    <row r="3051" spans="1:4" x14ac:dyDescent="0.3">
      <c r="B3051">
        <v>75</v>
      </c>
      <c r="C3051">
        <v>30</v>
      </c>
      <c r="D3051">
        <v>3792.75</v>
      </c>
    </row>
    <row r="3052" spans="1:4" x14ac:dyDescent="0.3">
      <c r="B3052">
        <v>80</v>
      </c>
      <c r="C3052">
        <v>26</v>
      </c>
      <c r="D3052">
        <v>3792.8</v>
      </c>
    </row>
    <row r="3053" spans="1:4" x14ac:dyDescent="0.3">
      <c r="B3053">
        <v>85</v>
      </c>
      <c r="C3053">
        <v>27</v>
      </c>
      <c r="D3053">
        <v>3792.85</v>
      </c>
    </row>
    <row r="3054" spans="1:4" x14ac:dyDescent="0.3">
      <c r="B3054">
        <v>90</v>
      </c>
      <c r="C3054">
        <v>26</v>
      </c>
      <c r="D3054">
        <v>3792.9</v>
      </c>
    </row>
    <row r="3055" spans="1:4" x14ac:dyDescent="0.3">
      <c r="B3055">
        <v>95</v>
      </c>
      <c r="C3055">
        <v>26</v>
      </c>
      <c r="D3055">
        <v>3792.95</v>
      </c>
    </row>
    <row r="3056" spans="1:4" x14ac:dyDescent="0.3">
      <c r="B3056">
        <v>0</v>
      </c>
      <c r="C3056">
        <v>25.4</v>
      </c>
      <c r="D3056">
        <v>3793</v>
      </c>
    </row>
    <row r="3057" spans="1:4" x14ac:dyDescent="0.3">
      <c r="B3057">
        <v>5</v>
      </c>
      <c r="C3057">
        <v>15.6</v>
      </c>
      <c r="D3057">
        <v>3793.05</v>
      </c>
    </row>
    <row r="3058" spans="1:4" x14ac:dyDescent="0.3">
      <c r="B3058">
        <v>10</v>
      </c>
      <c r="C3058">
        <v>27.5</v>
      </c>
      <c r="D3058">
        <v>3793.1</v>
      </c>
    </row>
    <row r="3059" spans="1:4" x14ac:dyDescent="0.3">
      <c r="B3059">
        <v>15</v>
      </c>
      <c r="C3059">
        <v>24</v>
      </c>
      <c r="D3059">
        <v>3793.15</v>
      </c>
    </row>
    <row r="3060" spans="1:4" x14ac:dyDescent="0.3">
      <c r="B3060">
        <v>20</v>
      </c>
      <c r="C3060">
        <v>11.2</v>
      </c>
      <c r="D3060">
        <v>3793.2</v>
      </c>
    </row>
    <row r="3061" spans="1:4" x14ac:dyDescent="0.3">
      <c r="B3061">
        <v>25</v>
      </c>
      <c r="C3061">
        <v>11.8</v>
      </c>
      <c r="D3061">
        <v>3793.25</v>
      </c>
    </row>
    <row r="3062" spans="1:4" x14ac:dyDescent="0.3">
      <c r="B3062">
        <v>30</v>
      </c>
      <c r="C3062">
        <v>9.6999999999999993</v>
      </c>
      <c r="D3062">
        <v>3793.3</v>
      </c>
    </row>
    <row r="3063" spans="1:4" x14ac:dyDescent="0.3">
      <c r="A3063">
        <v>3794</v>
      </c>
      <c r="B3063">
        <v>35</v>
      </c>
      <c r="C3063">
        <v>15.6</v>
      </c>
      <c r="D3063">
        <v>3793.35</v>
      </c>
    </row>
    <row r="3064" spans="1:4" x14ac:dyDescent="0.3">
      <c r="B3064">
        <v>40</v>
      </c>
      <c r="C3064">
        <v>11.4</v>
      </c>
      <c r="D3064">
        <v>3793.4</v>
      </c>
    </row>
    <row r="3065" spans="1:4" x14ac:dyDescent="0.3">
      <c r="B3065">
        <v>45</v>
      </c>
      <c r="C3065">
        <v>9</v>
      </c>
      <c r="D3065">
        <v>3793.45</v>
      </c>
    </row>
    <row r="3066" spans="1:4" x14ac:dyDescent="0.3">
      <c r="B3066">
        <v>50</v>
      </c>
      <c r="C3066">
        <v>6.7</v>
      </c>
      <c r="D3066">
        <v>3793.5</v>
      </c>
    </row>
    <row r="3067" spans="1:4" x14ac:dyDescent="0.3">
      <c r="B3067">
        <v>55</v>
      </c>
      <c r="C3067">
        <v>5</v>
      </c>
      <c r="D3067">
        <v>3793.55</v>
      </c>
    </row>
    <row r="3068" spans="1:4" x14ac:dyDescent="0.3">
      <c r="B3068">
        <v>60</v>
      </c>
      <c r="C3068">
        <v>5.3</v>
      </c>
      <c r="D3068">
        <v>3793.6</v>
      </c>
    </row>
    <row r="3069" spans="1:4" x14ac:dyDescent="0.3">
      <c r="B3069">
        <v>65</v>
      </c>
      <c r="C3069">
        <v>4.4000000000000004</v>
      </c>
      <c r="D3069">
        <v>3793.65</v>
      </c>
    </row>
    <row r="3070" spans="1:4" x14ac:dyDescent="0.3">
      <c r="B3070">
        <v>70</v>
      </c>
      <c r="C3070">
        <v>3.9</v>
      </c>
      <c r="D3070">
        <v>3793.7</v>
      </c>
    </row>
    <row r="3071" spans="1:4" x14ac:dyDescent="0.3">
      <c r="B3071">
        <v>75</v>
      </c>
      <c r="C3071">
        <v>4.3</v>
      </c>
      <c r="D3071">
        <v>3793.75</v>
      </c>
    </row>
    <row r="3072" spans="1:4" x14ac:dyDescent="0.3">
      <c r="B3072">
        <v>80</v>
      </c>
      <c r="C3072">
        <v>3.8</v>
      </c>
      <c r="D3072">
        <v>3793.8</v>
      </c>
    </row>
    <row r="3073" spans="1:4" x14ac:dyDescent="0.3">
      <c r="B3073">
        <v>85</v>
      </c>
      <c r="C3073">
        <v>3.3</v>
      </c>
      <c r="D3073">
        <v>3793.85</v>
      </c>
    </row>
    <row r="3074" spans="1:4" x14ac:dyDescent="0.3">
      <c r="B3074">
        <v>90</v>
      </c>
      <c r="C3074">
        <v>5.3</v>
      </c>
      <c r="D3074">
        <v>3793.9</v>
      </c>
    </row>
    <row r="3075" spans="1:4" x14ac:dyDescent="0.3">
      <c r="B3075">
        <v>95</v>
      </c>
      <c r="C3075">
        <v>8</v>
      </c>
      <c r="D3075">
        <v>3793.95</v>
      </c>
    </row>
    <row r="3076" spans="1:4" x14ac:dyDescent="0.3">
      <c r="D3076">
        <v>3794</v>
      </c>
    </row>
    <row r="3077" spans="1:4" x14ac:dyDescent="0.3">
      <c r="D3077">
        <v>3794.05</v>
      </c>
    </row>
    <row r="3078" spans="1:4" x14ac:dyDescent="0.3">
      <c r="D3078">
        <v>3794.1000000000004</v>
      </c>
    </row>
    <row r="3079" spans="1:4" x14ac:dyDescent="0.3">
      <c r="D3079">
        <v>3794.1500000000005</v>
      </c>
    </row>
    <row r="3080" spans="1:4" x14ac:dyDescent="0.3">
      <c r="D3080">
        <v>3794.2000000000007</v>
      </c>
    </row>
    <row r="3081" spans="1:4" x14ac:dyDescent="0.3">
      <c r="D3081">
        <v>3794.2500000000009</v>
      </c>
    </row>
    <row r="3082" spans="1:4" x14ac:dyDescent="0.3">
      <c r="D3082">
        <v>3794.3000000000011</v>
      </c>
    </row>
    <row r="3083" spans="1:4" x14ac:dyDescent="0.3">
      <c r="A3083">
        <v>3795</v>
      </c>
      <c r="B3083">
        <v>35</v>
      </c>
      <c r="C3083">
        <v>4.5999999999999996</v>
      </c>
      <c r="D3083">
        <v>3794.35</v>
      </c>
    </row>
    <row r="3084" spans="1:4" x14ac:dyDescent="0.3">
      <c r="B3084">
        <v>40</v>
      </c>
      <c r="C3084">
        <v>5.6</v>
      </c>
      <c r="D3084">
        <v>3794.4</v>
      </c>
    </row>
    <row r="3085" spans="1:4" x14ac:dyDescent="0.3">
      <c r="B3085">
        <v>45</v>
      </c>
      <c r="C3085">
        <v>6.7</v>
      </c>
      <c r="D3085">
        <v>3794.45</v>
      </c>
    </row>
    <row r="3086" spans="1:4" x14ac:dyDescent="0.3">
      <c r="B3086">
        <v>50</v>
      </c>
      <c r="C3086">
        <v>7.7</v>
      </c>
      <c r="D3086">
        <v>3794.5</v>
      </c>
    </row>
    <row r="3087" spans="1:4" x14ac:dyDescent="0.3">
      <c r="B3087">
        <v>55</v>
      </c>
      <c r="C3087">
        <v>6.7</v>
      </c>
      <c r="D3087">
        <v>3794.55</v>
      </c>
    </row>
    <row r="3088" spans="1:4" x14ac:dyDescent="0.3">
      <c r="B3088">
        <v>60</v>
      </c>
      <c r="C3088">
        <v>4.7</v>
      </c>
      <c r="D3088">
        <v>3794.6</v>
      </c>
    </row>
    <row r="3089" spans="1:4" x14ac:dyDescent="0.3">
      <c r="B3089">
        <v>65</v>
      </c>
      <c r="C3089">
        <v>6.8</v>
      </c>
      <c r="D3089">
        <v>3794.65</v>
      </c>
    </row>
    <row r="3090" spans="1:4" x14ac:dyDescent="0.3">
      <c r="B3090">
        <v>70</v>
      </c>
      <c r="C3090">
        <v>3.8</v>
      </c>
      <c r="D3090">
        <v>3794.7</v>
      </c>
    </row>
    <row r="3091" spans="1:4" x14ac:dyDescent="0.3">
      <c r="B3091">
        <v>75</v>
      </c>
      <c r="C3091">
        <v>2.8</v>
      </c>
      <c r="D3091">
        <v>3794.75</v>
      </c>
    </row>
    <row r="3092" spans="1:4" x14ac:dyDescent="0.3">
      <c r="B3092">
        <v>80</v>
      </c>
      <c r="C3092">
        <v>2.8</v>
      </c>
      <c r="D3092">
        <v>3794.8</v>
      </c>
    </row>
    <row r="3093" spans="1:4" x14ac:dyDescent="0.3">
      <c r="B3093">
        <v>85</v>
      </c>
      <c r="C3093">
        <v>3.9</v>
      </c>
      <c r="D3093">
        <v>3794.85</v>
      </c>
    </row>
    <row r="3094" spans="1:4" x14ac:dyDescent="0.3">
      <c r="B3094">
        <v>90</v>
      </c>
      <c r="C3094">
        <v>5.9</v>
      </c>
      <c r="D3094">
        <v>3794.9</v>
      </c>
    </row>
    <row r="3095" spans="1:4" x14ac:dyDescent="0.3">
      <c r="B3095">
        <v>95</v>
      </c>
      <c r="C3095">
        <v>6</v>
      </c>
      <c r="D3095">
        <v>3794.95</v>
      </c>
    </row>
    <row r="3096" spans="1:4" x14ac:dyDescent="0.3">
      <c r="B3096">
        <v>0</v>
      </c>
      <c r="C3096">
        <v>3.9</v>
      </c>
      <c r="D3096">
        <v>3795</v>
      </c>
    </row>
    <row r="3097" spans="1:4" x14ac:dyDescent="0.3">
      <c r="B3097">
        <v>5</v>
      </c>
      <c r="C3097">
        <v>4.8</v>
      </c>
      <c r="D3097">
        <v>3795.05</v>
      </c>
    </row>
    <row r="3098" spans="1:4" x14ac:dyDescent="0.3">
      <c r="B3098">
        <v>10</v>
      </c>
      <c r="C3098">
        <v>3.9</v>
      </c>
      <c r="D3098">
        <v>3795.1</v>
      </c>
    </row>
    <row r="3099" spans="1:4" x14ac:dyDescent="0.3">
      <c r="B3099">
        <v>15</v>
      </c>
      <c r="C3099">
        <v>4.9000000000000004</v>
      </c>
      <c r="D3099">
        <v>3795.15</v>
      </c>
    </row>
    <row r="3100" spans="1:4" x14ac:dyDescent="0.3">
      <c r="B3100">
        <v>20</v>
      </c>
      <c r="C3100">
        <v>2.9</v>
      </c>
      <c r="D3100">
        <v>3795.2</v>
      </c>
    </row>
    <row r="3101" spans="1:4" x14ac:dyDescent="0.3">
      <c r="B3101">
        <v>25</v>
      </c>
      <c r="C3101">
        <v>9.9</v>
      </c>
      <c r="D3101">
        <v>3795.25</v>
      </c>
    </row>
    <row r="3102" spans="1:4" x14ac:dyDescent="0.3">
      <c r="B3102">
        <v>30</v>
      </c>
      <c r="C3102">
        <v>9</v>
      </c>
      <c r="D3102">
        <v>3795.3</v>
      </c>
    </row>
    <row r="3103" spans="1:4" x14ac:dyDescent="0.3">
      <c r="A3103">
        <v>3796</v>
      </c>
      <c r="B3103">
        <v>35</v>
      </c>
      <c r="C3103">
        <v>8</v>
      </c>
      <c r="D3103">
        <v>3795.35</v>
      </c>
    </row>
    <row r="3104" spans="1:4" x14ac:dyDescent="0.3">
      <c r="B3104">
        <v>40</v>
      </c>
      <c r="C3104">
        <v>12.1</v>
      </c>
      <c r="D3104">
        <v>3795.4</v>
      </c>
    </row>
    <row r="3105" spans="2:4" x14ac:dyDescent="0.3">
      <c r="B3105">
        <v>45</v>
      </c>
      <c r="C3105">
        <v>11.1</v>
      </c>
      <c r="D3105">
        <v>3795.45</v>
      </c>
    </row>
    <row r="3106" spans="2:4" x14ac:dyDescent="0.3">
      <c r="B3106">
        <v>50</v>
      </c>
      <c r="C3106">
        <v>18.100000000000001</v>
      </c>
      <c r="D3106">
        <v>3795.5</v>
      </c>
    </row>
    <row r="3107" spans="2:4" x14ac:dyDescent="0.3">
      <c r="B3107">
        <v>55</v>
      </c>
      <c r="C3107">
        <v>16.100000000000001</v>
      </c>
      <c r="D3107">
        <v>3795.55</v>
      </c>
    </row>
    <row r="3108" spans="2:4" x14ac:dyDescent="0.3">
      <c r="B3108">
        <v>60</v>
      </c>
      <c r="C3108">
        <v>17.2</v>
      </c>
      <c r="D3108">
        <v>3795.6</v>
      </c>
    </row>
    <row r="3109" spans="2:4" x14ac:dyDescent="0.3">
      <c r="B3109">
        <v>65</v>
      </c>
      <c r="C3109">
        <v>17.2</v>
      </c>
      <c r="D3109">
        <v>3795.65</v>
      </c>
    </row>
    <row r="3110" spans="2:4" x14ac:dyDescent="0.3">
      <c r="B3110">
        <v>70</v>
      </c>
      <c r="C3110">
        <v>14.2</v>
      </c>
      <c r="D3110">
        <v>3795.7</v>
      </c>
    </row>
    <row r="3111" spans="2:4" x14ac:dyDescent="0.3">
      <c r="B3111">
        <v>75</v>
      </c>
      <c r="C3111">
        <v>16.3</v>
      </c>
      <c r="D3111">
        <v>3795.75</v>
      </c>
    </row>
    <row r="3112" spans="2:4" x14ac:dyDescent="0.3">
      <c r="B3112">
        <v>80</v>
      </c>
      <c r="C3112">
        <v>14.3</v>
      </c>
      <c r="D3112">
        <v>3795.8</v>
      </c>
    </row>
    <row r="3113" spans="2:4" x14ac:dyDescent="0.3">
      <c r="B3113">
        <v>85</v>
      </c>
      <c r="C3113">
        <v>9.3000000000000007</v>
      </c>
      <c r="D3113">
        <v>3795.85</v>
      </c>
    </row>
    <row r="3114" spans="2:4" x14ac:dyDescent="0.3">
      <c r="D3114">
        <v>3795.9</v>
      </c>
    </row>
    <row r="3115" spans="2:4" x14ac:dyDescent="0.3">
      <c r="D3115">
        <v>3795.9500000000003</v>
      </c>
    </row>
    <row r="3116" spans="2:4" x14ac:dyDescent="0.3">
      <c r="B3116">
        <v>0</v>
      </c>
      <c r="C3116">
        <v>13</v>
      </c>
      <c r="D3116">
        <v>3796</v>
      </c>
    </row>
    <row r="3117" spans="2:4" x14ac:dyDescent="0.3">
      <c r="B3117">
        <v>5</v>
      </c>
      <c r="C3117">
        <v>11</v>
      </c>
      <c r="D3117">
        <v>3796.05</v>
      </c>
    </row>
    <row r="3118" spans="2:4" x14ac:dyDescent="0.3">
      <c r="B3118">
        <v>10</v>
      </c>
      <c r="C3118">
        <v>12</v>
      </c>
      <c r="D3118">
        <v>3796.1</v>
      </c>
    </row>
    <row r="3119" spans="2:4" x14ac:dyDescent="0.3">
      <c r="B3119">
        <v>15</v>
      </c>
      <c r="C3119">
        <v>8</v>
      </c>
      <c r="D3119">
        <v>3796.15</v>
      </c>
    </row>
    <row r="3120" spans="2:4" x14ac:dyDescent="0.3">
      <c r="B3120">
        <v>20</v>
      </c>
      <c r="C3120">
        <v>11</v>
      </c>
      <c r="D3120">
        <v>3796.2</v>
      </c>
    </row>
    <row r="3121" spans="1:4" x14ac:dyDescent="0.3">
      <c r="B3121">
        <v>25</v>
      </c>
      <c r="C3121">
        <v>17</v>
      </c>
      <c r="D3121">
        <v>3796.25</v>
      </c>
    </row>
    <row r="3122" spans="1:4" x14ac:dyDescent="0.3">
      <c r="B3122">
        <v>30</v>
      </c>
      <c r="C3122">
        <v>16</v>
      </c>
      <c r="D3122">
        <v>3796.3</v>
      </c>
    </row>
    <row r="3123" spans="1:4" x14ac:dyDescent="0.3">
      <c r="A3123">
        <v>3797</v>
      </c>
      <c r="B3123">
        <v>35</v>
      </c>
      <c r="C3123">
        <v>10</v>
      </c>
      <c r="D3123">
        <v>3796.35</v>
      </c>
    </row>
    <row r="3124" spans="1:4" x14ac:dyDescent="0.3">
      <c r="B3124">
        <v>40</v>
      </c>
      <c r="C3124">
        <v>22</v>
      </c>
      <c r="D3124">
        <v>3796.4</v>
      </c>
    </row>
    <row r="3125" spans="1:4" x14ac:dyDescent="0.3">
      <c r="B3125">
        <v>45</v>
      </c>
      <c r="C3125">
        <v>21</v>
      </c>
      <c r="D3125">
        <v>3796.45</v>
      </c>
    </row>
    <row r="3126" spans="1:4" x14ac:dyDescent="0.3">
      <c r="B3126">
        <v>50</v>
      </c>
      <c r="C3126">
        <v>16</v>
      </c>
      <c r="D3126">
        <v>3796.5</v>
      </c>
    </row>
    <row r="3127" spans="1:4" x14ac:dyDescent="0.3">
      <c r="B3127">
        <v>55</v>
      </c>
      <c r="C3127">
        <v>19</v>
      </c>
      <c r="D3127">
        <v>3796.55</v>
      </c>
    </row>
    <row r="3128" spans="1:4" x14ac:dyDescent="0.3">
      <c r="B3128">
        <v>60</v>
      </c>
      <c r="C3128">
        <v>26</v>
      </c>
      <c r="D3128">
        <v>3796.6</v>
      </c>
    </row>
    <row r="3129" spans="1:4" x14ac:dyDescent="0.3">
      <c r="B3129">
        <v>65</v>
      </c>
      <c r="C3129">
        <v>21</v>
      </c>
      <c r="D3129">
        <v>3796.65</v>
      </c>
    </row>
    <row r="3130" spans="1:4" x14ac:dyDescent="0.3">
      <c r="B3130">
        <v>70</v>
      </c>
      <c r="C3130">
        <v>22</v>
      </c>
      <c r="D3130">
        <v>3796.7</v>
      </c>
    </row>
    <row r="3131" spans="1:4" x14ac:dyDescent="0.3">
      <c r="B3131">
        <v>75</v>
      </c>
      <c r="C3131">
        <v>20</v>
      </c>
      <c r="D3131">
        <v>3796.75</v>
      </c>
    </row>
    <row r="3132" spans="1:4" x14ac:dyDescent="0.3">
      <c r="B3132">
        <v>80</v>
      </c>
      <c r="C3132">
        <v>24</v>
      </c>
      <c r="D3132">
        <v>3796.8</v>
      </c>
    </row>
    <row r="3133" spans="1:4" x14ac:dyDescent="0.3">
      <c r="B3133">
        <v>85</v>
      </c>
      <c r="C3133">
        <v>25</v>
      </c>
      <c r="D3133">
        <v>3796.85</v>
      </c>
    </row>
    <row r="3134" spans="1:4" x14ac:dyDescent="0.3">
      <c r="B3134">
        <v>90</v>
      </c>
      <c r="C3134">
        <v>28</v>
      </c>
      <c r="D3134">
        <v>3796.9</v>
      </c>
    </row>
    <row r="3135" spans="1:4" x14ac:dyDescent="0.3">
      <c r="B3135">
        <v>95</v>
      </c>
      <c r="C3135">
        <v>28</v>
      </c>
      <c r="D3135">
        <v>3796.95</v>
      </c>
    </row>
    <row r="3136" spans="1:4" x14ac:dyDescent="0.3">
      <c r="D3136">
        <v>3797</v>
      </c>
    </row>
    <row r="3137" spans="1:4" x14ac:dyDescent="0.3">
      <c r="D3137">
        <v>3797.05</v>
      </c>
    </row>
    <row r="3138" spans="1:4" x14ac:dyDescent="0.3">
      <c r="B3138">
        <v>10</v>
      </c>
      <c r="C3138">
        <v>27.7</v>
      </c>
      <c r="D3138">
        <v>3797.1</v>
      </c>
    </row>
    <row r="3139" spans="1:4" x14ac:dyDescent="0.3">
      <c r="B3139">
        <v>15</v>
      </c>
      <c r="C3139">
        <v>30.7</v>
      </c>
      <c r="D3139">
        <v>3797.15</v>
      </c>
    </row>
    <row r="3140" spans="1:4" x14ac:dyDescent="0.3">
      <c r="B3140">
        <v>20</v>
      </c>
      <c r="C3140">
        <v>22.7</v>
      </c>
      <c r="D3140">
        <v>3797.2</v>
      </c>
    </row>
    <row r="3141" spans="1:4" x14ac:dyDescent="0.3">
      <c r="B3141">
        <v>25</v>
      </c>
      <c r="C3141">
        <v>29.7</v>
      </c>
      <c r="D3141">
        <v>3797.25</v>
      </c>
    </row>
    <row r="3142" spans="1:4" x14ac:dyDescent="0.3">
      <c r="B3142">
        <v>30</v>
      </c>
      <c r="C3142">
        <v>19.7</v>
      </c>
      <c r="D3142">
        <v>3797.3</v>
      </c>
    </row>
    <row r="3143" spans="1:4" x14ac:dyDescent="0.3">
      <c r="A3143">
        <v>3798</v>
      </c>
      <c r="B3143">
        <v>35</v>
      </c>
      <c r="C3143">
        <v>23.8</v>
      </c>
      <c r="D3143">
        <v>3797.35</v>
      </c>
    </row>
    <row r="3144" spans="1:4" x14ac:dyDescent="0.3">
      <c r="B3144">
        <v>40</v>
      </c>
      <c r="C3144">
        <v>23.8</v>
      </c>
      <c r="D3144">
        <v>3797.4</v>
      </c>
    </row>
    <row r="3145" spans="1:4" x14ac:dyDescent="0.3">
      <c r="B3145">
        <v>45</v>
      </c>
      <c r="C3145">
        <v>19.8</v>
      </c>
      <c r="D3145">
        <v>3797.45</v>
      </c>
    </row>
    <row r="3146" spans="1:4" x14ac:dyDescent="0.3">
      <c r="B3146">
        <v>50</v>
      </c>
      <c r="C3146">
        <v>15.8</v>
      </c>
      <c r="D3146">
        <v>3797.5</v>
      </c>
    </row>
    <row r="3147" spans="1:4" x14ac:dyDescent="0.3">
      <c r="B3147">
        <v>55</v>
      </c>
      <c r="C3147">
        <v>25.8</v>
      </c>
      <c r="D3147">
        <v>3797.55</v>
      </c>
    </row>
    <row r="3148" spans="1:4" x14ac:dyDescent="0.3">
      <c r="B3148">
        <v>60</v>
      </c>
      <c r="C3148">
        <v>30.8</v>
      </c>
      <c r="D3148">
        <v>3797.6</v>
      </c>
    </row>
    <row r="3149" spans="1:4" x14ac:dyDescent="0.3">
      <c r="B3149">
        <v>65</v>
      </c>
      <c r="C3149">
        <v>21.8</v>
      </c>
      <c r="D3149">
        <v>3797.65</v>
      </c>
    </row>
    <row r="3150" spans="1:4" x14ac:dyDescent="0.3">
      <c r="B3150">
        <v>70</v>
      </c>
      <c r="C3150">
        <v>26.8</v>
      </c>
      <c r="D3150">
        <v>3797.7</v>
      </c>
    </row>
    <row r="3151" spans="1:4" x14ac:dyDescent="0.3">
      <c r="B3151">
        <v>75</v>
      </c>
      <c r="C3151">
        <v>58.9</v>
      </c>
      <c r="D3151">
        <v>3797.75</v>
      </c>
    </row>
    <row r="3152" spans="1:4" x14ac:dyDescent="0.3">
      <c r="B3152">
        <v>80</v>
      </c>
      <c r="C3152">
        <v>27.9</v>
      </c>
      <c r="D3152">
        <v>3797.8</v>
      </c>
    </row>
    <row r="3153" spans="1:4" x14ac:dyDescent="0.3">
      <c r="B3153">
        <v>85</v>
      </c>
      <c r="C3153">
        <v>12</v>
      </c>
      <c r="D3153">
        <v>3797.85</v>
      </c>
    </row>
    <row r="3154" spans="1:4" x14ac:dyDescent="0.3">
      <c r="B3154">
        <v>90</v>
      </c>
      <c r="C3154">
        <v>18</v>
      </c>
      <c r="D3154">
        <v>3797.9</v>
      </c>
    </row>
    <row r="3155" spans="1:4" x14ac:dyDescent="0.3">
      <c r="B3155">
        <v>95</v>
      </c>
      <c r="C3155">
        <v>16</v>
      </c>
      <c r="D3155">
        <v>3797.95</v>
      </c>
    </row>
    <row r="3156" spans="1:4" x14ac:dyDescent="0.3">
      <c r="B3156">
        <v>0</v>
      </c>
      <c r="C3156">
        <v>16</v>
      </c>
      <c r="D3156">
        <v>3798</v>
      </c>
    </row>
    <row r="3157" spans="1:4" x14ac:dyDescent="0.3">
      <c r="B3157">
        <v>5</v>
      </c>
      <c r="C3157">
        <v>14</v>
      </c>
      <c r="D3157">
        <v>3798.05</v>
      </c>
    </row>
    <row r="3158" spans="1:4" x14ac:dyDescent="0.3">
      <c r="B3158">
        <v>10</v>
      </c>
      <c r="C3158">
        <v>19</v>
      </c>
      <c r="D3158">
        <v>3798.1</v>
      </c>
    </row>
    <row r="3159" spans="1:4" x14ac:dyDescent="0.3">
      <c r="B3159">
        <v>15</v>
      </c>
      <c r="C3159">
        <v>17</v>
      </c>
      <c r="D3159">
        <v>3798.15</v>
      </c>
    </row>
    <row r="3160" spans="1:4" x14ac:dyDescent="0.3">
      <c r="B3160">
        <v>20</v>
      </c>
      <c r="C3160">
        <v>13</v>
      </c>
      <c r="D3160">
        <v>3798.2</v>
      </c>
    </row>
    <row r="3161" spans="1:4" x14ac:dyDescent="0.3">
      <c r="B3161">
        <v>25</v>
      </c>
      <c r="C3161">
        <v>14</v>
      </c>
      <c r="D3161">
        <v>3798.25</v>
      </c>
    </row>
    <row r="3162" spans="1:4" x14ac:dyDescent="0.3">
      <c r="B3162">
        <v>30</v>
      </c>
      <c r="C3162">
        <v>16</v>
      </c>
      <c r="D3162">
        <v>3798.3</v>
      </c>
    </row>
    <row r="3163" spans="1:4" x14ac:dyDescent="0.3">
      <c r="A3163">
        <v>3799</v>
      </c>
      <c r="B3163">
        <v>35</v>
      </c>
      <c r="C3163">
        <v>16</v>
      </c>
      <c r="D3163">
        <v>3798.35</v>
      </c>
    </row>
    <row r="3164" spans="1:4" x14ac:dyDescent="0.3">
      <c r="B3164">
        <v>40</v>
      </c>
      <c r="C3164">
        <v>19</v>
      </c>
      <c r="D3164">
        <v>3798.4</v>
      </c>
    </row>
    <row r="3165" spans="1:4" x14ac:dyDescent="0.3">
      <c r="B3165">
        <v>45</v>
      </c>
      <c r="C3165">
        <v>13</v>
      </c>
      <c r="D3165">
        <v>3798.45</v>
      </c>
    </row>
    <row r="3166" spans="1:4" x14ac:dyDescent="0.3">
      <c r="B3166">
        <v>50</v>
      </c>
      <c r="C3166">
        <v>11</v>
      </c>
      <c r="D3166">
        <v>3798.5</v>
      </c>
    </row>
    <row r="3167" spans="1:4" x14ac:dyDescent="0.3">
      <c r="B3167">
        <v>55</v>
      </c>
      <c r="C3167">
        <v>13</v>
      </c>
      <c r="D3167">
        <v>3798.55</v>
      </c>
    </row>
    <row r="3168" spans="1:4" x14ac:dyDescent="0.3">
      <c r="B3168">
        <v>60</v>
      </c>
      <c r="C3168">
        <v>11</v>
      </c>
      <c r="D3168">
        <v>3798.6</v>
      </c>
    </row>
    <row r="3169" spans="1:4" x14ac:dyDescent="0.3">
      <c r="B3169">
        <v>65</v>
      </c>
      <c r="C3169">
        <v>14</v>
      </c>
      <c r="D3169">
        <v>3798.65</v>
      </c>
    </row>
    <row r="3170" spans="1:4" x14ac:dyDescent="0.3">
      <c r="B3170">
        <v>70</v>
      </c>
      <c r="C3170">
        <v>13</v>
      </c>
      <c r="D3170">
        <v>3798.7</v>
      </c>
    </row>
    <row r="3171" spans="1:4" x14ac:dyDescent="0.3">
      <c r="B3171">
        <v>75</v>
      </c>
      <c r="C3171">
        <v>13</v>
      </c>
      <c r="D3171">
        <v>3798.75</v>
      </c>
    </row>
    <row r="3172" spans="1:4" x14ac:dyDescent="0.3">
      <c r="B3172">
        <v>80</v>
      </c>
      <c r="C3172">
        <v>12</v>
      </c>
      <c r="D3172">
        <v>3798.8</v>
      </c>
    </row>
    <row r="3173" spans="1:4" x14ac:dyDescent="0.3">
      <c r="B3173">
        <v>85</v>
      </c>
      <c r="C3173">
        <v>13</v>
      </c>
      <c r="D3173">
        <v>3798.85</v>
      </c>
    </row>
    <row r="3174" spans="1:4" x14ac:dyDescent="0.3">
      <c r="B3174">
        <v>90</v>
      </c>
      <c r="C3174">
        <v>17</v>
      </c>
      <c r="D3174">
        <v>3798.9</v>
      </c>
    </row>
    <row r="3175" spans="1:4" x14ac:dyDescent="0.3">
      <c r="B3175">
        <v>95</v>
      </c>
      <c r="C3175">
        <v>16</v>
      </c>
      <c r="D3175">
        <v>3798.95</v>
      </c>
    </row>
    <row r="3176" spans="1:4" x14ac:dyDescent="0.3">
      <c r="B3176">
        <v>0</v>
      </c>
      <c r="C3176">
        <v>17.2</v>
      </c>
      <c r="D3176">
        <v>3799</v>
      </c>
    </row>
    <row r="3177" spans="1:4" x14ac:dyDescent="0.3">
      <c r="B3177">
        <v>5</v>
      </c>
      <c r="C3177">
        <v>14.2</v>
      </c>
      <c r="D3177">
        <v>3799.05</v>
      </c>
    </row>
    <row r="3178" spans="1:4" x14ac:dyDescent="0.3">
      <c r="B3178">
        <v>10</v>
      </c>
      <c r="C3178">
        <v>21.2</v>
      </c>
      <c r="D3178">
        <v>3799.1</v>
      </c>
    </row>
    <row r="3179" spans="1:4" x14ac:dyDescent="0.3">
      <c r="B3179">
        <v>15</v>
      </c>
      <c r="C3179">
        <v>29.3</v>
      </c>
      <c r="D3179">
        <v>3799.15</v>
      </c>
    </row>
    <row r="3180" spans="1:4" x14ac:dyDescent="0.3">
      <c r="B3180">
        <v>20</v>
      </c>
      <c r="C3180">
        <v>23.3</v>
      </c>
      <c r="D3180">
        <v>3799.2</v>
      </c>
    </row>
    <row r="3181" spans="1:4" x14ac:dyDescent="0.3">
      <c r="B3181">
        <v>25</v>
      </c>
      <c r="C3181">
        <v>18.3</v>
      </c>
      <c r="D3181">
        <v>3799.25</v>
      </c>
    </row>
    <row r="3182" spans="1:4" x14ac:dyDescent="0.3">
      <c r="B3182">
        <v>30</v>
      </c>
      <c r="C3182">
        <v>23.3</v>
      </c>
      <c r="D3182">
        <v>3799.3</v>
      </c>
    </row>
    <row r="3183" spans="1:4" x14ac:dyDescent="0.3">
      <c r="A3183">
        <v>3800</v>
      </c>
      <c r="B3183">
        <v>35</v>
      </c>
      <c r="C3183">
        <v>21.4</v>
      </c>
      <c r="D3183">
        <v>3799.35</v>
      </c>
    </row>
    <row r="3184" spans="1:4" x14ac:dyDescent="0.3">
      <c r="B3184">
        <v>40</v>
      </c>
      <c r="C3184">
        <v>28.4</v>
      </c>
      <c r="D3184">
        <v>3799.4</v>
      </c>
    </row>
    <row r="3185" spans="2:4" x14ac:dyDescent="0.3">
      <c r="B3185">
        <v>45</v>
      </c>
      <c r="C3185">
        <v>34.4</v>
      </c>
      <c r="D3185">
        <v>3799.45</v>
      </c>
    </row>
    <row r="3186" spans="2:4" x14ac:dyDescent="0.3">
      <c r="B3186">
        <v>50</v>
      </c>
      <c r="C3186">
        <v>37.5</v>
      </c>
      <c r="D3186">
        <v>3799.5</v>
      </c>
    </row>
    <row r="3187" spans="2:4" x14ac:dyDescent="0.3">
      <c r="B3187">
        <v>55</v>
      </c>
      <c r="C3187">
        <v>34.5</v>
      </c>
      <c r="D3187">
        <v>3799.55</v>
      </c>
    </row>
    <row r="3188" spans="2:4" x14ac:dyDescent="0.3">
      <c r="B3188">
        <v>60</v>
      </c>
      <c r="C3188">
        <v>35.5</v>
      </c>
      <c r="D3188">
        <v>3799.6</v>
      </c>
    </row>
    <row r="3189" spans="2:4" x14ac:dyDescent="0.3">
      <c r="B3189">
        <v>65</v>
      </c>
      <c r="C3189">
        <v>37.6</v>
      </c>
      <c r="D3189">
        <v>3799.65</v>
      </c>
    </row>
    <row r="3190" spans="2:4" x14ac:dyDescent="0.3">
      <c r="B3190">
        <v>70</v>
      </c>
      <c r="C3190">
        <v>31.6</v>
      </c>
      <c r="D3190">
        <v>3799.7</v>
      </c>
    </row>
    <row r="3191" spans="2:4" x14ac:dyDescent="0.3">
      <c r="B3191">
        <v>75</v>
      </c>
      <c r="C3191">
        <v>28.6</v>
      </c>
      <c r="D3191">
        <v>3799.75</v>
      </c>
    </row>
    <row r="3192" spans="2:4" x14ac:dyDescent="0.3">
      <c r="B3192">
        <v>80</v>
      </c>
      <c r="C3192">
        <v>29.7</v>
      </c>
      <c r="D3192">
        <v>3799.8</v>
      </c>
    </row>
    <row r="3193" spans="2:4" x14ac:dyDescent="0.3">
      <c r="B3193">
        <v>85</v>
      </c>
      <c r="C3193">
        <v>26.9</v>
      </c>
      <c r="D3193">
        <v>3799.85</v>
      </c>
    </row>
    <row r="3194" spans="2:4" x14ac:dyDescent="0.3">
      <c r="B3194">
        <v>90</v>
      </c>
      <c r="C3194">
        <v>27.9</v>
      </c>
      <c r="D3194">
        <v>3799.9</v>
      </c>
    </row>
    <row r="3195" spans="2:4" x14ac:dyDescent="0.3">
      <c r="B3195">
        <v>95</v>
      </c>
      <c r="C3195">
        <v>25.9</v>
      </c>
      <c r="D3195">
        <v>3799.95</v>
      </c>
    </row>
    <row r="3196" spans="2:4" x14ac:dyDescent="0.3">
      <c r="B3196">
        <v>0</v>
      </c>
      <c r="C3196">
        <v>21.9</v>
      </c>
      <c r="D3196">
        <v>3800</v>
      </c>
    </row>
    <row r="3197" spans="2:4" x14ac:dyDescent="0.3">
      <c r="B3197">
        <v>5</v>
      </c>
      <c r="C3197">
        <v>21</v>
      </c>
      <c r="D3197">
        <v>3800.05</v>
      </c>
    </row>
    <row r="3198" spans="2:4" x14ac:dyDescent="0.3">
      <c r="B3198">
        <v>10</v>
      </c>
      <c r="C3198">
        <v>27</v>
      </c>
      <c r="D3198">
        <v>3800.1</v>
      </c>
    </row>
    <row r="3199" spans="2:4" x14ac:dyDescent="0.3">
      <c r="B3199">
        <v>15</v>
      </c>
      <c r="C3199">
        <v>29.1</v>
      </c>
      <c r="D3199">
        <v>3800.15</v>
      </c>
    </row>
    <row r="3200" spans="2:4" x14ac:dyDescent="0.3">
      <c r="B3200">
        <v>20</v>
      </c>
      <c r="C3200">
        <v>29.1</v>
      </c>
      <c r="D3200">
        <v>3800.2</v>
      </c>
    </row>
    <row r="3201" spans="1:4" x14ac:dyDescent="0.3">
      <c r="B3201">
        <v>25</v>
      </c>
      <c r="C3201">
        <v>26.2</v>
      </c>
      <c r="D3201">
        <v>3800.25</v>
      </c>
    </row>
    <row r="3202" spans="1:4" x14ac:dyDescent="0.3">
      <c r="B3202">
        <v>30</v>
      </c>
      <c r="C3202">
        <v>29.2</v>
      </c>
      <c r="D3202">
        <v>3800.3</v>
      </c>
    </row>
    <row r="3203" spans="1:4" x14ac:dyDescent="0.3">
      <c r="A3203">
        <v>3801</v>
      </c>
      <c r="B3203">
        <v>35</v>
      </c>
      <c r="C3203">
        <v>27.2</v>
      </c>
      <c r="D3203">
        <v>3800.35</v>
      </c>
    </row>
    <row r="3204" spans="1:4" x14ac:dyDescent="0.3">
      <c r="B3204">
        <v>40</v>
      </c>
      <c r="C3204">
        <v>17.3</v>
      </c>
      <c r="D3204">
        <v>3800.4</v>
      </c>
    </row>
    <row r="3205" spans="1:4" x14ac:dyDescent="0.3">
      <c r="B3205">
        <v>45</v>
      </c>
      <c r="C3205">
        <v>26.3</v>
      </c>
      <c r="D3205">
        <v>3800.45</v>
      </c>
    </row>
    <row r="3206" spans="1:4" x14ac:dyDescent="0.3">
      <c r="B3206">
        <v>50</v>
      </c>
      <c r="C3206">
        <v>26.4</v>
      </c>
      <c r="D3206">
        <v>3800.5</v>
      </c>
    </row>
    <row r="3207" spans="1:4" x14ac:dyDescent="0.3">
      <c r="B3207">
        <v>55</v>
      </c>
      <c r="C3207">
        <v>28.6</v>
      </c>
      <c r="D3207">
        <v>3800.55</v>
      </c>
    </row>
    <row r="3208" spans="1:4" x14ac:dyDescent="0.3">
      <c r="B3208">
        <v>60</v>
      </c>
      <c r="C3208">
        <v>26.7</v>
      </c>
      <c r="D3208">
        <v>3800.6</v>
      </c>
    </row>
    <row r="3209" spans="1:4" x14ac:dyDescent="0.3">
      <c r="B3209">
        <v>65</v>
      </c>
      <c r="C3209">
        <v>27.7</v>
      </c>
      <c r="D3209">
        <v>3800.65</v>
      </c>
    </row>
    <row r="3210" spans="1:4" x14ac:dyDescent="0.3">
      <c r="B3210">
        <v>70</v>
      </c>
      <c r="C3210">
        <v>28.8</v>
      </c>
      <c r="D3210">
        <v>3800.7</v>
      </c>
    </row>
    <row r="3211" spans="1:4" x14ac:dyDescent="0.3">
      <c r="B3211">
        <v>75</v>
      </c>
      <c r="C3211">
        <v>28.8</v>
      </c>
      <c r="D3211">
        <v>3800.75</v>
      </c>
    </row>
    <row r="3212" spans="1:4" x14ac:dyDescent="0.3">
      <c r="B3212">
        <v>80</v>
      </c>
      <c r="C3212">
        <v>18.8</v>
      </c>
      <c r="D3212">
        <v>3800.8</v>
      </c>
    </row>
    <row r="3213" spans="1:4" x14ac:dyDescent="0.3">
      <c r="B3213">
        <v>85</v>
      </c>
      <c r="C3213">
        <v>16.899999999999999</v>
      </c>
      <c r="D3213">
        <v>3800.85</v>
      </c>
    </row>
    <row r="3214" spans="1:4" x14ac:dyDescent="0.3">
      <c r="B3214">
        <v>90</v>
      </c>
      <c r="C3214">
        <v>26.9</v>
      </c>
      <c r="D3214">
        <v>3800.9</v>
      </c>
    </row>
    <row r="3215" spans="1:4" x14ac:dyDescent="0.3">
      <c r="B3215">
        <v>95</v>
      </c>
      <c r="C3215">
        <v>25.9</v>
      </c>
      <c r="D3215">
        <v>3800.95</v>
      </c>
    </row>
    <row r="3216" spans="1:4" x14ac:dyDescent="0.3">
      <c r="B3216">
        <v>0</v>
      </c>
      <c r="C3216">
        <v>23.5</v>
      </c>
      <c r="D3216">
        <v>3801</v>
      </c>
    </row>
    <row r="3217" spans="1:4" x14ac:dyDescent="0.3">
      <c r="B3217">
        <v>5</v>
      </c>
      <c r="C3217">
        <v>28.6</v>
      </c>
      <c r="D3217">
        <v>3801.05</v>
      </c>
    </row>
    <row r="3218" spans="1:4" x14ac:dyDescent="0.3">
      <c r="B3218">
        <v>10</v>
      </c>
      <c r="C3218">
        <v>27.6</v>
      </c>
      <c r="D3218">
        <v>3801.1</v>
      </c>
    </row>
    <row r="3219" spans="1:4" x14ac:dyDescent="0.3">
      <c r="B3219">
        <v>15</v>
      </c>
      <c r="C3219">
        <v>27.6</v>
      </c>
      <c r="D3219">
        <v>3801.15</v>
      </c>
    </row>
    <row r="3220" spans="1:4" x14ac:dyDescent="0.3">
      <c r="B3220">
        <v>20</v>
      </c>
      <c r="C3220">
        <v>28.6</v>
      </c>
      <c r="D3220">
        <v>3801.2</v>
      </c>
    </row>
    <row r="3221" spans="1:4" x14ac:dyDescent="0.3">
      <c r="B3221">
        <v>25</v>
      </c>
      <c r="C3221">
        <v>27.6</v>
      </c>
      <c r="D3221">
        <v>3801.25</v>
      </c>
    </row>
    <row r="3222" spans="1:4" x14ac:dyDescent="0.3">
      <c r="B3222">
        <v>30</v>
      </c>
      <c r="C3222">
        <v>26.6</v>
      </c>
      <c r="D3222">
        <v>3801.3</v>
      </c>
    </row>
    <row r="3223" spans="1:4" x14ac:dyDescent="0.3">
      <c r="A3223">
        <v>3802</v>
      </c>
      <c r="B3223">
        <v>35</v>
      </c>
      <c r="C3223">
        <v>23.7</v>
      </c>
      <c r="D3223">
        <v>3801.35</v>
      </c>
    </row>
    <row r="3224" spans="1:4" x14ac:dyDescent="0.3">
      <c r="B3224">
        <v>40</v>
      </c>
      <c r="C3224">
        <v>25.7</v>
      </c>
      <c r="D3224">
        <v>3801.4</v>
      </c>
    </row>
    <row r="3225" spans="1:4" x14ac:dyDescent="0.3">
      <c r="B3225">
        <v>45</v>
      </c>
      <c r="C3225">
        <v>26.7</v>
      </c>
      <c r="D3225">
        <v>3801.45</v>
      </c>
    </row>
    <row r="3226" spans="1:4" x14ac:dyDescent="0.3">
      <c r="B3226">
        <v>50</v>
      </c>
      <c r="C3226">
        <v>26.8</v>
      </c>
      <c r="D3226">
        <v>3801.5</v>
      </c>
    </row>
    <row r="3227" spans="1:4" x14ac:dyDescent="0.3">
      <c r="B3227">
        <v>55</v>
      </c>
      <c r="C3227">
        <v>12.8</v>
      </c>
      <c r="D3227">
        <v>3801.55</v>
      </c>
    </row>
    <row r="3228" spans="1:4" x14ac:dyDescent="0.3">
      <c r="B3228">
        <v>60</v>
      </c>
      <c r="C3228">
        <v>28.8</v>
      </c>
      <c r="D3228">
        <v>3801.6</v>
      </c>
    </row>
    <row r="3229" spans="1:4" x14ac:dyDescent="0.3">
      <c r="B3229">
        <v>65</v>
      </c>
      <c r="C3229">
        <v>25.9</v>
      </c>
      <c r="D3229">
        <v>3801.65</v>
      </c>
    </row>
    <row r="3230" spans="1:4" x14ac:dyDescent="0.3">
      <c r="B3230">
        <v>70</v>
      </c>
      <c r="C3230">
        <v>24.9</v>
      </c>
      <c r="D3230">
        <v>3801.7</v>
      </c>
    </row>
    <row r="3231" spans="1:4" x14ac:dyDescent="0.3">
      <c r="B3231">
        <v>75</v>
      </c>
      <c r="C3231">
        <v>27.9</v>
      </c>
      <c r="D3231">
        <v>3801.75</v>
      </c>
    </row>
    <row r="3232" spans="1:4" x14ac:dyDescent="0.3">
      <c r="B3232">
        <v>80</v>
      </c>
      <c r="C3232">
        <v>24.9</v>
      </c>
      <c r="D3232">
        <v>3801.8</v>
      </c>
    </row>
    <row r="3233" spans="1:4" x14ac:dyDescent="0.3">
      <c r="B3233">
        <v>85</v>
      </c>
      <c r="C3233">
        <v>28.9</v>
      </c>
      <c r="D3233">
        <v>3801.85</v>
      </c>
    </row>
    <row r="3234" spans="1:4" x14ac:dyDescent="0.3">
      <c r="B3234">
        <v>90</v>
      </c>
      <c r="C3234">
        <v>28</v>
      </c>
      <c r="D3234">
        <v>3801.9</v>
      </c>
    </row>
    <row r="3235" spans="1:4" x14ac:dyDescent="0.3">
      <c r="B3235">
        <v>95</v>
      </c>
      <c r="C3235">
        <v>28</v>
      </c>
      <c r="D3235">
        <v>3801.95</v>
      </c>
    </row>
    <row r="3236" spans="1:4" x14ac:dyDescent="0.3">
      <c r="B3236">
        <v>0</v>
      </c>
      <c r="C3236">
        <v>20.5</v>
      </c>
      <c r="D3236">
        <v>3802</v>
      </c>
    </row>
    <row r="3237" spans="1:4" x14ac:dyDescent="0.3">
      <c r="B3237">
        <v>5</v>
      </c>
      <c r="C3237">
        <v>24.5</v>
      </c>
      <c r="D3237">
        <v>3802.05</v>
      </c>
    </row>
    <row r="3238" spans="1:4" x14ac:dyDescent="0.3">
      <c r="B3238">
        <v>10</v>
      </c>
      <c r="C3238">
        <v>23.5</v>
      </c>
      <c r="D3238">
        <v>3802.1</v>
      </c>
    </row>
    <row r="3239" spans="1:4" x14ac:dyDescent="0.3">
      <c r="B3239">
        <v>15</v>
      </c>
      <c r="C3239">
        <v>16.600000000000001</v>
      </c>
      <c r="D3239">
        <v>3802.15</v>
      </c>
    </row>
    <row r="3240" spans="1:4" x14ac:dyDescent="0.3">
      <c r="B3240">
        <v>20</v>
      </c>
      <c r="C3240">
        <v>25.6</v>
      </c>
      <c r="D3240">
        <v>3802.2</v>
      </c>
    </row>
    <row r="3241" spans="1:4" x14ac:dyDescent="0.3">
      <c r="B3241">
        <v>25</v>
      </c>
      <c r="C3241">
        <v>29.6</v>
      </c>
      <c r="D3241">
        <v>3802.25</v>
      </c>
    </row>
    <row r="3242" spans="1:4" x14ac:dyDescent="0.3">
      <c r="B3242">
        <v>30</v>
      </c>
      <c r="C3242">
        <v>30.6</v>
      </c>
      <c r="D3242">
        <v>3802.3</v>
      </c>
    </row>
    <row r="3243" spans="1:4" x14ac:dyDescent="0.3">
      <c r="A3243">
        <v>3803</v>
      </c>
      <c r="B3243">
        <v>35</v>
      </c>
      <c r="C3243">
        <v>30.6</v>
      </c>
      <c r="D3243">
        <v>3802.35</v>
      </c>
    </row>
    <row r="3244" spans="1:4" x14ac:dyDescent="0.3">
      <c r="B3244">
        <v>40</v>
      </c>
      <c r="C3244">
        <v>31.7</v>
      </c>
      <c r="D3244">
        <v>3802.4</v>
      </c>
    </row>
    <row r="3245" spans="1:4" x14ac:dyDescent="0.3">
      <c r="B3245">
        <v>45</v>
      </c>
      <c r="C3245">
        <v>31.7</v>
      </c>
      <c r="D3245">
        <v>3802.45</v>
      </c>
    </row>
    <row r="3246" spans="1:4" x14ac:dyDescent="0.3">
      <c r="B3246">
        <v>50</v>
      </c>
      <c r="C3246">
        <v>34.799999999999997</v>
      </c>
      <c r="D3246">
        <v>3802.5</v>
      </c>
    </row>
    <row r="3247" spans="1:4" x14ac:dyDescent="0.3">
      <c r="B3247">
        <v>55</v>
      </c>
      <c r="C3247">
        <v>29.8</v>
      </c>
      <c r="D3247">
        <v>3802.55</v>
      </c>
    </row>
    <row r="3248" spans="1:4" x14ac:dyDescent="0.3">
      <c r="B3248">
        <v>60</v>
      </c>
      <c r="C3248">
        <v>30.8</v>
      </c>
      <c r="D3248">
        <v>3802.6</v>
      </c>
    </row>
    <row r="3249" spans="1:4" x14ac:dyDescent="0.3">
      <c r="B3249">
        <v>65</v>
      </c>
      <c r="C3249">
        <v>29.8</v>
      </c>
      <c r="D3249">
        <v>3802.65</v>
      </c>
    </row>
    <row r="3250" spans="1:4" x14ac:dyDescent="0.3">
      <c r="B3250">
        <v>70</v>
      </c>
      <c r="C3250">
        <v>28.9</v>
      </c>
      <c r="D3250">
        <v>3802.7</v>
      </c>
    </row>
    <row r="3251" spans="1:4" x14ac:dyDescent="0.3">
      <c r="B3251">
        <v>75</v>
      </c>
      <c r="C3251">
        <v>29.9</v>
      </c>
      <c r="D3251">
        <v>3802.75</v>
      </c>
    </row>
    <row r="3252" spans="1:4" x14ac:dyDescent="0.3">
      <c r="B3252">
        <v>80</v>
      </c>
      <c r="C3252">
        <v>28.9</v>
      </c>
      <c r="D3252">
        <v>3802.8</v>
      </c>
    </row>
    <row r="3253" spans="1:4" x14ac:dyDescent="0.3">
      <c r="B3253">
        <v>85</v>
      </c>
      <c r="C3253">
        <v>29.9</v>
      </c>
      <c r="D3253">
        <v>3802.85</v>
      </c>
    </row>
    <row r="3254" spans="1:4" x14ac:dyDescent="0.3">
      <c r="B3254">
        <v>90</v>
      </c>
      <c r="C3254">
        <v>15.9</v>
      </c>
      <c r="D3254">
        <v>3802.9</v>
      </c>
    </row>
    <row r="3255" spans="1:4" x14ac:dyDescent="0.3">
      <c r="B3255">
        <v>95</v>
      </c>
      <c r="C3255">
        <v>23</v>
      </c>
      <c r="D3255">
        <v>3802.95</v>
      </c>
    </row>
    <row r="3256" spans="1:4" x14ac:dyDescent="0.3">
      <c r="B3256">
        <v>0</v>
      </c>
      <c r="C3256">
        <v>26</v>
      </c>
      <c r="D3256">
        <v>3803</v>
      </c>
    </row>
    <row r="3257" spans="1:4" x14ac:dyDescent="0.3">
      <c r="B3257">
        <v>5</v>
      </c>
      <c r="C3257">
        <v>27</v>
      </c>
      <c r="D3257">
        <v>3803.05</v>
      </c>
    </row>
    <row r="3258" spans="1:4" x14ac:dyDescent="0.3">
      <c r="B3258">
        <v>10</v>
      </c>
      <c r="C3258">
        <v>27</v>
      </c>
      <c r="D3258">
        <v>3803.1</v>
      </c>
    </row>
    <row r="3259" spans="1:4" x14ac:dyDescent="0.3">
      <c r="B3259">
        <v>15</v>
      </c>
      <c r="C3259">
        <v>26</v>
      </c>
      <c r="D3259">
        <v>3803.15</v>
      </c>
    </row>
    <row r="3260" spans="1:4" x14ac:dyDescent="0.3">
      <c r="B3260">
        <v>20</v>
      </c>
      <c r="C3260">
        <v>27</v>
      </c>
      <c r="D3260">
        <v>3803.2</v>
      </c>
    </row>
    <row r="3261" spans="1:4" x14ac:dyDescent="0.3">
      <c r="B3261">
        <v>25</v>
      </c>
      <c r="C3261">
        <v>25</v>
      </c>
      <c r="D3261">
        <v>3803.25</v>
      </c>
    </row>
    <row r="3262" spans="1:4" x14ac:dyDescent="0.3">
      <c r="B3262">
        <v>30</v>
      </c>
      <c r="C3262">
        <v>24</v>
      </c>
      <c r="D3262">
        <v>3803.3</v>
      </c>
    </row>
    <row r="3263" spans="1:4" x14ac:dyDescent="0.3">
      <c r="A3263">
        <v>3804</v>
      </c>
      <c r="B3263">
        <v>35</v>
      </c>
      <c r="C3263">
        <v>26</v>
      </c>
      <c r="D3263">
        <v>3803.35</v>
      </c>
    </row>
    <row r="3264" spans="1:4" x14ac:dyDescent="0.3">
      <c r="B3264">
        <v>40</v>
      </c>
      <c r="C3264">
        <v>26</v>
      </c>
      <c r="D3264">
        <v>3803.4</v>
      </c>
    </row>
    <row r="3265" spans="2:4" x14ac:dyDescent="0.3">
      <c r="B3265">
        <v>45</v>
      </c>
      <c r="C3265">
        <v>26</v>
      </c>
      <c r="D3265">
        <v>3803.45</v>
      </c>
    </row>
    <row r="3266" spans="2:4" x14ac:dyDescent="0.3">
      <c r="B3266">
        <v>50</v>
      </c>
      <c r="C3266">
        <v>27</v>
      </c>
      <c r="D3266">
        <v>3803.5</v>
      </c>
    </row>
    <row r="3267" spans="2:4" x14ac:dyDescent="0.3">
      <c r="B3267">
        <v>55</v>
      </c>
      <c r="C3267">
        <v>30</v>
      </c>
      <c r="D3267">
        <v>3803.55</v>
      </c>
    </row>
    <row r="3268" spans="2:4" x14ac:dyDescent="0.3">
      <c r="B3268">
        <v>60</v>
      </c>
      <c r="C3268">
        <v>29</v>
      </c>
      <c r="D3268">
        <v>3803.6</v>
      </c>
    </row>
    <row r="3269" spans="2:4" x14ac:dyDescent="0.3">
      <c r="B3269">
        <v>65</v>
      </c>
      <c r="C3269">
        <v>30</v>
      </c>
      <c r="D3269">
        <v>3803.65</v>
      </c>
    </row>
    <row r="3270" spans="2:4" x14ac:dyDescent="0.3">
      <c r="B3270">
        <v>70</v>
      </c>
      <c r="C3270">
        <v>30</v>
      </c>
      <c r="D3270">
        <v>3803.7</v>
      </c>
    </row>
    <row r="3271" spans="2:4" x14ac:dyDescent="0.3">
      <c r="B3271">
        <v>75</v>
      </c>
      <c r="C3271">
        <v>28</v>
      </c>
      <c r="D3271">
        <v>3803.75</v>
      </c>
    </row>
    <row r="3272" spans="2:4" x14ac:dyDescent="0.3">
      <c r="B3272">
        <v>80</v>
      </c>
      <c r="C3272">
        <v>28</v>
      </c>
      <c r="D3272">
        <v>3803.8</v>
      </c>
    </row>
    <row r="3273" spans="2:4" x14ac:dyDescent="0.3">
      <c r="B3273">
        <v>85</v>
      </c>
      <c r="C3273">
        <v>28</v>
      </c>
      <c r="D3273">
        <v>3803.85</v>
      </c>
    </row>
    <row r="3274" spans="2:4" x14ac:dyDescent="0.3">
      <c r="B3274">
        <v>90</v>
      </c>
      <c r="C3274">
        <v>32</v>
      </c>
      <c r="D3274">
        <v>3803.9</v>
      </c>
    </row>
    <row r="3275" spans="2:4" x14ac:dyDescent="0.3">
      <c r="B3275">
        <v>95</v>
      </c>
      <c r="C3275">
        <v>29</v>
      </c>
      <c r="D3275">
        <v>3803.95</v>
      </c>
    </row>
    <row r="3276" spans="2:4" x14ac:dyDescent="0.3">
      <c r="B3276">
        <v>0</v>
      </c>
      <c r="C3276">
        <v>27.5</v>
      </c>
      <c r="D3276">
        <v>3804</v>
      </c>
    </row>
    <row r="3277" spans="2:4" x14ac:dyDescent="0.3">
      <c r="B3277">
        <v>5</v>
      </c>
      <c r="C3277">
        <v>27.6</v>
      </c>
      <c r="D3277">
        <v>3804.05</v>
      </c>
    </row>
    <row r="3278" spans="2:4" x14ac:dyDescent="0.3">
      <c r="B3278">
        <v>10</v>
      </c>
      <c r="C3278">
        <v>16.600000000000001</v>
      </c>
      <c r="D3278">
        <v>3804.1</v>
      </c>
    </row>
    <row r="3279" spans="2:4" x14ac:dyDescent="0.3">
      <c r="B3279">
        <v>15</v>
      </c>
      <c r="C3279">
        <v>26.6</v>
      </c>
      <c r="D3279">
        <v>3804.15</v>
      </c>
    </row>
    <row r="3280" spans="2:4" x14ac:dyDescent="0.3">
      <c r="B3280">
        <v>20</v>
      </c>
      <c r="C3280">
        <v>28.6</v>
      </c>
      <c r="D3280">
        <v>3804.2</v>
      </c>
    </row>
    <row r="3281" spans="1:4" x14ac:dyDescent="0.3">
      <c r="B3281">
        <v>25</v>
      </c>
      <c r="C3281">
        <v>27.6</v>
      </c>
      <c r="D3281">
        <v>3804.25</v>
      </c>
    </row>
    <row r="3282" spans="1:4" x14ac:dyDescent="0.3">
      <c r="B3282">
        <v>30</v>
      </c>
      <c r="C3282">
        <v>21.7</v>
      </c>
      <c r="D3282">
        <v>3804.3</v>
      </c>
    </row>
    <row r="3283" spans="1:4" x14ac:dyDescent="0.3">
      <c r="A3283">
        <v>3805</v>
      </c>
      <c r="B3283">
        <v>35</v>
      </c>
      <c r="C3283">
        <v>17.7</v>
      </c>
      <c r="D3283">
        <v>3804.35</v>
      </c>
    </row>
    <row r="3284" spans="1:4" x14ac:dyDescent="0.3">
      <c r="B3284">
        <v>40</v>
      </c>
      <c r="C3284">
        <v>25.7</v>
      </c>
      <c r="D3284">
        <v>3804.4</v>
      </c>
    </row>
    <row r="3285" spans="1:4" x14ac:dyDescent="0.3">
      <c r="B3285">
        <v>45</v>
      </c>
      <c r="C3285">
        <v>25.7</v>
      </c>
      <c r="D3285">
        <v>3804.45</v>
      </c>
    </row>
    <row r="3286" spans="1:4" x14ac:dyDescent="0.3">
      <c r="B3286">
        <v>50</v>
      </c>
      <c r="C3286">
        <v>25.7</v>
      </c>
      <c r="D3286">
        <v>3804.5</v>
      </c>
    </row>
    <row r="3287" spans="1:4" x14ac:dyDescent="0.3">
      <c r="B3287">
        <v>55</v>
      </c>
      <c r="C3287">
        <v>28.8</v>
      </c>
      <c r="D3287">
        <v>3804.55</v>
      </c>
    </row>
    <row r="3288" spans="1:4" x14ac:dyDescent="0.3">
      <c r="B3288">
        <v>60</v>
      </c>
      <c r="C3288">
        <v>27.8</v>
      </c>
      <c r="D3288">
        <v>3804.6</v>
      </c>
    </row>
    <row r="3289" spans="1:4" x14ac:dyDescent="0.3">
      <c r="B3289">
        <v>65</v>
      </c>
      <c r="C3289">
        <v>29.8</v>
      </c>
      <c r="D3289">
        <v>3804.65</v>
      </c>
    </row>
    <row r="3290" spans="1:4" x14ac:dyDescent="0.3">
      <c r="B3290">
        <v>70</v>
      </c>
      <c r="C3290">
        <v>31.8</v>
      </c>
      <c r="D3290">
        <v>3804.7</v>
      </c>
    </row>
    <row r="3291" spans="1:4" x14ac:dyDescent="0.3">
      <c r="B3291">
        <v>75</v>
      </c>
      <c r="C3291">
        <v>28.9</v>
      </c>
      <c r="D3291">
        <v>3804.75</v>
      </c>
    </row>
    <row r="3292" spans="1:4" x14ac:dyDescent="0.3">
      <c r="B3292">
        <v>80</v>
      </c>
      <c r="C3292">
        <v>26.9</v>
      </c>
      <c r="D3292">
        <v>3804.8</v>
      </c>
    </row>
    <row r="3293" spans="1:4" x14ac:dyDescent="0.3">
      <c r="B3293">
        <v>85</v>
      </c>
      <c r="C3293">
        <v>26.9</v>
      </c>
      <c r="D3293">
        <v>3804.85</v>
      </c>
    </row>
    <row r="3294" spans="1:4" x14ac:dyDescent="0.3">
      <c r="B3294">
        <v>90</v>
      </c>
      <c r="C3294">
        <v>28.9</v>
      </c>
      <c r="D3294">
        <v>3804.9</v>
      </c>
    </row>
    <row r="3295" spans="1:4" x14ac:dyDescent="0.3">
      <c r="B3295">
        <v>95</v>
      </c>
      <c r="C3295">
        <v>29</v>
      </c>
      <c r="D3295">
        <v>3804.95</v>
      </c>
    </row>
    <row r="3296" spans="1:4" x14ac:dyDescent="0.3">
      <c r="B3296">
        <v>0</v>
      </c>
      <c r="C3296">
        <v>27.2</v>
      </c>
      <c r="D3296">
        <v>3805</v>
      </c>
    </row>
    <row r="3297" spans="1:4" x14ac:dyDescent="0.3">
      <c r="B3297">
        <v>5</v>
      </c>
      <c r="C3297">
        <v>29.2</v>
      </c>
      <c r="D3297">
        <v>3805.05</v>
      </c>
    </row>
    <row r="3298" spans="1:4" x14ac:dyDescent="0.3">
      <c r="B3298">
        <v>10</v>
      </c>
      <c r="C3298">
        <v>31.2</v>
      </c>
      <c r="D3298">
        <v>3805.1</v>
      </c>
    </row>
    <row r="3299" spans="1:4" x14ac:dyDescent="0.3">
      <c r="B3299">
        <v>15</v>
      </c>
      <c r="C3299">
        <v>31.1</v>
      </c>
      <c r="D3299">
        <v>3805.15</v>
      </c>
    </row>
    <row r="3300" spans="1:4" x14ac:dyDescent="0.3">
      <c r="B3300">
        <v>20</v>
      </c>
      <c r="C3300">
        <v>29.1</v>
      </c>
      <c r="D3300">
        <v>3805.2</v>
      </c>
    </row>
    <row r="3301" spans="1:4" x14ac:dyDescent="0.3">
      <c r="B3301">
        <v>25</v>
      </c>
      <c r="C3301">
        <v>32.1</v>
      </c>
      <c r="D3301">
        <v>3805.25</v>
      </c>
    </row>
    <row r="3302" spans="1:4" x14ac:dyDescent="0.3">
      <c r="B3302">
        <v>30</v>
      </c>
      <c r="C3302">
        <v>30.1</v>
      </c>
      <c r="D3302">
        <v>3805.3</v>
      </c>
    </row>
    <row r="3303" spans="1:4" x14ac:dyDescent="0.3">
      <c r="A3303">
        <v>3806</v>
      </c>
      <c r="B3303">
        <v>35</v>
      </c>
      <c r="C3303">
        <v>29.1</v>
      </c>
      <c r="D3303">
        <v>3805.35</v>
      </c>
    </row>
    <row r="3304" spans="1:4" x14ac:dyDescent="0.3">
      <c r="B3304">
        <v>40</v>
      </c>
      <c r="C3304">
        <v>26.1</v>
      </c>
      <c r="D3304">
        <v>3805.4</v>
      </c>
    </row>
    <row r="3305" spans="1:4" x14ac:dyDescent="0.3">
      <c r="B3305">
        <v>45</v>
      </c>
      <c r="C3305">
        <v>29.1</v>
      </c>
      <c r="D3305">
        <v>3805.45</v>
      </c>
    </row>
    <row r="3306" spans="1:4" x14ac:dyDescent="0.3">
      <c r="B3306">
        <v>50</v>
      </c>
      <c r="C3306">
        <v>27.1</v>
      </c>
      <c r="D3306">
        <v>3805.5</v>
      </c>
    </row>
    <row r="3307" spans="1:4" x14ac:dyDescent="0.3">
      <c r="B3307">
        <v>55</v>
      </c>
      <c r="C3307">
        <v>28.1</v>
      </c>
      <c r="D3307">
        <v>3805.55</v>
      </c>
    </row>
    <row r="3308" spans="1:4" x14ac:dyDescent="0.3">
      <c r="B3308">
        <v>60</v>
      </c>
      <c r="C3308">
        <v>26.1</v>
      </c>
      <c r="D3308">
        <v>3805.6</v>
      </c>
    </row>
    <row r="3309" spans="1:4" x14ac:dyDescent="0.3">
      <c r="B3309">
        <v>65</v>
      </c>
      <c r="C3309">
        <v>23.1</v>
      </c>
      <c r="D3309">
        <v>3805.65</v>
      </c>
    </row>
    <row r="3310" spans="1:4" x14ac:dyDescent="0.3">
      <c r="B3310">
        <v>70</v>
      </c>
      <c r="C3310">
        <v>19.100000000000001</v>
      </c>
      <c r="D3310">
        <v>3805.7</v>
      </c>
    </row>
    <row r="3311" spans="1:4" x14ac:dyDescent="0.3">
      <c r="B3311">
        <v>75</v>
      </c>
      <c r="C3311">
        <v>25</v>
      </c>
      <c r="D3311">
        <v>3805.75</v>
      </c>
    </row>
    <row r="3312" spans="1:4" x14ac:dyDescent="0.3">
      <c r="B3312">
        <v>80</v>
      </c>
      <c r="C3312">
        <v>28</v>
      </c>
      <c r="D3312">
        <v>3805.8</v>
      </c>
    </row>
    <row r="3313" spans="1:4" x14ac:dyDescent="0.3">
      <c r="B3313">
        <v>85</v>
      </c>
      <c r="C3313">
        <v>28</v>
      </c>
      <c r="D3313">
        <v>3805.85</v>
      </c>
    </row>
    <row r="3314" spans="1:4" x14ac:dyDescent="0.3">
      <c r="B3314">
        <v>90</v>
      </c>
      <c r="C3314">
        <v>29</v>
      </c>
      <c r="D3314">
        <v>3805.9</v>
      </c>
    </row>
    <row r="3315" spans="1:4" x14ac:dyDescent="0.3">
      <c r="B3315">
        <v>95</v>
      </c>
      <c r="C3315">
        <v>30</v>
      </c>
      <c r="D3315">
        <v>3805.95</v>
      </c>
    </row>
    <row r="3316" spans="1:4" x14ac:dyDescent="0.3">
      <c r="B3316">
        <v>0</v>
      </c>
      <c r="C3316">
        <v>28</v>
      </c>
      <c r="D3316">
        <v>3806</v>
      </c>
    </row>
    <row r="3317" spans="1:4" x14ac:dyDescent="0.3">
      <c r="B3317">
        <v>5</v>
      </c>
      <c r="C3317">
        <v>28</v>
      </c>
      <c r="D3317">
        <v>3806.05</v>
      </c>
    </row>
    <row r="3318" spans="1:4" x14ac:dyDescent="0.3">
      <c r="B3318">
        <v>10</v>
      </c>
      <c r="C3318">
        <v>27</v>
      </c>
      <c r="D3318">
        <v>3806.1</v>
      </c>
    </row>
    <row r="3319" spans="1:4" x14ac:dyDescent="0.3">
      <c r="B3319">
        <v>15</v>
      </c>
      <c r="C3319">
        <v>28</v>
      </c>
      <c r="D3319">
        <v>3806.15</v>
      </c>
    </row>
    <row r="3320" spans="1:4" x14ac:dyDescent="0.3">
      <c r="B3320">
        <v>20</v>
      </c>
      <c r="C3320">
        <v>33</v>
      </c>
      <c r="D3320">
        <v>3806.2</v>
      </c>
    </row>
    <row r="3321" spans="1:4" x14ac:dyDescent="0.3">
      <c r="B3321">
        <v>25</v>
      </c>
      <c r="C3321">
        <v>33</v>
      </c>
      <c r="D3321">
        <v>3806.25</v>
      </c>
    </row>
    <row r="3322" spans="1:4" x14ac:dyDescent="0.3">
      <c r="B3322">
        <v>30</v>
      </c>
      <c r="C3322">
        <v>31</v>
      </c>
      <c r="D3322">
        <v>3806.3</v>
      </c>
    </row>
    <row r="3323" spans="1:4" x14ac:dyDescent="0.3">
      <c r="A3323">
        <v>3807</v>
      </c>
      <c r="B3323">
        <v>35</v>
      </c>
      <c r="C3323">
        <v>29</v>
      </c>
      <c r="D3323">
        <v>3806.35</v>
      </c>
    </row>
    <row r="3324" spans="1:4" x14ac:dyDescent="0.3">
      <c r="B3324">
        <v>40</v>
      </c>
      <c r="C3324">
        <v>29</v>
      </c>
      <c r="D3324">
        <v>3806.4</v>
      </c>
    </row>
    <row r="3325" spans="1:4" x14ac:dyDescent="0.3">
      <c r="B3325">
        <v>45</v>
      </c>
      <c r="C3325">
        <v>32</v>
      </c>
      <c r="D3325">
        <v>3806.45</v>
      </c>
    </row>
    <row r="3326" spans="1:4" x14ac:dyDescent="0.3">
      <c r="B3326">
        <v>50</v>
      </c>
      <c r="C3326">
        <v>32</v>
      </c>
      <c r="D3326">
        <v>3806.5</v>
      </c>
    </row>
    <row r="3327" spans="1:4" x14ac:dyDescent="0.3">
      <c r="B3327">
        <v>55</v>
      </c>
      <c r="C3327">
        <v>30</v>
      </c>
      <c r="D3327">
        <v>3806.55</v>
      </c>
    </row>
    <row r="3328" spans="1:4" x14ac:dyDescent="0.3">
      <c r="B3328">
        <v>60</v>
      </c>
      <c r="C3328">
        <v>28</v>
      </c>
      <c r="D3328">
        <v>3806.6</v>
      </c>
    </row>
    <row r="3329" spans="1:4" x14ac:dyDescent="0.3">
      <c r="B3329">
        <v>65</v>
      </c>
      <c r="C3329">
        <v>32</v>
      </c>
      <c r="D3329">
        <v>3806.65</v>
      </c>
    </row>
    <row r="3330" spans="1:4" x14ac:dyDescent="0.3">
      <c r="B3330">
        <v>70</v>
      </c>
      <c r="C3330">
        <v>32</v>
      </c>
      <c r="D3330">
        <v>3806.7</v>
      </c>
    </row>
    <row r="3331" spans="1:4" x14ac:dyDescent="0.3">
      <c r="B3331">
        <v>75</v>
      </c>
      <c r="C3331">
        <v>32</v>
      </c>
      <c r="D3331">
        <v>3806.75</v>
      </c>
    </row>
    <row r="3332" spans="1:4" x14ac:dyDescent="0.3">
      <c r="B3332">
        <v>80</v>
      </c>
      <c r="C3332">
        <v>34</v>
      </c>
      <c r="D3332">
        <v>3806.8</v>
      </c>
    </row>
    <row r="3333" spans="1:4" x14ac:dyDescent="0.3">
      <c r="B3333">
        <v>85</v>
      </c>
      <c r="C3333">
        <v>34</v>
      </c>
      <c r="D3333">
        <v>3806.85</v>
      </c>
    </row>
    <row r="3334" spans="1:4" x14ac:dyDescent="0.3">
      <c r="B3334">
        <v>90</v>
      </c>
      <c r="C3334">
        <v>33</v>
      </c>
      <c r="D3334">
        <v>3806.9</v>
      </c>
    </row>
    <row r="3335" spans="1:4" x14ac:dyDescent="0.3">
      <c r="B3335">
        <v>95</v>
      </c>
      <c r="C3335">
        <v>32</v>
      </c>
      <c r="D3335">
        <v>3806.95</v>
      </c>
    </row>
    <row r="3336" spans="1:4" x14ac:dyDescent="0.3">
      <c r="B3336">
        <v>0</v>
      </c>
      <c r="C3336">
        <v>36.5</v>
      </c>
      <c r="D3336">
        <v>3807</v>
      </c>
    </row>
    <row r="3337" spans="1:4" x14ac:dyDescent="0.3">
      <c r="B3337">
        <v>5</v>
      </c>
      <c r="C3337">
        <v>33.5</v>
      </c>
      <c r="D3337">
        <v>3807.05</v>
      </c>
    </row>
    <row r="3338" spans="1:4" x14ac:dyDescent="0.3">
      <c r="B3338">
        <v>10</v>
      </c>
      <c r="C3338">
        <v>33.5</v>
      </c>
      <c r="D3338">
        <v>3807.1</v>
      </c>
    </row>
    <row r="3339" spans="1:4" x14ac:dyDescent="0.3">
      <c r="B3339">
        <v>15</v>
      </c>
      <c r="C3339">
        <v>33.5</v>
      </c>
      <c r="D3339">
        <v>3807.15</v>
      </c>
    </row>
    <row r="3340" spans="1:4" x14ac:dyDescent="0.3">
      <c r="B3340">
        <v>20</v>
      </c>
      <c r="C3340">
        <v>32.6</v>
      </c>
      <c r="D3340">
        <v>3807.2</v>
      </c>
    </row>
    <row r="3341" spans="1:4" x14ac:dyDescent="0.3">
      <c r="B3341">
        <v>25</v>
      </c>
      <c r="C3341">
        <v>33.6</v>
      </c>
      <c r="D3341">
        <v>3807.25</v>
      </c>
    </row>
    <row r="3342" spans="1:4" x14ac:dyDescent="0.3">
      <c r="B3342">
        <v>30</v>
      </c>
      <c r="C3342">
        <v>31.6</v>
      </c>
      <c r="D3342">
        <v>3807.3</v>
      </c>
    </row>
    <row r="3343" spans="1:4" x14ac:dyDescent="0.3">
      <c r="A3343">
        <v>3808</v>
      </c>
      <c r="B3343">
        <v>35</v>
      </c>
      <c r="C3343">
        <v>32.6</v>
      </c>
      <c r="D3343">
        <v>3807.35</v>
      </c>
    </row>
    <row r="3344" spans="1:4" x14ac:dyDescent="0.3">
      <c r="B3344">
        <v>40</v>
      </c>
      <c r="C3344">
        <v>32.700000000000003</v>
      </c>
      <c r="D3344">
        <v>3807.4</v>
      </c>
    </row>
    <row r="3345" spans="2:4" x14ac:dyDescent="0.3">
      <c r="B3345">
        <v>45</v>
      </c>
      <c r="C3345">
        <v>31.7</v>
      </c>
      <c r="D3345">
        <v>3807.45</v>
      </c>
    </row>
    <row r="3346" spans="2:4" x14ac:dyDescent="0.3">
      <c r="B3346">
        <v>50</v>
      </c>
      <c r="C3346">
        <v>31.7</v>
      </c>
      <c r="D3346">
        <v>3807.5</v>
      </c>
    </row>
    <row r="3347" spans="2:4" x14ac:dyDescent="0.3">
      <c r="B3347">
        <v>55</v>
      </c>
      <c r="C3347">
        <v>32.799999999999997</v>
      </c>
      <c r="D3347">
        <v>3807.55</v>
      </c>
    </row>
    <row r="3348" spans="2:4" x14ac:dyDescent="0.3">
      <c r="B3348">
        <v>60</v>
      </c>
      <c r="C3348">
        <v>33.799999999999997</v>
      </c>
      <c r="D3348">
        <v>3807.6</v>
      </c>
    </row>
    <row r="3349" spans="2:4" x14ac:dyDescent="0.3">
      <c r="B3349">
        <v>65</v>
      </c>
      <c r="C3349">
        <v>33.799999999999997</v>
      </c>
      <c r="D3349">
        <v>3807.65</v>
      </c>
    </row>
    <row r="3350" spans="2:4" x14ac:dyDescent="0.3">
      <c r="B3350">
        <v>70</v>
      </c>
      <c r="C3350">
        <v>32.799999999999997</v>
      </c>
      <c r="D3350">
        <v>3807.7</v>
      </c>
    </row>
    <row r="3351" spans="2:4" x14ac:dyDescent="0.3">
      <c r="B3351">
        <v>75</v>
      </c>
      <c r="C3351">
        <v>32.9</v>
      </c>
      <c r="D3351">
        <v>3807.75</v>
      </c>
    </row>
    <row r="3352" spans="2:4" x14ac:dyDescent="0.3">
      <c r="B3352">
        <v>80</v>
      </c>
      <c r="C3352">
        <v>32.9</v>
      </c>
      <c r="D3352">
        <v>3807.8</v>
      </c>
    </row>
    <row r="3353" spans="2:4" x14ac:dyDescent="0.3">
      <c r="B3353">
        <v>85</v>
      </c>
      <c r="C3353">
        <v>30.9</v>
      </c>
      <c r="D3353">
        <v>3807.85</v>
      </c>
    </row>
    <row r="3354" spans="2:4" x14ac:dyDescent="0.3">
      <c r="B3354">
        <v>90</v>
      </c>
      <c r="C3354">
        <v>31.9</v>
      </c>
      <c r="D3354">
        <v>3807.9</v>
      </c>
    </row>
    <row r="3355" spans="2:4" x14ac:dyDescent="0.3">
      <c r="B3355">
        <v>95</v>
      </c>
      <c r="C3355">
        <v>33</v>
      </c>
      <c r="D3355">
        <v>3807.95</v>
      </c>
    </row>
    <row r="3356" spans="2:4" x14ac:dyDescent="0.3">
      <c r="B3356">
        <v>0</v>
      </c>
      <c r="C3356">
        <v>31.4</v>
      </c>
      <c r="D3356">
        <v>3808</v>
      </c>
    </row>
    <row r="3357" spans="2:4" x14ac:dyDescent="0.3">
      <c r="B3357">
        <v>5</v>
      </c>
      <c r="C3357">
        <v>32.4</v>
      </c>
      <c r="D3357">
        <v>3808.05</v>
      </c>
    </row>
    <row r="3358" spans="2:4" x14ac:dyDescent="0.3">
      <c r="B3358">
        <v>10</v>
      </c>
      <c r="C3358">
        <v>32.4</v>
      </c>
      <c r="D3358">
        <v>3808.1</v>
      </c>
    </row>
    <row r="3359" spans="2:4" x14ac:dyDescent="0.3">
      <c r="B3359">
        <v>15</v>
      </c>
      <c r="C3359">
        <v>31.5</v>
      </c>
      <c r="D3359">
        <v>3808.15</v>
      </c>
    </row>
    <row r="3360" spans="2:4" x14ac:dyDescent="0.3">
      <c r="B3360">
        <v>20</v>
      </c>
      <c r="C3360">
        <v>30.5</v>
      </c>
      <c r="D3360">
        <v>3808.2</v>
      </c>
    </row>
    <row r="3361" spans="1:4" x14ac:dyDescent="0.3">
      <c r="B3361">
        <v>25</v>
      </c>
      <c r="C3361">
        <v>31.5</v>
      </c>
      <c r="D3361">
        <v>3808.25</v>
      </c>
    </row>
    <row r="3362" spans="1:4" x14ac:dyDescent="0.3">
      <c r="B3362">
        <v>30</v>
      </c>
      <c r="C3362">
        <v>31.6</v>
      </c>
      <c r="D3362">
        <v>3808.3</v>
      </c>
    </row>
    <row r="3363" spans="1:4" x14ac:dyDescent="0.3">
      <c r="A3363">
        <v>3809</v>
      </c>
      <c r="B3363">
        <v>35</v>
      </c>
      <c r="C3363">
        <v>31.6</v>
      </c>
      <c r="D3363">
        <v>3808.35</v>
      </c>
    </row>
    <row r="3364" spans="1:4" x14ac:dyDescent="0.3">
      <c r="B3364">
        <v>40</v>
      </c>
      <c r="C3364">
        <v>30.6</v>
      </c>
      <c r="D3364">
        <v>3808.4</v>
      </c>
    </row>
    <row r="3365" spans="1:4" x14ac:dyDescent="0.3">
      <c r="B3365">
        <v>45</v>
      </c>
      <c r="C3365">
        <v>31.7</v>
      </c>
      <c r="D3365">
        <v>3808.45</v>
      </c>
    </row>
    <row r="3366" spans="1:4" x14ac:dyDescent="0.3">
      <c r="B3366">
        <v>50</v>
      </c>
      <c r="C3366">
        <v>28.7</v>
      </c>
      <c r="D3366">
        <v>3808.5</v>
      </c>
    </row>
    <row r="3367" spans="1:4" x14ac:dyDescent="0.3">
      <c r="B3367">
        <v>55</v>
      </c>
      <c r="C3367">
        <v>31.7</v>
      </c>
      <c r="D3367">
        <v>3808.55</v>
      </c>
    </row>
    <row r="3368" spans="1:4" x14ac:dyDescent="0.3">
      <c r="B3368">
        <v>60</v>
      </c>
      <c r="C3368">
        <v>32.700000000000003</v>
      </c>
      <c r="D3368">
        <v>3808.6</v>
      </c>
    </row>
    <row r="3369" spans="1:4" x14ac:dyDescent="0.3">
      <c r="B3369">
        <v>65</v>
      </c>
      <c r="C3369">
        <v>30.8</v>
      </c>
      <c r="D3369">
        <v>3808.65</v>
      </c>
    </row>
    <row r="3370" spans="1:4" x14ac:dyDescent="0.3">
      <c r="B3370">
        <v>70</v>
      </c>
      <c r="C3370">
        <v>29.8</v>
      </c>
      <c r="D3370">
        <v>3808.7</v>
      </c>
    </row>
    <row r="3371" spans="1:4" x14ac:dyDescent="0.3">
      <c r="B3371">
        <v>75</v>
      </c>
      <c r="C3371">
        <v>24.8</v>
      </c>
      <c r="D3371">
        <v>3808.75</v>
      </c>
    </row>
    <row r="3372" spans="1:4" x14ac:dyDescent="0.3">
      <c r="B3372">
        <v>80</v>
      </c>
      <c r="C3372">
        <v>22.9</v>
      </c>
      <c r="D3372">
        <v>3808.8</v>
      </c>
    </row>
    <row r="3373" spans="1:4" x14ac:dyDescent="0.3">
      <c r="B3373">
        <v>85</v>
      </c>
      <c r="C3373">
        <v>24.9</v>
      </c>
      <c r="D3373">
        <v>3808.85</v>
      </c>
    </row>
    <row r="3374" spans="1:4" x14ac:dyDescent="0.3">
      <c r="B3374">
        <v>90</v>
      </c>
      <c r="C3374">
        <v>24.9</v>
      </c>
      <c r="D3374">
        <v>3808.9</v>
      </c>
    </row>
    <row r="3375" spans="1:4" x14ac:dyDescent="0.3">
      <c r="B3375">
        <v>95</v>
      </c>
      <c r="C3375">
        <v>32</v>
      </c>
      <c r="D3375">
        <v>3808.95</v>
      </c>
    </row>
    <row r="3376" spans="1:4" x14ac:dyDescent="0.3">
      <c r="B3376">
        <v>0</v>
      </c>
      <c r="C3376">
        <v>30.6</v>
      </c>
      <c r="D3376">
        <v>3809</v>
      </c>
    </row>
    <row r="3377" spans="1:4" x14ac:dyDescent="0.3">
      <c r="B3377">
        <v>5</v>
      </c>
      <c r="C3377">
        <v>31.6</v>
      </c>
      <c r="D3377">
        <v>3809.05</v>
      </c>
    </row>
    <row r="3378" spans="1:4" x14ac:dyDescent="0.3">
      <c r="B3378">
        <v>10</v>
      </c>
      <c r="C3378">
        <v>31.6</v>
      </c>
      <c r="D3378">
        <v>3809.1</v>
      </c>
    </row>
    <row r="3379" spans="1:4" x14ac:dyDescent="0.3">
      <c r="B3379">
        <v>15</v>
      </c>
      <c r="C3379">
        <v>29.7</v>
      </c>
      <c r="D3379">
        <v>3809.15</v>
      </c>
    </row>
    <row r="3380" spans="1:4" x14ac:dyDescent="0.3">
      <c r="B3380">
        <v>20</v>
      </c>
      <c r="C3380">
        <v>29.7</v>
      </c>
      <c r="D3380">
        <v>3809.2</v>
      </c>
    </row>
    <row r="3381" spans="1:4" x14ac:dyDescent="0.3">
      <c r="B3381">
        <v>25</v>
      </c>
      <c r="C3381">
        <v>29.7</v>
      </c>
      <c r="D3381">
        <v>3809.25</v>
      </c>
    </row>
    <row r="3382" spans="1:4" x14ac:dyDescent="0.3">
      <c r="B3382">
        <v>30</v>
      </c>
      <c r="C3382">
        <v>29.7</v>
      </c>
      <c r="D3382">
        <v>3809.3</v>
      </c>
    </row>
    <row r="3383" spans="1:4" x14ac:dyDescent="0.3">
      <c r="A3383">
        <v>3810</v>
      </c>
      <c r="B3383">
        <v>35</v>
      </c>
      <c r="C3383">
        <v>28.7</v>
      </c>
      <c r="D3383">
        <v>3809.35</v>
      </c>
    </row>
    <row r="3384" spans="1:4" x14ac:dyDescent="0.3">
      <c r="B3384">
        <v>40</v>
      </c>
      <c r="C3384">
        <v>30.8</v>
      </c>
      <c r="D3384">
        <v>3809.4</v>
      </c>
    </row>
    <row r="3385" spans="1:4" x14ac:dyDescent="0.3">
      <c r="B3385">
        <v>45</v>
      </c>
      <c r="C3385">
        <v>31.8</v>
      </c>
      <c r="D3385">
        <v>3809.45</v>
      </c>
    </row>
    <row r="3386" spans="1:4" x14ac:dyDescent="0.3">
      <c r="B3386">
        <v>50</v>
      </c>
      <c r="C3386">
        <v>30.8</v>
      </c>
      <c r="D3386">
        <v>3809.5</v>
      </c>
    </row>
    <row r="3387" spans="1:4" x14ac:dyDescent="0.3">
      <c r="B3387">
        <v>55</v>
      </c>
      <c r="C3387">
        <v>33.799999999999997</v>
      </c>
      <c r="D3387">
        <v>3809.55</v>
      </c>
    </row>
    <row r="3388" spans="1:4" x14ac:dyDescent="0.3">
      <c r="B3388">
        <v>60</v>
      </c>
      <c r="C3388">
        <v>31.8</v>
      </c>
      <c r="D3388">
        <v>3809.6</v>
      </c>
    </row>
    <row r="3389" spans="1:4" x14ac:dyDescent="0.3">
      <c r="B3389">
        <v>65</v>
      </c>
      <c r="C3389">
        <v>32.9</v>
      </c>
      <c r="D3389">
        <v>3809.65</v>
      </c>
    </row>
    <row r="3390" spans="1:4" x14ac:dyDescent="0.3">
      <c r="B3390">
        <v>70</v>
      </c>
      <c r="C3390">
        <v>32.9</v>
      </c>
      <c r="D3390">
        <v>3809.7</v>
      </c>
    </row>
    <row r="3391" spans="1:4" x14ac:dyDescent="0.3">
      <c r="B3391">
        <v>75</v>
      </c>
      <c r="C3391">
        <v>32.9</v>
      </c>
      <c r="D3391">
        <v>3809.75</v>
      </c>
    </row>
    <row r="3392" spans="1:4" x14ac:dyDescent="0.3">
      <c r="B3392">
        <v>80</v>
      </c>
      <c r="C3392">
        <v>33.9</v>
      </c>
      <c r="D3392">
        <v>3809.8</v>
      </c>
    </row>
    <row r="3393" spans="1:4" x14ac:dyDescent="0.3">
      <c r="B3393">
        <v>85</v>
      </c>
      <c r="C3393">
        <v>31.9</v>
      </c>
      <c r="D3393">
        <v>3809.85</v>
      </c>
    </row>
    <row r="3394" spans="1:4" x14ac:dyDescent="0.3">
      <c r="B3394">
        <v>90</v>
      </c>
      <c r="C3394">
        <v>31</v>
      </c>
      <c r="D3394">
        <v>3809.9</v>
      </c>
    </row>
    <row r="3395" spans="1:4" x14ac:dyDescent="0.3">
      <c r="B3395">
        <v>95</v>
      </c>
      <c r="C3395">
        <v>31</v>
      </c>
      <c r="D3395">
        <v>3809.95</v>
      </c>
    </row>
    <row r="3396" spans="1:4" x14ac:dyDescent="0.3">
      <c r="B3396">
        <v>0</v>
      </c>
      <c r="C3396">
        <v>31.4</v>
      </c>
      <c r="D3396">
        <v>3810</v>
      </c>
    </row>
    <row r="3397" spans="1:4" x14ac:dyDescent="0.3">
      <c r="B3397">
        <v>5</v>
      </c>
      <c r="C3397">
        <v>29.4</v>
      </c>
      <c r="D3397">
        <v>3810.05</v>
      </c>
    </row>
    <row r="3398" spans="1:4" x14ac:dyDescent="0.3">
      <c r="B3398">
        <v>10</v>
      </c>
      <c r="C3398">
        <v>26.4</v>
      </c>
      <c r="D3398">
        <v>3810.1</v>
      </c>
    </row>
    <row r="3399" spans="1:4" x14ac:dyDescent="0.3">
      <c r="B3399">
        <v>15</v>
      </c>
      <c r="C3399">
        <v>26.5</v>
      </c>
      <c r="D3399">
        <v>3810.15</v>
      </c>
    </row>
    <row r="3400" spans="1:4" x14ac:dyDescent="0.3">
      <c r="B3400">
        <v>20</v>
      </c>
      <c r="C3400">
        <v>30.5</v>
      </c>
      <c r="D3400">
        <v>3810.2</v>
      </c>
    </row>
    <row r="3401" spans="1:4" x14ac:dyDescent="0.3">
      <c r="B3401">
        <v>25</v>
      </c>
      <c r="C3401">
        <v>28.5</v>
      </c>
      <c r="D3401">
        <v>3810.25</v>
      </c>
    </row>
    <row r="3402" spans="1:4" x14ac:dyDescent="0.3">
      <c r="B3402">
        <v>30</v>
      </c>
      <c r="C3402">
        <v>29.5</v>
      </c>
      <c r="D3402">
        <v>3810.3</v>
      </c>
    </row>
    <row r="3403" spans="1:4" x14ac:dyDescent="0.3">
      <c r="A3403">
        <v>3811</v>
      </c>
      <c r="B3403">
        <v>35</v>
      </c>
      <c r="C3403">
        <v>28.6</v>
      </c>
      <c r="D3403">
        <v>3810.35</v>
      </c>
    </row>
    <row r="3404" spans="1:4" x14ac:dyDescent="0.3">
      <c r="B3404">
        <v>40</v>
      </c>
      <c r="C3404">
        <v>28.6</v>
      </c>
      <c r="D3404">
        <v>3810.4</v>
      </c>
    </row>
    <row r="3405" spans="1:4" x14ac:dyDescent="0.3">
      <c r="B3405">
        <v>45</v>
      </c>
      <c r="C3405">
        <v>30.6</v>
      </c>
      <c r="D3405">
        <v>3810.45</v>
      </c>
    </row>
    <row r="3406" spans="1:4" x14ac:dyDescent="0.3">
      <c r="B3406">
        <v>50</v>
      </c>
      <c r="C3406">
        <v>27.7</v>
      </c>
      <c r="D3406">
        <v>3810.5</v>
      </c>
    </row>
    <row r="3407" spans="1:4" x14ac:dyDescent="0.3">
      <c r="B3407">
        <v>55</v>
      </c>
      <c r="C3407">
        <v>32.700000000000003</v>
      </c>
      <c r="D3407">
        <v>3810.55</v>
      </c>
    </row>
    <row r="3408" spans="1:4" x14ac:dyDescent="0.3">
      <c r="B3408">
        <v>60</v>
      </c>
      <c r="C3408">
        <v>29.7</v>
      </c>
      <c r="D3408">
        <v>3810.6</v>
      </c>
    </row>
    <row r="3409" spans="1:4" x14ac:dyDescent="0.3">
      <c r="B3409">
        <v>65</v>
      </c>
      <c r="C3409">
        <v>31.8</v>
      </c>
      <c r="D3409">
        <v>3810.65</v>
      </c>
    </row>
    <row r="3410" spans="1:4" x14ac:dyDescent="0.3">
      <c r="B3410">
        <v>70</v>
      </c>
      <c r="C3410">
        <v>30.8</v>
      </c>
      <c r="D3410">
        <v>3810.7</v>
      </c>
    </row>
    <row r="3411" spans="1:4" x14ac:dyDescent="0.3">
      <c r="B3411">
        <v>75</v>
      </c>
      <c r="C3411">
        <v>31.8</v>
      </c>
      <c r="D3411">
        <v>3810.75</v>
      </c>
    </row>
    <row r="3412" spans="1:4" x14ac:dyDescent="0.3">
      <c r="B3412">
        <v>80</v>
      </c>
      <c r="C3412">
        <v>31.9</v>
      </c>
      <c r="D3412">
        <v>3810.8</v>
      </c>
    </row>
    <row r="3413" spans="1:4" x14ac:dyDescent="0.3">
      <c r="B3413">
        <v>85</v>
      </c>
      <c r="C3413">
        <v>32.9</v>
      </c>
      <c r="D3413">
        <v>3810.85</v>
      </c>
    </row>
    <row r="3414" spans="1:4" x14ac:dyDescent="0.3">
      <c r="B3414">
        <v>90</v>
      </c>
      <c r="C3414">
        <v>32.9</v>
      </c>
      <c r="D3414">
        <v>3810.9</v>
      </c>
    </row>
    <row r="3415" spans="1:4" x14ac:dyDescent="0.3">
      <c r="B3415">
        <v>95</v>
      </c>
      <c r="C3415">
        <v>31</v>
      </c>
      <c r="D3415">
        <v>3810.95</v>
      </c>
    </row>
    <row r="3416" spans="1:4" x14ac:dyDescent="0.3">
      <c r="B3416">
        <v>0</v>
      </c>
      <c r="C3416">
        <v>33.6</v>
      </c>
      <c r="D3416">
        <v>3811</v>
      </c>
    </row>
    <row r="3417" spans="1:4" x14ac:dyDescent="0.3">
      <c r="B3417">
        <v>5</v>
      </c>
      <c r="C3417">
        <v>33.6</v>
      </c>
      <c r="D3417">
        <v>3811.05</v>
      </c>
    </row>
    <row r="3418" spans="1:4" x14ac:dyDescent="0.3">
      <c r="B3418">
        <v>10</v>
      </c>
      <c r="C3418">
        <v>33.6</v>
      </c>
      <c r="D3418">
        <v>3811.1</v>
      </c>
    </row>
    <row r="3419" spans="1:4" x14ac:dyDescent="0.3">
      <c r="B3419">
        <v>15</v>
      </c>
      <c r="C3419">
        <v>33.6</v>
      </c>
      <c r="D3419">
        <v>3811.15</v>
      </c>
    </row>
    <row r="3420" spans="1:4" x14ac:dyDescent="0.3">
      <c r="B3420">
        <v>20</v>
      </c>
      <c r="C3420">
        <v>34.700000000000003</v>
      </c>
      <c r="D3420">
        <v>3811.2</v>
      </c>
    </row>
    <row r="3421" spans="1:4" x14ac:dyDescent="0.3">
      <c r="B3421">
        <v>25</v>
      </c>
      <c r="C3421">
        <v>31.7</v>
      </c>
      <c r="D3421">
        <v>3811.25</v>
      </c>
    </row>
    <row r="3422" spans="1:4" x14ac:dyDescent="0.3">
      <c r="B3422">
        <v>30</v>
      </c>
      <c r="C3422">
        <v>32.700000000000003</v>
      </c>
      <c r="D3422">
        <v>3811.3</v>
      </c>
    </row>
    <row r="3423" spans="1:4" x14ac:dyDescent="0.3">
      <c r="A3423">
        <v>3812</v>
      </c>
      <c r="B3423">
        <v>35</v>
      </c>
      <c r="C3423">
        <v>34.700000000000003</v>
      </c>
      <c r="D3423">
        <v>3811.35</v>
      </c>
    </row>
    <row r="3424" spans="1:4" x14ac:dyDescent="0.3">
      <c r="B3424">
        <v>40</v>
      </c>
      <c r="C3424">
        <v>34.700000000000003</v>
      </c>
      <c r="D3424">
        <v>3811.4</v>
      </c>
    </row>
    <row r="3425" spans="2:4" x14ac:dyDescent="0.3">
      <c r="B3425">
        <v>45</v>
      </c>
      <c r="C3425">
        <v>34.799999999999997</v>
      </c>
      <c r="D3425">
        <v>3811.45</v>
      </c>
    </row>
    <row r="3426" spans="2:4" x14ac:dyDescent="0.3">
      <c r="B3426">
        <v>50</v>
      </c>
      <c r="C3426">
        <v>34.799999999999997</v>
      </c>
      <c r="D3426">
        <v>3811.5</v>
      </c>
    </row>
    <row r="3427" spans="2:4" x14ac:dyDescent="0.3">
      <c r="B3427">
        <v>55</v>
      </c>
      <c r="C3427">
        <v>36.799999999999997</v>
      </c>
      <c r="D3427">
        <v>3811.55</v>
      </c>
    </row>
    <row r="3428" spans="2:4" x14ac:dyDescent="0.3">
      <c r="B3428">
        <v>60</v>
      </c>
      <c r="C3428">
        <v>36.799999999999997</v>
      </c>
      <c r="D3428">
        <v>3811.6</v>
      </c>
    </row>
    <row r="3429" spans="2:4" x14ac:dyDescent="0.3">
      <c r="B3429">
        <v>65</v>
      </c>
      <c r="C3429">
        <v>34.9</v>
      </c>
      <c r="D3429">
        <v>3811.65</v>
      </c>
    </row>
    <row r="3430" spans="2:4" x14ac:dyDescent="0.3">
      <c r="B3430">
        <v>70</v>
      </c>
      <c r="C3430">
        <v>34.9</v>
      </c>
      <c r="D3430">
        <v>3811.7</v>
      </c>
    </row>
    <row r="3431" spans="2:4" x14ac:dyDescent="0.3">
      <c r="B3431">
        <v>75</v>
      </c>
      <c r="C3431">
        <v>35.9</v>
      </c>
      <c r="D3431">
        <v>3811.75</v>
      </c>
    </row>
    <row r="3432" spans="2:4" x14ac:dyDescent="0.3">
      <c r="B3432">
        <v>80</v>
      </c>
      <c r="C3432">
        <v>33.9</v>
      </c>
      <c r="D3432">
        <v>3811.8</v>
      </c>
    </row>
    <row r="3433" spans="2:4" x14ac:dyDescent="0.3">
      <c r="B3433">
        <v>85</v>
      </c>
      <c r="C3433">
        <v>32.9</v>
      </c>
      <c r="D3433">
        <v>3811.85</v>
      </c>
    </row>
    <row r="3434" spans="2:4" x14ac:dyDescent="0.3">
      <c r="B3434">
        <v>90</v>
      </c>
      <c r="C3434">
        <v>33</v>
      </c>
      <c r="D3434">
        <v>3811.9</v>
      </c>
    </row>
    <row r="3435" spans="2:4" x14ac:dyDescent="0.3">
      <c r="D3435">
        <v>3811.9500000000003</v>
      </c>
    </row>
    <row r="3436" spans="2:4" x14ac:dyDescent="0.3">
      <c r="D3436">
        <v>3812.0000000000005</v>
      </c>
    </row>
    <row r="3437" spans="2:4" x14ac:dyDescent="0.3">
      <c r="D3437">
        <v>3812.0500000000006</v>
      </c>
    </row>
    <row r="3438" spans="2:4" x14ac:dyDescent="0.3">
      <c r="D3438">
        <v>3812.1000000000008</v>
      </c>
    </row>
    <row r="3439" spans="2:4" x14ac:dyDescent="0.3">
      <c r="D3439">
        <v>3812.150000000001</v>
      </c>
    </row>
    <row r="3440" spans="2:4" x14ac:dyDescent="0.3">
      <c r="D3440">
        <v>3812.2000000000012</v>
      </c>
    </row>
    <row r="3441" spans="1:4" x14ac:dyDescent="0.3">
      <c r="B3441">
        <v>25</v>
      </c>
      <c r="C3441">
        <v>33</v>
      </c>
      <c r="D3441">
        <v>3812.25</v>
      </c>
    </row>
    <row r="3442" spans="1:4" x14ac:dyDescent="0.3">
      <c r="B3442">
        <v>30</v>
      </c>
      <c r="C3442">
        <v>34</v>
      </c>
      <c r="D3442">
        <v>3812.3</v>
      </c>
    </row>
    <row r="3443" spans="1:4" x14ac:dyDescent="0.3">
      <c r="A3443">
        <v>3813</v>
      </c>
      <c r="B3443">
        <v>35</v>
      </c>
      <c r="C3443">
        <v>33</v>
      </c>
      <c r="D3443">
        <v>3812.35</v>
      </c>
    </row>
    <row r="3444" spans="1:4" x14ac:dyDescent="0.3">
      <c r="B3444">
        <v>40</v>
      </c>
      <c r="C3444">
        <v>33</v>
      </c>
      <c r="D3444">
        <v>3812.4</v>
      </c>
    </row>
    <row r="3445" spans="1:4" x14ac:dyDescent="0.3">
      <c r="B3445">
        <v>45</v>
      </c>
      <c r="C3445">
        <v>31</v>
      </c>
      <c r="D3445">
        <v>3812.45</v>
      </c>
    </row>
    <row r="3446" spans="1:4" x14ac:dyDescent="0.3">
      <c r="B3446">
        <v>50</v>
      </c>
      <c r="C3446">
        <v>35</v>
      </c>
      <c r="D3446">
        <v>3812.5</v>
      </c>
    </row>
    <row r="3447" spans="1:4" x14ac:dyDescent="0.3">
      <c r="B3447">
        <v>55</v>
      </c>
      <c r="C3447">
        <v>36</v>
      </c>
      <c r="D3447">
        <v>3812.55</v>
      </c>
    </row>
    <row r="3448" spans="1:4" x14ac:dyDescent="0.3">
      <c r="B3448">
        <v>60</v>
      </c>
      <c r="C3448">
        <v>35</v>
      </c>
      <c r="D3448">
        <v>3812.6</v>
      </c>
    </row>
    <row r="3449" spans="1:4" x14ac:dyDescent="0.3">
      <c r="B3449">
        <v>65</v>
      </c>
      <c r="C3449">
        <v>33</v>
      </c>
      <c r="D3449">
        <v>3812.65</v>
      </c>
    </row>
    <row r="3450" spans="1:4" x14ac:dyDescent="0.3">
      <c r="B3450">
        <v>70</v>
      </c>
      <c r="C3450">
        <v>34</v>
      </c>
      <c r="D3450">
        <v>3812.7</v>
      </c>
    </row>
    <row r="3451" spans="1:4" x14ac:dyDescent="0.3">
      <c r="B3451">
        <v>75</v>
      </c>
      <c r="C3451">
        <v>31</v>
      </c>
      <c r="D3451">
        <v>3812.75</v>
      </c>
    </row>
    <row r="3452" spans="1:4" x14ac:dyDescent="0.3">
      <c r="B3452">
        <v>80</v>
      </c>
      <c r="C3452">
        <v>35</v>
      </c>
      <c r="D3452">
        <v>3812.8</v>
      </c>
    </row>
    <row r="3453" spans="1:4" x14ac:dyDescent="0.3">
      <c r="B3453">
        <v>85</v>
      </c>
      <c r="C3453">
        <v>27</v>
      </c>
      <c r="D3453">
        <v>3812.85</v>
      </c>
    </row>
    <row r="3454" spans="1:4" x14ac:dyDescent="0.3">
      <c r="B3454">
        <v>90</v>
      </c>
      <c r="C3454">
        <v>28</v>
      </c>
      <c r="D3454">
        <v>3812.9</v>
      </c>
    </row>
    <row r="3455" spans="1:4" x14ac:dyDescent="0.3">
      <c r="B3455">
        <v>95</v>
      </c>
      <c r="C3455">
        <v>32</v>
      </c>
      <c r="D3455">
        <v>3812.95</v>
      </c>
    </row>
    <row r="3456" spans="1:4" x14ac:dyDescent="0.3">
      <c r="B3456">
        <v>0</v>
      </c>
      <c r="C3456">
        <v>34</v>
      </c>
      <c r="D3456">
        <v>3813</v>
      </c>
    </row>
    <row r="3457" spans="2:4" x14ac:dyDescent="0.3">
      <c r="B3457">
        <v>5</v>
      </c>
      <c r="C3457">
        <v>35</v>
      </c>
      <c r="D3457">
        <v>3813.05</v>
      </c>
    </row>
    <row r="3458" spans="2:4" x14ac:dyDescent="0.3">
      <c r="B3458">
        <v>10</v>
      </c>
      <c r="C3458">
        <v>33</v>
      </c>
      <c r="D3458">
        <v>3813.1</v>
      </c>
    </row>
    <row r="3459" spans="2:4" x14ac:dyDescent="0.3">
      <c r="B3459">
        <v>15</v>
      </c>
      <c r="C3459">
        <v>32</v>
      </c>
      <c r="D3459">
        <v>3813.15</v>
      </c>
    </row>
    <row r="3460" spans="2:4" x14ac:dyDescent="0.3">
      <c r="B3460">
        <v>20</v>
      </c>
      <c r="C3460">
        <v>33</v>
      </c>
      <c r="D3460">
        <v>3813.2</v>
      </c>
    </row>
    <row r="3461" spans="2:4" x14ac:dyDescent="0.3">
      <c r="B3461">
        <v>25</v>
      </c>
      <c r="C3461">
        <v>33</v>
      </c>
      <c r="D3461">
        <v>3813.25</v>
      </c>
    </row>
    <row r="3462" spans="2:4" x14ac:dyDescent="0.3">
      <c r="B3462">
        <v>30</v>
      </c>
      <c r="C3462">
        <v>34</v>
      </c>
      <c r="D3462">
        <v>3813.3</v>
      </c>
    </row>
    <row r="3463" spans="2:4" x14ac:dyDescent="0.3">
      <c r="B3463">
        <v>35</v>
      </c>
      <c r="C3463">
        <v>35</v>
      </c>
      <c r="D3463">
        <v>3813.35</v>
      </c>
    </row>
    <row r="3464" spans="2:4" x14ac:dyDescent="0.3">
      <c r="B3464">
        <v>40</v>
      </c>
      <c r="C3464">
        <v>34</v>
      </c>
      <c r="D3464">
        <v>3813.4</v>
      </c>
    </row>
    <row r="3465" spans="2:4" x14ac:dyDescent="0.3">
      <c r="B3465">
        <v>45</v>
      </c>
      <c r="C3465">
        <v>33</v>
      </c>
      <c r="D3465">
        <v>3813.45</v>
      </c>
    </row>
    <row r="3466" spans="2:4" x14ac:dyDescent="0.3">
      <c r="B3466">
        <v>50</v>
      </c>
      <c r="C3466">
        <v>34</v>
      </c>
      <c r="D3466">
        <v>3813.5</v>
      </c>
    </row>
    <row r="3467" spans="2:4" x14ac:dyDescent="0.3">
      <c r="B3467">
        <v>55</v>
      </c>
      <c r="C3467">
        <v>34</v>
      </c>
      <c r="D3467">
        <v>3813.55</v>
      </c>
    </row>
    <row r="3468" spans="2:4" x14ac:dyDescent="0.3">
      <c r="B3468">
        <v>60</v>
      </c>
      <c r="C3468">
        <v>32</v>
      </c>
      <c r="D3468">
        <v>3813.6</v>
      </c>
    </row>
    <row r="3469" spans="2:4" x14ac:dyDescent="0.3">
      <c r="B3469">
        <v>65</v>
      </c>
      <c r="C3469">
        <v>33</v>
      </c>
      <c r="D3469">
        <v>3813.65</v>
      </c>
    </row>
    <row r="3470" spans="2:4" x14ac:dyDescent="0.3">
      <c r="B3470">
        <v>70</v>
      </c>
      <c r="C3470">
        <v>33</v>
      </c>
      <c r="D3470">
        <v>3813.7</v>
      </c>
    </row>
    <row r="3471" spans="2:4" x14ac:dyDescent="0.3">
      <c r="B3471">
        <v>75</v>
      </c>
      <c r="C3471">
        <v>34</v>
      </c>
      <c r="D3471">
        <v>3813.75</v>
      </c>
    </row>
    <row r="3472" spans="2:4" x14ac:dyDescent="0.3">
      <c r="B3472">
        <v>80</v>
      </c>
      <c r="C3472">
        <v>34</v>
      </c>
      <c r="D3472">
        <v>3813.8</v>
      </c>
    </row>
    <row r="3473" spans="1:4" x14ac:dyDescent="0.3">
      <c r="B3473">
        <v>85</v>
      </c>
      <c r="C3473">
        <v>34</v>
      </c>
      <c r="D3473">
        <v>3813.85</v>
      </c>
    </row>
    <row r="3474" spans="1:4" x14ac:dyDescent="0.3">
      <c r="B3474">
        <v>90</v>
      </c>
      <c r="C3474">
        <v>33</v>
      </c>
      <c r="D3474">
        <v>3813.9</v>
      </c>
    </row>
    <row r="3475" spans="1:4" x14ac:dyDescent="0.3">
      <c r="B3475">
        <v>95</v>
      </c>
      <c r="C3475">
        <v>33</v>
      </c>
      <c r="D3475">
        <v>3813.95</v>
      </c>
    </row>
    <row r="3476" spans="1:4" x14ac:dyDescent="0.3">
      <c r="A3476">
        <v>3814</v>
      </c>
      <c r="B3476">
        <v>0</v>
      </c>
      <c r="C3476">
        <v>35</v>
      </c>
      <c r="D3476">
        <v>3814</v>
      </c>
    </row>
    <row r="3477" spans="1:4" x14ac:dyDescent="0.3">
      <c r="B3477">
        <v>5</v>
      </c>
      <c r="C3477">
        <v>32</v>
      </c>
      <c r="D3477">
        <v>3814.05</v>
      </c>
    </row>
    <row r="3478" spans="1:4" x14ac:dyDescent="0.3">
      <c r="B3478">
        <v>10</v>
      </c>
      <c r="C3478">
        <v>32</v>
      </c>
      <c r="D3478">
        <v>3814.1</v>
      </c>
    </row>
    <row r="3479" spans="1:4" x14ac:dyDescent="0.3">
      <c r="B3479">
        <v>15</v>
      </c>
      <c r="C3479">
        <v>32</v>
      </c>
      <c r="D3479">
        <v>3814.15</v>
      </c>
    </row>
    <row r="3480" spans="1:4" x14ac:dyDescent="0.3">
      <c r="B3480">
        <v>20</v>
      </c>
      <c r="C3480">
        <v>31</v>
      </c>
      <c r="D3480">
        <v>3814.2</v>
      </c>
    </row>
    <row r="3481" spans="1:4" x14ac:dyDescent="0.3">
      <c r="B3481">
        <v>25</v>
      </c>
      <c r="C3481">
        <v>33</v>
      </c>
      <c r="D3481">
        <v>3814.25</v>
      </c>
    </row>
    <row r="3482" spans="1:4" x14ac:dyDescent="0.3">
      <c r="B3482">
        <v>30</v>
      </c>
      <c r="C3482">
        <v>33</v>
      </c>
      <c r="D3482">
        <v>3814.3</v>
      </c>
    </row>
    <row r="3483" spans="1:4" x14ac:dyDescent="0.3">
      <c r="B3483">
        <v>35</v>
      </c>
      <c r="C3483">
        <v>33</v>
      </c>
      <c r="D3483">
        <v>3814.35</v>
      </c>
    </row>
    <row r="3484" spans="1:4" x14ac:dyDescent="0.3">
      <c r="B3484">
        <v>40</v>
      </c>
      <c r="C3484">
        <v>31</v>
      </c>
      <c r="D3484">
        <v>3814.4</v>
      </c>
    </row>
    <row r="3485" spans="1:4" x14ac:dyDescent="0.3">
      <c r="B3485">
        <v>45</v>
      </c>
      <c r="C3485">
        <v>26</v>
      </c>
      <c r="D3485">
        <v>3814.45</v>
      </c>
    </row>
    <row r="3486" spans="1:4" x14ac:dyDescent="0.3">
      <c r="B3486">
        <v>50</v>
      </c>
      <c r="C3486">
        <v>18</v>
      </c>
      <c r="D3486">
        <v>3814.5</v>
      </c>
    </row>
    <row r="3487" spans="1:4" x14ac:dyDescent="0.3">
      <c r="B3487">
        <v>55</v>
      </c>
      <c r="C3487">
        <v>19</v>
      </c>
      <c r="D3487">
        <v>3814.55</v>
      </c>
    </row>
    <row r="3488" spans="1:4" x14ac:dyDescent="0.3">
      <c r="B3488">
        <v>60</v>
      </c>
      <c r="C3488">
        <v>21</v>
      </c>
      <c r="D3488">
        <v>3814.6</v>
      </c>
    </row>
    <row r="3489" spans="1:4" x14ac:dyDescent="0.3">
      <c r="B3489">
        <v>65</v>
      </c>
      <c r="C3489">
        <v>30</v>
      </c>
      <c r="D3489">
        <v>3814.65</v>
      </c>
    </row>
    <row r="3490" spans="1:4" x14ac:dyDescent="0.3">
      <c r="B3490">
        <v>70</v>
      </c>
      <c r="C3490">
        <v>34</v>
      </c>
      <c r="D3490">
        <v>3814.7</v>
      </c>
    </row>
    <row r="3491" spans="1:4" x14ac:dyDescent="0.3">
      <c r="B3491">
        <v>75</v>
      </c>
      <c r="C3491">
        <v>33</v>
      </c>
      <c r="D3491">
        <v>3814.75</v>
      </c>
    </row>
    <row r="3492" spans="1:4" x14ac:dyDescent="0.3">
      <c r="B3492">
        <v>80</v>
      </c>
      <c r="C3492">
        <v>34</v>
      </c>
      <c r="D3492">
        <v>3814.8</v>
      </c>
    </row>
    <row r="3493" spans="1:4" x14ac:dyDescent="0.3">
      <c r="B3493">
        <v>85</v>
      </c>
      <c r="C3493">
        <v>33</v>
      </c>
      <c r="D3493">
        <v>3814.85</v>
      </c>
    </row>
    <row r="3494" spans="1:4" x14ac:dyDescent="0.3">
      <c r="B3494">
        <v>90</v>
      </c>
      <c r="C3494">
        <v>33</v>
      </c>
      <c r="D3494">
        <v>3814.9</v>
      </c>
    </row>
    <row r="3495" spans="1:4" x14ac:dyDescent="0.3">
      <c r="B3495">
        <v>95</v>
      </c>
      <c r="C3495">
        <v>34</v>
      </c>
      <c r="D3495">
        <v>3814.95</v>
      </c>
    </row>
    <row r="3496" spans="1:4" x14ac:dyDescent="0.3">
      <c r="A3496">
        <v>3815</v>
      </c>
      <c r="B3496">
        <v>0</v>
      </c>
      <c r="C3496">
        <v>35</v>
      </c>
      <c r="D3496">
        <v>3815</v>
      </c>
    </row>
    <row r="3497" spans="1:4" x14ac:dyDescent="0.3">
      <c r="B3497">
        <v>5</v>
      </c>
      <c r="C3497">
        <v>33</v>
      </c>
      <c r="D3497">
        <v>3815.05</v>
      </c>
    </row>
    <row r="3498" spans="1:4" x14ac:dyDescent="0.3">
      <c r="B3498">
        <v>10</v>
      </c>
      <c r="C3498">
        <v>32</v>
      </c>
      <c r="D3498">
        <v>3815.1</v>
      </c>
    </row>
    <row r="3499" spans="1:4" x14ac:dyDescent="0.3">
      <c r="B3499">
        <v>15</v>
      </c>
      <c r="C3499">
        <v>32</v>
      </c>
      <c r="D3499">
        <v>3815.15</v>
      </c>
    </row>
    <row r="3500" spans="1:4" x14ac:dyDescent="0.3">
      <c r="B3500">
        <v>20</v>
      </c>
      <c r="C3500">
        <v>33</v>
      </c>
      <c r="D3500">
        <v>3815.2</v>
      </c>
    </row>
    <row r="3501" spans="1:4" x14ac:dyDescent="0.3">
      <c r="B3501">
        <v>25</v>
      </c>
      <c r="C3501">
        <v>33</v>
      </c>
      <c r="D3501">
        <v>3815.25</v>
      </c>
    </row>
    <row r="3502" spans="1:4" x14ac:dyDescent="0.3">
      <c r="B3502">
        <v>30</v>
      </c>
      <c r="C3502">
        <v>32</v>
      </c>
      <c r="D3502">
        <v>3815.3</v>
      </c>
    </row>
    <row r="3503" spans="1:4" x14ac:dyDescent="0.3">
      <c r="B3503">
        <v>35</v>
      </c>
      <c r="C3503">
        <v>29</v>
      </c>
      <c r="D3503">
        <v>3815.35</v>
      </c>
    </row>
    <row r="3504" spans="1:4" x14ac:dyDescent="0.3">
      <c r="B3504">
        <v>40</v>
      </c>
      <c r="C3504">
        <v>32</v>
      </c>
      <c r="D3504">
        <v>3815.4</v>
      </c>
    </row>
    <row r="3505" spans="2:4" x14ac:dyDescent="0.3">
      <c r="B3505">
        <v>45</v>
      </c>
      <c r="C3505">
        <v>31</v>
      </c>
      <c r="D3505">
        <v>3815.45</v>
      </c>
    </row>
    <row r="3506" spans="2:4" x14ac:dyDescent="0.3">
      <c r="B3506">
        <v>50</v>
      </c>
      <c r="C3506">
        <v>31</v>
      </c>
      <c r="D3506">
        <v>3815.5</v>
      </c>
    </row>
    <row r="3507" spans="2:4" x14ac:dyDescent="0.3">
      <c r="B3507">
        <v>55</v>
      </c>
      <c r="C3507">
        <v>30</v>
      </c>
      <c r="D3507">
        <v>3815.55</v>
      </c>
    </row>
    <row r="3508" spans="2:4" x14ac:dyDescent="0.3">
      <c r="B3508">
        <v>60</v>
      </c>
      <c r="C3508">
        <v>29</v>
      </c>
      <c r="D3508">
        <v>3815.6</v>
      </c>
    </row>
    <row r="3509" spans="2:4" x14ac:dyDescent="0.3">
      <c r="B3509">
        <v>65</v>
      </c>
      <c r="C3509">
        <v>24</v>
      </c>
      <c r="D3509">
        <v>3815.65</v>
      </c>
    </row>
    <row r="3510" spans="2:4" x14ac:dyDescent="0.3">
      <c r="B3510">
        <v>70</v>
      </c>
      <c r="C3510">
        <v>18</v>
      </c>
      <c r="D3510">
        <v>3815.7</v>
      </c>
    </row>
    <row r="3511" spans="2:4" x14ac:dyDescent="0.3">
      <c r="D3511">
        <v>3815.75</v>
      </c>
    </row>
    <row r="3512" spans="2:4" x14ac:dyDescent="0.3">
      <c r="D3512">
        <v>3815.8</v>
      </c>
    </row>
    <row r="3513" spans="2:4" x14ac:dyDescent="0.3">
      <c r="D3513">
        <v>3815.8500000000004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7"/>
  <sheetViews>
    <sheetView topLeftCell="B121" zoomScaleNormal="100" workbookViewId="0">
      <selection activeCell="E3" sqref="E3"/>
    </sheetView>
  </sheetViews>
  <sheetFormatPr defaultRowHeight="14.4" x14ac:dyDescent="0.3"/>
  <cols>
    <col min="1" max="1" width="21.109375" hidden="1" customWidth="1"/>
    <col min="2" max="2" width="10.44140625" style="1" customWidth="1"/>
    <col min="3" max="3" width="14" hidden="1" customWidth="1"/>
    <col min="4" max="4" width="19.33203125" style="13" hidden="1" customWidth="1"/>
    <col min="5" max="5" width="20.88671875" style="13" bestFit="1" customWidth="1"/>
    <col min="6" max="6" width="9.109375" customWidth="1"/>
    <col min="7" max="9" width="9.109375" style="8" hidden="1" customWidth="1"/>
    <col min="10" max="10" width="22.5546875" style="8" customWidth="1"/>
    <col min="11" max="11" width="19.6640625" style="8" customWidth="1"/>
    <col min="12" max="12" width="28.88671875" customWidth="1"/>
    <col min="13" max="13" width="10.109375" customWidth="1"/>
    <col min="14" max="14" width="10.33203125" customWidth="1"/>
    <col min="16" max="16" width="20.5546875" customWidth="1"/>
  </cols>
  <sheetData>
    <row r="1" spans="1:12" ht="21" x14ac:dyDescent="0.4">
      <c r="B1" s="3" t="s">
        <v>2228</v>
      </c>
    </row>
    <row r="2" spans="1:12" x14ac:dyDescent="0.3">
      <c r="A2" t="s">
        <v>2229</v>
      </c>
      <c r="B2" s="12" t="s">
        <v>4</v>
      </c>
      <c r="G2" s="8" t="s">
        <v>2214</v>
      </c>
      <c r="I2" s="8" t="s">
        <v>2215</v>
      </c>
      <c r="L2" s="8"/>
    </row>
    <row r="3" spans="1:12" s="10" customFormat="1" x14ac:dyDescent="0.3">
      <c r="B3" s="28" t="s">
        <v>5</v>
      </c>
      <c r="C3" s="10" t="s">
        <v>6</v>
      </c>
      <c r="D3" s="27" t="s">
        <v>7</v>
      </c>
      <c r="E3" s="27" t="s">
        <v>2227</v>
      </c>
      <c r="G3" s="6"/>
      <c r="H3" s="6"/>
      <c r="I3" s="6" t="s">
        <v>2216</v>
      </c>
      <c r="J3" s="6"/>
      <c r="K3" s="6"/>
    </row>
    <row r="5" spans="1:12" x14ac:dyDescent="0.3">
      <c r="A5" t="s">
        <v>8</v>
      </c>
      <c r="B5" s="1">
        <v>1739.35</v>
      </c>
      <c r="C5">
        <v>1</v>
      </c>
      <c r="D5" s="13">
        <v>2.258653E-4</v>
      </c>
      <c r="E5" s="1">
        <f t="shared" ref="E5:E54" si="0">D5*10000</f>
        <v>2.2586529999999998</v>
      </c>
      <c r="F5" t="s">
        <v>2217</v>
      </c>
    </row>
    <row r="6" spans="1:12" x14ac:dyDescent="0.3">
      <c r="A6" t="s">
        <v>9</v>
      </c>
      <c r="B6" s="1">
        <v>1739.45</v>
      </c>
      <c r="C6">
        <v>2</v>
      </c>
      <c r="D6" s="13">
        <v>2.1145499999999999E-4</v>
      </c>
      <c r="E6" s="1">
        <f t="shared" si="0"/>
        <v>2.1145499999999999</v>
      </c>
      <c r="F6" t="s">
        <v>2217</v>
      </c>
      <c r="G6" s="7">
        <f t="shared" ref="G6:G54" si="1">B6-B5</f>
        <v>0.10000000000013642</v>
      </c>
      <c r="H6" s="8" t="str">
        <f>IF(G6&lt;0.0999,"?", IF(G6&gt;0.11,"&gt;",""))</f>
        <v/>
      </c>
    </row>
    <row r="7" spans="1:12" x14ac:dyDescent="0.3">
      <c r="A7" t="s">
        <v>10</v>
      </c>
      <c r="B7" s="1">
        <v>1739.55</v>
      </c>
      <c r="C7">
        <v>3</v>
      </c>
      <c r="D7" s="13">
        <v>2.275329E-4</v>
      </c>
      <c r="E7" s="1">
        <f t="shared" si="0"/>
        <v>2.2753290000000002</v>
      </c>
      <c r="F7" t="s">
        <v>2217</v>
      </c>
      <c r="G7" s="7">
        <f t="shared" si="1"/>
        <v>9.9999999999909051E-2</v>
      </c>
      <c r="H7" s="8" t="str">
        <f t="shared" ref="H7:H70" si="2">IF(G7&lt;0.0999,"?", IF(G7&gt;0.11,"&gt;",""))</f>
        <v/>
      </c>
    </row>
    <row r="8" spans="1:12" x14ac:dyDescent="0.3">
      <c r="A8" t="s">
        <v>11</v>
      </c>
      <c r="B8" s="1">
        <v>1739.65</v>
      </c>
      <c r="C8">
        <v>4</v>
      </c>
      <c r="D8" s="13">
        <v>6.3675800000000005E-5</v>
      </c>
      <c r="E8" s="1">
        <f t="shared" si="0"/>
        <v>0.63675800000000005</v>
      </c>
      <c r="F8" t="s">
        <v>2217</v>
      </c>
      <c r="G8" s="7">
        <f t="shared" si="1"/>
        <v>0.10000000000013642</v>
      </c>
      <c r="H8" s="8" t="str">
        <f t="shared" si="2"/>
        <v/>
      </c>
    </row>
    <row r="9" spans="1:12" x14ac:dyDescent="0.3">
      <c r="A9" t="s">
        <v>12</v>
      </c>
      <c r="B9" s="1">
        <v>1739.75</v>
      </c>
      <c r="C9">
        <v>5</v>
      </c>
      <c r="D9" s="13">
        <v>2.1729440000000001E-4</v>
      </c>
      <c r="E9" s="1">
        <f t="shared" si="0"/>
        <v>2.1729440000000002</v>
      </c>
      <c r="F9" t="s">
        <v>2217</v>
      </c>
      <c r="G9" s="7">
        <f t="shared" si="1"/>
        <v>9.9999999999909051E-2</v>
      </c>
      <c r="H9" s="8" t="str">
        <f t="shared" si="2"/>
        <v/>
      </c>
    </row>
    <row r="10" spans="1:12" x14ac:dyDescent="0.3">
      <c r="A10" t="s">
        <v>13</v>
      </c>
      <c r="B10" s="1">
        <v>1739.85</v>
      </c>
      <c r="C10">
        <v>6</v>
      </c>
      <c r="D10" s="13">
        <v>7.0674700000000003E-5</v>
      </c>
      <c r="E10" s="1">
        <f t="shared" si="0"/>
        <v>0.70674700000000001</v>
      </c>
      <c r="F10" t="s">
        <v>2217</v>
      </c>
      <c r="G10" s="7">
        <f t="shared" si="1"/>
        <v>9.9999999999909051E-2</v>
      </c>
      <c r="H10" s="8" t="str">
        <f t="shared" si="2"/>
        <v/>
      </c>
    </row>
    <row r="11" spans="1:12" x14ac:dyDescent="0.3">
      <c r="A11" t="s">
        <v>14</v>
      </c>
      <c r="B11" s="1">
        <v>1739.95</v>
      </c>
      <c r="C11">
        <v>7</v>
      </c>
      <c r="D11" s="13">
        <v>2.256003E-4</v>
      </c>
      <c r="E11" s="1">
        <f t="shared" si="0"/>
        <v>2.2560030000000002</v>
      </c>
      <c r="F11" t="s">
        <v>2217</v>
      </c>
      <c r="G11" s="7">
        <f t="shared" si="1"/>
        <v>0.10000000000013642</v>
      </c>
      <c r="H11" s="8" t="str">
        <f t="shared" si="2"/>
        <v/>
      </c>
    </row>
    <row r="12" spans="1:12" x14ac:dyDescent="0.3">
      <c r="A12" t="s">
        <v>15</v>
      </c>
      <c r="B12" s="1">
        <v>1740.05</v>
      </c>
      <c r="C12">
        <v>8</v>
      </c>
      <c r="D12" s="13">
        <v>2.0929100000000001E-4</v>
      </c>
      <c r="E12" s="1">
        <f t="shared" si="0"/>
        <v>2.0929100000000003</v>
      </c>
      <c r="F12" t="s">
        <v>2217</v>
      </c>
      <c r="G12" s="7">
        <f t="shared" si="1"/>
        <v>9.9999999999909051E-2</v>
      </c>
      <c r="H12" s="8" t="str">
        <f t="shared" si="2"/>
        <v/>
      </c>
    </row>
    <row r="13" spans="1:12" x14ac:dyDescent="0.3">
      <c r="A13" t="s">
        <v>16</v>
      </c>
      <c r="B13" s="1">
        <v>1740.15</v>
      </c>
      <c r="C13">
        <v>9</v>
      </c>
      <c r="D13" s="13">
        <v>2.14785E-4</v>
      </c>
      <c r="E13" s="1">
        <f t="shared" si="0"/>
        <v>2.14785</v>
      </c>
      <c r="F13" t="s">
        <v>2217</v>
      </c>
      <c r="G13" s="7">
        <f t="shared" si="1"/>
        <v>0.10000000000013642</v>
      </c>
      <c r="H13" s="8" t="str">
        <f t="shared" si="2"/>
        <v/>
      </c>
    </row>
    <row r="14" spans="1:12" x14ac:dyDescent="0.3">
      <c r="A14" t="s">
        <v>17</v>
      </c>
      <c r="B14" s="1">
        <v>1740.25</v>
      </c>
      <c r="C14">
        <v>10</v>
      </c>
      <c r="D14" s="13">
        <v>2.3680000000000001E-4</v>
      </c>
      <c r="E14" s="1">
        <f t="shared" si="0"/>
        <v>2.3679999999999999</v>
      </c>
      <c r="F14" t="s">
        <v>2217</v>
      </c>
      <c r="G14" s="7">
        <f t="shared" si="1"/>
        <v>9.9999999999909051E-2</v>
      </c>
      <c r="H14" s="8" t="str">
        <f t="shared" si="2"/>
        <v/>
      </c>
    </row>
    <row r="15" spans="1:12" x14ac:dyDescent="0.3">
      <c r="A15" t="s">
        <v>18</v>
      </c>
      <c r="B15" s="1">
        <v>1740.35</v>
      </c>
      <c r="C15">
        <v>11</v>
      </c>
      <c r="D15" s="13">
        <v>5.0661400000000003E-5</v>
      </c>
      <c r="E15" s="1">
        <f t="shared" si="0"/>
        <v>0.50661400000000001</v>
      </c>
      <c r="F15" t="s">
        <v>2217</v>
      </c>
      <c r="G15" s="7">
        <f t="shared" si="1"/>
        <v>9.9999999999909051E-2</v>
      </c>
      <c r="H15" s="8" t="str">
        <f t="shared" si="2"/>
        <v/>
      </c>
    </row>
    <row r="16" spans="1:12" x14ac:dyDescent="0.3">
      <c r="A16" t="s">
        <v>19</v>
      </c>
      <c r="B16" s="1">
        <v>1740.45</v>
      </c>
      <c r="C16">
        <v>12</v>
      </c>
      <c r="D16" s="13">
        <v>2.095361E-4</v>
      </c>
      <c r="E16" s="1">
        <f t="shared" si="0"/>
        <v>2.095361</v>
      </c>
      <c r="F16" t="s">
        <v>2217</v>
      </c>
      <c r="G16" s="7">
        <f t="shared" si="1"/>
        <v>0.10000000000013642</v>
      </c>
      <c r="H16" s="8" t="str">
        <f t="shared" si="2"/>
        <v/>
      </c>
    </row>
    <row r="17" spans="1:8" x14ac:dyDescent="0.3">
      <c r="A17" t="s">
        <v>20</v>
      </c>
      <c r="B17" s="1">
        <v>1740.55</v>
      </c>
      <c r="C17">
        <v>13</v>
      </c>
      <c r="D17" s="13">
        <v>2.0903609999999999E-4</v>
      </c>
      <c r="E17" s="1">
        <f t="shared" si="0"/>
        <v>2.0903609999999997</v>
      </c>
      <c r="F17" t="s">
        <v>2217</v>
      </c>
      <c r="G17" s="7">
        <f t="shared" si="1"/>
        <v>9.9999999999909051E-2</v>
      </c>
      <c r="H17" s="8" t="str">
        <f t="shared" si="2"/>
        <v/>
      </c>
    </row>
    <row r="18" spans="1:8" x14ac:dyDescent="0.3">
      <c r="A18" t="s">
        <v>21</v>
      </c>
      <c r="B18" s="1">
        <v>1740.65</v>
      </c>
      <c r="C18">
        <v>14</v>
      </c>
      <c r="D18" s="13">
        <v>2.126179E-4</v>
      </c>
      <c r="E18" s="1">
        <f t="shared" si="0"/>
        <v>2.126179</v>
      </c>
      <c r="F18" t="s">
        <v>2217</v>
      </c>
      <c r="G18" s="7">
        <f t="shared" si="1"/>
        <v>0.10000000000013642</v>
      </c>
      <c r="H18" s="8" t="str">
        <f t="shared" si="2"/>
        <v/>
      </c>
    </row>
    <row r="19" spans="1:8" x14ac:dyDescent="0.3">
      <c r="A19" t="s">
        <v>22</v>
      </c>
      <c r="B19" s="1">
        <v>1740.75</v>
      </c>
      <c r="C19">
        <v>15</v>
      </c>
      <c r="D19" s="13">
        <v>2.101731E-4</v>
      </c>
      <c r="E19" s="1">
        <f t="shared" si="0"/>
        <v>2.101731</v>
      </c>
      <c r="F19" t="s">
        <v>2217</v>
      </c>
      <c r="G19" s="7">
        <f t="shared" si="1"/>
        <v>9.9999999999909051E-2</v>
      </c>
      <c r="H19" s="8" t="str">
        <f t="shared" si="2"/>
        <v/>
      </c>
    </row>
    <row r="20" spans="1:8" x14ac:dyDescent="0.3">
      <c r="A20" t="s">
        <v>23</v>
      </c>
      <c r="B20" s="1">
        <v>1740.85</v>
      </c>
      <c r="C20">
        <v>16</v>
      </c>
      <c r="D20" s="13">
        <v>1.9716100000000001E-4</v>
      </c>
      <c r="E20" s="1">
        <f t="shared" si="0"/>
        <v>1.9716100000000001</v>
      </c>
      <c r="F20" t="s">
        <v>2217</v>
      </c>
      <c r="G20" s="7">
        <f t="shared" si="1"/>
        <v>9.9999999999909051E-2</v>
      </c>
      <c r="H20" s="8" t="str">
        <f t="shared" si="2"/>
        <v/>
      </c>
    </row>
    <row r="21" spans="1:8" x14ac:dyDescent="0.3">
      <c r="A21" t="s">
        <v>24</v>
      </c>
      <c r="B21" s="1">
        <v>1740.95</v>
      </c>
      <c r="C21">
        <v>17</v>
      </c>
      <c r="D21" s="13">
        <v>1.881199E-4</v>
      </c>
      <c r="E21" s="1">
        <f t="shared" si="0"/>
        <v>1.8811990000000001</v>
      </c>
      <c r="F21" t="s">
        <v>2217</v>
      </c>
      <c r="G21" s="7">
        <f t="shared" si="1"/>
        <v>0.10000000000013642</v>
      </c>
      <c r="H21" s="8" t="str">
        <f t="shared" si="2"/>
        <v/>
      </c>
    </row>
    <row r="22" spans="1:8" x14ac:dyDescent="0.3">
      <c r="A22" t="s">
        <v>25</v>
      </c>
      <c r="B22" s="1">
        <v>1741.05</v>
      </c>
      <c r="C22">
        <v>18</v>
      </c>
      <c r="D22" s="13">
        <v>2.054364E-4</v>
      </c>
      <c r="E22" s="1">
        <f t="shared" si="0"/>
        <v>2.0543640000000001</v>
      </c>
      <c r="F22" t="s">
        <v>2217</v>
      </c>
      <c r="G22" s="7">
        <f t="shared" si="1"/>
        <v>9.9999999999909051E-2</v>
      </c>
      <c r="H22" s="8" t="str">
        <f t="shared" si="2"/>
        <v/>
      </c>
    </row>
    <row r="23" spans="1:8" x14ac:dyDescent="0.3">
      <c r="A23" t="s">
        <v>26</v>
      </c>
      <c r="B23" s="1">
        <v>1741.15</v>
      </c>
      <c r="C23">
        <v>19</v>
      </c>
      <c r="D23" s="13">
        <v>2.1686479999999999E-4</v>
      </c>
      <c r="E23" s="1">
        <f t="shared" si="0"/>
        <v>2.1686479999999997</v>
      </c>
      <c r="F23" t="s">
        <v>2217</v>
      </c>
      <c r="G23" s="7">
        <f t="shared" si="1"/>
        <v>0.10000000000013642</v>
      </c>
      <c r="H23" s="8" t="str">
        <f t="shared" si="2"/>
        <v/>
      </c>
    </row>
    <row r="24" spans="1:8" x14ac:dyDescent="0.3">
      <c r="A24" t="s">
        <v>27</v>
      </c>
      <c r="B24" s="1">
        <v>1741.25</v>
      </c>
      <c r="C24">
        <v>20</v>
      </c>
      <c r="D24" s="13">
        <v>2.071273E-4</v>
      </c>
      <c r="E24" s="1">
        <f t="shared" si="0"/>
        <v>2.0712730000000001</v>
      </c>
      <c r="F24" t="s">
        <v>2217</v>
      </c>
      <c r="G24" s="7">
        <f t="shared" si="1"/>
        <v>9.9999999999909051E-2</v>
      </c>
      <c r="H24" s="8" t="str">
        <f t="shared" si="2"/>
        <v/>
      </c>
    </row>
    <row r="25" spans="1:8" x14ac:dyDescent="0.3">
      <c r="A25" t="s">
        <v>28</v>
      </c>
      <c r="B25" s="1">
        <v>1741.35</v>
      </c>
      <c r="C25">
        <v>21</v>
      </c>
      <c r="D25" s="13">
        <v>2.0869700000000001E-4</v>
      </c>
      <c r="E25" s="1">
        <f t="shared" si="0"/>
        <v>2.08697</v>
      </c>
      <c r="F25" t="s">
        <v>2217</v>
      </c>
      <c r="G25" s="7">
        <f t="shared" si="1"/>
        <v>9.9999999999909051E-2</v>
      </c>
      <c r="H25" s="8" t="str">
        <f t="shared" si="2"/>
        <v/>
      </c>
    </row>
    <row r="26" spans="1:8" x14ac:dyDescent="0.3">
      <c r="A26" t="s">
        <v>29</v>
      </c>
      <c r="B26" s="1">
        <v>1741.45</v>
      </c>
      <c r="C26">
        <v>22</v>
      </c>
      <c r="D26" s="13">
        <v>1.4736339999999999E-4</v>
      </c>
      <c r="E26" s="1">
        <f t="shared" si="0"/>
        <v>1.4736339999999999</v>
      </c>
      <c r="F26" t="s">
        <v>2217</v>
      </c>
      <c r="G26" s="7">
        <f t="shared" si="1"/>
        <v>0.10000000000013642</v>
      </c>
      <c r="H26" s="8" t="str">
        <f t="shared" si="2"/>
        <v/>
      </c>
    </row>
    <row r="27" spans="1:8" x14ac:dyDescent="0.3">
      <c r="A27" t="s">
        <v>30</v>
      </c>
      <c r="B27" s="1">
        <v>1741.55</v>
      </c>
      <c r="C27">
        <v>23</v>
      </c>
      <c r="D27" s="13">
        <v>2.2428540000000001E-4</v>
      </c>
      <c r="E27" s="1">
        <f t="shared" si="0"/>
        <v>2.2428540000000003</v>
      </c>
      <c r="F27" t="s">
        <v>2217</v>
      </c>
      <c r="G27" s="7">
        <f t="shared" si="1"/>
        <v>9.9999999999909051E-2</v>
      </c>
      <c r="H27" s="8" t="str">
        <f t="shared" si="2"/>
        <v/>
      </c>
    </row>
    <row r="28" spans="1:8" x14ac:dyDescent="0.3">
      <c r="A28" t="s">
        <v>31</v>
      </c>
      <c r="B28" s="1">
        <v>1741.65</v>
      </c>
      <c r="C28">
        <v>24</v>
      </c>
      <c r="D28" s="13">
        <v>2.0526539999999999E-4</v>
      </c>
      <c r="E28" s="1">
        <f t="shared" si="0"/>
        <v>2.052654</v>
      </c>
      <c r="F28" t="s">
        <v>2217</v>
      </c>
      <c r="G28" s="7">
        <f t="shared" si="1"/>
        <v>0.10000000000013642</v>
      </c>
      <c r="H28" s="8" t="str">
        <f t="shared" si="2"/>
        <v/>
      </c>
    </row>
    <row r="29" spans="1:8" x14ac:dyDescent="0.3">
      <c r="A29" t="s">
        <v>32</v>
      </c>
      <c r="B29" s="1">
        <v>1741.75</v>
      </c>
      <c r="C29">
        <v>25</v>
      </c>
      <c r="D29" s="13">
        <v>2.0599830000000001E-4</v>
      </c>
      <c r="E29" s="1">
        <f t="shared" si="0"/>
        <v>2.0599829999999999</v>
      </c>
      <c r="F29" t="s">
        <v>2217</v>
      </c>
      <c r="G29" s="7">
        <f t="shared" si="1"/>
        <v>9.9999999999909051E-2</v>
      </c>
      <c r="H29" s="8" t="str">
        <f t="shared" si="2"/>
        <v/>
      </c>
    </row>
    <row r="30" spans="1:8" x14ac:dyDescent="0.3">
      <c r="A30" t="s">
        <v>33</v>
      </c>
      <c r="B30" s="1">
        <v>1741.85</v>
      </c>
      <c r="C30">
        <v>26</v>
      </c>
      <c r="D30" s="13">
        <v>2.0219859999999999E-4</v>
      </c>
      <c r="E30" s="1">
        <f t="shared" si="0"/>
        <v>2.0219860000000001</v>
      </c>
      <c r="F30" t="s">
        <v>2217</v>
      </c>
      <c r="G30" s="7">
        <f t="shared" si="1"/>
        <v>9.9999999999909051E-2</v>
      </c>
      <c r="H30" s="8" t="str">
        <f t="shared" si="2"/>
        <v/>
      </c>
    </row>
    <row r="31" spans="1:8" x14ac:dyDescent="0.3">
      <c r="A31" t="s">
        <v>34</v>
      </c>
      <c r="B31" s="1">
        <v>1741.95</v>
      </c>
      <c r="C31">
        <v>27</v>
      </c>
      <c r="D31" s="13">
        <v>1.9563450000000001E-4</v>
      </c>
      <c r="E31" s="1">
        <f t="shared" si="0"/>
        <v>1.9563450000000002</v>
      </c>
      <c r="F31" t="s">
        <v>2217</v>
      </c>
      <c r="G31" s="7">
        <f t="shared" si="1"/>
        <v>0.10000000000013642</v>
      </c>
      <c r="H31" s="8" t="str">
        <f t="shared" si="2"/>
        <v/>
      </c>
    </row>
    <row r="32" spans="1:8" x14ac:dyDescent="0.3">
      <c r="A32" t="s">
        <v>35</v>
      </c>
      <c r="B32" s="1">
        <v>1742.05</v>
      </c>
      <c r="C32">
        <v>28</v>
      </c>
      <c r="D32" s="13">
        <v>2.043836E-4</v>
      </c>
      <c r="E32" s="1">
        <f t="shared" si="0"/>
        <v>2.0438360000000002</v>
      </c>
      <c r="F32" t="s">
        <v>2217</v>
      </c>
      <c r="G32" s="7">
        <f t="shared" si="1"/>
        <v>9.9999999999909051E-2</v>
      </c>
      <c r="H32" s="8" t="str">
        <f t="shared" si="2"/>
        <v/>
      </c>
    </row>
    <row r="33" spans="1:8" x14ac:dyDescent="0.3">
      <c r="A33" t="s">
        <v>36</v>
      </c>
      <c r="B33" s="1">
        <v>1742.15</v>
      </c>
      <c r="C33">
        <v>29</v>
      </c>
      <c r="D33" s="13">
        <v>2.118395E-4</v>
      </c>
      <c r="E33" s="1">
        <f t="shared" si="0"/>
        <v>2.118395</v>
      </c>
      <c r="F33" t="s">
        <v>2217</v>
      </c>
      <c r="G33" s="7">
        <f t="shared" si="1"/>
        <v>0.10000000000013642</v>
      </c>
      <c r="H33" s="8" t="str">
        <f t="shared" si="2"/>
        <v/>
      </c>
    </row>
    <row r="34" spans="1:8" x14ac:dyDescent="0.3">
      <c r="A34" t="s">
        <v>37</v>
      </c>
      <c r="B34" s="1">
        <v>1742.25</v>
      </c>
      <c r="C34">
        <v>30</v>
      </c>
      <c r="D34" s="13">
        <v>1.842472E-4</v>
      </c>
      <c r="E34" s="1">
        <f t="shared" si="0"/>
        <v>1.8424720000000001</v>
      </c>
      <c r="F34" t="s">
        <v>2217</v>
      </c>
      <c r="G34" s="7">
        <f t="shared" si="1"/>
        <v>9.9999999999909051E-2</v>
      </c>
      <c r="H34" s="8" t="str">
        <f t="shared" si="2"/>
        <v/>
      </c>
    </row>
    <row r="35" spans="1:8" x14ac:dyDescent="0.3">
      <c r="A35" t="s">
        <v>38</v>
      </c>
      <c r="B35" s="1">
        <v>1742.35</v>
      </c>
      <c r="C35">
        <v>31</v>
      </c>
      <c r="D35" s="13">
        <v>2.1948829999999999E-4</v>
      </c>
      <c r="E35" s="1">
        <f t="shared" si="0"/>
        <v>2.1948829999999999</v>
      </c>
      <c r="F35" t="s">
        <v>2217</v>
      </c>
      <c r="G35" s="7">
        <f t="shared" si="1"/>
        <v>9.9999999999909051E-2</v>
      </c>
      <c r="H35" s="8" t="str">
        <f t="shared" si="2"/>
        <v/>
      </c>
    </row>
    <row r="36" spans="1:8" x14ac:dyDescent="0.3">
      <c r="A36" t="s">
        <v>39</v>
      </c>
      <c r="B36" s="1">
        <v>1742.45</v>
      </c>
      <c r="C36">
        <v>32</v>
      </c>
      <c r="D36" s="13">
        <v>2.1164940000000001E-4</v>
      </c>
      <c r="E36" s="1">
        <f t="shared" si="0"/>
        <v>2.1164939999999999</v>
      </c>
      <c r="F36" t="s">
        <v>2217</v>
      </c>
      <c r="G36" s="7">
        <f t="shared" si="1"/>
        <v>0.10000000000013642</v>
      </c>
      <c r="H36" s="8" t="str">
        <f t="shared" si="2"/>
        <v/>
      </c>
    </row>
    <row r="37" spans="1:8" x14ac:dyDescent="0.3">
      <c r="A37" t="s">
        <v>40</v>
      </c>
      <c r="B37" s="1">
        <v>1742.55</v>
      </c>
      <c r="C37">
        <v>33</v>
      </c>
      <c r="D37" s="13">
        <v>2.0976790000000001E-4</v>
      </c>
      <c r="E37" s="1">
        <f t="shared" si="0"/>
        <v>2.0976790000000003</v>
      </c>
      <c r="F37" t="s">
        <v>2217</v>
      </c>
      <c r="G37" s="7">
        <f t="shared" si="1"/>
        <v>9.9999999999909051E-2</v>
      </c>
      <c r="H37" s="8" t="str">
        <f t="shared" si="2"/>
        <v/>
      </c>
    </row>
    <row r="38" spans="1:8" x14ac:dyDescent="0.3">
      <c r="A38" t="s">
        <v>41</v>
      </c>
      <c r="B38" s="1">
        <v>1742.65</v>
      </c>
      <c r="C38">
        <v>34</v>
      </c>
      <c r="D38" s="13">
        <v>2.052206E-4</v>
      </c>
      <c r="E38" s="1">
        <f t="shared" si="0"/>
        <v>2.052206</v>
      </c>
      <c r="F38" t="s">
        <v>2217</v>
      </c>
      <c r="G38" s="7">
        <f t="shared" si="1"/>
        <v>0.10000000000013642</v>
      </c>
      <c r="H38" s="8" t="str">
        <f t="shared" si="2"/>
        <v/>
      </c>
    </row>
    <row r="39" spans="1:8" x14ac:dyDescent="0.3">
      <c r="A39" t="s">
        <v>42</v>
      </c>
      <c r="B39" s="1">
        <v>1742.75</v>
      </c>
      <c r="C39">
        <v>35</v>
      </c>
      <c r="D39" s="13">
        <v>1.7494280000000001E-4</v>
      </c>
      <c r="E39" s="1">
        <f t="shared" si="0"/>
        <v>1.749428</v>
      </c>
      <c r="F39" t="s">
        <v>2217</v>
      </c>
      <c r="G39" s="7">
        <f t="shared" si="1"/>
        <v>9.9999999999909051E-2</v>
      </c>
      <c r="H39" s="8" t="str">
        <f t="shared" si="2"/>
        <v/>
      </c>
    </row>
    <row r="40" spans="1:8" x14ac:dyDescent="0.3">
      <c r="A40" t="s">
        <v>43</v>
      </c>
      <c r="B40" s="1">
        <v>1742.85</v>
      </c>
      <c r="C40">
        <v>36</v>
      </c>
      <c r="D40" s="13">
        <v>1.684837E-4</v>
      </c>
      <c r="E40" s="1">
        <f t="shared" si="0"/>
        <v>1.6848369999999999</v>
      </c>
      <c r="F40" t="s">
        <v>2217</v>
      </c>
      <c r="G40" s="7">
        <f t="shared" si="1"/>
        <v>9.9999999999909051E-2</v>
      </c>
      <c r="H40" s="8" t="str">
        <f t="shared" si="2"/>
        <v/>
      </c>
    </row>
    <row r="41" spans="1:8" x14ac:dyDescent="0.3">
      <c r="A41" t="s">
        <v>44</v>
      </c>
      <c r="B41" s="1">
        <v>1742.95</v>
      </c>
      <c r="C41">
        <v>37</v>
      </c>
      <c r="D41" s="13">
        <v>1.8125039999999999E-4</v>
      </c>
      <c r="E41" s="1">
        <f t="shared" si="0"/>
        <v>1.8125039999999999</v>
      </c>
      <c r="F41" t="s">
        <v>2217</v>
      </c>
      <c r="G41" s="7">
        <f t="shared" si="1"/>
        <v>0.10000000000013642</v>
      </c>
      <c r="H41" s="8" t="str">
        <f t="shared" si="2"/>
        <v/>
      </c>
    </row>
    <row r="42" spans="1:8" x14ac:dyDescent="0.3">
      <c r="A42" t="s">
        <v>45</v>
      </c>
      <c r="B42" s="1">
        <v>1743.05</v>
      </c>
      <c r="C42">
        <v>38</v>
      </c>
      <c r="D42" s="13">
        <v>1.972419E-4</v>
      </c>
      <c r="E42" s="1">
        <f t="shared" si="0"/>
        <v>1.9724189999999999</v>
      </c>
      <c r="F42" t="s">
        <v>2217</v>
      </c>
      <c r="G42" s="7">
        <f t="shared" si="1"/>
        <v>9.9999999999909051E-2</v>
      </c>
      <c r="H42" s="8" t="str">
        <f t="shared" si="2"/>
        <v/>
      </c>
    </row>
    <row r="43" spans="1:8" x14ac:dyDescent="0.3">
      <c r="A43" t="s">
        <v>46</v>
      </c>
      <c r="B43" s="1">
        <v>1743.15</v>
      </c>
      <c r="C43">
        <v>39</v>
      </c>
      <c r="D43" s="13">
        <v>1.9602660000000001E-4</v>
      </c>
      <c r="E43" s="1">
        <f t="shared" si="0"/>
        <v>1.9602660000000001</v>
      </c>
      <c r="F43" t="s">
        <v>2217</v>
      </c>
      <c r="G43" s="7">
        <f t="shared" si="1"/>
        <v>0.10000000000013642</v>
      </c>
      <c r="H43" s="8" t="str">
        <f t="shared" si="2"/>
        <v/>
      </c>
    </row>
    <row r="44" spans="1:8" x14ac:dyDescent="0.3">
      <c r="A44" t="s">
        <v>47</v>
      </c>
      <c r="B44" s="1">
        <v>1743.25</v>
      </c>
      <c r="C44">
        <v>40</v>
      </c>
      <c r="D44" s="13">
        <v>2.0806080000000001E-4</v>
      </c>
      <c r="E44" s="1">
        <f t="shared" si="0"/>
        <v>2.0806080000000002</v>
      </c>
      <c r="F44" t="s">
        <v>2217</v>
      </c>
      <c r="G44" s="7">
        <f t="shared" si="1"/>
        <v>9.9999999999909051E-2</v>
      </c>
      <c r="H44" s="8" t="str">
        <f t="shared" si="2"/>
        <v/>
      </c>
    </row>
    <row r="45" spans="1:8" x14ac:dyDescent="0.3">
      <c r="A45" t="s">
        <v>48</v>
      </c>
      <c r="B45" s="1">
        <v>1743.35</v>
      </c>
      <c r="C45">
        <v>41</v>
      </c>
      <c r="D45" s="13">
        <v>1.850775E-4</v>
      </c>
      <c r="E45" s="1">
        <f t="shared" si="0"/>
        <v>1.8507750000000001</v>
      </c>
      <c r="F45" t="s">
        <v>2217</v>
      </c>
      <c r="G45" s="7">
        <f t="shared" si="1"/>
        <v>9.9999999999909051E-2</v>
      </c>
      <c r="H45" s="8" t="str">
        <f t="shared" si="2"/>
        <v/>
      </c>
    </row>
    <row r="46" spans="1:8" x14ac:dyDescent="0.3">
      <c r="A46" t="s">
        <v>49</v>
      </c>
      <c r="B46" s="1">
        <v>1743.45</v>
      </c>
      <c r="C46">
        <v>42</v>
      </c>
      <c r="D46" s="13">
        <v>2.0106860000000001E-4</v>
      </c>
      <c r="E46" s="1">
        <f t="shared" si="0"/>
        <v>2.0106860000000002</v>
      </c>
      <c r="F46" t="s">
        <v>2217</v>
      </c>
      <c r="G46" s="7">
        <f t="shared" si="1"/>
        <v>0.10000000000013642</v>
      </c>
      <c r="H46" s="8" t="str">
        <f t="shared" si="2"/>
        <v/>
      </c>
    </row>
    <row r="47" spans="1:8" x14ac:dyDescent="0.3">
      <c r="A47" t="s">
        <v>50</v>
      </c>
      <c r="B47" s="1">
        <v>1743.55</v>
      </c>
      <c r="C47">
        <v>43</v>
      </c>
      <c r="D47" s="13">
        <v>1.9655399999999999E-4</v>
      </c>
      <c r="E47" s="1">
        <f t="shared" si="0"/>
        <v>1.9655399999999998</v>
      </c>
      <c r="F47" t="s">
        <v>2217</v>
      </c>
      <c r="G47" s="7">
        <f t="shared" si="1"/>
        <v>9.9999999999909051E-2</v>
      </c>
      <c r="H47" s="8" t="str">
        <f t="shared" si="2"/>
        <v/>
      </c>
    </row>
    <row r="48" spans="1:8" x14ac:dyDescent="0.3">
      <c r="A48" t="s">
        <v>51</v>
      </c>
      <c r="B48" s="1">
        <v>1743.65</v>
      </c>
      <c r="C48">
        <v>44</v>
      </c>
      <c r="D48" s="13">
        <v>1.8873739999999999E-4</v>
      </c>
      <c r="E48" s="1">
        <f t="shared" si="0"/>
        <v>1.8873739999999999</v>
      </c>
      <c r="F48" t="s">
        <v>2217</v>
      </c>
      <c r="G48" s="7">
        <f t="shared" si="1"/>
        <v>0.10000000000013642</v>
      </c>
      <c r="H48" s="8" t="str">
        <f t="shared" si="2"/>
        <v/>
      </c>
    </row>
    <row r="49" spans="1:16" x14ac:dyDescent="0.3">
      <c r="A49" t="s">
        <v>52</v>
      </c>
      <c r="B49" s="1">
        <v>1743.75</v>
      </c>
      <c r="C49">
        <v>45</v>
      </c>
      <c r="D49" s="13">
        <v>1.8817559999999999E-4</v>
      </c>
      <c r="E49" s="1">
        <f t="shared" si="0"/>
        <v>1.881756</v>
      </c>
      <c r="F49" t="s">
        <v>2217</v>
      </c>
      <c r="G49" s="7">
        <f t="shared" si="1"/>
        <v>9.9999999999909051E-2</v>
      </c>
      <c r="H49" s="8" t="str">
        <f t="shared" si="2"/>
        <v/>
      </c>
    </row>
    <row r="50" spans="1:16" x14ac:dyDescent="0.3">
      <c r="A50" t="s">
        <v>53</v>
      </c>
      <c r="B50" s="1">
        <v>1743.85</v>
      </c>
      <c r="C50">
        <v>46</v>
      </c>
      <c r="D50" s="13">
        <v>1.9225359999999999E-4</v>
      </c>
      <c r="E50" s="1">
        <f t="shared" si="0"/>
        <v>1.922536</v>
      </c>
      <c r="F50" t="s">
        <v>2217</v>
      </c>
      <c r="G50" s="7">
        <f t="shared" si="1"/>
        <v>9.9999999999909051E-2</v>
      </c>
      <c r="H50" s="8" t="str">
        <f t="shared" si="2"/>
        <v/>
      </c>
    </row>
    <row r="51" spans="1:16" x14ac:dyDescent="0.3">
      <c r="A51" t="s">
        <v>54</v>
      </c>
      <c r="B51" s="1">
        <v>1743.95</v>
      </c>
      <c r="C51">
        <v>47</v>
      </c>
      <c r="D51" s="13">
        <v>8.3280800000000004E-5</v>
      </c>
      <c r="E51" s="1">
        <f t="shared" si="0"/>
        <v>0.83280799999999999</v>
      </c>
      <c r="F51" t="s">
        <v>2217</v>
      </c>
      <c r="G51" s="7">
        <f t="shared" si="1"/>
        <v>0.10000000000013642</v>
      </c>
      <c r="H51" s="8" t="str">
        <f t="shared" si="2"/>
        <v/>
      </c>
    </row>
    <row r="52" spans="1:16" x14ac:dyDescent="0.3">
      <c r="A52" t="s">
        <v>55</v>
      </c>
      <c r="B52" s="1">
        <v>1744.05</v>
      </c>
      <c r="C52">
        <v>48</v>
      </c>
      <c r="D52" s="13">
        <v>2.0635139999999999E-4</v>
      </c>
      <c r="E52" s="1">
        <f t="shared" si="0"/>
        <v>2.0635140000000001</v>
      </c>
      <c r="F52" t="s">
        <v>2217</v>
      </c>
      <c r="G52" s="7">
        <f t="shared" si="1"/>
        <v>9.9999999999909051E-2</v>
      </c>
      <c r="H52" s="8" t="str">
        <f t="shared" si="2"/>
        <v/>
      </c>
    </row>
    <row r="53" spans="1:16" x14ac:dyDescent="0.3">
      <c r="A53" t="s">
        <v>56</v>
      </c>
      <c r="B53" s="1">
        <v>1744.15</v>
      </c>
      <c r="C53">
        <v>49</v>
      </c>
      <c r="D53" s="13">
        <v>1.8461080000000001E-4</v>
      </c>
      <c r="E53" s="1">
        <f t="shared" si="0"/>
        <v>1.8461080000000001</v>
      </c>
      <c r="F53" t="s">
        <v>2217</v>
      </c>
      <c r="G53" s="7">
        <f t="shared" si="1"/>
        <v>0.10000000000013642</v>
      </c>
      <c r="H53" s="8" t="str">
        <f t="shared" si="2"/>
        <v/>
      </c>
    </row>
    <row r="54" spans="1:16" x14ac:dyDescent="0.3">
      <c r="A54" t="s">
        <v>57</v>
      </c>
      <c r="B54" s="1">
        <v>1744.25</v>
      </c>
      <c r="C54">
        <v>50</v>
      </c>
      <c r="D54" s="13">
        <v>2.2197039999999999E-4</v>
      </c>
      <c r="E54" s="1">
        <f t="shared" si="0"/>
        <v>2.2197040000000001</v>
      </c>
      <c r="F54" t="s">
        <v>2217</v>
      </c>
      <c r="G54" s="7">
        <f t="shared" si="1"/>
        <v>9.9999999999909051E-2</v>
      </c>
      <c r="H54" s="8" t="str">
        <f t="shared" si="2"/>
        <v/>
      </c>
    </row>
    <row r="55" spans="1:16" x14ac:dyDescent="0.3">
      <c r="E55" s="1"/>
      <c r="G55" s="7"/>
      <c r="H55" s="8" t="str">
        <f t="shared" si="2"/>
        <v>?</v>
      </c>
    </row>
    <row r="56" spans="1:16" x14ac:dyDescent="0.3">
      <c r="A56" s="14" t="s">
        <v>58</v>
      </c>
      <c r="B56" s="15">
        <v>1745.35</v>
      </c>
      <c r="C56">
        <v>51</v>
      </c>
      <c r="D56" s="16">
        <v>1.5215610000000001E-4</v>
      </c>
      <c r="E56" s="1">
        <f t="shared" ref="E56:E121" si="3">D56*10000</f>
        <v>1.5215609999999999</v>
      </c>
      <c r="F56" s="14" t="s">
        <v>2217</v>
      </c>
      <c r="G56" s="7">
        <f>B56-B54</f>
        <v>1.0999999999999091</v>
      </c>
      <c r="H56" s="8" t="str">
        <f t="shared" si="2"/>
        <v>&gt;</v>
      </c>
      <c r="L56" s="14"/>
      <c r="M56" s="14"/>
      <c r="N56" s="14"/>
      <c r="O56" s="14"/>
      <c r="P56" s="14"/>
    </row>
    <row r="57" spans="1:16" x14ac:dyDescent="0.3">
      <c r="A57" t="s">
        <v>59</v>
      </c>
      <c r="B57" s="1">
        <v>1745.45</v>
      </c>
      <c r="C57">
        <v>52</v>
      </c>
      <c r="D57" s="13">
        <v>2.2825659999999999E-4</v>
      </c>
      <c r="E57" s="1">
        <f t="shared" si="3"/>
        <v>2.2825660000000001</v>
      </c>
      <c r="F57" t="s">
        <v>2217</v>
      </c>
      <c r="G57" s="7">
        <f>B57-B56</f>
        <v>0.10000000000013642</v>
      </c>
      <c r="H57" s="8" t="str">
        <f t="shared" si="2"/>
        <v/>
      </c>
    </row>
    <row r="58" spans="1:16" x14ac:dyDescent="0.3">
      <c r="A58" t="s">
        <v>60</v>
      </c>
      <c r="B58" s="1">
        <v>1745.55</v>
      </c>
      <c r="C58">
        <v>53</v>
      </c>
      <c r="D58" s="13">
        <v>2.190305E-4</v>
      </c>
      <c r="E58" s="1">
        <f t="shared" si="3"/>
        <v>2.1903049999999999</v>
      </c>
      <c r="F58" t="s">
        <v>2217</v>
      </c>
      <c r="G58" s="7">
        <f>B58-B57</f>
        <v>9.9999999999909051E-2</v>
      </c>
      <c r="H58" s="8" t="str">
        <f t="shared" si="2"/>
        <v/>
      </c>
    </row>
    <row r="59" spans="1:16" x14ac:dyDescent="0.3">
      <c r="A59" t="s">
        <v>61</v>
      </c>
      <c r="B59" s="1">
        <v>1745.65</v>
      </c>
      <c r="C59">
        <v>54</v>
      </c>
      <c r="D59" s="13">
        <v>2.0584330000000001E-4</v>
      </c>
      <c r="E59" s="1">
        <f t="shared" si="3"/>
        <v>2.058433</v>
      </c>
      <c r="F59" t="s">
        <v>2217</v>
      </c>
      <c r="G59" s="7">
        <f>B59-B58</f>
        <v>0.10000000000013642</v>
      </c>
      <c r="H59" s="8" t="str">
        <f t="shared" si="2"/>
        <v/>
      </c>
    </row>
    <row r="60" spans="1:16" x14ac:dyDescent="0.3">
      <c r="A60" t="s">
        <v>62</v>
      </c>
      <c r="B60" s="1">
        <v>1745.85</v>
      </c>
      <c r="C60">
        <v>56</v>
      </c>
      <c r="D60" s="13">
        <v>1.9008179999999999E-4</v>
      </c>
      <c r="E60" s="1">
        <f t="shared" si="3"/>
        <v>1.9008179999999999</v>
      </c>
      <c r="F60" t="s">
        <v>2217</v>
      </c>
      <c r="G60" s="7">
        <f>B60-B59</f>
        <v>0.1999999999998181</v>
      </c>
      <c r="H60" s="8" t="str">
        <f t="shared" si="2"/>
        <v>&gt;</v>
      </c>
    </row>
    <row r="61" spans="1:16" x14ac:dyDescent="0.3">
      <c r="A61" t="s">
        <v>63</v>
      </c>
      <c r="B61" s="1">
        <v>1745.95</v>
      </c>
      <c r="C61">
        <v>57</v>
      </c>
      <c r="D61" s="13">
        <v>1.7620750000000001E-4</v>
      </c>
      <c r="E61" s="1">
        <f t="shared" si="3"/>
        <v>1.7620750000000001</v>
      </c>
      <c r="F61" t="s">
        <v>2217</v>
      </c>
      <c r="G61" s="7">
        <f>B61-B60</f>
        <v>0.10000000000013642</v>
      </c>
      <c r="H61" s="8" t="str">
        <f t="shared" si="2"/>
        <v/>
      </c>
    </row>
    <row r="62" spans="1:16" x14ac:dyDescent="0.3">
      <c r="A62" t="s">
        <v>64</v>
      </c>
      <c r="B62" s="1">
        <v>1746.05</v>
      </c>
      <c r="C62">
        <v>58</v>
      </c>
      <c r="D62" s="13">
        <v>2.4443149999999999E-4</v>
      </c>
      <c r="E62" s="1">
        <f t="shared" si="3"/>
        <v>2.444315</v>
      </c>
      <c r="F62" t="s">
        <v>2217</v>
      </c>
      <c r="G62" s="7">
        <f t="shared" ref="G62:G127" si="4">B62-B61</f>
        <v>9.9999999999909051E-2</v>
      </c>
      <c r="H62" s="8" t="str">
        <f t="shared" si="2"/>
        <v/>
      </c>
    </row>
    <row r="63" spans="1:16" x14ac:dyDescent="0.3">
      <c r="A63" t="s">
        <v>65</v>
      </c>
      <c r="B63" s="1">
        <v>1746.15</v>
      </c>
      <c r="C63">
        <v>59</v>
      </c>
      <c r="D63" s="13">
        <v>1.1881790000000001E-4</v>
      </c>
      <c r="E63" s="1">
        <f t="shared" si="3"/>
        <v>1.1881790000000001</v>
      </c>
      <c r="F63" t="s">
        <v>2217</v>
      </c>
      <c r="G63" s="7">
        <f t="shared" si="4"/>
        <v>0.10000000000013642</v>
      </c>
      <c r="H63" s="8" t="str">
        <f t="shared" si="2"/>
        <v/>
      </c>
    </row>
    <row r="64" spans="1:16" x14ac:dyDescent="0.3">
      <c r="A64" t="s">
        <v>66</v>
      </c>
      <c r="B64" s="1">
        <v>1746.35</v>
      </c>
      <c r="C64">
        <v>61</v>
      </c>
      <c r="D64" s="13">
        <v>2.154065E-4</v>
      </c>
      <c r="E64" s="1">
        <f t="shared" si="3"/>
        <v>2.1540650000000001</v>
      </c>
      <c r="F64" t="s">
        <v>2217</v>
      </c>
      <c r="G64" s="7">
        <f t="shared" si="4"/>
        <v>0.1999999999998181</v>
      </c>
      <c r="H64" s="8" t="str">
        <f t="shared" si="2"/>
        <v>&gt;</v>
      </c>
    </row>
    <row r="65" spans="1:8" x14ac:dyDescent="0.3">
      <c r="A65" t="s">
        <v>67</v>
      </c>
      <c r="B65" s="1">
        <v>1746.45</v>
      </c>
      <c r="C65">
        <v>62</v>
      </c>
      <c r="D65" s="13">
        <v>1.453565E-4</v>
      </c>
      <c r="E65" s="1">
        <f t="shared" si="3"/>
        <v>1.453565</v>
      </c>
      <c r="F65" t="s">
        <v>2217</v>
      </c>
      <c r="G65" s="7">
        <f t="shared" si="4"/>
        <v>0.10000000000013642</v>
      </c>
      <c r="H65" s="8" t="str">
        <f t="shared" si="2"/>
        <v/>
      </c>
    </row>
    <row r="66" spans="1:8" x14ac:dyDescent="0.3">
      <c r="A66" t="s">
        <v>68</v>
      </c>
      <c r="B66" s="1">
        <v>1746.55</v>
      </c>
      <c r="C66">
        <v>63</v>
      </c>
      <c r="D66" s="13">
        <v>1.692074E-4</v>
      </c>
      <c r="E66" s="1">
        <f t="shared" si="3"/>
        <v>1.6920739999999999</v>
      </c>
      <c r="F66" t="s">
        <v>2217</v>
      </c>
      <c r="G66" s="7">
        <f t="shared" si="4"/>
        <v>9.9999999999909051E-2</v>
      </c>
      <c r="H66" s="8" t="str">
        <f t="shared" si="2"/>
        <v/>
      </c>
    </row>
    <row r="67" spans="1:8" x14ac:dyDescent="0.3">
      <c r="A67" t="s">
        <v>69</v>
      </c>
      <c r="B67" s="1">
        <v>1746.65</v>
      </c>
      <c r="C67">
        <v>64</v>
      </c>
      <c r="D67" s="13">
        <v>2.082853E-4</v>
      </c>
      <c r="E67" s="1">
        <f t="shared" si="3"/>
        <v>2.0828530000000001</v>
      </c>
      <c r="F67" t="s">
        <v>2217</v>
      </c>
      <c r="G67" s="7">
        <f t="shared" si="4"/>
        <v>0.10000000000013642</v>
      </c>
      <c r="H67" s="8" t="str">
        <f t="shared" si="2"/>
        <v/>
      </c>
    </row>
    <row r="68" spans="1:8" x14ac:dyDescent="0.3">
      <c r="A68" t="s">
        <v>70</v>
      </c>
      <c r="B68" s="1">
        <v>1746.75</v>
      </c>
      <c r="C68">
        <v>65</v>
      </c>
      <c r="D68" s="13">
        <v>1.9316830000000001E-4</v>
      </c>
      <c r="E68" s="1">
        <f t="shared" si="3"/>
        <v>1.931683</v>
      </c>
      <c r="F68" t="s">
        <v>2217</v>
      </c>
      <c r="G68" s="7">
        <f t="shared" si="4"/>
        <v>9.9999999999909051E-2</v>
      </c>
      <c r="H68" s="8" t="str">
        <f t="shared" si="2"/>
        <v/>
      </c>
    </row>
    <row r="69" spans="1:8" x14ac:dyDescent="0.3">
      <c r="A69" t="s">
        <v>71</v>
      </c>
      <c r="B69" s="1">
        <v>1746.85</v>
      </c>
      <c r="C69">
        <v>66</v>
      </c>
      <c r="D69" s="13">
        <v>1.693915E-4</v>
      </c>
      <c r="E69" s="1">
        <f t="shared" si="3"/>
        <v>1.6939150000000001</v>
      </c>
      <c r="F69" t="s">
        <v>2217</v>
      </c>
      <c r="G69" s="7">
        <f t="shared" si="4"/>
        <v>9.9999999999909051E-2</v>
      </c>
      <c r="H69" s="8" t="str">
        <f t="shared" si="2"/>
        <v/>
      </c>
    </row>
    <row r="70" spans="1:8" x14ac:dyDescent="0.3">
      <c r="A70" t="s">
        <v>72</v>
      </c>
      <c r="B70" s="1">
        <v>1746.95</v>
      </c>
      <c r="C70">
        <v>67</v>
      </c>
      <c r="D70" s="13">
        <v>2.071056E-4</v>
      </c>
      <c r="E70" s="1">
        <f t="shared" si="3"/>
        <v>2.071056</v>
      </c>
      <c r="F70" t="s">
        <v>2217</v>
      </c>
      <c r="G70" s="7">
        <f t="shared" si="4"/>
        <v>0.10000000000013642</v>
      </c>
      <c r="H70" s="8" t="str">
        <f t="shared" si="2"/>
        <v/>
      </c>
    </row>
    <row r="71" spans="1:8" x14ac:dyDescent="0.3">
      <c r="A71" t="s">
        <v>73</v>
      </c>
      <c r="B71" s="1">
        <v>1747.05</v>
      </c>
      <c r="C71">
        <v>68</v>
      </c>
      <c r="D71" s="13">
        <v>1.9856769999999999E-4</v>
      </c>
      <c r="E71" s="1">
        <f t="shared" si="3"/>
        <v>1.9856769999999999</v>
      </c>
      <c r="F71" t="s">
        <v>2217</v>
      </c>
      <c r="G71" s="7">
        <f t="shared" si="4"/>
        <v>9.9999999999909051E-2</v>
      </c>
      <c r="H71" s="8" t="str">
        <f t="shared" ref="H71:H134" si="5">IF(G71&lt;0.0999,"?", IF(G71&gt;0.11,"&gt;",""))</f>
        <v/>
      </c>
    </row>
    <row r="72" spans="1:8" x14ac:dyDescent="0.3">
      <c r="A72" t="s">
        <v>74</v>
      </c>
      <c r="B72" s="1">
        <v>1747.15</v>
      </c>
      <c r="C72">
        <v>69</v>
      </c>
      <c r="D72" s="13">
        <v>1.9461009999999999E-4</v>
      </c>
      <c r="E72" s="1">
        <f t="shared" si="3"/>
        <v>1.9461009999999999</v>
      </c>
      <c r="F72" t="s">
        <v>2217</v>
      </c>
      <c r="G72" s="7">
        <f t="shared" si="4"/>
        <v>0.10000000000013642</v>
      </c>
      <c r="H72" s="8" t="str">
        <f t="shared" si="5"/>
        <v/>
      </c>
    </row>
    <row r="73" spans="1:8" x14ac:dyDescent="0.3">
      <c r="A73" t="s">
        <v>75</v>
      </c>
      <c r="B73" s="1">
        <v>1747.25</v>
      </c>
      <c r="C73">
        <v>70</v>
      </c>
      <c r="D73" s="13">
        <v>2.145045E-4</v>
      </c>
      <c r="E73" s="1">
        <f t="shared" si="3"/>
        <v>2.1450450000000001</v>
      </c>
      <c r="F73" t="s">
        <v>2217</v>
      </c>
      <c r="G73" s="7">
        <f t="shared" si="4"/>
        <v>9.9999999999909051E-2</v>
      </c>
      <c r="H73" s="8" t="str">
        <f t="shared" si="5"/>
        <v/>
      </c>
    </row>
    <row r="74" spans="1:8" x14ac:dyDescent="0.3">
      <c r="A74" t="s">
        <v>76</v>
      </c>
      <c r="B74" s="1">
        <v>1747.35</v>
      </c>
      <c r="C74">
        <v>71</v>
      </c>
      <c r="D74" s="13">
        <v>1.8026749999999999E-4</v>
      </c>
      <c r="E74" s="1">
        <f t="shared" si="3"/>
        <v>1.802675</v>
      </c>
      <c r="F74" t="s">
        <v>2217</v>
      </c>
      <c r="G74" s="7">
        <f t="shared" si="4"/>
        <v>9.9999999999909051E-2</v>
      </c>
      <c r="H74" s="8" t="str">
        <f t="shared" si="5"/>
        <v/>
      </c>
    </row>
    <row r="75" spans="1:8" x14ac:dyDescent="0.3">
      <c r="A75" t="s">
        <v>77</v>
      </c>
      <c r="B75" s="1">
        <v>1747.45</v>
      </c>
      <c r="C75">
        <v>72</v>
      </c>
      <c r="D75" s="13">
        <v>1.7698989999999999E-4</v>
      </c>
      <c r="E75" s="1">
        <f t="shared" si="3"/>
        <v>1.7698989999999999</v>
      </c>
      <c r="F75" t="s">
        <v>2217</v>
      </c>
      <c r="G75" s="7">
        <f t="shared" si="4"/>
        <v>0.10000000000013642</v>
      </c>
      <c r="H75" s="8" t="str">
        <f t="shared" si="5"/>
        <v/>
      </c>
    </row>
    <row r="76" spans="1:8" x14ac:dyDescent="0.3">
      <c r="A76" t="s">
        <v>78</v>
      </c>
      <c r="B76" s="1">
        <v>1747.55</v>
      </c>
      <c r="C76">
        <v>73</v>
      </c>
      <c r="D76" s="13">
        <v>2.0611260000000001E-4</v>
      </c>
      <c r="E76" s="1">
        <f t="shared" si="3"/>
        <v>2.0611260000000002</v>
      </c>
      <c r="F76" t="s">
        <v>2217</v>
      </c>
      <c r="G76" s="7">
        <f t="shared" si="4"/>
        <v>9.9999999999909051E-2</v>
      </c>
      <c r="H76" s="8" t="str">
        <f t="shared" si="5"/>
        <v/>
      </c>
    </row>
    <row r="77" spans="1:8" x14ac:dyDescent="0.3">
      <c r="A77" t="s">
        <v>79</v>
      </c>
      <c r="B77" s="1">
        <v>1747.65</v>
      </c>
      <c r="C77">
        <v>74</v>
      </c>
      <c r="D77" s="13">
        <v>1.9356469999999999E-4</v>
      </c>
      <c r="E77" s="1">
        <f t="shared" si="3"/>
        <v>1.9356469999999999</v>
      </c>
      <c r="F77" t="s">
        <v>2217</v>
      </c>
      <c r="G77" s="7">
        <f t="shared" si="4"/>
        <v>0.10000000000013642</v>
      </c>
      <c r="H77" s="8" t="str">
        <f t="shared" si="5"/>
        <v/>
      </c>
    </row>
    <row r="78" spans="1:8" x14ac:dyDescent="0.3">
      <c r="A78" t="s">
        <v>80</v>
      </c>
      <c r="B78" s="1">
        <v>1747.75</v>
      </c>
      <c r="C78">
        <v>75</v>
      </c>
      <c r="D78" s="13">
        <v>1.949841E-4</v>
      </c>
      <c r="E78" s="1">
        <f t="shared" si="3"/>
        <v>1.9498409999999999</v>
      </c>
      <c r="F78" t="s">
        <v>2217</v>
      </c>
      <c r="G78" s="7">
        <f t="shared" si="4"/>
        <v>9.9999999999909051E-2</v>
      </c>
      <c r="H78" s="8" t="str">
        <f t="shared" si="5"/>
        <v/>
      </c>
    </row>
    <row r="79" spans="1:8" x14ac:dyDescent="0.3">
      <c r="A79" t="s">
        <v>81</v>
      </c>
      <c r="B79" s="1">
        <v>1747.85</v>
      </c>
      <c r="C79">
        <v>76</v>
      </c>
      <c r="D79" s="13">
        <v>1.8316280000000001E-4</v>
      </c>
      <c r="E79" s="1">
        <f t="shared" si="3"/>
        <v>1.831628</v>
      </c>
      <c r="F79" t="s">
        <v>2217</v>
      </c>
      <c r="G79" s="7">
        <f t="shared" si="4"/>
        <v>9.9999999999909051E-2</v>
      </c>
      <c r="H79" s="8" t="str">
        <f t="shared" si="5"/>
        <v/>
      </c>
    </row>
    <row r="80" spans="1:8" x14ac:dyDescent="0.3">
      <c r="E80" s="1"/>
      <c r="G80" s="7"/>
      <c r="H80" s="8" t="str">
        <f t="shared" si="5"/>
        <v>?</v>
      </c>
    </row>
    <row r="81" spans="1:16" x14ac:dyDescent="0.3">
      <c r="A81" s="14" t="s">
        <v>82</v>
      </c>
      <c r="B81" s="15">
        <v>1751.65</v>
      </c>
      <c r="C81" s="14">
        <v>80</v>
      </c>
      <c r="D81" s="16">
        <v>2.357766E-4</v>
      </c>
      <c r="E81" s="1">
        <f t="shared" si="3"/>
        <v>2.3577659999999998</v>
      </c>
      <c r="F81" s="14" t="s">
        <v>2217</v>
      </c>
      <c r="G81" s="7">
        <f>B81-B79</f>
        <v>3.8000000000001819</v>
      </c>
      <c r="H81" s="8" t="str">
        <f t="shared" si="5"/>
        <v>&gt;</v>
      </c>
      <c r="L81" s="14"/>
      <c r="M81" s="14"/>
      <c r="N81" s="14"/>
      <c r="O81" s="14"/>
      <c r="P81" s="14"/>
    </row>
    <row r="82" spans="1:16" x14ac:dyDescent="0.3">
      <c r="A82" t="s">
        <v>83</v>
      </c>
      <c r="B82" s="1">
        <v>1751.75</v>
      </c>
      <c r="C82">
        <v>81</v>
      </c>
      <c r="D82" s="13">
        <v>1.9288700000000001E-4</v>
      </c>
      <c r="E82" s="1">
        <f t="shared" si="3"/>
        <v>1.9288700000000001</v>
      </c>
      <c r="F82" t="s">
        <v>2217</v>
      </c>
      <c r="G82" s="7">
        <f t="shared" si="4"/>
        <v>9.9999999999909051E-2</v>
      </c>
      <c r="H82" s="8" t="str">
        <f t="shared" si="5"/>
        <v/>
      </c>
    </row>
    <row r="83" spans="1:16" x14ac:dyDescent="0.3">
      <c r="A83" t="s">
        <v>84</v>
      </c>
      <c r="B83" s="1">
        <v>1751.85</v>
      </c>
      <c r="C83">
        <v>82</v>
      </c>
      <c r="D83" s="13">
        <v>1.7647440000000001E-4</v>
      </c>
      <c r="E83" s="1">
        <f t="shared" si="3"/>
        <v>1.7647440000000001</v>
      </c>
      <c r="F83" t="s">
        <v>2217</v>
      </c>
      <c r="G83" s="7">
        <f t="shared" si="4"/>
        <v>9.9999999999909051E-2</v>
      </c>
      <c r="H83" s="8" t="str">
        <f t="shared" si="5"/>
        <v/>
      </c>
    </row>
    <row r="84" spans="1:16" x14ac:dyDescent="0.3">
      <c r="A84" t="s">
        <v>85</v>
      </c>
      <c r="B84" s="1">
        <v>1751.95</v>
      </c>
      <c r="C84">
        <v>83</v>
      </c>
      <c r="D84" s="13">
        <v>1.9039419999999999E-4</v>
      </c>
      <c r="E84" s="1">
        <f t="shared" si="3"/>
        <v>1.903942</v>
      </c>
      <c r="F84" t="s">
        <v>2217</v>
      </c>
      <c r="G84" s="7">
        <f t="shared" si="4"/>
        <v>0.10000000000013642</v>
      </c>
      <c r="H84" s="8" t="str">
        <f t="shared" si="5"/>
        <v/>
      </c>
    </row>
    <row r="85" spans="1:16" x14ac:dyDescent="0.3">
      <c r="A85" t="s">
        <v>86</v>
      </c>
      <c r="B85" s="1">
        <v>1752.05</v>
      </c>
      <c r="C85">
        <v>84</v>
      </c>
      <c r="D85" s="13">
        <v>1.9380410000000001E-4</v>
      </c>
      <c r="E85" s="1">
        <f t="shared" si="3"/>
        <v>1.9380410000000001</v>
      </c>
      <c r="F85" t="s">
        <v>2217</v>
      </c>
      <c r="G85" s="7">
        <f t="shared" si="4"/>
        <v>9.9999999999909051E-2</v>
      </c>
      <c r="H85" s="8" t="str">
        <f t="shared" si="5"/>
        <v/>
      </c>
    </row>
    <row r="86" spans="1:16" x14ac:dyDescent="0.3">
      <c r="A86" t="s">
        <v>87</v>
      </c>
      <c r="B86" s="1">
        <v>1752.15</v>
      </c>
      <c r="C86">
        <v>85</v>
      </c>
      <c r="D86" s="13">
        <v>2.051546E-4</v>
      </c>
      <c r="E86" s="1">
        <f t="shared" si="3"/>
        <v>2.0515460000000001</v>
      </c>
      <c r="F86" t="s">
        <v>2217</v>
      </c>
      <c r="G86" s="7">
        <f t="shared" si="4"/>
        <v>0.10000000000013642</v>
      </c>
      <c r="H86" s="8" t="str">
        <f t="shared" si="5"/>
        <v/>
      </c>
    </row>
    <row r="87" spans="1:16" x14ac:dyDescent="0.3">
      <c r="A87" t="s">
        <v>88</v>
      </c>
      <c r="B87" s="1">
        <v>1752.25</v>
      </c>
      <c r="C87">
        <v>86</v>
      </c>
      <c r="D87" s="13">
        <v>1.8737410000000001E-4</v>
      </c>
      <c r="E87" s="1">
        <f t="shared" si="3"/>
        <v>1.8737410000000001</v>
      </c>
      <c r="F87" t="s">
        <v>2217</v>
      </c>
      <c r="G87" s="7">
        <f t="shared" si="4"/>
        <v>9.9999999999909051E-2</v>
      </c>
      <c r="H87" s="8" t="str">
        <f t="shared" si="5"/>
        <v/>
      </c>
    </row>
    <row r="88" spans="1:16" x14ac:dyDescent="0.3">
      <c r="A88" t="s">
        <v>89</v>
      </c>
      <c r="B88" s="1">
        <v>1752.55</v>
      </c>
      <c r="C88">
        <v>89</v>
      </c>
      <c r="D88" s="13">
        <v>1.9095700000000001E-4</v>
      </c>
      <c r="E88" s="1">
        <f t="shared" si="3"/>
        <v>1.90957</v>
      </c>
      <c r="F88" t="s">
        <v>2217</v>
      </c>
      <c r="G88" s="7">
        <f t="shared" si="4"/>
        <v>0.29999999999995453</v>
      </c>
      <c r="H88" s="8" t="str">
        <f t="shared" si="5"/>
        <v>&gt;</v>
      </c>
    </row>
    <row r="89" spans="1:16" x14ac:dyDescent="0.3">
      <c r="A89" t="s">
        <v>90</v>
      </c>
      <c r="B89" s="1">
        <v>1752.65</v>
      </c>
      <c r="C89">
        <v>90</v>
      </c>
      <c r="D89" s="13">
        <v>1.916837E-4</v>
      </c>
      <c r="E89" s="1">
        <f t="shared" si="3"/>
        <v>1.9168369999999999</v>
      </c>
      <c r="F89" t="s">
        <v>2217</v>
      </c>
      <c r="G89" s="7">
        <f t="shared" si="4"/>
        <v>0.10000000000013642</v>
      </c>
      <c r="H89" s="8" t="str">
        <f t="shared" si="5"/>
        <v/>
      </c>
    </row>
    <row r="90" spans="1:16" x14ac:dyDescent="0.3">
      <c r="A90" t="s">
        <v>91</v>
      </c>
      <c r="B90" s="1">
        <v>1752.75</v>
      </c>
      <c r="C90">
        <v>91</v>
      </c>
      <c r="D90" s="13">
        <v>1.9572249999999999E-4</v>
      </c>
      <c r="E90" s="1">
        <f t="shared" si="3"/>
        <v>1.957225</v>
      </c>
      <c r="F90" t="s">
        <v>2217</v>
      </c>
      <c r="G90" s="7">
        <f t="shared" si="4"/>
        <v>9.9999999999909051E-2</v>
      </c>
      <c r="H90" s="8" t="str">
        <f t="shared" si="5"/>
        <v/>
      </c>
    </row>
    <row r="91" spans="1:16" x14ac:dyDescent="0.3">
      <c r="A91" t="s">
        <v>92</v>
      </c>
      <c r="B91" s="1">
        <v>1752.85</v>
      </c>
      <c r="C91">
        <v>92</v>
      </c>
      <c r="D91" s="13">
        <v>1.898701E-4</v>
      </c>
      <c r="E91" s="1">
        <f t="shared" si="3"/>
        <v>1.898701</v>
      </c>
      <c r="F91" t="s">
        <v>2217</v>
      </c>
      <c r="G91" s="7">
        <f t="shared" si="4"/>
        <v>9.9999999999909051E-2</v>
      </c>
      <c r="H91" s="8" t="str">
        <f t="shared" si="5"/>
        <v/>
      </c>
    </row>
    <row r="92" spans="1:16" x14ac:dyDescent="0.3">
      <c r="A92" t="s">
        <v>93</v>
      </c>
      <c r="B92" s="1">
        <v>1752.95</v>
      </c>
      <c r="C92">
        <v>93</v>
      </c>
      <c r="D92" s="13">
        <v>1.952302E-4</v>
      </c>
      <c r="E92" s="1">
        <f t="shared" si="3"/>
        <v>1.952302</v>
      </c>
      <c r="F92" t="s">
        <v>2217</v>
      </c>
      <c r="G92" s="7">
        <f t="shared" si="4"/>
        <v>0.10000000000013642</v>
      </c>
      <c r="H92" s="8" t="str">
        <f t="shared" si="5"/>
        <v/>
      </c>
    </row>
    <row r="93" spans="1:16" x14ac:dyDescent="0.3">
      <c r="A93" t="s">
        <v>94</v>
      </c>
      <c r="B93" s="1">
        <v>1753.05</v>
      </c>
      <c r="C93">
        <v>94</v>
      </c>
      <c r="D93" s="13">
        <v>1.780963E-4</v>
      </c>
      <c r="E93" s="1">
        <f t="shared" si="3"/>
        <v>1.7809630000000001</v>
      </c>
      <c r="F93" t="s">
        <v>2217</v>
      </c>
      <c r="G93" s="7">
        <f t="shared" si="4"/>
        <v>9.9999999999909051E-2</v>
      </c>
      <c r="H93" s="8" t="str">
        <f t="shared" si="5"/>
        <v/>
      </c>
    </row>
    <row r="94" spans="1:16" x14ac:dyDescent="0.3">
      <c r="A94" t="s">
        <v>95</v>
      </c>
      <c r="B94" s="1">
        <v>1753.15</v>
      </c>
      <c r="C94">
        <v>95</v>
      </c>
      <c r="D94" s="13">
        <v>1.9730360000000001E-4</v>
      </c>
      <c r="E94" s="1">
        <f t="shared" si="3"/>
        <v>1.973036</v>
      </c>
      <c r="F94" t="s">
        <v>2217</v>
      </c>
      <c r="G94" s="7">
        <f t="shared" si="4"/>
        <v>0.10000000000013642</v>
      </c>
      <c r="H94" s="8" t="str">
        <f t="shared" si="5"/>
        <v/>
      </c>
    </row>
    <row r="95" spans="1:16" x14ac:dyDescent="0.3">
      <c r="A95" t="s">
        <v>96</v>
      </c>
      <c r="B95" s="1">
        <v>1753.25</v>
      </c>
      <c r="C95">
        <v>96</v>
      </c>
      <c r="D95" s="13">
        <v>1.981017E-4</v>
      </c>
      <c r="E95" s="1">
        <f t="shared" si="3"/>
        <v>1.981017</v>
      </c>
      <c r="F95" t="s">
        <v>2217</v>
      </c>
      <c r="G95" s="7">
        <f t="shared" si="4"/>
        <v>9.9999999999909051E-2</v>
      </c>
      <c r="H95" s="8" t="str">
        <f t="shared" si="5"/>
        <v/>
      </c>
    </row>
    <row r="96" spans="1:16" x14ac:dyDescent="0.3">
      <c r="A96" t="s">
        <v>97</v>
      </c>
      <c r="B96" s="1">
        <v>1753.35</v>
      </c>
      <c r="C96">
        <v>97</v>
      </c>
      <c r="D96" s="13">
        <v>1.598344E-4</v>
      </c>
      <c r="E96" s="1">
        <f t="shared" si="3"/>
        <v>1.598344</v>
      </c>
      <c r="F96" t="s">
        <v>2217</v>
      </c>
      <c r="G96" s="7">
        <f t="shared" si="4"/>
        <v>9.9999999999909051E-2</v>
      </c>
      <c r="H96" s="8" t="str">
        <f t="shared" si="5"/>
        <v/>
      </c>
    </row>
    <row r="97" spans="1:16" x14ac:dyDescent="0.3">
      <c r="A97" t="s">
        <v>98</v>
      </c>
      <c r="B97" s="1">
        <v>1753.45</v>
      </c>
      <c r="C97">
        <v>98</v>
      </c>
      <c r="D97" s="13">
        <v>1.341514E-4</v>
      </c>
      <c r="E97" s="1">
        <f t="shared" si="3"/>
        <v>1.3415139999999999</v>
      </c>
      <c r="F97" t="s">
        <v>2217</v>
      </c>
      <c r="G97" s="7">
        <f t="shared" si="4"/>
        <v>0.10000000000013642</v>
      </c>
      <c r="H97" s="8" t="str">
        <f t="shared" si="5"/>
        <v/>
      </c>
    </row>
    <row r="98" spans="1:16" x14ac:dyDescent="0.3">
      <c r="A98" t="s">
        <v>99</v>
      </c>
      <c r="B98" s="1">
        <v>1753.55</v>
      </c>
      <c r="C98">
        <v>99</v>
      </c>
      <c r="D98" s="13">
        <v>1.8645670000000001E-4</v>
      </c>
      <c r="E98" s="1">
        <f t="shared" si="3"/>
        <v>1.8645670000000001</v>
      </c>
      <c r="F98" t="s">
        <v>2217</v>
      </c>
      <c r="G98" s="7">
        <f t="shared" si="4"/>
        <v>9.9999999999909051E-2</v>
      </c>
      <c r="H98" s="8" t="str">
        <f t="shared" si="5"/>
        <v/>
      </c>
    </row>
    <row r="99" spans="1:16" x14ac:dyDescent="0.3">
      <c r="A99" t="s">
        <v>100</v>
      </c>
      <c r="B99" s="1">
        <v>1753.65</v>
      </c>
      <c r="C99">
        <v>100</v>
      </c>
      <c r="D99" s="13">
        <v>8.8651200000000003E-5</v>
      </c>
      <c r="E99" s="1">
        <f t="shared" si="3"/>
        <v>0.88651200000000008</v>
      </c>
      <c r="F99" t="s">
        <v>2217</v>
      </c>
      <c r="G99" s="7">
        <f t="shared" si="4"/>
        <v>0.10000000000013642</v>
      </c>
      <c r="H99" s="8" t="str">
        <f t="shared" si="5"/>
        <v/>
      </c>
    </row>
    <row r="100" spans="1:16" x14ac:dyDescent="0.3">
      <c r="A100" t="s">
        <v>101</v>
      </c>
      <c r="B100" s="1">
        <v>1753.75</v>
      </c>
      <c r="C100">
        <v>101</v>
      </c>
      <c r="D100" s="13">
        <v>1.628446E-4</v>
      </c>
      <c r="E100" s="1">
        <f t="shared" si="3"/>
        <v>1.6284460000000001</v>
      </c>
      <c r="F100" t="s">
        <v>2217</v>
      </c>
      <c r="G100" s="7">
        <f t="shared" si="4"/>
        <v>9.9999999999909051E-2</v>
      </c>
      <c r="H100" s="8" t="str">
        <f t="shared" si="5"/>
        <v/>
      </c>
    </row>
    <row r="101" spans="1:16" x14ac:dyDescent="0.3">
      <c r="A101" t="s">
        <v>102</v>
      </c>
      <c r="B101" s="1">
        <v>1753.85</v>
      </c>
      <c r="C101">
        <v>102</v>
      </c>
      <c r="D101" s="13">
        <v>2.112049E-4</v>
      </c>
      <c r="E101" s="1">
        <f t="shared" si="3"/>
        <v>2.1120489999999998</v>
      </c>
      <c r="F101" t="s">
        <v>2217</v>
      </c>
      <c r="G101" s="7">
        <f t="shared" si="4"/>
        <v>9.9999999999909051E-2</v>
      </c>
      <c r="H101" s="8" t="str">
        <f t="shared" si="5"/>
        <v/>
      </c>
    </row>
    <row r="102" spans="1:16" x14ac:dyDescent="0.3">
      <c r="A102" t="s">
        <v>103</v>
      </c>
      <c r="B102" s="1">
        <v>1753.95</v>
      </c>
      <c r="C102">
        <v>103</v>
      </c>
      <c r="D102" s="13">
        <v>1.84172E-4</v>
      </c>
      <c r="E102" s="1">
        <f t="shared" si="3"/>
        <v>1.84172</v>
      </c>
      <c r="F102" t="s">
        <v>2217</v>
      </c>
      <c r="G102" s="7">
        <f t="shared" si="4"/>
        <v>0.10000000000013642</v>
      </c>
      <c r="H102" s="8" t="str">
        <f t="shared" si="5"/>
        <v/>
      </c>
    </row>
    <row r="103" spans="1:16" x14ac:dyDescent="0.3">
      <c r="A103" t="s">
        <v>104</v>
      </c>
      <c r="B103" s="1">
        <v>1754.05</v>
      </c>
      <c r="C103">
        <v>104</v>
      </c>
      <c r="D103" s="13">
        <v>1.9350380000000001E-4</v>
      </c>
      <c r="E103" s="1">
        <f t="shared" si="3"/>
        <v>1.935038</v>
      </c>
      <c r="F103" t="s">
        <v>2217</v>
      </c>
      <c r="G103" s="7">
        <f t="shared" si="4"/>
        <v>9.9999999999909051E-2</v>
      </c>
      <c r="H103" s="8" t="str">
        <f t="shared" si="5"/>
        <v/>
      </c>
    </row>
    <row r="104" spans="1:16" x14ac:dyDescent="0.3">
      <c r="A104" t="s">
        <v>105</v>
      </c>
      <c r="B104" s="1">
        <v>1754.15</v>
      </c>
      <c r="C104">
        <v>105</v>
      </c>
      <c r="D104" s="13">
        <v>2.015331E-4</v>
      </c>
      <c r="E104" s="1">
        <f t="shared" si="3"/>
        <v>2.0153310000000002</v>
      </c>
      <c r="F104" t="s">
        <v>2217</v>
      </c>
      <c r="G104" s="7">
        <f t="shared" si="4"/>
        <v>0.10000000000013642</v>
      </c>
      <c r="H104" s="8" t="str">
        <f t="shared" si="5"/>
        <v/>
      </c>
    </row>
    <row r="105" spans="1:16" x14ac:dyDescent="0.3">
      <c r="A105" t="s">
        <v>106</v>
      </c>
      <c r="B105" s="1">
        <v>1754.25</v>
      </c>
      <c r="C105">
        <v>106</v>
      </c>
      <c r="D105" s="13">
        <v>1.976166E-4</v>
      </c>
      <c r="E105" s="1">
        <f t="shared" si="3"/>
        <v>1.9761660000000001</v>
      </c>
      <c r="F105" t="s">
        <v>2217</v>
      </c>
      <c r="G105" s="7">
        <f t="shared" si="4"/>
        <v>9.9999999999909051E-2</v>
      </c>
      <c r="H105" s="8" t="str">
        <f t="shared" si="5"/>
        <v/>
      </c>
    </row>
    <row r="106" spans="1:16" x14ac:dyDescent="0.3">
      <c r="E106" s="1"/>
      <c r="G106" s="7"/>
      <c r="H106" s="8" t="str">
        <f t="shared" si="5"/>
        <v>?</v>
      </c>
    </row>
    <row r="107" spans="1:16" x14ac:dyDescent="0.3">
      <c r="A107" s="14" t="s">
        <v>107</v>
      </c>
      <c r="B107" s="15">
        <v>1755.55</v>
      </c>
      <c r="C107" s="14">
        <v>108</v>
      </c>
      <c r="D107" s="16">
        <v>1.8270170000000001E-4</v>
      </c>
      <c r="E107" s="1">
        <f t="shared" si="3"/>
        <v>1.8270170000000001</v>
      </c>
      <c r="F107" s="14" t="s">
        <v>2217</v>
      </c>
      <c r="G107" s="7">
        <f>B107-B105</f>
        <v>1.2999999999999545</v>
      </c>
      <c r="H107" s="8" t="str">
        <f t="shared" si="5"/>
        <v>&gt;</v>
      </c>
      <c r="L107" s="14"/>
      <c r="M107" s="14"/>
      <c r="N107" s="14"/>
      <c r="O107" s="14"/>
      <c r="P107" s="14"/>
    </row>
    <row r="108" spans="1:16" x14ac:dyDescent="0.3">
      <c r="A108" t="s">
        <v>108</v>
      </c>
      <c r="B108" s="1">
        <v>1755.65</v>
      </c>
      <c r="C108">
        <v>109</v>
      </c>
      <c r="D108" s="13">
        <v>7.4954400000000002E-5</v>
      </c>
      <c r="E108" s="1">
        <f t="shared" si="3"/>
        <v>0.74954399999999999</v>
      </c>
      <c r="F108" t="s">
        <v>2217</v>
      </c>
      <c r="G108" s="7">
        <f t="shared" si="4"/>
        <v>0.10000000000013642</v>
      </c>
      <c r="H108" s="8" t="str">
        <f t="shared" si="5"/>
        <v/>
      </c>
    </row>
    <row r="109" spans="1:16" x14ac:dyDescent="0.3">
      <c r="A109" t="s">
        <v>109</v>
      </c>
      <c r="B109" s="1">
        <v>1755.75</v>
      </c>
      <c r="C109">
        <v>110</v>
      </c>
      <c r="D109" s="13">
        <v>1.45711E-4</v>
      </c>
      <c r="E109" s="1">
        <f t="shared" si="3"/>
        <v>1.4571099999999999</v>
      </c>
      <c r="F109" t="s">
        <v>2217</v>
      </c>
      <c r="G109" s="7">
        <f t="shared" si="4"/>
        <v>9.9999999999909051E-2</v>
      </c>
      <c r="H109" s="8" t="str">
        <f t="shared" si="5"/>
        <v/>
      </c>
    </row>
    <row r="110" spans="1:16" x14ac:dyDescent="0.3">
      <c r="A110" t="s">
        <v>110</v>
      </c>
      <c r="B110" s="1">
        <v>1755.85</v>
      </c>
      <c r="C110">
        <v>111</v>
      </c>
      <c r="D110" s="13">
        <v>1.8946309999999999E-4</v>
      </c>
      <c r="E110" s="1">
        <f t="shared" si="3"/>
        <v>1.894631</v>
      </c>
      <c r="F110" t="s">
        <v>2217</v>
      </c>
      <c r="G110" s="7">
        <f t="shared" si="4"/>
        <v>9.9999999999909051E-2</v>
      </c>
      <c r="H110" s="8" t="str">
        <f t="shared" si="5"/>
        <v/>
      </c>
    </row>
    <row r="111" spans="1:16" x14ac:dyDescent="0.3">
      <c r="A111" t="s">
        <v>111</v>
      </c>
      <c r="B111" s="1">
        <v>1755.95</v>
      </c>
      <c r="C111">
        <v>112</v>
      </c>
      <c r="D111" s="13">
        <v>2.30492E-4</v>
      </c>
      <c r="E111" s="1">
        <f t="shared" si="3"/>
        <v>2.3049200000000001</v>
      </c>
      <c r="F111" t="s">
        <v>2217</v>
      </c>
      <c r="G111" s="7">
        <f t="shared" si="4"/>
        <v>0.10000000000013642</v>
      </c>
      <c r="H111" s="8" t="str">
        <f t="shared" si="5"/>
        <v/>
      </c>
    </row>
    <row r="112" spans="1:16" x14ac:dyDescent="0.3">
      <c r="A112" t="s">
        <v>112</v>
      </c>
      <c r="B112" s="1">
        <v>1756.05</v>
      </c>
      <c r="C112">
        <v>113</v>
      </c>
      <c r="D112" s="13">
        <v>6.7220199999999997E-5</v>
      </c>
      <c r="E112" s="1">
        <f t="shared" si="3"/>
        <v>0.67220199999999997</v>
      </c>
      <c r="F112" t="s">
        <v>2217</v>
      </c>
      <c r="G112" s="7">
        <f t="shared" si="4"/>
        <v>9.9999999999909051E-2</v>
      </c>
      <c r="H112" s="8" t="str">
        <f t="shared" si="5"/>
        <v/>
      </c>
    </row>
    <row r="113" spans="1:8" x14ac:dyDescent="0.3">
      <c r="A113" t="s">
        <v>113</v>
      </c>
      <c r="B113" s="1">
        <v>1756.15</v>
      </c>
      <c r="C113">
        <v>114</v>
      </c>
      <c r="D113" s="13">
        <v>5.4687600000000001E-5</v>
      </c>
      <c r="E113" s="1">
        <f t="shared" si="3"/>
        <v>0.54687600000000003</v>
      </c>
      <c r="F113" t="s">
        <v>2217</v>
      </c>
      <c r="G113" s="7">
        <f t="shared" si="4"/>
        <v>0.10000000000013642</v>
      </c>
      <c r="H113" s="8" t="str">
        <f t="shared" si="5"/>
        <v/>
      </c>
    </row>
    <row r="114" spans="1:8" x14ac:dyDescent="0.3">
      <c r="A114" t="s">
        <v>114</v>
      </c>
      <c r="B114" s="1">
        <v>1756.25</v>
      </c>
      <c r="C114">
        <v>115</v>
      </c>
      <c r="D114" s="13">
        <v>1.9372120000000001E-4</v>
      </c>
      <c r="E114" s="1">
        <f t="shared" si="3"/>
        <v>1.9372120000000002</v>
      </c>
      <c r="F114" t="s">
        <v>2217</v>
      </c>
      <c r="G114" s="7">
        <f t="shared" si="4"/>
        <v>9.9999999999909051E-2</v>
      </c>
      <c r="H114" s="8" t="str">
        <f t="shared" si="5"/>
        <v/>
      </c>
    </row>
    <row r="115" spans="1:8" x14ac:dyDescent="0.3">
      <c r="A115" t="s">
        <v>115</v>
      </c>
      <c r="B115" s="1">
        <v>1756.35</v>
      </c>
      <c r="C115">
        <v>116</v>
      </c>
      <c r="D115" s="13">
        <v>2.1701540000000001E-4</v>
      </c>
      <c r="E115" s="1">
        <f t="shared" si="3"/>
        <v>2.1701540000000001</v>
      </c>
      <c r="F115" t="s">
        <v>2217</v>
      </c>
      <c r="G115" s="7">
        <f t="shared" si="4"/>
        <v>9.9999999999909051E-2</v>
      </c>
      <c r="H115" s="8" t="str">
        <f t="shared" si="5"/>
        <v/>
      </c>
    </row>
    <row r="116" spans="1:8" x14ac:dyDescent="0.3">
      <c r="A116" t="s">
        <v>116</v>
      </c>
      <c r="B116" s="1">
        <v>1756.45</v>
      </c>
      <c r="C116">
        <v>117</v>
      </c>
      <c r="D116" s="13">
        <v>1.946006E-4</v>
      </c>
      <c r="E116" s="1">
        <f t="shared" si="3"/>
        <v>1.9460060000000001</v>
      </c>
      <c r="F116" t="s">
        <v>2217</v>
      </c>
      <c r="G116" s="7">
        <f t="shared" si="4"/>
        <v>0.10000000000013642</v>
      </c>
      <c r="H116" s="8" t="str">
        <f t="shared" si="5"/>
        <v/>
      </c>
    </row>
    <row r="117" spans="1:8" x14ac:dyDescent="0.3">
      <c r="A117" t="s">
        <v>117</v>
      </c>
      <c r="B117" s="1">
        <v>1756.55</v>
      </c>
      <c r="C117">
        <v>118</v>
      </c>
      <c r="D117" s="13">
        <v>6.5029499999999998E-5</v>
      </c>
      <c r="E117" s="1">
        <f t="shared" si="3"/>
        <v>0.65029499999999996</v>
      </c>
      <c r="F117" t="s">
        <v>2217</v>
      </c>
      <c r="G117" s="7">
        <f t="shared" si="4"/>
        <v>9.9999999999909051E-2</v>
      </c>
      <c r="H117" s="8" t="str">
        <f t="shared" si="5"/>
        <v/>
      </c>
    </row>
    <row r="118" spans="1:8" x14ac:dyDescent="0.3">
      <c r="A118" t="s">
        <v>118</v>
      </c>
      <c r="B118" s="1">
        <v>1756.65</v>
      </c>
      <c r="C118">
        <v>119</v>
      </c>
      <c r="D118" s="13">
        <v>6.4411400000000005E-5</v>
      </c>
      <c r="E118" s="1">
        <f t="shared" si="3"/>
        <v>0.64411400000000008</v>
      </c>
      <c r="F118" t="s">
        <v>2217</v>
      </c>
      <c r="G118" s="7">
        <f t="shared" si="4"/>
        <v>0.10000000000013642</v>
      </c>
      <c r="H118" s="8" t="str">
        <f t="shared" si="5"/>
        <v/>
      </c>
    </row>
    <row r="119" spans="1:8" x14ac:dyDescent="0.3">
      <c r="A119" t="s">
        <v>119</v>
      </c>
      <c r="B119" s="1">
        <v>1756.75</v>
      </c>
      <c r="C119">
        <v>120</v>
      </c>
      <c r="D119" s="13">
        <v>1.1279849999999999E-4</v>
      </c>
      <c r="E119" s="1">
        <f t="shared" si="3"/>
        <v>1.127985</v>
      </c>
      <c r="F119" t="s">
        <v>2217</v>
      </c>
      <c r="G119" s="7">
        <f t="shared" si="4"/>
        <v>9.9999999999909051E-2</v>
      </c>
      <c r="H119" s="8" t="str">
        <f t="shared" si="5"/>
        <v/>
      </c>
    </row>
    <row r="120" spans="1:8" x14ac:dyDescent="0.3">
      <c r="A120" t="s">
        <v>120</v>
      </c>
      <c r="B120" s="1">
        <v>1756.85</v>
      </c>
      <c r="C120">
        <v>121</v>
      </c>
      <c r="D120" s="13">
        <v>1.883338E-4</v>
      </c>
      <c r="E120" s="1">
        <f t="shared" si="3"/>
        <v>1.883338</v>
      </c>
      <c r="F120" t="s">
        <v>2217</v>
      </c>
      <c r="G120" s="7">
        <f t="shared" si="4"/>
        <v>9.9999999999909051E-2</v>
      </c>
      <c r="H120" s="8" t="str">
        <f t="shared" si="5"/>
        <v/>
      </c>
    </row>
    <row r="121" spans="1:8" x14ac:dyDescent="0.3">
      <c r="A121" t="s">
        <v>121</v>
      </c>
      <c r="B121" s="1">
        <v>1756.95</v>
      </c>
      <c r="C121">
        <v>122</v>
      </c>
      <c r="D121" s="13">
        <v>1.9039109999999999E-4</v>
      </c>
      <c r="E121" s="1">
        <f t="shared" si="3"/>
        <v>1.9039109999999999</v>
      </c>
      <c r="F121" t="s">
        <v>2217</v>
      </c>
      <c r="G121" s="7">
        <f t="shared" si="4"/>
        <v>0.10000000000013642</v>
      </c>
      <c r="H121" s="8" t="str">
        <f t="shared" si="5"/>
        <v/>
      </c>
    </row>
    <row r="122" spans="1:8" x14ac:dyDescent="0.3">
      <c r="A122" t="s">
        <v>122</v>
      </c>
      <c r="B122" s="1">
        <v>1757.05</v>
      </c>
      <c r="C122">
        <v>123</v>
      </c>
      <c r="D122" s="13">
        <v>1.904536E-4</v>
      </c>
      <c r="E122" s="1">
        <f t="shared" ref="E122:E186" si="6">D122*10000</f>
        <v>1.904536</v>
      </c>
      <c r="F122" t="s">
        <v>2217</v>
      </c>
      <c r="G122" s="7">
        <f t="shared" si="4"/>
        <v>9.9999999999909051E-2</v>
      </c>
      <c r="H122" s="8" t="str">
        <f t="shared" si="5"/>
        <v/>
      </c>
    </row>
    <row r="123" spans="1:8" x14ac:dyDescent="0.3">
      <c r="A123" t="s">
        <v>123</v>
      </c>
      <c r="B123" s="1">
        <v>1757.15</v>
      </c>
      <c r="C123">
        <v>124</v>
      </c>
      <c r="D123" s="13">
        <v>1.7459330000000001E-4</v>
      </c>
      <c r="E123" s="1">
        <f t="shared" si="6"/>
        <v>1.7459330000000002</v>
      </c>
      <c r="F123" t="s">
        <v>2217</v>
      </c>
      <c r="G123" s="7">
        <f t="shared" si="4"/>
        <v>0.10000000000013642</v>
      </c>
      <c r="H123" s="8" t="str">
        <f t="shared" si="5"/>
        <v/>
      </c>
    </row>
    <row r="124" spans="1:8" x14ac:dyDescent="0.3">
      <c r="A124" t="s">
        <v>124</v>
      </c>
      <c r="B124" s="1">
        <v>1757.25</v>
      </c>
      <c r="C124">
        <v>125</v>
      </c>
      <c r="D124" s="13">
        <v>1.7469950000000001E-4</v>
      </c>
      <c r="E124" s="1">
        <f t="shared" si="6"/>
        <v>1.7469950000000001</v>
      </c>
      <c r="F124" t="s">
        <v>2217</v>
      </c>
      <c r="G124" s="7">
        <f t="shared" si="4"/>
        <v>9.9999999999909051E-2</v>
      </c>
      <c r="H124" s="8" t="str">
        <f t="shared" si="5"/>
        <v/>
      </c>
    </row>
    <row r="125" spans="1:8" x14ac:dyDescent="0.3">
      <c r="A125" t="s">
        <v>125</v>
      </c>
      <c r="B125" s="1">
        <v>1757.35</v>
      </c>
      <c r="C125">
        <v>126</v>
      </c>
      <c r="D125" s="13">
        <v>2.0319080000000001E-4</v>
      </c>
      <c r="E125" s="1">
        <f t="shared" si="6"/>
        <v>2.031908</v>
      </c>
      <c r="F125" t="s">
        <v>2217</v>
      </c>
      <c r="G125" s="7">
        <f t="shared" si="4"/>
        <v>9.9999999999909051E-2</v>
      </c>
      <c r="H125" s="8" t="str">
        <f t="shared" si="5"/>
        <v/>
      </c>
    </row>
    <row r="126" spans="1:8" x14ac:dyDescent="0.3">
      <c r="A126" t="s">
        <v>126</v>
      </c>
      <c r="B126" s="1">
        <v>1757.45</v>
      </c>
      <c r="C126">
        <v>127</v>
      </c>
      <c r="D126" s="13">
        <v>1.9673999999999999E-4</v>
      </c>
      <c r="E126" s="1">
        <f t="shared" si="6"/>
        <v>1.9673999999999998</v>
      </c>
      <c r="F126" t="s">
        <v>2217</v>
      </c>
      <c r="G126" s="7">
        <f t="shared" si="4"/>
        <v>0.10000000000013642</v>
      </c>
      <c r="H126" s="8" t="str">
        <f t="shared" si="5"/>
        <v/>
      </c>
    </row>
    <row r="127" spans="1:8" x14ac:dyDescent="0.3">
      <c r="A127" t="s">
        <v>127</v>
      </c>
      <c r="B127" s="1">
        <v>1757.55</v>
      </c>
      <c r="C127">
        <v>128</v>
      </c>
      <c r="D127" s="13">
        <v>1.9481079999999999E-4</v>
      </c>
      <c r="E127" s="1">
        <f t="shared" si="6"/>
        <v>1.948108</v>
      </c>
      <c r="F127" t="s">
        <v>2217</v>
      </c>
      <c r="G127" s="7">
        <f t="shared" si="4"/>
        <v>9.9999999999909051E-2</v>
      </c>
      <c r="H127" s="8" t="str">
        <f t="shared" si="5"/>
        <v/>
      </c>
    </row>
    <row r="128" spans="1:8" x14ac:dyDescent="0.3">
      <c r="A128" t="s">
        <v>128</v>
      </c>
      <c r="B128" s="1">
        <v>1757.65</v>
      </c>
      <c r="C128">
        <v>129</v>
      </c>
      <c r="D128" s="13">
        <v>5.2645400000000003E-5</v>
      </c>
      <c r="E128" s="1">
        <f t="shared" si="6"/>
        <v>0.52645399999999998</v>
      </c>
      <c r="F128" t="s">
        <v>2217</v>
      </c>
      <c r="G128" s="7">
        <f t="shared" ref="G128:G192" si="7">B128-B127</f>
        <v>0.10000000000013642</v>
      </c>
      <c r="H128" s="8" t="str">
        <f t="shared" si="5"/>
        <v/>
      </c>
    </row>
    <row r="129" spans="1:8" x14ac:dyDescent="0.3">
      <c r="A129" t="s">
        <v>129</v>
      </c>
      <c r="B129" s="1">
        <v>1757.75</v>
      </c>
      <c r="C129">
        <v>130</v>
      </c>
      <c r="D129" s="13">
        <v>1.6252859999999999E-4</v>
      </c>
      <c r="E129" s="1">
        <f t="shared" si="6"/>
        <v>1.6252859999999998</v>
      </c>
      <c r="F129" t="s">
        <v>2217</v>
      </c>
      <c r="G129" s="7">
        <f t="shared" si="7"/>
        <v>9.9999999999909051E-2</v>
      </c>
      <c r="H129" s="8" t="str">
        <f t="shared" si="5"/>
        <v/>
      </c>
    </row>
    <row r="130" spans="1:8" x14ac:dyDescent="0.3">
      <c r="A130" t="s">
        <v>130</v>
      </c>
      <c r="B130" s="1">
        <v>1757.85</v>
      </c>
      <c r="C130">
        <v>131</v>
      </c>
      <c r="D130" s="13">
        <v>5.07962E-5</v>
      </c>
      <c r="E130" s="1">
        <f t="shared" si="6"/>
        <v>0.50796200000000002</v>
      </c>
      <c r="F130" t="s">
        <v>2217</v>
      </c>
      <c r="G130" s="7">
        <f t="shared" si="7"/>
        <v>9.9999999999909051E-2</v>
      </c>
      <c r="H130" s="8" t="str">
        <f t="shared" si="5"/>
        <v/>
      </c>
    </row>
    <row r="131" spans="1:8" x14ac:dyDescent="0.3">
      <c r="A131" t="s">
        <v>131</v>
      </c>
      <c r="B131" s="1">
        <v>1757.95</v>
      </c>
      <c r="C131">
        <v>132</v>
      </c>
      <c r="D131" s="13">
        <v>1.9304169999999999E-4</v>
      </c>
      <c r="E131" s="1">
        <f t="shared" si="6"/>
        <v>1.9304169999999998</v>
      </c>
      <c r="F131" t="s">
        <v>2217</v>
      </c>
      <c r="G131" s="7">
        <f t="shared" si="7"/>
        <v>0.10000000000013642</v>
      </c>
      <c r="H131" s="8" t="str">
        <f t="shared" si="5"/>
        <v/>
      </c>
    </row>
    <row r="132" spans="1:8" x14ac:dyDescent="0.3">
      <c r="A132" t="s">
        <v>132</v>
      </c>
      <c r="B132" s="1">
        <v>1758.05</v>
      </c>
      <c r="C132">
        <v>133</v>
      </c>
      <c r="D132" s="13">
        <v>1.627047E-4</v>
      </c>
      <c r="E132" s="1">
        <f t="shared" si="6"/>
        <v>1.6270469999999999</v>
      </c>
      <c r="F132" t="s">
        <v>2217</v>
      </c>
      <c r="G132" s="7">
        <f t="shared" si="7"/>
        <v>9.9999999999909051E-2</v>
      </c>
      <c r="H132" s="8" t="str">
        <f t="shared" si="5"/>
        <v/>
      </c>
    </row>
    <row r="133" spans="1:8" x14ac:dyDescent="0.3">
      <c r="A133" t="s">
        <v>133</v>
      </c>
      <c r="B133" s="1">
        <v>1758.15</v>
      </c>
      <c r="C133">
        <v>134</v>
      </c>
      <c r="D133" s="13">
        <v>7.4761300000000005E-5</v>
      </c>
      <c r="E133" s="1">
        <f t="shared" si="6"/>
        <v>0.74761300000000008</v>
      </c>
      <c r="F133" t="s">
        <v>2217</v>
      </c>
      <c r="G133" s="7">
        <f t="shared" si="7"/>
        <v>0.10000000000013642</v>
      </c>
      <c r="H133" s="8" t="str">
        <f t="shared" si="5"/>
        <v/>
      </c>
    </row>
    <row r="134" spans="1:8" x14ac:dyDescent="0.3">
      <c r="A134" t="s">
        <v>134</v>
      </c>
      <c r="B134" s="1">
        <v>1758.25</v>
      </c>
      <c r="C134">
        <v>135</v>
      </c>
      <c r="D134" s="13">
        <v>1.6940790000000001E-4</v>
      </c>
      <c r="E134" s="1">
        <f t="shared" si="6"/>
        <v>1.6940790000000001</v>
      </c>
      <c r="F134" t="s">
        <v>2217</v>
      </c>
      <c r="G134" s="7">
        <f t="shared" si="7"/>
        <v>9.9999999999909051E-2</v>
      </c>
      <c r="H134" s="8" t="str">
        <f t="shared" si="5"/>
        <v/>
      </c>
    </row>
    <row r="135" spans="1:8" x14ac:dyDescent="0.3">
      <c r="A135" t="s">
        <v>135</v>
      </c>
      <c r="B135" s="1">
        <v>1758.35</v>
      </c>
      <c r="C135">
        <v>136</v>
      </c>
      <c r="D135" s="13">
        <v>1.6620289999999999E-4</v>
      </c>
      <c r="E135" s="1">
        <f t="shared" si="6"/>
        <v>1.662029</v>
      </c>
      <c r="F135" t="s">
        <v>2217</v>
      </c>
      <c r="G135" s="7">
        <f t="shared" si="7"/>
        <v>9.9999999999909051E-2</v>
      </c>
      <c r="H135" s="8" t="str">
        <f t="shared" ref="H135:H198" si="8">IF(G135&lt;0.0999,"?", IF(G135&gt;0.11,"&gt;",""))</f>
        <v/>
      </c>
    </row>
    <row r="136" spans="1:8" x14ac:dyDescent="0.3">
      <c r="A136" t="s">
        <v>136</v>
      </c>
      <c r="B136" s="1">
        <v>1758.55</v>
      </c>
      <c r="C136">
        <v>138</v>
      </c>
      <c r="D136" s="13">
        <v>5.4592799999999997E-5</v>
      </c>
      <c r="E136" s="1">
        <f t="shared" si="6"/>
        <v>0.54592799999999997</v>
      </c>
      <c r="F136" t="s">
        <v>2217</v>
      </c>
      <c r="G136" s="7">
        <f t="shared" si="7"/>
        <v>0.20000000000004547</v>
      </c>
      <c r="H136" s="8" t="str">
        <f t="shared" si="8"/>
        <v>&gt;</v>
      </c>
    </row>
    <row r="137" spans="1:8" x14ac:dyDescent="0.3">
      <c r="A137" t="s">
        <v>137</v>
      </c>
      <c r="B137" s="1">
        <v>1758.65</v>
      </c>
      <c r="C137">
        <v>139</v>
      </c>
      <c r="D137" s="13">
        <v>1.955747E-4</v>
      </c>
      <c r="E137" s="1">
        <f t="shared" si="6"/>
        <v>1.9557470000000001</v>
      </c>
      <c r="F137" t="s">
        <v>2217</v>
      </c>
      <c r="G137" s="7">
        <f t="shared" si="7"/>
        <v>0.10000000000013642</v>
      </c>
      <c r="H137" s="8" t="str">
        <f t="shared" si="8"/>
        <v/>
      </c>
    </row>
    <row r="138" spans="1:8" x14ac:dyDescent="0.3">
      <c r="A138" t="s">
        <v>138</v>
      </c>
      <c r="B138" s="1">
        <v>1758.75</v>
      </c>
      <c r="C138">
        <v>140</v>
      </c>
      <c r="D138" s="13">
        <v>1.679219E-4</v>
      </c>
      <c r="E138" s="1">
        <f t="shared" si="6"/>
        <v>1.679219</v>
      </c>
      <c r="F138" t="s">
        <v>2217</v>
      </c>
      <c r="G138" s="7">
        <f t="shared" si="7"/>
        <v>9.9999999999909051E-2</v>
      </c>
      <c r="H138" s="8" t="str">
        <f t="shared" si="8"/>
        <v/>
      </c>
    </row>
    <row r="139" spans="1:8" x14ac:dyDescent="0.3">
      <c r="A139" t="s">
        <v>139</v>
      </c>
      <c r="B139" s="1">
        <v>1758.85</v>
      </c>
      <c r="C139">
        <v>141</v>
      </c>
      <c r="D139" s="13">
        <v>2.0894429999999999E-4</v>
      </c>
      <c r="E139" s="1">
        <f t="shared" si="6"/>
        <v>2.0894429999999997</v>
      </c>
      <c r="F139" t="s">
        <v>2217</v>
      </c>
      <c r="G139" s="7">
        <f t="shared" si="7"/>
        <v>9.9999999999909051E-2</v>
      </c>
      <c r="H139" s="8" t="str">
        <f t="shared" si="8"/>
        <v/>
      </c>
    </row>
    <row r="140" spans="1:8" x14ac:dyDescent="0.3">
      <c r="A140" t="s">
        <v>140</v>
      </c>
      <c r="B140" s="1">
        <v>1758.95</v>
      </c>
      <c r="C140">
        <v>142</v>
      </c>
      <c r="D140" s="13">
        <v>1.9180440000000001E-4</v>
      </c>
      <c r="E140" s="1">
        <f t="shared" si="6"/>
        <v>1.9180440000000001</v>
      </c>
      <c r="F140" t="s">
        <v>2217</v>
      </c>
      <c r="G140" s="7">
        <f t="shared" si="7"/>
        <v>0.10000000000013642</v>
      </c>
      <c r="H140" s="8" t="str">
        <f t="shared" si="8"/>
        <v/>
      </c>
    </row>
    <row r="141" spans="1:8" x14ac:dyDescent="0.3">
      <c r="A141" t="s">
        <v>141</v>
      </c>
      <c r="B141" s="1">
        <v>1759.05</v>
      </c>
      <c r="C141">
        <v>143</v>
      </c>
      <c r="D141" s="13">
        <v>1.3762719999999999E-4</v>
      </c>
      <c r="E141" s="1">
        <f t="shared" si="6"/>
        <v>1.3762719999999999</v>
      </c>
      <c r="F141" t="s">
        <v>2217</v>
      </c>
      <c r="G141" s="7">
        <f t="shared" si="7"/>
        <v>9.9999999999909051E-2</v>
      </c>
      <c r="H141" s="8" t="str">
        <f t="shared" si="8"/>
        <v/>
      </c>
    </row>
    <row r="142" spans="1:8" x14ac:dyDescent="0.3">
      <c r="A142" t="s">
        <v>142</v>
      </c>
      <c r="B142" s="1">
        <v>1759.15</v>
      </c>
      <c r="C142">
        <v>144</v>
      </c>
      <c r="D142" s="13">
        <v>1.7011359999999999E-4</v>
      </c>
      <c r="E142" s="1">
        <f t="shared" si="6"/>
        <v>1.701136</v>
      </c>
      <c r="F142" t="s">
        <v>2217</v>
      </c>
      <c r="G142" s="7">
        <f t="shared" si="7"/>
        <v>0.10000000000013642</v>
      </c>
      <c r="H142" s="8" t="str">
        <f t="shared" si="8"/>
        <v/>
      </c>
    </row>
    <row r="143" spans="1:8" x14ac:dyDescent="0.3">
      <c r="A143" t="s">
        <v>143</v>
      </c>
      <c r="B143" s="1">
        <v>1759.25</v>
      </c>
      <c r="C143">
        <v>145</v>
      </c>
      <c r="D143" s="13">
        <v>1.73482E-4</v>
      </c>
      <c r="E143" s="1">
        <f t="shared" si="6"/>
        <v>1.73482</v>
      </c>
      <c r="F143" t="s">
        <v>2217</v>
      </c>
      <c r="G143" s="7">
        <f t="shared" si="7"/>
        <v>9.9999999999909051E-2</v>
      </c>
      <c r="H143" s="8" t="str">
        <f t="shared" si="8"/>
        <v/>
      </c>
    </row>
    <row r="144" spans="1:8" x14ac:dyDescent="0.3">
      <c r="A144" t="s">
        <v>144</v>
      </c>
      <c r="B144" s="1">
        <v>1759.35</v>
      </c>
      <c r="C144">
        <v>146</v>
      </c>
      <c r="D144" s="13">
        <v>1.722358E-4</v>
      </c>
      <c r="E144" s="1">
        <f t="shared" si="6"/>
        <v>1.7223580000000001</v>
      </c>
      <c r="F144" t="s">
        <v>2217</v>
      </c>
      <c r="G144" s="7">
        <f t="shared" si="7"/>
        <v>9.9999999999909051E-2</v>
      </c>
      <c r="H144" s="8" t="str">
        <f t="shared" si="8"/>
        <v/>
      </c>
    </row>
    <row r="145" spans="1:8" x14ac:dyDescent="0.3">
      <c r="A145" t="s">
        <v>145</v>
      </c>
      <c r="B145" s="1">
        <v>1759.45</v>
      </c>
      <c r="C145">
        <v>147</v>
      </c>
      <c r="D145" s="13">
        <v>2.166116E-4</v>
      </c>
      <c r="E145" s="1">
        <f t="shared" si="6"/>
        <v>2.1661160000000002</v>
      </c>
      <c r="F145" t="s">
        <v>2217</v>
      </c>
      <c r="G145" s="7">
        <f t="shared" si="7"/>
        <v>0.10000000000013642</v>
      </c>
      <c r="H145" s="8" t="str">
        <f t="shared" si="8"/>
        <v/>
      </c>
    </row>
    <row r="146" spans="1:8" x14ac:dyDescent="0.3">
      <c r="A146" t="s">
        <v>146</v>
      </c>
      <c r="B146" s="1">
        <v>1759.55</v>
      </c>
      <c r="C146">
        <v>148</v>
      </c>
      <c r="D146" s="13">
        <v>1.8894039999999999E-4</v>
      </c>
      <c r="E146" s="1">
        <f t="shared" si="6"/>
        <v>1.8894039999999999</v>
      </c>
      <c r="F146" t="s">
        <v>2217</v>
      </c>
      <c r="G146" s="7">
        <f t="shared" si="7"/>
        <v>9.9999999999909051E-2</v>
      </c>
      <c r="H146" s="8" t="str">
        <f t="shared" si="8"/>
        <v/>
      </c>
    </row>
    <row r="147" spans="1:8" x14ac:dyDescent="0.3">
      <c r="A147" t="s">
        <v>147</v>
      </c>
      <c r="B147" s="1">
        <v>1759.65</v>
      </c>
      <c r="C147">
        <v>149</v>
      </c>
      <c r="D147" s="13">
        <v>1.8765620000000001E-4</v>
      </c>
      <c r="E147" s="1">
        <f t="shared" si="6"/>
        <v>1.8765620000000001</v>
      </c>
      <c r="F147" t="s">
        <v>2217</v>
      </c>
      <c r="G147" s="7">
        <f t="shared" si="7"/>
        <v>0.10000000000013642</v>
      </c>
      <c r="H147" s="8" t="str">
        <f t="shared" si="8"/>
        <v/>
      </c>
    </row>
    <row r="148" spans="1:8" x14ac:dyDescent="0.3">
      <c r="A148" t="s">
        <v>148</v>
      </c>
      <c r="B148" s="1">
        <v>1759.75</v>
      </c>
      <c r="C148">
        <v>150</v>
      </c>
      <c r="D148" s="13">
        <v>1.7379559999999999E-4</v>
      </c>
      <c r="E148" s="1">
        <f t="shared" si="6"/>
        <v>1.7379559999999998</v>
      </c>
      <c r="F148" t="s">
        <v>2217</v>
      </c>
      <c r="G148" s="7">
        <f t="shared" si="7"/>
        <v>9.9999999999909051E-2</v>
      </c>
      <c r="H148" s="8" t="str">
        <f t="shared" si="8"/>
        <v/>
      </c>
    </row>
    <row r="149" spans="1:8" x14ac:dyDescent="0.3">
      <c r="A149" t="s">
        <v>149</v>
      </c>
      <c r="B149" s="1">
        <v>1759.85</v>
      </c>
      <c r="C149">
        <v>151</v>
      </c>
      <c r="D149" s="13">
        <v>1.03146E-4</v>
      </c>
      <c r="E149" s="1">
        <f t="shared" si="6"/>
        <v>1.03146</v>
      </c>
      <c r="F149" t="s">
        <v>2217</v>
      </c>
      <c r="G149" s="7">
        <f t="shared" si="7"/>
        <v>9.9999999999909051E-2</v>
      </c>
      <c r="H149" s="8" t="str">
        <f t="shared" si="8"/>
        <v/>
      </c>
    </row>
    <row r="150" spans="1:8" x14ac:dyDescent="0.3">
      <c r="A150" t="s">
        <v>150</v>
      </c>
      <c r="B150" s="1">
        <v>1759.95</v>
      </c>
      <c r="C150">
        <v>152</v>
      </c>
      <c r="D150" s="13">
        <v>1.8200129999999999E-4</v>
      </c>
      <c r="E150" s="1">
        <f t="shared" si="6"/>
        <v>1.8200129999999999</v>
      </c>
      <c r="F150" t="s">
        <v>2217</v>
      </c>
      <c r="G150" s="7">
        <f t="shared" si="7"/>
        <v>0.10000000000013642</v>
      </c>
      <c r="H150" s="8" t="str">
        <f t="shared" si="8"/>
        <v/>
      </c>
    </row>
    <row r="151" spans="1:8" x14ac:dyDescent="0.3">
      <c r="A151" t="s">
        <v>151</v>
      </c>
      <c r="B151" s="1">
        <v>1760.05</v>
      </c>
      <c r="C151">
        <v>153</v>
      </c>
      <c r="D151" s="13">
        <v>1.8734209999999999E-4</v>
      </c>
      <c r="E151" s="1">
        <f t="shared" si="6"/>
        <v>1.873421</v>
      </c>
      <c r="F151" t="s">
        <v>2217</v>
      </c>
      <c r="G151" s="7">
        <f t="shared" si="7"/>
        <v>9.9999999999909051E-2</v>
      </c>
      <c r="H151" s="8" t="str">
        <f t="shared" si="8"/>
        <v/>
      </c>
    </row>
    <row r="152" spans="1:8" x14ac:dyDescent="0.3">
      <c r="A152" t="s">
        <v>152</v>
      </c>
      <c r="B152" s="1">
        <v>1760.15</v>
      </c>
      <c r="C152">
        <v>154</v>
      </c>
      <c r="D152" s="13">
        <v>1.8807900000000001E-4</v>
      </c>
      <c r="E152" s="1">
        <f t="shared" si="6"/>
        <v>1.8807900000000002</v>
      </c>
      <c r="F152" t="s">
        <v>2217</v>
      </c>
      <c r="G152" s="7">
        <f t="shared" si="7"/>
        <v>0.10000000000013642</v>
      </c>
      <c r="H152" s="8" t="str">
        <f t="shared" si="8"/>
        <v/>
      </c>
    </row>
    <row r="153" spans="1:8" x14ac:dyDescent="0.3">
      <c r="A153" t="s">
        <v>153</v>
      </c>
      <c r="B153" s="1">
        <v>1760.25</v>
      </c>
      <c r="C153">
        <v>155</v>
      </c>
      <c r="D153" s="13">
        <v>2.053302E-4</v>
      </c>
      <c r="E153" s="1">
        <f t="shared" si="6"/>
        <v>2.053302</v>
      </c>
      <c r="F153" t="s">
        <v>2217</v>
      </c>
      <c r="G153" s="7">
        <f t="shared" si="7"/>
        <v>9.9999999999909051E-2</v>
      </c>
      <c r="H153" s="8" t="str">
        <f t="shared" si="8"/>
        <v/>
      </c>
    </row>
    <row r="154" spans="1:8" x14ac:dyDescent="0.3">
      <c r="A154" t="s">
        <v>154</v>
      </c>
      <c r="B154" s="1">
        <v>1760.35</v>
      </c>
      <c r="C154">
        <v>156</v>
      </c>
      <c r="D154" s="13">
        <v>1.9227400000000001E-4</v>
      </c>
      <c r="E154" s="1">
        <f t="shared" si="6"/>
        <v>1.9227400000000001</v>
      </c>
      <c r="F154" t="s">
        <v>2217</v>
      </c>
      <c r="G154" s="7">
        <f t="shared" si="7"/>
        <v>9.9999999999909051E-2</v>
      </c>
      <c r="H154" s="8" t="str">
        <f t="shared" si="8"/>
        <v/>
      </c>
    </row>
    <row r="155" spans="1:8" x14ac:dyDescent="0.3">
      <c r="A155" t="s">
        <v>155</v>
      </c>
      <c r="B155" s="1">
        <v>1760.45</v>
      </c>
      <c r="C155">
        <v>157</v>
      </c>
      <c r="D155" s="13">
        <v>7.2630400000000002E-5</v>
      </c>
      <c r="E155" s="1">
        <f t="shared" si="6"/>
        <v>0.72630400000000006</v>
      </c>
      <c r="F155" t="s">
        <v>2217</v>
      </c>
      <c r="G155" s="7">
        <f t="shared" si="7"/>
        <v>0.10000000000013642</v>
      </c>
      <c r="H155" s="8" t="str">
        <f t="shared" si="8"/>
        <v/>
      </c>
    </row>
    <row r="156" spans="1:8" x14ac:dyDescent="0.3">
      <c r="A156" t="s">
        <v>156</v>
      </c>
      <c r="B156" s="1">
        <v>1760.55</v>
      </c>
      <c r="C156">
        <v>158</v>
      </c>
      <c r="D156" s="13">
        <v>1.6331979999999999E-4</v>
      </c>
      <c r="E156" s="1">
        <f t="shared" si="6"/>
        <v>1.6331979999999999</v>
      </c>
      <c r="F156" t="s">
        <v>2217</v>
      </c>
      <c r="G156" s="7">
        <f t="shared" si="7"/>
        <v>9.9999999999909051E-2</v>
      </c>
      <c r="H156" s="8" t="str">
        <f t="shared" si="8"/>
        <v/>
      </c>
    </row>
    <row r="157" spans="1:8" x14ac:dyDescent="0.3">
      <c r="A157" t="s">
        <v>157</v>
      </c>
      <c r="B157" s="1">
        <v>1760.65</v>
      </c>
      <c r="C157">
        <v>159</v>
      </c>
      <c r="D157" s="13">
        <v>2.0442870000000001E-4</v>
      </c>
      <c r="E157" s="1">
        <f t="shared" si="6"/>
        <v>2.0442870000000002</v>
      </c>
      <c r="F157" t="s">
        <v>2217</v>
      </c>
      <c r="G157" s="7">
        <f t="shared" si="7"/>
        <v>0.10000000000013642</v>
      </c>
      <c r="H157" s="8" t="str">
        <f t="shared" si="8"/>
        <v/>
      </c>
    </row>
    <row r="158" spans="1:8" x14ac:dyDescent="0.3">
      <c r="A158" t="s">
        <v>158</v>
      </c>
      <c r="B158" s="1">
        <v>1760.75</v>
      </c>
      <c r="C158">
        <v>160</v>
      </c>
      <c r="D158" s="13">
        <v>1.873632E-4</v>
      </c>
      <c r="E158" s="1">
        <f t="shared" si="6"/>
        <v>1.873632</v>
      </c>
      <c r="F158" t="s">
        <v>2217</v>
      </c>
      <c r="G158" s="7">
        <f t="shared" si="7"/>
        <v>9.9999999999909051E-2</v>
      </c>
      <c r="H158" s="8" t="str">
        <f t="shared" si="8"/>
        <v/>
      </c>
    </row>
    <row r="159" spans="1:8" x14ac:dyDescent="0.3">
      <c r="A159" t="s">
        <v>159</v>
      </c>
      <c r="B159" s="1">
        <v>1760.85</v>
      </c>
      <c r="C159">
        <v>161</v>
      </c>
      <c r="D159" s="13">
        <v>2.05966E-4</v>
      </c>
      <c r="E159" s="1">
        <f t="shared" si="6"/>
        <v>2.05966</v>
      </c>
      <c r="F159" t="s">
        <v>2217</v>
      </c>
      <c r="G159" s="7">
        <f t="shared" si="7"/>
        <v>9.9999999999909051E-2</v>
      </c>
      <c r="H159" s="8" t="str">
        <f t="shared" si="8"/>
        <v/>
      </c>
    </row>
    <row r="160" spans="1:8" x14ac:dyDescent="0.3">
      <c r="A160" t="s">
        <v>160</v>
      </c>
      <c r="B160" s="1">
        <v>1760.95</v>
      </c>
      <c r="C160">
        <v>162</v>
      </c>
      <c r="D160" s="13">
        <v>2.0399780000000001E-4</v>
      </c>
      <c r="E160" s="1">
        <f t="shared" si="6"/>
        <v>2.0399780000000001</v>
      </c>
      <c r="F160" t="s">
        <v>2217</v>
      </c>
      <c r="G160" s="7">
        <f t="shared" si="7"/>
        <v>0.10000000000013642</v>
      </c>
      <c r="H160" s="8" t="str">
        <f t="shared" si="8"/>
        <v/>
      </c>
    </row>
    <row r="161" spans="1:16" x14ac:dyDescent="0.3">
      <c r="A161" t="s">
        <v>161</v>
      </c>
      <c r="B161" s="1">
        <v>1761.05</v>
      </c>
      <c r="C161">
        <v>163</v>
      </c>
      <c r="D161" s="13">
        <v>1.875426E-4</v>
      </c>
      <c r="E161" s="1">
        <f t="shared" si="6"/>
        <v>1.875426</v>
      </c>
      <c r="F161" t="s">
        <v>2217</v>
      </c>
      <c r="G161" s="7">
        <f t="shared" si="7"/>
        <v>9.9999999999909051E-2</v>
      </c>
      <c r="H161" s="8" t="str">
        <f t="shared" si="8"/>
        <v/>
      </c>
    </row>
    <row r="162" spans="1:16" x14ac:dyDescent="0.3">
      <c r="A162" t="s">
        <v>162</v>
      </c>
      <c r="B162" s="1">
        <v>1761.15</v>
      </c>
      <c r="C162">
        <v>164</v>
      </c>
      <c r="D162" s="13">
        <v>1.756735E-4</v>
      </c>
      <c r="E162" s="1">
        <f t="shared" si="6"/>
        <v>1.7567349999999999</v>
      </c>
      <c r="F162" t="s">
        <v>2217</v>
      </c>
      <c r="G162" s="7">
        <f t="shared" si="7"/>
        <v>0.10000000000013642</v>
      </c>
      <c r="H162" s="8" t="str">
        <f t="shared" si="8"/>
        <v/>
      </c>
    </row>
    <row r="163" spans="1:16" x14ac:dyDescent="0.3">
      <c r="A163" t="s">
        <v>163</v>
      </c>
      <c r="B163" s="1">
        <v>1761.25</v>
      </c>
      <c r="C163">
        <v>165</v>
      </c>
      <c r="D163" s="13">
        <v>1.8177570000000001E-4</v>
      </c>
      <c r="E163" s="1">
        <f t="shared" si="6"/>
        <v>1.8177570000000001</v>
      </c>
      <c r="F163" t="s">
        <v>2217</v>
      </c>
      <c r="G163" s="7">
        <f t="shared" si="7"/>
        <v>9.9999999999909051E-2</v>
      </c>
      <c r="H163" s="8" t="str">
        <f t="shared" si="8"/>
        <v/>
      </c>
    </row>
    <row r="164" spans="1:16" x14ac:dyDescent="0.3">
      <c r="A164" t="s">
        <v>164</v>
      </c>
      <c r="B164" s="1">
        <v>1761.35</v>
      </c>
      <c r="C164">
        <v>166</v>
      </c>
      <c r="D164" s="13">
        <v>1.943793E-4</v>
      </c>
      <c r="E164" s="1">
        <f t="shared" si="6"/>
        <v>1.9437929999999999</v>
      </c>
      <c r="F164" t="s">
        <v>2217</v>
      </c>
      <c r="G164" s="7">
        <f t="shared" si="7"/>
        <v>9.9999999999909051E-2</v>
      </c>
      <c r="H164" s="8" t="str">
        <f t="shared" si="8"/>
        <v/>
      </c>
    </row>
    <row r="165" spans="1:16" x14ac:dyDescent="0.3">
      <c r="E165" s="1"/>
      <c r="G165" s="7"/>
      <c r="H165" s="8" t="str">
        <f t="shared" si="8"/>
        <v>?</v>
      </c>
    </row>
    <row r="166" spans="1:16" x14ac:dyDescent="0.3">
      <c r="A166" s="14" t="s">
        <v>165</v>
      </c>
      <c r="B166" s="15">
        <v>1761.75</v>
      </c>
      <c r="C166">
        <v>167</v>
      </c>
      <c r="D166" s="16">
        <v>2.129163E-4</v>
      </c>
      <c r="E166" s="1">
        <f t="shared" si="6"/>
        <v>2.1291630000000001</v>
      </c>
      <c r="F166" s="14" t="s">
        <v>2217</v>
      </c>
      <c r="G166" s="7">
        <f>B166-B164</f>
        <v>0.40000000000009095</v>
      </c>
      <c r="H166" s="8" t="str">
        <f t="shared" si="8"/>
        <v>&gt;</v>
      </c>
      <c r="L166" s="14"/>
      <c r="M166" s="14"/>
      <c r="N166" s="14"/>
      <c r="O166" s="14"/>
      <c r="P166" s="14"/>
    </row>
    <row r="167" spans="1:16" x14ac:dyDescent="0.3">
      <c r="A167" t="s">
        <v>166</v>
      </c>
      <c r="B167" s="1">
        <v>1761.85</v>
      </c>
      <c r="C167">
        <v>168</v>
      </c>
      <c r="D167" s="13">
        <v>2.0300449999999999E-4</v>
      </c>
      <c r="E167" s="1">
        <f t="shared" si="6"/>
        <v>2.0300449999999999</v>
      </c>
      <c r="F167" t="s">
        <v>2217</v>
      </c>
      <c r="G167" s="7">
        <f t="shared" si="7"/>
        <v>9.9999999999909051E-2</v>
      </c>
      <c r="H167" s="8" t="str">
        <f t="shared" si="8"/>
        <v/>
      </c>
    </row>
    <row r="168" spans="1:16" x14ac:dyDescent="0.3">
      <c r="A168" t="s">
        <v>167</v>
      </c>
      <c r="B168" s="1">
        <v>1761.95</v>
      </c>
      <c r="C168">
        <v>169</v>
      </c>
      <c r="D168" s="13">
        <v>1.9043059999999999E-4</v>
      </c>
      <c r="E168" s="1">
        <f t="shared" si="6"/>
        <v>1.9043059999999998</v>
      </c>
      <c r="F168" t="s">
        <v>2217</v>
      </c>
      <c r="G168" s="7">
        <f t="shared" si="7"/>
        <v>0.10000000000013642</v>
      </c>
      <c r="H168" s="8" t="str">
        <f t="shared" si="8"/>
        <v/>
      </c>
    </row>
    <row r="169" spans="1:16" x14ac:dyDescent="0.3">
      <c r="A169" t="s">
        <v>168</v>
      </c>
      <c r="B169" s="1">
        <v>1762.05</v>
      </c>
      <c r="C169">
        <v>170</v>
      </c>
      <c r="D169" s="13">
        <v>1.9111089999999999E-4</v>
      </c>
      <c r="E169" s="1">
        <f t="shared" si="6"/>
        <v>1.9111089999999999</v>
      </c>
      <c r="F169" t="s">
        <v>2217</v>
      </c>
      <c r="G169" s="7">
        <f t="shared" si="7"/>
        <v>9.9999999999909051E-2</v>
      </c>
      <c r="H169" s="8" t="str">
        <f t="shared" si="8"/>
        <v/>
      </c>
    </row>
    <row r="170" spans="1:16" x14ac:dyDescent="0.3">
      <c r="A170" t="s">
        <v>169</v>
      </c>
      <c r="B170" s="1">
        <v>1762.15</v>
      </c>
      <c r="C170">
        <v>171</v>
      </c>
      <c r="D170" s="13">
        <v>1.9247050000000001E-4</v>
      </c>
      <c r="E170" s="1">
        <f t="shared" si="6"/>
        <v>1.9247050000000001</v>
      </c>
      <c r="F170" t="s">
        <v>2217</v>
      </c>
      <c r="G170" s="7">
        <f t="shared" si="7"/>
        <v>0.10000000000013642</v>
      </c>
      <c r="H170" s="8" t="str">
        <f t="shared" si="8"/>
        <v/>
      </c>
    </row>
    <row r="171" spans="1:16" x14ac:dyDescent="0.3">
      <c r="A171" t="s">
        <v>170</v>
      </c>
      <c r="B171" s="1">
        <v>1762.25</v>
      </c>
      <c r="C171">
        <v>172</v>
      </c>
      <c r="D171" s="13">
        <v>1.507832E-4</v>
      </c>
      <c r="E171" s="1">
        <f t="shared" si="6"/>
        <v>1.5078320000000001</v>
      </c>
      <c r="F171" t="s">
        <v>2217</v>
      </c>
      <c r="G171" s="7">
        <f t="shared" si="7"/>
        <v>9.9999999999909051E-2</v>
      </c>
      <c r="H171" s="8" t="str">
        <f t="shared" si="8"/>
        <v/>
      </c>
    </row>
    <row r="172" spans="1:16" x14ac:dyDescent="0.3">
      <c r="A172" t="s">
        <v>171</v>
      </c>
      <c r="B172" s="1">
        <v>1762.35</v>
      </c>
      <c r="C172">
        <v>173</v>
      </c>
      <c r="D172" s="13">
        <v>1.8513690000000001E-4</v>
      </c>
      <c r="E172" s="1">
        <f t="shared" si="6"/>
        <v>1.851369</v>
      </c>
      <c r="F172" t="s">
        <v>2217</v>
      </c>
      <c r="G172" s="7">
        <f t="shared" si="7"/>
        <v>9.9999999999909051E-2</v>
      </c>
      <c r="H172" s="8" t="str">
        <f t="shared" si="8"/>
        <v/>
      </c>
    </row>
    <row r="173" spans="1:16" x14ac:dyDescent="0.3">
      <c r="A173" t="s">
        <v>172</v>
      </c>
      <c r="B173" s="1">
        <v>1762.45</v>
      </c>
      <c r="C173">
        <v>174</v>
      </c>
      <c r="D173" s="13">
        <v>1.712602E-4</v>
      </c>
      <c r="E173" s="1">
        <f t="shared" si="6"/>
        <v>1.712602</v>
      </c>
      <c r="F173" t="s">
        <v>2217</v>
      </c>
      <c r="G173" s="7">
        <f t="shared" si="7"/>
        <v>0.10000000000013642</v>
      </c>
      <c r="H173" s="8" t="str">
        <f t="shared" si="8"/>
        <v/>
      </c>
    </row>
    <row r="174" spans="1:16" x14ac:dyDescent="0.3">
      <c r="A174" t="s">
        <v>173</v>
      </c>
      <c r="B174" s="1">
        <v>1762.55</v>
      </c>
      <c r="C174">
        <v>175</v>
      </c>
      <c r="D174" s="13">
        <v>1.930961E-4</v>
      </c>
      <c r="E174" s="1">
        <f t="shared" si="6"/>
        <v>1.9309609999999999</v>
      </c>
      <c r="F174" t="s">
        <v>2217</v>
      </c>
      <c r="G174" s="7">
        <f t="shared" si="7"/>
        <v>9.9999999999909051E-2</v>
      </c>
      <c r="H174" s="8" t="str">
        <f t="shared" si="8"/>
        <v/>
      </c>
    </row>
    <row r="175" spans="1:16" x14ac:dyDescent="0.3">
      <c r="A175" t="s">
        <v>174</v>
      </c>
      <c r="B175" s="1">
        <v>1762.65</v>
      </c>
      <c r="C175">
        <v>176</v>
      </c>
      <c r="D175" s="13">
        <v>2.2419280000000001E-4</v>
      </c>
      <c r="E175" s="1">
        <f t="shared" si="6"/>
        <v>2.2419280000000001</v>
      </c>
      <c r="F175" t="s">
        <v>2217</v>
      </c>
      <c r="G175" s="7">
        <f t="shared" si="7"/>
        <v>0.10000000000013642</v>
      </c>
      <c r="H175" s="8" t="str">
        <f t="shared" si="8"/>
        <v/>
      </c>
    </row>
    <row r="176" spans="1:16" x14ac:dyDescent="0.3">
      <c r="A176" t="s">
        <v>175</v>
      </c>
      <c r="B176" s="1">
        <v>1762.75</v>
      </c>
      <c r="C176">
        <v>177</v>
      </c>
      <c r="D176" s="13">
        <v>1.983656E-4</v>
      </c>
      <c r="E176" s="1">
        <f t="shared" si="6"/>
        <v>1.9836560000000001</v>
      </c>
      <c r="F176" t="s">
        <v>2217</v>
      </c>
      <c r="G176" s="7">
        <f t="shared" si="7"/>
        <v>9.9999999999909051E-2</v>
      </c>
      <c r="H176" s="8" t="str">
        <f t="shared" si="8"/>
        <v/>
      </c>
    </row>
    <row r="177" spans="1:8" x14ac:dyDescent="0.3">
      <c r="A177" t="s">
        <v>176</v>
      </c>
      <c r="B177" s="1">
        <v>1762.85</v>
      </c>
      <c r="C177">
        <v>178</v>
      </c>
      <c r="D177" s="13">
        <v>1.957603E-4</v>
      </c>
      <c r="E177" s="1">
        <f t="shared" si="6"/>
        <v>1.957603</v>
      </c>
      <c r="F177" t="s">
        <v>2217</v>
      </c>
      <c r="G177" s="7">
        <f t="shared" si="7"/>
        <v>9.9999999999909051E-2</v>
      </c>
      <c r="H177" s="8" t="str">
        <f t="shared" si="8"/>
        <v/>
      </c>
    </row>
    <row r="178" spans="1:8" x14ac:dyDescent="0.3">
      <c r="A178" t="s">
        <v>177</v>
      </c>
      <c r="B178" s="1">
        <v>1762.95</v>
      </c>
      <c r="C178">
        <v>179</v>
      </c>
      <c r="D178" s="13">
        <v>1.9176769999999999E-4</v>
      </c>
      <c r="E178" s="1">
        <f t="shared" si="6"/>
        <v>1.9176769999999999</v>
      </c>
      <c r="F178" t="s">
        <v>2217</v>
      </c>
      <c r="G178" s="7">
        <f t="shared" si="7"/>
        <v>0.10000000000013642</v>
      </c>
      <c r="H178" s="8" t="str">
        <f t="shared" si="8"/>
        <v/>
      </c>
    </row>
    <row r="179" spans="1:8" x14ac:dyDescent="0.3">
      <c r="A179" t="s">
        <v>178</v>
      </c>
      <c r="B179" s="1">
        <v>1763.05</v>
      </c>
      <c r="C179">
        <v>180</v>
      </c>
      <c r="D179" s="13">
        <v>1.5277039999999999E-4</v>
      </c>
      <c r="E179" s="1">
        <f t="shared" si="6"/>
        <v>1.527704</v>
      </c>
      <c r="F179" t="s">
        <v>2217</v>
      </c>
      <c r="G179" s="7">
        <f t="shared" si="7"/>
        <v>9.9999999999909051E-2</v>
      </c>
      <c r="H179" s="8" t="str">
        <f t="shared" si="8"/>
        <v/>
      </c>
    </row>
    <row r="180" spans="1:8" x14ac:dyDescent="0.3">
      <c r="A180" t="s">
        <v>179</v>
      </c>
      <c r="B180" s="1">
        <v>1763.15</v>
      </c>
      <c r="C180">
        <v>181</v>
      </c>
      <c r="D180" s="13">
        <v>1.8250779999999999E-4</v>
      </c>
      <c r="E180" s="1">
        <f t="shared" si="6"/>
        <v>1.825078</v>
      </c>
      <c r="F180" t="s">
        <v>2217</v>
      </c>
      <c r="G180" s="7">
        <f t="shared" si="7"/>
        <v>0.10000000000013642</v>
      </c>
      <c r="H180" s="8" t="str">
        <f t="shared" si="8"/>
        <v/>
      </c>
    </row>
    <row r="181" spans="1:8" x14ac:dyDescent="0.3">
      <c r="A181" t="s">
        <v>180</v>
      </c>
      <c r="B181" s="1">
        <v>1763.25</v>
      </c>
      <c r="C181">
        <v>182</v>
      </c>
      <c r="D181" s="13">
        <v>1.8913520000000001E-4</v>
      </c>
      <c r="E181" s="1">
        <f t="shared" si="6"/>
        <v>1.8913520000000001</v>
      </c>
      <c r="F181" t="s">
        <v>2217</v>
      </c>
      <c r="G181" s="7">
        <f t="shared" si="7"/>
        <v>9.9999999999909051E-2</v>
      </c>
      <c r="H181" s="8" t="str">
        <f t="shared" si="8"/>
        <v/>
      </c>
    </row>
    <row r="182" spans="1:8" x14ac:dyDescent="0.3">
      <c r="A182" t="s">
        <v>181</v>
      </c>
      <c r="B182" s="1">
        <v>1763.35</v>
      </c>
      <c r="C182">
        <v>183</v>
      </c>
      <c r="D182" s="13">
        <v>1.262925E-4</v>
      </c>
      <c r="E182" s="1">
        <f t="shared" si="6"/>
        <v>1.2629250000000001</v>
      </c>
      <c r="F182" t="s">
        <v>2217</v>
      </c>
      <c r="G182" s="7">
        <f t="shared" si="7"/>
        <v>9.9999999999909051E-2</v>
      </c>
      <c r="H182" s="8" t="str">
        <f t="shared" si="8"/>
        <v/>
      </c>
    </row>
    <row r="183" spans="1:8" x14ac:dyDescent="0.3">
      <c r="A183" t="s">
        <v>182</v>
      </c>
      <c r="B183" s="1">
        <v>1763.45</v>
      </c>
      <c r="C183">
        <v>184</v>
      </c>
      <c r="D183" s="13">
        <v>1.117644E-4</v>
      </c>
      <c r="E183" s="1">
        <f t="shared" si="6"/>
        <v>1.1176439999999999</v>
      </c>
      <c r="F183" t="s">
        <v>2217</v>
      </c>
      <c r="G183" s="7">
        <f t="shared" si="7"/>
        <v>0.10000000000013642</v>
      </c>
      <c r="H183" s="8" t="str">
        <f t="shared" si="8"/>
        <v/>
      </c>
    </row>
    <row r="184" spans="1:8" x14ac:dyDescent="0.3">
      <c r="A184" t="s">
        <v>183</v>
      </c>
      <c r="B184" s="1">
        <v>1763.55</v>
      </c>
      <c r="C184">
        <v>185</v>
      </c>
      <c r="D184" s="13">
        <v>1.6404510000000001E-4</v>
      </c>
      <c r="E184" s="1">
        <f t="shared" si="6"/>
        <v>1.6404510000000001</v>
      </c>
      <c r="F184" t="s">
        <v>2217</v>
      </c>
      <c r="G184" s="7">
        <f t="shared" si="7"/>
        <v>9.9999999999909051E-2</v>
      </c>
      <c r="H184" s="8" t="str">
        <f t="shared" si="8"/>
        <v/>
      </c>
    </row>
    <row r="185" spans="1:8" x14ac:dyDescent="0.3">
      <c r="A185" t="s">
        <v>184</v>
      </c>
      <c r="B185" s="1">
        <v>1763.65</v>
      </c>
      <c r="C185">
        <v>186</v>
      </c>
      <c r="D185" s="13">
        <v>1.9310320000000001E-4</v>
      </c>
      <c r="E185" s="1">
        <f t="shared" si="6"/>
        <v>1.9310320000000001</v>
      </c>
      <c r="F185" t="s">
        <v>2217</v>
      </c>
      <c r="G185" s="7">
        <f t="shared" si="7"/>
        <v>0.10000000000013642</v>
      </c>
      <c r="H185" s="8" t="str">
        <f t="shared" si="8"/>
        <v/>
      </c>
    </row>
    <row r="186" spans="1:8" x14ac:dyDescent="0.3">
      <c r="A186" t="s">
        <v>185</v>
      </c>
      <c r="B186" s="1">
        <v>1763.75</v>
      </c>
      <c r="C186">
        <v>187</v>
      </c>
      <c r="D186" s="13">
        <v>7.4100699999999993E-5</v>
      </c>
      <c r="E186" s="1">
        <f t="shared" si="6"/>
        <v>0.74100699999999997</v>
      </c>
      <c r="F186" t="s">
        <v>2217</v>
      </c>
      <c r="G186" s="7">
        <f t="shared" si="7"/>
        <v>9.9999999999909051E-2</v>
      </c>
      <c r="H186" s="8" t="str">
        <f t="shared" si="8"/>
        <v/>
      </c>
    </row>
    <row r="187" spans="1:8" x14ac:dyDescent="0.3">
      <c r="A187" t="s">
        <v>186</v>
      </c>
      <c r="B187" s="1">
        <v>1763.85</v>
      </c>
      <c r="C187">
        <v>188</v>
      </c>
      <c r="D187" s="13">
        <v>6.4812499999999997E-5</v>
      </c>
      <c r="E187" s="1">
        <f t="shared" ref="E187:E252" si="9">D187*10000</f>
        <v>0.64812499999999995</v>
      </c>
      <c r="F187" t="s">
        <v>2217</v>
      </c>
      <c r="G187" s="7">
        <f t="shared" si="7"/>
        <v>9.9999999999909051E-2</v>
      </c>
      <c r="H187" s="8" t="str">
        <f t="shared" si="8"/>
        <v/>
      </c>
    </row>
    <row r="188" spans="1:8" x14ac:dyDescent="0.3">
      <c r="A188" t="s">
        <v>187</v>
      </c>
      <c r="B188" s="1">
        <v>1763.95</v>
      </c>
      <c r="C188">
        <v>189</v>
      </c>
      <c r="D188" s="13">
        <v>2.1760320000000001E-4</v>
      </c>
      <c r="E188" s="1">
        <f t="shared" si="9"/>
        <v>2.1760320000000002</v>
      </c>
      <c r="F188" t="s">
        <v>2217</v>
      </c>
      <c r="G188" s="7">
        <f t="shared" si="7"/>
        <v>0.10000000000013642</v>
      </c>
      <c r="H188" s="8" t="str">
        <f t="shared" si="8"/>
        <v/>
      </c>
    </row>
    <row r="189" spans="1:8" x14ac:dyDescent="0.3">
      <c r="A189" t="s">
        <v>188</v>
      </c>
      <c r="B189" s="1">
        <v>1764.05</v>
      </c>
      <c r="C189">
        <v>190</v>
      </c>
      <c r="D189" s="13">
        <v>1.8713089999999999E-4</v>
      </c>
      <c r="E189" s="1">
        <f t="shared" si="9"/>
        <v>1.8713089999999999</v>
      </c>
      <c r="F189" t="s">
        <v>2217</v>
      </c>
      <c r="G189" s="7">
        <f t="shared" si="7"/>
        <v>9.9999999999909051E-2</v>
      </c>
      <c r="H189" s="8" t="str">
        <f t="shared" si="8"/>
        <v/>
      </c>
    </row>
    <row r="190" spans="1:8" x14ac:dyDescent="0.3">
      <c r="A190" t="s">
        <v>189</v>
      </c>
      <c r="B190" s="1">
        <v>1764.15</v>
      </c>
      <c r="C190">
        <v>191</v>
      </c>
      <c r="D190" s="13">
        <v>1.5147540000000001E-4</v>
      </c>
      <c r="E190" s="1">
        <f t="shared" si="9"/>
        <v>1.5147540000000002</v>
      </c>
      <c r="F190" t="s">
        <v>2217</v>
      </c>
      <c r="G190" s="7">
        <f t="shared" si="7"/>
        <v>0.10000000000013642</v>
      </c>
      <c r="H190" s="8" t="str">
        <f t="shared" si="8"/>
        <v/>
      </c>
    </row>
    <row r="191" spans="1:8" x14ac:dyDescent="0.3">
      <c r="A191" t="s">
        <v>190</v>
      </c>
      <c r="B191" s="1">
        <v>1764.25</v>
      </c>
      <c r="C191">
        <v>192</v>
      </c>
      <c r="D191" s="13">
        <v>1.9710060000000001E-4</v>
      </c>
      <c r="E191" s="1">
        <f t="shared" si="9"/>
        <v>1.971006</v>
      </c>
      <c r="F191" t="s">
        <v>2217</v>
      </c>
      <c r="G191" s="7">
        <f t="shared" si="7"/>
        <v>9.9999999999909051E-2</v>
      </c>
      <c r="H191" s="8" t="str">
        <f t="shared" si="8"/>
        <v/>
      </c>
    </row>
    <row r="192" spans="1:8" x14ac:dyDescent="0.3">
      <c r="A192" t="s">
        <v>191</v>
      </c>
      <c r="B192" s="1">
        <v>1764.35</v>
      </c>
      <c r="C192">
        <v>193</v>
      </c>
      <c r="D192" s="13">
        <v>1.2831069999999999E-4</v>
      </c>
      <c r="E192" s="1">
        <f t="shared" si="9"/>
        <v>1.283107</v>
      </c>
      <c r="F192" t="s">
        <v>2217</v>
      </c>
      <c r="G192" s="7">
        <f t="shared" si="7"/>
        <v>9.9999999999909051E-2</v>
      </c>
      <c r="H192" s="8" t="str">
        <f t="shared" si="8"/>
        <v/>
      </c>
    </row>
    <row r="193" spans="1:16" x14ac:dyDescent="0.3">
      <c r="A193" t="s">
        <v>192</v>
      </c>
      <c r="B193" s="1">
        <v>1764.45</v>
      </c>
      <c r="C193">
        <v>194</v>
      </c>
      <c r="D193" s="13">
        <v>7.7362399999999996E-5</v>
      </c>
      <c r="E193" s="1">
        <f t="shared" si="9"/>
        <v>0.77362399999999998</v>
      </c>
      <c r="F193" t="s">
        <v>2217</v>
      </c>
      <c r="G193" s="7">
        <f t="shared" ref="G193:G259" si="10">B193-B192</f>
        <v>0.10000000000013642</v>
      </c>
      <c r="H193" s="8" t="str">
        <f t="shared" si="8"/>
        <v/>
      </c>
    </row>
    <row r="194" spans="1:16" x14ac:dyDescent="0.3">
      <c r="A194" t="s">
        <v>193</v>
      </c>
      <c r="B194" s="1">
        <v>1764.55</v>
      </c>
      <c r="C194">
        <v>195</v>
      </c>
      <c r="D194" s="13">
        <v>2.116319E-4</v>
      </c>
      <c r="E194" s="1">
        <f t="shared" si="9"/>
        <v>2.1163189999999998</v>
      </c>
      <c r="F194" t="s">
        <v>2217</v>
      </c>
      <c r="G194" s="7">
        <f t="shared" si="10"/>
        <v>9.9999999999909051E-2</v>
      </c>
      <c r="H194" s="8" t="str">
        <f t="shared" si="8"/>
        <v/>
      </c>
    </row>
    <row r="195" spans="1:16" x14ac:dyDescent="0.3">
      <c r="A195" t="s">
        <v>194</v>
      </c>
      <c r="B195" s="1">
        <v>1764.65</v>
      </c>
      <c r="C195">
        <v>196</v>
      </c>
      <c r="D195" s="13">
        <v>1.891462E-4</v>
      </c>
      <c r="E195" s="1">
        <f t="shared" si="9"/>
        <v>1.891462</v>
      </c>
      <c r="F195" t="s">
        <v>2217</v>
      </c>
      <c r="G195" s="7">
        <f t="shared" si="10"/>
        <v>0.10000000000013642</v>
      </c>
      <c r="H195" s="8" t="str">
        <f t="shared" si="8"/>
        <v/>
      </c>
    </row>
    <row r="196" spans="1:16" x14ac:dyDescent="0.3">
      <c r="A196" t="s">
        <v>195</v>
      </c>
      <c r="B196" s="1">
        <v>1764.75</v>
      </c>
      <c r="C196">
        <v>197</v>
      </c>
      <c r="D196" s="13">
        <v>2.182334E-4</v>
      </c>
      <c r="E196" s="1">
        <f t="shared" si="9"/>
        <v>2.182334</v>
      </c>
      <c r="F196" t="s">
        <v>2217</v>
      </c>
      <c r="G196" s="7">
        <f t="shared" si="10"/>
        <v>9.9999999999909051E-2</v>
      </c>
      <c r="H196" s="8" t="str">
        <f t="shared" si="8"/>
        <v/>
      </c>
    </row>
    <row r="197" spans="1:16" x14ac:dyDescent="0.3">
      <c r="A197" t="s">
        <v>196</v>
      </c>
      <c r="B197" s="1">
        <v>1764.85</v>
      </c>
      <c r="C197">
        <v>198</v>
      </c>
      <c r="D197" s="13">
        <v>1.977297E-4</v>
      </c>
      <c r="E197" s="1">
        <f t="shared" si="9"/>
        <v>1.9772970000000001</v>
      </c>
      <c r="F197" t="s">
        <v>2217</v>
      </c>
      <c r="G197" s="7">
        <f t="shared" si="10"/>
        <v>9.9999999999909051E-2</v>
      </c>
      <c r="H197" s="8" t="str">
        <f t="shared" si="8"/>
        <v/>
      </c>
    </row>
    <row r="198" spans="1:16" x14ac:dyDescent="0.3">
      <c r="A198" t="s">
        <v>197</v>
      </c>
      <c r="B198" s="1">
        <v>1764.95</v>
      </c>
      <c r="C198">
        <v>199</v>
      </c>
      <c r="D198" s="13">
        <v>1.203862E-4</v>
      </c>
      <c r="E198" s="1">
        <f t="shared" si="9"/>
        <v>1.203862</v>
      </c>
      <c r="F198" t="s">
        <v>2217</v>
      </c>
      <c r="G198" s="7">
        <f t="shared" si="10"/>
        <v>0.10000000000013642</v>
      </c>
      <c r="H198" s="8" t="str">
        <f t="shared" si="8"/>
        <v/>
      </c>
    </row>
    <row r="199" spans="1:16" x14ac:dyDescent="0.3">
      <c r="A199" t="s">
        <v>198</v>
      </c>
      <c r="B199" s="1">
        <v>1765.05</v>
      </c>
      <c r="C199">
        <v>200</v>
      </c>
      <c r="D199" s="13">
        <v>1.9773119999999999E-4</v>
      </c>
      <c r="E199" s="1">
        <f t="shared" si="9"/>
        <v>1.977312</v>
      </c>
      <c r="F199" t="s">
        <v>2217</v>
      </c>
      <c r="G199" s="7">
        <f t="shared" si="10"/>
        <v>9.9999999999909051E-2</v>
      </c>
      <c r="H199" s="8" t="str">
        <f t="shared" ref="H199:H262" si="11">IF(G199&lt;0.0999,"?", IF(G199&gt;0.11,"&gt;",""))</f>
        <v/>
      </c>
    </row>
    <row r="200" spans="1:16" x14ac:dyDescent="0.3">
      <c r="A200" t="s">
        <v>199</v>
      </c>
      <c r="B200" s="1">
        <v>1765.15</v>
      </c>
      <c r="C200">
        <v>201</v>
      </c>
      <c r="D200" s="13">
        <v>5.2899799999999998E-5</v>
      </c>
      <c r="E200" s="1">
        <f t="shared" si="9"/>
        <v>0.52899799999999997</v>
      </c>
      <c r="F200" t="s">
        <v>2217</v>
      </c>
      <c r="G200" s="7">
        <f t="shared" si="10"/>
        <v>0.10000000000013642</v>
      </c>
      <c r="H200" s="8" t="str">
        <f t="shared" si="11"/>
        <v/>
      </c>
    </row>
    <row r="201" spans="1:16" x14ac:dyDescent="0.3">
      <c r="A201" t="s">
        <v>200</v>
      </c>
      <c r="B201" s="1">
        <v>1765.25</v>
      </c>
      <c r="C201">
        <v>202</v>
      </c>
      <c r="D201" s="13">
        <v>2.0042270000000001E-4</v>
      </c>
      <c r="E201" s="1">
        <f t="shared" si="9"/>
        <v>2.0042270000000002</v>
      </c>
      <c r="F201" t="s">
        <v>2217</v>
      </c>
      <c r="G201" s="7">
        <f t="shared" si="10"/>
        <v>9.9999999999909051E-2</v>
      </c>
      <c r="H201" s="8" t="str">
        <f t="shared" si="11"/>
        <v/>
      </c>
    </row>
    <row r="202" spans="1:16" x14ac:dyDescent="0.3">
      <c r="A202" t="s">
        <v>201</v>
      </c>
      <c r="B202" s="1">
        <v>1765.35</v>
      </c>
      <c r="C202">
        <v>203</v>
      </c>
      <c r="D202" s="13">
        <v>1.9116249999999999E-4</v>
      </c>
      <c r="E202" s="1">
        <f t="shared" si="9"/>
        <v>1.9116249999999999</v>
      </c>
      <c r="F202" t="s">
        <v>2217</v>
      </c>
      <c r="G202" s="7">
        <f t="shared" si="10"/>
        <v>9.9999999999909051E-2</v>
      </c>
      <c r="H202" s="8" t="str">
        <f t="shared" si="11"/>
        <v/>
      </c>
    </row>
    <row r="203" spans="1:16" x14ac:dyDescent="0.3">
      <c r="A203" t="s">
        <v>202</v>
      </c>
      <c r="B203" s="1">
        <v>1765.45</v>
      </c>
      <c r="C203">
        <v>204</v>
      </c>
      <c r="D203" s="13">
        <v>1.924939E-4</v>
      </c>
      <c r="E203" s="1">
        <f t="shared" si="9"/>
        <v>1.924939</v>
      </c>
      <c r="F203" t="s">
        <v>2217</v>
      </c>
      <c r="G203" s="7">
        <f t="shared" si="10"/>
        <v>0.10000000000013642</v>
      </c>
      <c r="H203" s="8" t="str">
        <f t="shared" si="11"/>
        <v/>
      </c>
    </row>
    <row r="204" spans="1:16" x14ac:dyDescent="0.3">
      <c r="A204" t="s">
        <v>203</v>
      </c>
      <c r="B204" s="1">
        <v>1765.55</v>
      </c>
      <c r="C204">
        <v>205</v>
      </c>
      <c r="D204" s="13">
        <v>1.7926859999999999E-4</v>
      </c>
      <c r="E204" s="1">
        <f t="shared" si="9"/>
        <v>1.792686</v>
      </c>
      <c r="F204" t="s">
        <v>2217</v>
      </c>
      <c r="G204" s="7">
        <f t="shared" si="10"/>
        <v>9.9999999999909051E-2</v>
      </c>
      <c r="H204" s="8" t="str">
        <f t="shared" si="11"/>
        <v/>
      </c>
    </row>
    <row r="205" spans="1:16" x14ac:dyDescent="0.3">
      <c r="A205" t="s">
        <v>204</v>
      </c>
      <c r="B205" s="1">
        <v>1765.65</v>
      </c>
      <c r="C205">
        <v>206</v>
      </c>
      <c r="D205" s="13">
        <v>1.7527600000000001E-4</v>
      </c>
      <c r="E205" s="1">
        <f t="shared" si="9"/>
        <v>1.7527600000000001</v>
      </c>
      <c r="F205" t="s">
        <v>2217</v>
      </c>
      <c r="G205" s="7">
        <f t="shared" si="10"/>
        <v>0.10000000000013642</v>
      </c>
      <c r="H205" s="8" t="str">
        <f t="shared" si="11"/>
        <v/>
      </c>
    </row>
    <row r="206" spans="1:16" x14ac:dyDescent="0.3">
      <c r="E206" s="1"/>
      <c r="G206" s="7"/>
      <c r="H206" s="8" t="str">
        <f t="shared" si="11"/>
        <v>?</v>
      </c>
    </row>
    <row r="207" spans="1:16" x14ac:dyDescent="0.3">
      <c r="A207" s="14" t="s">
        <v>205</v>
      </c>
      <c r="B207" s="15">
        <v>1768.15</v>
      </c>
      <c r="C207">
        <v>207</v>
      </c>
      <c r="D207" s="16">
        <v>1.5102139999999999E-4</v>
      </c>
      <c r="E207" s="1">
        <f t="shared" si="9"/>
        <v>1.5102139999999999</v>
      </c>
      <c r="F207" s="14" t="s">
        <v>2217</v>
      </c>
      <c r="G207" s="7">
        <f>B207-B205</f>
        <v>2.5</v>
      </c>
      <c r="H207" s="8" t="str">
        <f t="shared" si="11"/>
        <v>&gt;</v>
      </c>
      <c r="L207" s="14"/>
      <c r="M207" s="14"/>
      <c r="N207" s="14"/>
      <c r="O207" s="14"/>
      <c r="P207" s="14"/>
    </row>
    <row r="208" spans="1:16" x14ac:dyDescent="0.3">
      <c r="A208" t="s">
        <v>206</v>
      </c>
      <c r="B208" s="1">
        <v>1768.25</v>
      </c>
      <c r="C208">
        <v>208</v>
      </c>
      <c r="D208" s="13">
        <v>1.8732730000000001E-4</v>
      </c>
      <c r="E208" s="1">
        <f t="shared" si="9"/>
        <v>1.8732730000000002</v>
      </c>
      <c r="F208" t="s">
        <v>2217</v>
      </c>
      <c r="G208" s="7">
        <f t="shared" si="10"/>
        <v>9.9999999999909051E-2</v>
      </c>
      <c r="H208" s="8" t="str">
        <f t="shared" si="11"/>
        <v/>
      </c>
    </row>
    <row r="209" spans="1:8" x14ac:dyDescent="0.3">
      <c r="A209" t="s">
        <v>207</v>
      </c>
      <c r="B209" s="1">
        <v>1768.35</v>
      </c>
      <c r="C209">
        <v>209</v>
      </c>
      <c r="D209" s="13">
        <v>1.997895E-4</v>
      </c>
      <c r="E209" s="1">
        <f t="shared" si="9"/>
        <v>1.997895</v>
      </c>
      <c r="F209" t="s">
        <v>2217</v>
      </c>
      <c r="G209" s="7">
        <f t="shared" si="10"/>
        <v>9.9999999999909051E-2</v>
      </c>
      <c r="H209" s="8" t="str">
        <f t="shared" si="11"/>
        <v/>
      </c>
    </row>
    <row r="210" spans="1:8" x14ac:dyDescent="0.3">
      <c r="A210" t="s">
        <v>208</v>
      </c>
      <c r="B210" s="1">
        <v>1768.45</v>
      </c>
      <c r="C210">
        <v>210</v>
      </c>
      <c r="D210" s="13">
        <v>1.686131E-4</v>
      </c>
      <c r="E210" s="1">
        <f t="shared" si="9"/>
        <v>1.686131</v>
      </c>
      <c r="F210" t="s">
        <v>2217</v>
      </c>
      <c r="G210" s="7">
        <f t="shared" si="10"/>
        <v>0.10000000000013642</v>
      </c>
      <c r="H210" s="8" t="str">
        <f t="shared" si="11"/>
        <v/>
      </c>
    </row>
    <row r="211" spans="1:8" x14ac:dyDescent="0.3">
      <c r="A211" t="s">
        <v>209</v>
      </c>
      <c r="B211" s="1">
        <v>1768.55</v>
      </c>
      <c r="C211">
        <v>211</v>
      </c>
      <c r="D211" s="13">
        <v>1.5852370000000001E-4</v>
      </c>
      <c r="E211" s="1">
        <f t="shared" si="9"/>
        <v>1.585237</v>
      </c>
      <c r="F211" t="s">
        <v>2217</v>
      </c>
      <c r="G211" s="7">
        <f t="shared" si="10"/>
        <v>9.9999999999909051E-2</v>
      </c>
      <c r="H211" s="8" t="str">
        <f t="shared" si="11"/>
        <v/>
      </c>
    </row>
    <row r="212" spans="1:8" x14ac:dyDescent="0.3">
      <c r="A212" t="s">
        <v>210</v>
      </c>
      <c r="B212" s="1">
        <v>1768.65</v>
      </c>
      <c r="C212">
        <v>212</v>
      </c>
      <c r="D212" s="13">
        <v>1.723323E-4</v>
      </c>
      <c r="E212" s="1">
        <f t="shared" si="9"/>
        <v>1.7233229999999999</v>
      </c>
      <c r="F212" t="s">
        <v>2217</v>
      </c>
      <c r="G212" s="7">
        <f t="shared" si="10"/>
        <v>0.10000000000013642</v>
      </c>
      <c r="H212" s="8" t="str">
        <f t="shared" si="11"/>
        <v/>
      </c>
    </row>
    <row r="213" spans="1:8" x14ac:dyDescent="0.3">
      <c r="A213" t="s">
        <v>211</v>
      </c>
      <c r="B213" s="1">
        <v>1768.85</v>
      </c>
      <c r="C213">
        <v>214</v>
      </c>
      <c r="D213" s="13">
        <v>1.9526029999999999E-4</v>
      </c>
      <c r="E213" s="1">
        <f t="shared" si="9"/>
        <v>1.9526029999999999</v>
      </c>
      <c r="F213" t="s">
        <v>2217</v>
      </c>
      <c r="G213" s="7">
        <f t="shared" si="10"/>
        <v>0.1999999999998181</v>
      </c>
      <c r="H213" s="8" t="str">
        <f t="shared" si="11"/>
        <v>&gt;</v>
      </c>
    </row>
    <row r="214" spans="1:8" x14ac:dyDescent="0.3">
      <c r="A214" t="s">
        <v>212</v>
      </c>
      <c r="B214" s="1">
        <v>1768.95</v>
      </c>
      <c r="C214">
        <v>215</v>
      </c>
      <c r="D214" s="13">
        <v>2.037443E-4</v>
      </c>
      <c r="E214" s="1">
        <f t="shared" si="9"/>
        <v>2.0374430000000001</v>
      </c>
      <c r="F214" t="s">
        <v>2217</v>
      </c>
      <c r="G214" s="7">
        <f t="shared" si="10"/>
        <v>0.10000000000013642</v>
      </c>
      <c r="H214" s="8" t="str">
        <f t="shared" si="11"/>
        <v/>
      </c>
    </row>
    <row r="215" spans="1:8" x14ac:dyDescent="0.3">
      <c r="A215" t="s">
        <v>213</v>
      </c>
      <c r="B215" s="1">
        <v>1769.05</v>
      </c>
      <c r="C215">
        <v>216</v>
      </c>
      <c r="D215" s="13">
        <v>1.9174050000000001E-4</v>
      </c>
      <c r="E215" s="1">
        <f t="shared" si="9"/>
        <v>1.917405</v>
      </c>
      <c r="F215" t="s">
        <v>2217</v>
      </c>
      <c r="G215" s="7">
        <f t="shared" si="10"/>
        <v>9.9999999999909051E-2</v>
      </c>
      <c r="H215" s="8" t="str">
        <f t="shared" si="11"/>
        <v/>
      </c>
    </row>
    <row r="216" spans="1:8" x14ac:dyDescent="0.3">
      <c r="A216" t="s">
        <v>214</v>
      </c>
      <c r="B216" s="1">
        <v>1769.15</v>
      </c>
      <c r="C216">
        <v>217</v>
      </c>
      <c r="D216" s="13">
        <v>1.6452679999999999E-4</v>
      </c>
      <c r="E216" s="1">
        <f t="shared" si="9"/>
        <v>1.645268</v>
      </c>
      <c r="F216" t="s">
        <v>2217</v>
      </c>
      <c r="G216" s="7">
        <f t="shared" si="10"/>
        <v>0.10000000000013642</v>
      </c>
      <c r="H216" s="8" t="str">
        <f t="shared" si="11"/>
        <v/>
      </c>
    </row>
    <row r="217" spans="1:8" x14ac:dyDescent="0.3">
      <c r="A217" t="s">
        <v>215</v>
      </c>
      <c r="B217" s="1">
        <v>1769.25</v>
      </c>
      <c r="C217">
        <v>218</v>
      </c>
      <c r="D217" s="13">
        <v>1.412575E-4</v>
      </c>
      <c r="E217" s="1">
        <f t="shared" si="9"/>
        <v>1.4125749999999999</v>
      </c>
      <c r="F217" t="s">
        <v>2217</v>
      </c>
      <c r="G217" s="7">
        <f t="shared" si="10"/>
        <v>9.9999999999909051E-2</v>
      </c>
      <c r="H217" s="8" t="str">
        <f t="shared" si="11"/>
        <v/>
      </c>
    </row>
    <row r="218" spans="1:8" x14ac:dyDescent="0.3">
      <c r="A218" t="s">
        <v>216</v>
      </c>
      <c r="B218" s="1">
        <v>1769.35</v>
      </c>
      <c r="C218">
        <v>219</v>
      </c>
      <c r="D218" s="13">
        <v>1.8619179999999999E-4</v>
      </c>
      <c r="E218" s="1">
        <f t="shared" si="9"/>
        <v>1.861918</v>
      </c>
      <c r="F218" t="s">
        <v>2217</v>
      </c>
      <c r="G218" s="7">
        <f t="shared" si="10"/>
        <v>9.9999999999909051E-2</v>
      </c>
      <c r="H218" s="8" t="str">
        <f t="shared" si="11"/>
        <v/>
      </c>
    </row>
    <row r="219" spans="1:8" x14ac:dyDescent="0.3">
      <c r="A219" t="s">
        <v>217</v>
      </c>
      <c r="B219" s="1">
        <v>1769.45</v>
      </c>
      <c r="C219">
        <v>220</v>
      </c>
      <c r="D219" s="13">
        <v>1.8342019999999999E-4</v>
      </c>
      <c r="E219" s="1">
        <f t="shared" si="9"/>
        <v>1.8342019999999999</v>
      </c>
      <c r="F219" t="s">
        <v>2217</v>
      </c>
      <c r="G219" s="7">
        <f t="shared" si="10"/>
        <v>0.10000000000013642</v>
      </c>
      <c r="H219" s="8" t="str">
        <f t="shared" si="11"/>
        <v/>
      </c>
    </row>
    <row r="220" spans="1:8" x14ac:dyDescent="0.3">
      <c r="A220" t="s">
        <v>218</v>
      </c>
      <c r="B220" s="1">
        <v>1769.55</v>
      </c>
      <c r="C220">
        <v>221</v>
      </c>
      <c r="D220" s="13">
        <v>1.8993969999999999E-4</v>
      </c>
      <c r="E220" s="1">
        <f t="shared" si="9"/>
        <v>1.899397</v>
      </c>
      <c r="F220" t="s">
        <v>2217</v>
      </c>
      <c r="G220" s="7">
        <f t="shared" si="10"/>
        <v>9.9999999999909051E-2</v>
      </c>
      <c r="H220" s="8" t="str">
        <f t="shared" si="11"/>
        <v/>
      </c>
    </row>
    <row r="221" spans="1:8" x14ac:dyDescent="0.3">
      <c r="A221" t="s">
        <v>219</v>
      </c>
      <c r="B221" s="1">
        <v>1769.65</v>
      </c>
      <c r="C221">
        <v>222</v>
      </c>
      <c r="D221" s="13">
        <v>8.4675899999999993E-5</v>
      </c>
      <c r="E221" s="1">
        <f t="shared" si="9"/>
        <v>0.84675899999999993</v>
      </c>
      <c r="F221" t="s">
        <v>2217</v>
      </c>
      <c r="G221" s="7">
        <f t="shared" si="10"/>
        <v>0.10000000000013642</v>
      </c>
      <c r="H221" s="8" t="str">
        <f t="shared" si="11"/>
        <v/>
      </c>
    </row>
    <row r="222" spans="1:8" x14ac:dyDescent="0.3">
      <c r="A222" t="s">
        <v>220</v>
      </c>
      <c r="B222" s="1">
        <v>1769.75</v>
      </c>
      <c r="C222">
        <v>223</v>
      </c>
      <c r="D222" s="13">
        <v>7.8552000000000003E-5</v>
      </c>
      <c r="E222" s="1">
        <f t="shared" si="9"/>
        <v>0.78552</v>
      </c>
      <c r="F222" t="s">
        <v>2217</v>
      </c>
      <c r="G222" s="7">
        <f t="shared" si="10"/>
        <v>9.9999999999909051E-2</v>
      </c>
      <c r="H222" s="8" t="str">
        <f t="shared" si="11"/>
        <v/>
      </c>
    </row>
    <row r="223" spans="1:8" x14ac:dyDescent="0.3">
      <c r="A223" t="s">
        <v>221</v>
      </c>
      <c r="B223" s="1">
        <v>1769.85</v>
      </c>
      <c r="C223">
        <v>224</v>
      </c>
      <c r="D223" s="13">
        <v>1.9837260000000001E-4</v>
      </c>
      <c r="E223" s="1">
        <f t="shared" si="9"/>
        <v>1.9837260000000001</v>
      </c>
      <c r="F223" t="s">
        <v>2217</v>
      </c>
      <c r="G223" s="7">
        <f t="shared" si="10"/>
        <v>9.9999999999909051E-2</v>
      </c>
      <c r="H223" s="8" t="str">
        <f t="shared" si="11"/>
        <v/>
      </c>
    </row>
    <row r="224" spans="1:8" x14ac:dyDescent="0.3">
      <c r="A224" t="s">
        <v>222</v>
      </c>
      <c r="B224" s="1">
        <v>1769.95</v>
      </c>
      <c r="C224">
        <v>225</v>
      </c>
      <c r="D224" s="13">
        <v>1.697801E-4</v>
      </c>
      <c r="E224" s="1">
        <f t="shared" si="9"/>
        <v>1.6978009999999999</v>
      </c>
      <c r="F224" t="s">
        <v>2217</v>
      </c>
      <c r="G224" s="7">
        <f t="shared" si="10"/>
        <v>0.10000000000013642</v>
      </c>
      <c r="H224" s="8" t="str">
        <f t="shared" si="11"/>
        <v/>
      </c>
    </row>
    <row r="225" spans="1:16" x14ac:dyDescent="0.3">
      <c r="A225" t="s">
        <v>223</v>
      </c>
      <c r="B225" s="1">
        <v>1770.05</v>
      </c>
      <c r="C225">
        <v>226</v>
      </c>
      <c r="D225" s="13">
        <v>1.6639110000000001E-4</v>
      </c>
      <c r="E225" s="1">
        <f t="shared" si="9"/>
        <v>1.6639110000000001</v>
      </c>
      <c r="F225" t="s">
        <v>2217</v>
      </c>
      <c r="G225" s="7">
        <f t="shared" si="10"/>
        <v>9.9999999999909051E-2</v>
      </c>
      <c r="H225" s="8" t="str">
        <f t="shared" si="11"/>
        <v/>
      </c>
    </row>
    <row r="226" spans="1:16" x14ac:dyDescent="0.3">
      <c r="A226" t="s">
        <v>224</v>
      </c>
      <c r="B226" s="1">
        <v>1770.15</v>
      </c>
      <c r="C226">
        <v>227</v>
      </c>
      <c r="D226" s="13">
        <v>1.675716E-4</v>
      </c>
      <c r="E226" s="1">
        <f t="shared" si="9"/>
        <v>1.675716</v>
      </c>
      <c r="F226" t="s">
        <v>2217</v>
      </c>
      <c r="G226" s="7">
        <f t="shared" si="10"/>
        <v>0.10000000000013642</v>
      </c>
      <c r="H226" s="8" t="str">
        <f t="shared" si="11"/>
        <v/>
      </c>
    </row>
    <row r="227" spans="1:16" x14ac:dyDescent="0.3">
      <c r="A227" t="s">
        <v>225</v>
      </c>
      <c r="B227" s="1">
        <v>1770.25</v>
      </c>
      <c r="C227">
        <v>228</v>
      </c>
      <c r="D227" s="13">
        <v>1.6018630000000001E-4</v>
      </c>
      <c r="E227" s="1">
        <f t="shared" si="9"/>
        <v>1.601863</v>
      </c>
      <c r="F227" t="s">
        <v>2217</v>
      </c>
      <c r="G227" s="7">
        <f t="shared" si="10"/>
        <v>9.9999999999909051E-2</v>
      </c>
      <c r="H227" s="8" t="str">
        <f t="shared" si="11"/>
        <v/>
      </c>
    </row>
    <row r="228" spans="1:16" x14ac:dyDescent="0.3">
      <c r="A228" t="s">
        <v>226</v>
      </c>
      <c r="B228" s="1">
        <v>1770.35</v>
      </c>
      <c r="C228">
        <v>229</v>
      </c>
      <c r="D228" s="13">
        <v>1.798763E-4</v>
      </c>
      <c r="E228" s="1">
        <f t="shared" si="9"/>
        <v>1.7987630000000001</v>
      </c>
      <c r="F228" t="s">
        <v>2217</v>
      </c>
      <c r="G228" s="7">
        <f t="shared" si="10"/>
        <v>9.9999999999909051E-2</v>
      </c>
      <c r="H228" s="8" t="str">
        <f t="shared" si="11"/>
        <v/>
      </c>
    </row>
    <row r="229" spans="1:16" x14ac:dyDescent="0.3">
      <c r="A229" t="s">
        <v>227</v>
      </c>
      <c r="B229" s="1">
        <v>1770.45</v>
      </c>
      <c r="C229">
        <v>230</v>
      </c>
      <c r="D229" s="13">
        <v>1.8569920000000001E-4</v>
      </c>
      <c r="E229" s="1">
        <f t="shared" si="9"/>
        <v>1.8569920000000002</v>
      </c>
      <c r="F229" t="s">
        <v>2217</v>
      </c>
      <c r="G229" s="7">
        <f t="shared" si="10"/>
        <v>0.10000000000013642</v>
      </c>
      <c r="H229" s="8" t="str">
        <f t="shared" si="11"/>
        <v/>
      </c>
    </row>
    <row r="230" spans="1:16" x14ac:dyDescent="0.3">
      <c r="A230" t="s">
        <v>228</v>
      </c>
      <c r="B230" s="1">
        <v>1770.55</v>
      </c>
      <c r="C230">
        <v>231</v>
      </c>
      <c r="D230" s="13">
        <v>1.9545519999999999E-4</v>
      </c>
      <c r="E230" s="1">
        <f t="shared" si="9"/>
        <v>1.9545519999999998</v>
      </c>
      <c r="F230" t="s">
        <v>2217</v>
      </c>
      <c r="G230" s="7">
        <f t="shared" si="10"/>
        <v>9.9999999999909051E-2</v>
      </c>
      <c r="H230" s="8" t="str">
        <f t="shared" si="11"/>
        <v/>
      </c>
    </row>
    <row r="231" spans="1:16" x14ac:dyDescent="0.3">
      <c r="A231" t="s">
        <v>229</v>
      </c>
      <c r="B231" s="1">
        <v>1770.65</v>
      </c>
      <c r="C231">
        <v>232</v>
      </c>
      <c r="D231" s="13">
        <v>2.0463720000000001E-4</v>
      </c>
      <c r="E231" s="1">
        <f t="shared" si="9"/>
        <v>2.0463720000000003</v>
      </c>
      <c r="F231" t="s">
        <v>2217</v>
      </c>
      <c r="G231" s="7">
        <f t="shared" si="10"/>
        <v>0.10000000000013642</v>
      </c>
      <c r="H231" s="8" t="str">
        <f t="shared" si="11"/>
        <v/>
      </c>
    </row>
    <row r="232" spans="1:16" x14ac:dyDescent="0.3">
      <c r="A232" t="s">
        <v>230</v>
      </c>
      <c r="B232" s="1">
        <v>1770.75</v>
      </c>
      <c r="C232">
        <v>233</v>
      </c>
      <c r="D232" s="13">
        <v>2.1044E-4</v>
      </c>
      <c r="E232" s="1">
        <f t="shared" si="9"/>
        <v>2.1044</v>
      </c>
      <c r="F232" t="s">
        <v>2217</v>
      </c>
      <c r="G232" s="7">
        <f t="shared" si="10"/>
        <v>9.9999999999909051E-2</v>
      </c>
      <c r="H232" s="8" t="str">
        <f t="shared" si="11"/>
        <v/>
      </c>
    </row>
    <row r="233" spans="1:16" x14ac:dyDescent="0.3">
      <c r="E233" s="1"/>
      <c r="G233" s="7"/>
      <c r="H233" s="8" t="str">
        <f t="shared" si="11"/>
        <v>?</v>
      </c>
    </row>
    <row r="234" spans="1:16" x14ac:dyDescent="0.3">
      <c r="A234" s="14" t="s">
        <v>231</v>
      </c>
      <c r="B234" s="15">
        <v>1773.85</v>
      </c>
      <c r="C234" s="14">
        <v>235</v>
      </c>
      <c r="D234" s="16">
        <v>1.865483E-4</v>
      </c>
      <c r="E234" s="1">
        <f t="shared" si="9"/>
        <v>1.865483</v>
      </c>
      <c r="F234" s="14" t="s">
        <v>2217</v>
      </c>
      <c r="G234" s="7">
        <f>B234-B232</f>
        <v>3.0999999999999091</v>
      </c>
      <c r="H234" s="8" t="str">
        <f t="shared" si="11"/>
        <v>&gt;</v>
      </c>
      <c r="L234" s="14"/>
      <c r="M234" s="14"/>
      <c r="N234" s="14"/>
      <c r="O234" s="14"/>
      <c r="P234" s="14"/>
    </row>
    <row r="235" spans="1:16" x14ac:dyDescent="0.3">
      <c r="A235" t="s">
        <v>232</v>
      </c>
      <c r="B235" s="1">
        <v>1773.95</v>
      </c>
      <c r="C235">
        <v>236</v>
      </c>
      <c r="D235" s="13">
        <v>1.6074810000000001E-4</v>
      </c>
      <c r="E235" s="1">
        <f t="shared" si="9"/>
        <v>1.6074810000000002</v>
      </c>
      <c r="F235" t="s">
        <v>2217</v>
      </c>
      <c r="G235" s="7">
        <f t="shared" si="10"/>
        <v>0.10000000000013642</v>
      </c>
      <c r="H235" s="8" t="str">
        <f t="shared" si="11"/>
        <v/>
      </c>
    </row>
    <row r="236" spans="1:16" x14ac:dyDescent="0.3">
      <c r="A236" t="s">
        <v>233</v>
      </c>
      <c r="B236" s="1">
        <v>1774.05</v>
      </c>
      <c r="C236">
        <v>237</v>
      </c>
      <c r="D236" s="13">
        <v>1.772593E-4</v>
      </c>
      <c r="E236" s="1">
        <f t="shared" si="9"/>
        <v>1.7725930000000001</v>
      </c>
      <c r="F236" t="s">
        <v>2217</v>
      </c>
      <c r="G236" s="7">
        <f t="shared" si="10"/>
        <v>9.9999999999909051E-2</v>
      </c>
      <c r="H236" s="8" t="str">
        <f t="shared" si="11"/>
        <v/>
      </c>
    </row>
    <row r="237" spans="1:16" x14ac:dyDescent="0.3">
      <c r="A237" t="s">
        <v>234</v>
      </c>
      <c r="B237" s="1">
        <v>1774.15</v>
      </c>
      <c r="C237">
        <v>238</v>
      </c>
      <c r="D237" s="13">
        <v>1.3625089999999999E-4</v>
      </c>
      <c r="E237" s="1">
        <f t="shared" si="9"/>
        <v>1.362509</v>
      </c>
      <c r="F237" t="s">
        <v>2217</v>
      </c>
      <c r="G237" s="7">
        <f t="shared" si="10"/>
        <v>0.10000000000013642</v>
      </c>
      <c r="H237" s="8" t="str">
        <f t="shared" si="11"/>
        <v/>
      </c>
    </row>
    <row r="238" spans="1:16" x14ac:dyDescent="0.3">
      <c r="A238" t="s">
        <v>235</v>
      </c>
      <c r="B238" s="1">
        <v>1774.25</v>
      </c>
      <c r="C238">
        <v>239</v>
      </c>
      <c r="D238" s="13">
        <v>1.7196329999999999E-4</v>
      </c>
      <c r="E238" s="1">
        <f t="shared" si="9"/>
        <v>1.719633</v>
      </c>
      <c r="F238" t="s">
        <v>2217</v>
      </c>
      <c r="G238" s="7">
        <f t="shared" si="10"/>
        <v>9.9999999999909051E-2</v>
      </c>
      <c r="H238" s="8" t="str">
        <f t="shared" si="11"/>
        <v/>
      </c>
    </row>
    <row r="239" spans="1:16" x14ac:dyDescent="0.3">
      <c r="A239" t="s">
        <v>236</v>
      </c>
      <c r="B239" s="1">
        <v>1774.35</v>
      </c>
      <c r="C239">
        <v>240</v>
      </c>
      <c r="D239" s="13">
        <v>1.8847450000000001E-4</v>
      </c>
      <c r="E239" s="1">
        <f t="shared" si="9"/>
        <v>1.8847450000000001</v>
      </c>
      <c r="F239" t="s">
        <v>2217</v>
      </c>
      <c r="G239" s="7">
        <f t="shared" si="10"/>
        <v>9.9999999999909051E-2</v>
      </c>
      <c r="H239" s="8" t="str">
        <f t="shared" si="11"/>
        <v/>
      </c>
    </row>
    <row r="240" spans="1:16" x14ac:dyDescent="0.3">
      <c r="A240" t="s">
        <v>237</v>
      </c>
      <c r="B240" s="1">
        <v>1774.45</v>
      </c>
      <c r="C240">
        <v>241</v>
      </c>
      <c r="D240" s="13">
        <v>1.9045689999999999E-4</v>
      </c>
      <c r="E240" s="1">
        <f t="shared" si="9"/>
        <v>1.904569</v>
      </c>
      <c r="F240" t="s">
        <v>2217</v>
      </c>
      <c r="G240" s="7">
        <f t="shared" si="10"/>
        <v>0.10000000000013642</v>
      </c>
      <c r="H240" s="8" t="str">
        <f t="shared" si="11"/>
        <v/>
      </c>
    </row>
    <row r="241" spans="1:16" x14ac:dyDescent="0.3">
      <c r="A241" t="s">
        <v>238</v>
      </c>
      <c r="B241" s="1">
        <v>1774.55</v>
      </c>
      <c r="C241">
        <v>242</v>
      </c>
      <c r="D241" s="13">
        <v>1.958091E-4</v>
      </c>
      <c r="E241" s="1">
        <f t="shared" si="9"/>
        <v>1.958091</v>
      </c>
      <c r="F241" t="s">
        <v>2217</v>
      </c>
      <c r="G241" s="7">
        <f t="shared" si="10"/>
        <v>9.9999999999909051E-2</v>
      </c>
      <c r="H241" s="8" t="str">
        <f t="shared" si="11"/>
        <v/>
      </c>
    </row>
    <row r="242" spans="1:16" x14ac:dyDescent="0.3">
      <c r="A242" t="s">
        <v>239</v>
      </c>
      <c r="B242" s="1">
        <v>1774.65</v>
      </c>
      <c r="C242">
        <v>243</v>
      </c>
      <c r="D242" s="13">
        <v>2.043623E-4</v>
      </c>
      <c r="E242" s="1">
        <f t="shared" si="9"/>
        <v>2.0436230000000002</v>
      </c>
      <c r="F242" t="s">
        <v>2217</v>
      </c>
      <c r="G242" s="7">
        <f t="shared" si="10"/>
        <v>0.10000000000013642</v>
      </c>
      <c r="H242" s="8" t="str">
        <f t="shared" si="11"/>
        <v/>
      </c>
    </row>
    <row r="243" spans="1:16" x14ac:dyDescent="0.3">
      <c r="A243" t="s">
        <v>240</v>
      </c>
      <c r="B243" s="1">
        <v>1774.75</v>
      </c>
      <c r="C243">
        <v>244</v>
      </c>
      <c r="D243" s="13">
        <v>1.706604E-4</v>
      </c>
      <c r="E243" s="1">
        <f t="shared" si="9"/>
        <v>1.706604</v>
      </c>
      <c r="F243" t="s">
        <v>2217</v>
      </c>
      <c r="G243" s="7">
        <f t="shared" si="10"/>
        <v>9.9999999999909051E-2</v>
      </c>
      <c r="H243" s="8" t="str">
        <f t="shared" si="11"/>
        <v/>
      </c>
    </row>
    <row r="244" spans="1:16" x14ac:dyDescent="0.3">
      <c r="A244" t="s">
        <v>241</v>
      </c>
      <c r="B244" s="1">
        <v>1774.85</v>
      </c>
      <c r="C244">
        <v>245</v>
      </c>
      <c r="D244" s="13">
        <v>1.541212E-4</v>
      </c>
      <c r="E244" s="1">
        <f t="shared" si="9"/>
        <v>1.541212</v>
      </c>
      <c r="F244" t="s">
        <v>2217</v>
      </c>
      <c r="G244" s="7">
        <f t="shared" si="10"/>
        <v>9.9999999999909051E-2</v>
      </c>
      <c r="H244" s="8" t="str">
        <f t="shared" si="11"/>
        <v/>
      </c>
    </row>
    <row r="245" spans="1:16" x14ac:dyDescent="0.3">
      <c r="A245" t="s">
        <v>242</v>
      </c>
      <c r="B245" s="1">
        <v>1774.95</v>
      </c>
      <c r="C245">
        <v>246</v>
      </c>
      <c r="D245" s="13">
        <v>1.6536449999999999E-4</v>
      </c>
      <c r="E245" s="1">
        <f t="shared" si="9"/>
        <v>1.6536449999999998</v>
      </c>
      <c r="F245" t="s">
        <v>2217</v>
      </c>
      <c r="G245" s="7">
        <f t="shared" si="10"/>
        <v>0.10000000000013642</v>
      </c>
      <c r="H245" s="8" t="str">
        <f t="shared" si="11"/>
        <v/>
      </c>
    </row>
    <row r="246" spans="1:16" x14ac:dyDescent="0.3">
      <c r="A246" t="s">
        <v>243</v>
      </c>
      <c r="B246" s="1">
        <v>1775.05</v>
      </c>
      <c r="C246">
        <v>247</v>
      </c>
      <c r="D246" s="13">
        <v>2.0835529999999999E-4</v>
      </c>
      <c r="E246" s="1">
        <f t="shared" si="9"/>
        <v>2.0835529999999998</v>
      </c>
      <c r="F246" t="s">
        <v>2217</v>
      </c>
      <c r="G246" s="7">
        <f t="shared" si="10"/>
        <v>9.9999999999909051E-2</v>
      </c>
      <c r="H246" s="8" t="str">
        <f t="shared" si="11"/>
        <v/>
      </c>
    </row>
    <row r="247" spans="1:16" x14ac:dyDescent="0.3">
      <c r="A247" t="s">
        <v>244</v>
      </c>
      <c r="B247" s="1">
        <v>1775.15</v>
      </c>
      <c r="C247">
        <v>248</v>
      </c>
      <c r="D247" s="13">
        <v>2.017284E-4</v>
      </c>
      <c r="E247" s="1">
        <f t="shared" si="9"/>
        <v>2.0172840000000001</v>
      </c>
      <c r="F247" t="s">
        <v>2217</v>
      </c>
      <c r="G247" s="7">
        <f t="shared" si="10"/>
        <v>0.10000000000013642</v>
      </c>
      <c r="H247" s="8" t="str">
        <f t="shared" si="11"/>
        <v/>
      </c>
    </row>
    <row r="248" spans="1:16" x14ac:dyDescent="0.3">
      <c r="A248" t="s">
        <v>245</v>
      </c>
      <c r="B248" s="1">
        <v>1775.25</v>
      </c>
      <c r="C248">
        <v>249</v>
      </c>
      <c r="D248" s="13">
        <v>1.8980550000000001E-4</v>
      </c>
      <c r="E248" s="1">
        <f t="shared" si="9"/>
        <v>1.898055</v>
      </c>
      <c r="F248" t="s">
        <v>2217</v>
      </c>
      <c r="G248" s="7">
        <f t="shared" si="10"/>
        <v>9.9999999999909051E-2</v>
      </c>
      <c r="H248" s="8" t="str">
        <f t="shared" si="11"/>
        <v/>
      </c>
    </row>
    <row r="249" spans="1:16" x14ac:dyDescent="0.3">
      <c r="A249" t="s">
        <v>246</v>
      </c>
      <c r="B249" s="1">
        <v>1775.35</v>
      </c>
      <c r="C249">
        <v>250</v>
      </c>
      <c r="D249" s="13">
        <v>1.9181609999999999E-4</v>
      </c>
      <c r="E249" s="1">
        <f t="shared" si="9"/>
        <v>1.9181609999999998</v>
      </c>
      <c r="F249" t="s">
        <v>2217</v>
      </c>
      <c r="G249" s="7">
        <f t="shared" si="10"/>
        <v>9.9999999999909051E-2</v>
      </c>
      <c r="H249" s="8" t="str">
        <f t="shared" si="11"/>
        <v/>
      </c>
    </row>
    <row r="250" spans="1:16" x14ac:dyDescent="0.3">
      <c r="A250" t="s">
        <v>247</v>
      </c>
      <c r="B250" s="1">
        <v>1775.45</v>
      </c>
      <c r="C250">
        <v>251</v>
      </c>
      <c r="D250" s="13">
        <v>1.918442E-4</v>
      </c>
      <c r="E250" s="1">
        <f t="shared" si="9"/>
        <v>1.918442</v>
      </c>
      <c r="F250" t="s">
        <v>2217</v>
      </c>
      <c r="G250" s="7">
        <f t="shared" si="10"/>
        <v>0.10000000000013642</v>
      </c>
      <c r="H250" s="8" t="str">
        <f t="shared" si="11"/>
        <v/>
      </c>
    </row>
    <row r="251" spans="1:16" x14ac:dyDescent="0.3">
      <c r="A251" t="s">
        <v>248</v>
      </c>
      <c r="B251" s="1">
        <v>1775.55</v>
      </c>
      <c r="C251">
        <v>252</v>
      </c>
      <c r="D251" s="13">
        <v>1.8057279999999999E-4</v>
      </c>
      <c r="E251" s="1">
        <f t="shared" si="9"/>
        <v>1.805728</v>
      </c>
      <c r="F251" t="s">
        <v>2217</v>
      </c>
      <c r="G251" s="7">
        <f t="shared" si="10"/>
        <v>9.9999999999909051E-2</v>
      </c>
      <c r="H251" s="8" t="str">
        <f t="shared" si="11"/>
        <v/>
      </c>
    </row>
    <row r="252" spans="1:16" x14ac:dyDescent="0.3">
      <c r="A252" t="s">
        <v>249</v>
      </c>
      <c r="B252" s="1">
        <v>1775.65</v>
      </c>
      <c r="C252">
        <v>253</v>
      </c>
      <c r="D252" s="13">
        <v>1.8850259999999999E-4</v>
      </c>
      <c r="E252" s="1">
        <f t="shared" si="9"/>
        <v>1.8850259999999999</v>
      </c>
      <c r="F252" t="s">
        <v>2217</v>
      </c>
      <c r="G252" s="7">
        <f t="shared" si="10"/>
        <v>0.10000000000013642</v>
      </c>
      <c r="H252" s="8" t="str">
        <f t="shared" si="11"/>
        <v/>
      </c>
    </row>
    <row r="253" spans="1:16" x14ac:dyDescent="0.3">
      <c r="A253" t="s">
        <v>250</v>
      </c>
      <c r="B253" s="1">
        <v>1775.75</v>
      </c>
      <c r="C253">
        <v>254</v>
      </c>
      <c r="D253" s="13">
        <v>1.7856219999999999E-4</v>
      </c>
      <c r="E253" s="1">
        <f t="shared" ref="E253:E318" si="12">D253*10000</f>
        <v>1.7856219999999998</v>
      </c>
      <c r="F253" t="s">
        <v>2217</v>
      </c>
      <c r="G253" s="7">
        <f t="shared" si="10"/>
        <v>9.9999999999909051E-2</v>
      </c>
      <c r="H253" s="8" t="str">
        <f t="shared" si="11"/>
        <v/>
      </c>
    </row>
    <row r="254" spans="1:16" x14ac:dyDescent="0.3">
      <c r="E254" s="1"/>
      <c r="G254" s="7"/>
      <c r="H254" s="8" t="str">
        <f t="shared" si="11"/>
        <v>?</v>
      </c>
    </row>
    <row r="255" spans="1:16" x14ac:dyDescent="0.3">
      <c r="A255" s="14" t="s">
        <v>251</v>
      </c>
      <c r="B255" s="15">
        <v>1778.15</v>
      </c>
      <c r="C255">
        <v>255</v>
      </c>
      <c r="D255" s="16">
        <v>1.7711110000000001E-4</v>
      </c>
      <c r="E255" s="1">
        <f t="shared" si="12"/>
        <v>1.7711110000000001</v>
      </c>
      <c r="F255" s="14" t="s">
        <v>2217</v>
      </c>
      <c r="G255" s="7">
        <f>B255-B253</f>
        <v>2.4000000000000909</v>
      </c>
      <c r="H255" s="8" t="str">
        <f t="shared" si="11"/>
        <v>&gt;</v>
      </c>
      <c r="L255" s="14"/>
      <c r="M255" s="14"/>
      <c r="N255" s="14"/>
      <c r="O255" s="14"/>
      <c r="P255" s="14"/>
    </row>
    <row r="256" spans="1:16" x14ac:dyDescent="0.3">
      <c r="A256" t="s">
        <v>252</v>
      </c>
      <c r="B256" s="1">
        <v>1778.25</v>
      </c>
      <c r="C256">
        <v>256</v>
      </c>
      <c r="D256" s="13">
        <v>1.850888E-4</v>
      </c>
      <c r="E256" s="1">
        <f t="shared" si="12"/>
        <v>1.8508880000000001</v>
      </c>
      <c r="F256" t="s">
        <v>2217</v>
      </c>
      <c r="G256" s="7">
        <f t="shared" si="10"/>
        <v>9.9999999999909051E-2</v>
      </c>
      <c r="H256" s="8" t="str">
        <f t="shared" si="11"/>
        <v/>
      </c>
    </row>
    <row r="257" spans="1:8" x14ac:dyDescent="0.3">
      <c r="A257" t="s">
        <v>253</v>
      </c>
      <c r="B257" s="1">
        <v>1778.35</v>
      </c>
      <c r="C257">
        <v>257</v>
      </c>
      <c r="D257" s="13">
        <v>1.2285989999999999E-4</v>
      </c>
      <c r="E257" s="1">
        <f t="shared" si="12"/>
        <v>1.228599</v>
      </c>
      <c r="F257" t="s">
        <v>2217</v>
      </c>
      <c r="G257" s="7">
        <f t="shared" si="10"/>
        <v>9.9999999999909051E-2</v>
      </c>
      <c r="H257" s="8" t="str">
        <f t="shared" si="11"/>
        <v/>
      </c>
    </row>
    <row r="258" spans="1:8" x14ac:dyDescent="0.3">
      <c r="A258" t="s">
        <v>254</v>
      </c>
      <c r="B258" s="1">
        <v>1778.45</v>
      </c>
      <c r="C258">
        <v>258</v>
      </c>
      <c r="D258" s="13">
        <v>1.8569619999999999E-4</v>
      </c>
      <c r="E258" s="1">
        <f t="shared" si="12"/>
        <v>1.856962</v>
      </c>
      <c r="F258" t="s">
        <v>2217</v>
      </c>
      <c r="G258" s="7">
        <f t="shared" si="10"/>
        <v>0.10000000000013642</v>
      </c>
      <c r="H258" s="8" t="str">
        <f t="shared" si="11"/>
        <v/>
      </c>
    </row>
    <row r="259" spans="1:8" x14ac:dyDescent="0.3">
      <c r="A259" t="s">
        <v>255</v>
      </c>
      <c r="B259" s="1">
        <v>1778.55</v>
      </c>
      <c r="C259">
        <v>259</v>
      </c>
      <c r="D259" s="13">
        <v>1.8968070000000001E-4</v>
      </c>
      <c r="E259" s="1">
        <f t="shared" si="12"/>
        <v>1.8968070000000001</v>
      </c>
      <c r="F259" t="s">
        <v>2217</v>
      </c>
      <c r="G259" s="7">
        <f t="shared" si="10"/>
        <v>9.9999999999909051E-2</v>
      </c>
      <c r="H259" s="8" t="str">
        <f t="shared" si="11"/>
        <v/>
      </c>
    </row>
    <row r="260" spans="1:8" x14ac:dyDescent="0.3">
      <c r="A260" t="s">
        <v>256</v>
      </c>
      <c r="B260" s="1">
        <v>1778.65</v>
      </c>
      <c r="C260">
        <v>260</v>
      </c>
      <c r="D260" s="13">
        <v>1.8902050000000001E-4</v>
      </c>
      <c r="E260" s="1">
        <f t="shared" si="12"/>
        <v>1.8902050000000001</v>
      </c>
      <c r="F260" t="s">
        <v>2217</v>
      </c>
      <c r="G260" s="7">
        <f t="shared" ref="G260:G318" si="13">B260-B259</f>
        <v>0.10000000000013642</v>
      </c>
      <c r="H260" s="8" t="str">
        <f t="shared" si="11"/>
        <v/>
      </c>
    </row>
    <row r="261" spans="1:8" x14ac:dyDescent="0.3">
      <c r="A261" t="s">
        <v>257</v>
      </c>
      <c r="B261" s="1">
        <v>1778.75</v>
      </c>
      <c r="C261">
        <v>261</v>
      </c>
      <c r="D261" s="13">
        <v>1.876805E-4</v>
      </c>
      <c r="E261" s="1">
        <f t="shared" si="12"/>
        <v>1.8768050000000001</v>
      </c>
      <c r="F261" t="s">
        <v>2217</v>
      </c>
      <c r="G261" s="7">
        <f t="shared" si="13"/>
        <v>9.9999999999909051E-2</v>
      </c>
      <c r="H261" s="8" t="str">
        <f t="shared" si="11"/>
        <v/>
      </c>
    </row>
    <row r="262" spans="1:8" x14ac:dyDescent="0.3">
      <c r="A262" t="s">
        <v>258</v>
      </c>
      <c r="B262" s="1">
        <v>1778.85</v>
      </c>
      <c r="C262">
        <v>262</v>
      </c>
      <c r="D262" s="13">
        <v>1.9225159999999999E-4</v>
      </c>
      <c r="E262" s="1">
        <f t="shared" si="12"/>
        <v>1.9225159999999999</v>
      </c>
      <c r="F262" t="s">
        <v>2217</v>
      </c>
      <c r="G262" s="7">
        <f t="shared" si="13"/>
        <v>9.9999999999909051E-2</v>
      </c>
      <c r="H262" s="8" t="str">
        <f t="shared" si="11"/>
        <v/>
      </c>
    </row>
    <row r="263" spans="1:8" x14ac:dyDescent="0.3">
      <c r="A263" t="s">
        <v>259</v>
      </c>
      <c r="B263" s="1">
        <v>1778.95</v>
      </c>
      <c r="C263">
        <v>263</v>
      </c>
      <c r="D263" s="13">
        <v>1.8431240000000001E-4</v>
      </c>
      <c r="E263" s="1">
        <f t="shared" si="12"/>
        <v>1.843124</v>
      </c>
      <c r="F263" t="s">
        <v>2217</v>
      </c>
      <c r="G263" s="7">
        <f t="shared" si="13"/>
        <v>0.10000000000013642</v>
      </c>
      <c r="H263" s="8" t="str">
        <f t="shared" ref="H263:H326" si="14">IF(G263&lt;0.0999,"?", IF(G263&gt;0.11,"&gt;",""))</f>
        <v/>
      </c>
    </row>
    <row r="264" spans="1:8" x14ac:dyDescent="0.3">
      <c r="A264" t="s">
        <v>260</v>
      </c>
      <c r="B264" s="1">
        <v>1779.05</v>
      </c>
      <c r="C264">
        <v>264</v>
      </c>
      <c r="D264" s="13">
        <v>1.777332E-4</v>
      </c>
      <c r="E264" s="1">
        <f t="shared" si="12"/>
        <v>1.7773319999999999</v>
      </c>
      <c r="F264" t="s">
        <v>2217</v>
      </c>
      <c r="G264" s="7">
        <f t="shared" si="13"/>
        <v>9.9999999999909051E-2</v>
      </c>
      <c r="H264" s="8" t="str">
        <f t="shared" si="14"/>
        <v/>
      </c>
    </row>
    <row r="265" spans="1:8" x14ac:dyDescent="0.3">
      <c r="A265" t="s">
        <v>261</v>
      </c>
      <c r="B265" s="1">
        <v>1779.15</v>
      </c>
      <c r="C265">
        <v>265</v>
      </c>
      <c r="D265" s="13">
        <v>1.7440850000000001E-4</v>
      </c>
      <c r="E265" s="1">
        <f t="shared" si="12"/>
        <v>1.7440850000000001</v>
      </c>
      <c r="F265" t="s">
        <v>2217</v>
      </c>
      <c r="G265" s="7">
        <f t="shared" si="13"/>
        <v>0.10000000000013642</v>
      </c>
      <c r="H265" s="8" t="str">
        <f t="shared" si="14"/>
        <v/>
      </c>
    </row>
    <row r="266" spans="1:8" x14ac:dyDescent="0.3">
      <c r="A266" t="s">
        <v>262</v>
      </c>
      <c r="B266" s="1">
        <v>1779.25</v>
      </c>
      <c r="C266">
        <v>266</v>
      </c>
      <c r="D266" s="13">
        <v>1.849621E-4</v>
      </c>
      <c r="E266" s="1">
        <f t="shared" si="12"/>
        <v>1.849621</v>
      </c>
      <c r="F266" t="s">
        <v>2217</v>
      </c>
      <c r="G266" s="7">
        <f t="shared" si="13"/>
        <v>9.9999999999909051E-2</v>
      </c>
      <c r="H266" s="8" t="str">
        <f t="shared" si="14"/>
        <v/>
      </c>
    </row>
    <row r="267" spans="1:8" x14ac:dyDescent="0.3">
      <c r="A267" t="s">
        <v>263</v>
      </c>
      <c r="B267" s="1">
        <v>1779.35</v>
      </c>
      <c r="C267">
        <v>267</v>
      </c>
      <c r="D267" s="13">
        <v>1.9418309999999999E-4</v>
      </c>
      <c r="E267" s="1">
        <f t="shared" si="12"/>
        <v>1.9418309999999999</v>
      </c>
      <c r="F267" t="s">
        <v>2217</v>
      </c>
      <c r="G267" s="7">
        <f t="shared" si="13"/>
        <v>9.9999999999909051E-2</v>
      </c>
      <c r="H267" s="8" t="str">
        <f t="shared" si="14"/>
        <v/>
      </c>
    </row>
    <row r="268" spans="1:8" x14ac:dyDescent="0.3">
      <c r="A268" t="s">
        <v>264</v>
      </c>
      <c r="B268" s="1">
        <v>1779.45</v>
      </c>
      <c r="C268">
        <v>268</v>
      </c>
      <c r="D268" s="13">
        <v>1.4325429999999999E-4</v>
      </c>
      <c r="E268" s="1">
        <f t="shared" si="12"/>
        <v>1.4325429999999999</v>
      </c>
      <c r="F268" t="s">
        <v>2217</v>
      </c>
      <c r="G268" s="7">
        <f t="shared" si="13"/>
        <v>0.10000000000013642</v>
      </c>
      <c r="H268" s="8" t="str">
        <f t="shared" si="14"/>
        <v/>
      </c>
    </row>
    <row r="269" spans="1:8" x14ac:dyDescent="0.3">
      <c r="A269" t="s">
        <v>265</v>
      </c>
      <c r="B269" s="1">
        <v>1779.55</v>
      </c>
      <c r="C269">
        <v>269</v>
      </c>
      <c r="D269" s="13">
        <v>1.7567200000000001E-4</v>
      </c>
      <c r="E269" s="1">
        <f t="shared" si="12"/>
        <v>1.7567200000000001</v>
      </c>
      <c r="F269" t="s">
        <v>2217</v>
      </c>
      <c r="G269" s="7">
        <f t="shared" si="13"/>
        <v>9.9999999999909051E-2</v>
      </c>
      <c r="H269" s="8" t="str">
        <f t="shared" si="14"/>
        <v/>
      </c>
    </row>
    <row r="270" spans="1:8" x14ac:dyDescent="0.3">
      <c r="A270" t="s">
        <v>266</v>
      </c>
      <c r="B270" s="1">
        <v>1779.65</v>
      </c>
      <c r="C270">
        <v>270</v>
      </c>
      <c r="D270" s="13">
        <v>1.313396E-4</v>
      </c>
      <c r="E270" s="1">
        <f t="shared" si="12"/>
        <v>1.313396</v>
      </c>
      <c r="F270" t="s">
        <v>2217</v>
      </c>
      <c r="G270" s="7">
        <f t="shared" si="13"/>
        <v>0.10000000000013642</v>
      </c>
      <c r="H270" s="8" t="str">
        <f t="shared" si="14"/>
        <v/>
      </c>
    </row>
    <row r="271" spans="1:8" x14ac:dyDescent="0.3">
      <c r="A271" t="s">
        <v>267</v>
      </c>
      <c r="B271" s="1">
        <v>1779.75</v>
      </c>
      <c r="C271">
        <v>271</v>
      </c>
      <c r="D271" s="13">
        <v>1.525132E-4</v>
      </c>
      <c r="E271" s="1">
        <f t="shared" si="12"/>
        <v>1.5251319999999999</v>
      </c>
      <c r="F271" t="s">
        <v>2217</v>
      </c>
      <c r="G271" s="7">
        <f t="shared" si="13"/>
        <v>9.9999999999909051E-2</v>
      </c>
      <c r="H271" s="8" t="str">
        <f t="shared" si="14"/>
        <v/>
      </c>
    </row>
    <row r="272" spans="1:8" x14ac:dyDescent="0.3">
      <c r="A272" t="s">
        <v>268</v>
      </c>
      <c r="B272" s="1">
        <v>1779.85</v>
      </c>
      <c r="C272">
        <v>272</v>
      </c>
      <c r="D272" s="13">
        <v>1.9152049999999999E-4</v>
      </c>
      <c r="E272" s="1">
        <f t="shared" si="12"/>
        <v>1.9152049999999998</v>
      </c>
      <c r="F272" t="s">
        <v>2217</v>
      </c>
      <c r="G272" s="7">
        <f t="shared" si="13"/>
        <v>9.9999999999909051E-2</v>
      </c>
      <c r="H272" s="8" t="str">
        <f t="shared" si="14"/>
        <v/>
      </c>
    </row>
    <row r="273" spans="1:8" x14ac:dyDescent="0.3">
      <c r="A273" t="s">
        <v>269</v>
      </c>
      <c r="B273" s="1">
        <v>1779.95</v>
      </c>
      <c r="C273">
        <v>273</v>
      </c>
      <c r="D273" s="13">
        <v>1.948215E-4</v>
      </c>
      <c r="E273" s="1">
        <f t="shared" si="12"/>
        <v>1.948215</v>
      </c>
      <c r="F273" t="s">
        <v>2217</v>
      </c>
      <c r="G273" s="7">
        <f t="shared" si="13"/>
        <v>0.10000000000013642</v>
      </c>
      <c r="H273" s="8" t="str">
        <f t="shared" si="14"/>
        <v/>
      </c>
    </row>
    <row r="274" spans="1:8" x14ac:dyDescent="0.3">
      <c r="A274" t="s">
        <v>270</v>
      </c>
      <c r="B274" s="1">
        <v>1780.05</v>
      </c>
      <c r="C274">
        <v>274</v>
      </c>
      <c r="D274" s="13">
        <v>1.8883619999999999E-4</v>
      </c>
      <c r="E274" s="1">
        <f t="shared" si="12"/>
        <v>1.8883619999999999</v>
      </c>
      <c r="F274" t="s">
        <v>2217</v>
      </c>
      <c r="G274" s="7">
        <f t="shared" si="13"/>
        <v>9.9999999999909051E-2</v>
      </c>
      <c r="H274" s="8" t="str">
        <f t="shared" si="14"/>
        <v/>
      </c>
    </row>
    <row r="275" spans="1:8" x14ac:dyDescent="0.3">
      <c r="A275" t="s">
        <v>271</v>
      </c>
      <c r="B275" s="1">
        <v>1780.15</v>
      </c>
      <c r="C275">
        <v>275</v>
      </c>
      <c r="D275" s="13">
        <v>1.8154090000000001E-4</v>
      </c>
      <c r="E275" s="1">
        <f t="shared" si="12"/>
        <v>1.8154090000000001</v>
      </c>
      <c r="F275" t="s">
        <v>2217</v>
      </c>
      <c r="G275" s="7">
        <f t="shared" si="13"/>
        <v>0.10000000000013642</v>
      </c>
      <c r="H275" s="8" t="str">
        <f t="shared" si="14"/>
        <v/>
      </c>
    </row>
    <row r="276" spans="1:8" x14ac:dyDescent="0.3">
      <c r="A276" t="s">
        <v>272</v>
      </c>
      <c r="B276" s="1">
        <v>1780.25</v>
      </c>
      <c r="C276">
        <v>276</v>
      </c>
      <c r="D276" s="13">
        <v>1.491013E-4</v>
      </c>
      <c r="E276" s="1">
        <f t="shared" si="12"/>
        <v>1.4910129999999999</v>
      </c>
      <c r="F276" t="s">
        <v>2217</v>
      </c>
      <c r="G276" s="7">
        <f t="shared" si="13"/>
        <v>9.9999999999909051E-2</v>
      </c>
      <c r="H276" s="8" t="str">
        <f t="shared" si="14"/>
        <v/>
      </c>
    </row>
    <row r="277" spans="1:8" x14ac:dyDescent="0.3">
      <c r="A277" t="s">
        <v>273</v>
      </c>
      <c r="B277" s="1">
        <v>1780.35</v>
      </c>
      <c r="C277">
        <v>277</v>
      </c>
      <c r="D277" s="13">
        <v>1.887984E-4</v>
      </c>
      <c r="E277" s="1">
        <f t="shared" si="12"/>
        <v>1.8879840000000001</v>
      </c>
      <c r="F277" t="s">
        <v>2217</v>
      </c>
      <c r="G277" s="7">
        <f t="shared" si="13"/>
        <v>9.9999999999909051E-2</v>
      </c>
      <c r="H277" s="8" t="str">
        <f t="shared" si="14"/>
        <v/>
      </c>
    </row>
    <row r="278" spans="1:8" x14ac:dyDescent="0.3">
      <c r="A278" t="s">
        <v>274</v>
      </c>
      <c r="B278" s="1">
        <v>1780.45</v>
      </c>
      <c r="C278">
        <v>278</v>
      </c>
      <c r="D278" s="13">
        <v>1.8683529999999999E-4</v>
      </c>
      <c r="E278" s="1">
        <f t="shared" si="12"/>
        <v>1.8683529999999999</v>
      </c>
      <c r="F278" t="s">
        <v>2217</v>
      </c>
      <c r="G278" s="7">
        <f t="shared" si="13"/>
        <v>0.10000000000013642</v>
      </c>
      <c r="H278" s="8" t="str">
        <f t="shared" si="14"/>
        <v/>
      </c>
    </row>
    <row r="279" spans="1:8" x14ac:dyDescent="0.3">
      <c r="A279" t="s">
        <v>275</v>
      </c>
      <c r="B279" s="1">
        <v>1780.55</v>
      </c>
      <c r="C279">
        <v>279</v>
      </c>
      <c r="D279" s="13">
        <v>1.854944E-4</v>
      </c>
      <c r="E279" s="1">
        <f t="shared" si="12"/>
        <v>1.8549439999999999</v>
      </c>
      <c r="F279" t="s">
        <v>2217</v>
      </c>
      <c r="G279" s="7">
        <f t="shared" si="13"/>
        <v>9.9999999999909051E-2</v>
      </c>
      <c r="H279" s="8" t="str">
        <f t="shared" si="14"/>
        <v/>
      </c>
    </row>
    <row r="280" spans="1:8" x14ac:dyDescent="0.3">
      <c r="A280" t="s">
        <v>276</v>
      </c>
      <c r="B280" s="1">
        <v>1780.65</v>
      </c>
      <c r="C280">
        <v>280</v>
      </c>
      <c r="D280" s="13">
        <v>2.0133980000000001E-4</v>
      </c>
      <c r="E280" s="1">
        <f t="shared" si="12"/>
        <v>2.013398</v>
      </c>
      <c r="F280" t="s">
        <v>2217</v>
      </c>
      <c r="G280" s="7">
        <f t="shared" si="13"/>
        <v>0.10000000000013642</v>
      </c>
      <c r="H280" s="8" t="str">
        <f t="shared" si="14"/>
        <v/>
      </c>
    </row>
    <row r="281" spans="1:8" x14ac:dyDescent="0.3">
      <c r="A281" t="s">
        <v>277</v>
      </c>
      <c r="B281" s="1">
        <v>1780.75</v>
      </c>
      <c r="C281">
        <v>281</v>
      </c>
      <c r="D281" s="13">
        <v>1.8679650000000001E-4</v>
      </c>
      <c r="E281" s="1">
        <f t="shared" si="12"/>
        <v>1.8679650000000001</v>
      </c>
      <c r="F281" t="s">
        <v>2217</v>
      </c>
      <c r="G281" s="7">
        <f t="shared" si="13"/>
        <v>9.9999999999909051E-2</v>
      </c>
      <c r="H281" s="8" t="str">
        <f t="shared" si="14"/>
        <v/>
      </c>
    </row>
    <row r="282" spans="1:8" x14ac:dyDescent="0.3">
      <c r="A282" t="s">
        <v>278</v>
      </c>
      <c r="B282" s="1">
        <v>1780.85</v>
      </c>
      <c r="C282">
        <v>282</v>
      </c>
      <c r="D282" s="13">
        <v>1.7157009999999999E-4</v>
      </c>
      <c r="E282" s="1">
        <f t="shared" si="12"/>
        <v>1.7157009999999999</v>
      </c>
      <c r="F282" t="s">
        <v>2217</v>
      </c>
      <c r="G282" s="7">
        <f t="shared" si="13"/>
        <v>9.9999999999909051E-2</v>
      </c>
      <c r="H282" s="8" t="str">
        <f t="shared" si="14"/>
        <v/>
      </c>
    </row>
    <row r="283" spans="1:8" x14ac:dyDescent="0.3">
      <c r="A283" t="s">
        <v>279</v>
      </c>
      <c r="B283" s="1">
        <v>1780.95</v>
      </c>
      <c r="C283">
        <v>283</v>
      </c>
      <c r="D283" s="13">
        <v>1.8475779999999999E-4</v>
      </c>
      <c r="E283" s="1">
        <f t="shared" si="12"/>
        <v>1.8475779999999999</v>
      </c>
      <c r="F283" t="s">
        <v>2217</v>
      </c>
      <c r="G283" s="7">
        <f t="shared" si="13"/>
        <v>0.10000000000013642</v>
      </c>
      <c r="H283" s="8" t="str">
        <f t="shared" si="14"/>
        <v/>
      </c>
    </row>
    <row r="284" spans="1:8" x14ac:dyDescent="0.3">
      <c r="A284" t="s">
        <v>280</v>
      </c>
      <c r="B284" s="1">
        <v>1781.05</v>
      </c>
      <c r="C284">
        <v>284</v>
      </c>
      <c r="D284" s="13">
        <v>1.9205550000000001E-4</v>
      </c>
      <c r="E284" s="1">
        <f t="shared" si="12"/>
        <v>1.920555</v>
      </c>
      <c r="F284" t="s">
        <v>2217</v>
      </c>
      <c r="G284" s="7">
        <f t="shared" si="13"/>
        <v>9.9999999999909051E-2</v>
      </c>
      <c r="H284" s="8" t="str">
        <f t="shared" si="14"/>
        <v/>
      </c>
    </row>
    <row r="285" spans="1:8" x14ac:dyDescent="0.3">
      <c r="A285" t="s">
        <v>281</v>
      </c>
      <c r="B285" s="1">
        <v>1781.15</v>
      </c>
      <c r="C285">
        <v>285</v>
      </c>
      <c r="D285" s="13">
        <v>1.9003499999999999E-4</v>
      </c>
      <c r="E285" s="1">
        <f t="shared" si="12"/>
        <v>1.90035</v>
      </c>
      <c r="F285" t="s">
        <v>2217</v>
      </c>
      <c r="G285" s="7">
        <f t="shared" si="13"/>
        <v>0.10000000000013642</v>
      </c>
      <c r="H285" s="8" t="str">
        <f t="shared" si="14"/>
        <v/>
      </c>
    </row>
    <row r="286" spans="1:8" x14ac:dyDescent="0.3">
      <c r="A286" t="s">
        <v>282</v>
      </c>
      <c r="B286" s="1">
        <v>1781.25</v>
      </c>
      <c r="C286">
        <v>286</v>
      </c>
      <c r="D286" s="13">
        <v>1.899964E-4</v>
      </c>
      <c r="E286" s="1">
        <f t="shared" si="12"/>
        <v>1.899964</v>
      </c>
      <c r="F286" t="s">
        <v>2217</v>
      </c>
      <c r="G286" s="7">
        <f t="shared" si="13"/>
        <v>9.9999999999909051E-2</v>
      </c>
      <c r="H286" s="8" t="str">
        <f t="shared" si="14"/>
        <v/>
      </c>
    </row>
    <row r="287" spans="1:8" x14ac:dyDescent="0.3">
      <c r="A287" t="s">
        <v>283</v>
      </c>
      <c r="B287" s="1">
        <v>1781.35</v>
      </c>
      <c r="C287">
        <v>287</v>
      </c>
      <c r="D287" s="13">
        <v>1.853709E-4</v>
      </c>
      <c r="E287" s="1">
        <f t="shared" si="12"/>
        <v>1.8537090000000001</v>
      </c>
      <c r="F287" t="s">
        <v>2217</v>
      </c>
      <c r="G287" s="7">
        <f t="shared" si="13"/>
        <v>9.9999999999909051E-2</v>
      </c>
      <c r="H287" s="8" t="str">
        <f t="shared" si="14"/>
        <v/>
      </c>
    </row>
    <row r="288" spans="1:8" x14ac:dyDescent="0.3">
      <c r="A288" t="s">
        <v>284</v>
      </c>
      <c r="B288" s="1">
        <v>1781.45</v>
      </c>
      <c r="C288">
        <v>288</v>
      </c>
      <c r="D288" s="13">
        <v>1.7674969999999999E-4</v>
      </c>
      <c r="E288" s="1">
        <f t="shared" si="12"/>
        <v>1.7674969999999999</v>
      </c>
      <c r="F288" t="s">
        <v>2217</v>
      </c>
      <c r="G288" s="7">
        <f t="shared" si="13"/>
        <v>0.10000000000013642</v>
      </c>
      <c r="H288" s="8" t="str">
        <f t="shared" si="14"/>
        <v/>
      </c>
    </row>
    <row r="289" spans="1:16" x14ac:dyDescent="0.3">
      <c r="A289" t="s">
        <v>285</v>
      </c>
      <c r="B289" s="1">
        <v>1781.55</v>
      </c>
      <c r="C289">
        <v>289</v>
      </c>
      <c r="D289" s="13">
        <v>1.853483E-4</v>
      </c>
      <c r="E289" s="1">
        <f t="shared" si="12"/>
        <v>1.853483</v>
      </c>
      <c r="F289" t="s">
        <v>2217</v>
      </c>
      <c r="G289" s="7">
        <f t="shared" si="13"/>
        <v>9.9999999999909051E-2</v>
      </c>
      <c r="H289" s="8" t="str">
        <f t="shared" si="14"/>
        <v/>
      </c>
    </row>
    <row r="290" spans="1:16" x14ac:dyDescent="0.3">
      <c r="A290" t="s">
        <v>286</v>
      </c>
      <c r="B290" s="1">
        <v>1781.65</v>
      </c>
      <c r="C290">
        <v>290</v>
      </c>
      <c r="D290" s="13">
        <v>1.8468870000000001E-4</v>
      </c>
      <c r="E290" s="1">
        <f t="shared" si="12"/>
        <v>1.8468870000000002</v>
      </c>
      <c r="F290" t="s">
        <v>2217</v>
      </c>
      <c r="G290" s="7">
        <f t="shared" si="13"/>
        <v>0.10000000000013642</v>
      </c>
      <c r="H290" s="8" t="str">
        <f t="shared" si="14"/>
        <v/>
      </c>
    </row>
    <row r="291" spans="1:16" x14ac:dyDescent="0.3">
      <c r="A291" t="s">
        <v>287</v>
      </c>
      <c r="B291" s="1">
        <v>1781.75</v>
      </c>
      <c r="C291">
        <v>291</v>
      </c>
      <c r="D291" s="13">
        <v>1.6744939999999999E-4</v>
      </c>
      <c r="E291" s="1">
        <f t="shared" si="12"/>
        <v>1.6744939999999999</v>
      </c>
      <c r="F291" t="s">
        <v>2217</v>
      </c>
      <c r="G291" s="7">
        <f t="shared" si="13"/>
        <v>9.9999999999909051E-2</v>
      </c>
      <c r="H291" s="8" t="str">
        <f t="shared" si="14"/>
        <v/>
      </c>
    </row>
    <row r="292" spans="1:16" x14ac:dyDescent="0.3">
      <c r="A292" t="s">
        <v>288</v>
      </c>
      <c r="B292" s="1">
        <v>1781.85</v>
      </c>
      <c r="C292">
        <v>292</v>
      </c>
      <c r="D292" s="13">
        <v>1.714296E-4</v>
      </c>
      <c r="E292" s="1">
        <f t="shared" si="12"/>
        <v>1.714296</v>
      </c>
      <c r="F292" t="s">
        <v>2217</v>
      </c>
      <c r="G292" s="7">
        <f t="shared" si="13"/>
        <v>9.9999999999909051E-2</v>
      </c>
      <c r="H292" s="8" t="str">
        <f t="shared" si="14"/>
        <v/>
      </c>
    </row>
    <row r="293" spans="1:16" x14ac:dyDescent="0.3">
      <c r="A293" t="s">
        <v>289</v>
      </c>
      <c r="B293" s="1">
        <v>1781.95</v>
      </c>
      <c r="C293">
        <v>293</v>
      </c>
      <c r="D293" s="13">
        <v>1.8266220000000001E-4</v>
      </c>
      <c r="E293" s="1">
        <f t="shared" si="12"/>
        <v>1.826622</v>
      </c>
      <c r="F293" t="s">
        <v>2217</v>
      </c>
      <c r="G293" s="7">
        <f t="shared" si="13"/>
        <v>0.10000000000013642</v>
      </c>
      <c r="H293" s="8" t="str">
        <f t="shared" si="14"/>
        <v/>
      </c>
    </row>
    <row r="294" spans="1:16" x14ac:dyDescent="0.3">
      <c r="A294" t="s">
        <v>290</v>
      </c>
      <c r="B294" s="1">
        <v>1782.05</v>
      </c>
      <c r="C294">
        <v>294</v>
      </c>
      <c r="D294" s="13">
        <v>9.9304900000000005E-5</v>
      </c>
      <c r="E294" s="1">
        <f t="shared" si="12"/>
        <v>0.99304900000000007</v>
      </c>
      <c r="F294" t="s">
        <v>2217</v>
      </c>
      <c r="G294" s="7">
        <f t="shared" si="13"/>
        <v>9.9999999999909051E-2</v>
      </c>
      <c r="H294" s="8" t="str">
        <f t="shared" si="14"/>
        <v/>
      </c>
    </row>
    <row r="295" spans="1:16" x14ac:dyDescent="0.3">
      <c r="A295" t="s">
        <v>291</v>
      </c>
      <c r="B295" s="1">
        <v>1782.15</v>
      </c>
      <c r="C295">
        <v>295</v>
      </c>
      <c r="D295" s="13">
        <v>1.7336989999999999E-4</v>
      </c>
      <c r="E295" s="1">
        <f t="shared" si="12"/>
        <v>1.7336989999999999</v>
      </c>
      <c r="F295" t="s">
        <v>2217</v>
      </c>
      <c r="G295" s="7">
        <f t="shared" si="13"/>
        <v>0.10000000000013642</v>
      </c>
      <c r="H295" s="8" t="str">
        <f t="shared" si="14"/>
        <v/>
      </c>
    </row>
    <row r="296" spans="1:16" x14ac:dyDescent="0.3">
      <c r="A296" t="s">
        <v>292</v>
      </c>
      <c r="B296" s="1">
        <v>1782.25</v>
      </c>
      <c r="C296">
        <v>296</v>
      </c>
      <c r="D296" s="13">
        <v>1.7137230000000001E-4</v>
      </c>
      <c r="E296" s="1">
        <f t="shared" si="12"/>
        <v>1.7137230000000001</v>
      </c>
      <c r="F296" t="s">
        <v>2217</v>
      </c>
      <c r="G296" s="7">
        <f t="shared" si="13"/>
        <v>9.9999999999909051E-2</v>
      </c>
      <c r="H296" s="8" t="str">
        <f t="shared" si="14"/>
        <v/>
      </c>
    </row>
    <row r="297" spans="1:16" x14ac:dyDescent="0.3">
      <c r="A297" t="s">
        <v>293</v>
      </c>
      <c r="B297" s="1">
        <v>1782.35</v>
      </c>
      <c r="C297">
        <v>297</v>
      </c>
      <c r="D297" s="13">
        <v>1.8323039999999999E-4</v>
      </c>
      <c r="E297" s="1">
        <f t="shared" si="12"/>
        <v>1.8323039999999999</v>
      </c>
      <c r="F297" t="s">
        <v>2217</v>
      </c>
      <c r="G297" s="7">
        <f t="shared" si="13"/>
        <v>9.9999999999909051E-2</v>
      </c>
      <c r="H297" s="8" t="str">
        <f t="shared" si="14"/>
        <v/>
      </c>
    </row>
    <row r="298" spans="1:16" x14ac:dyDescent="0.3">
      <c r="A298" t="s">
        <v>294</v>
      </c>
      <c r="B298" s="1">
        <v>1782.45</v>
      </c>
      <c r="C298">
        <v>298</v>
      </c>
      <c r="D298" s="13">
        <v>1.8919760000000001E-4</v>
      </c>
      <c r="E298" s="1">
        <f t="shared" si="12"/>
        <v>1.8919760000000001</v>
      </c>
      <c r="F298" t="s">
        <v>2217</v>
      </c>
      <c r="G298" s="7">
        <f t="shared" si="13"/>
        <v>0.10000000000013642</v>
      </c>
      <c r="H298" s="8" t="str">
        <f t="shared" si="14"/>
        <v/>
      </c>
    </row>
    <row r="299" spans="1:16" x14ac:dyDescent="0.3">
      <c r="A299" t="s">
        <v>295</v>
      </c>
      <c r="B299" s="1">
        <v>1782.55</v>
      </c>
      <c r="C299">
        <v>299</v>
      </c>
      <c r="D299" s="13">
        <v>1.8652680000000001E-4</v>
      </c>
      <c r="E299" s="1">
        <f t="shared" si="12"/>
        <v>1.8652680000000001</v>
      </c>
      <c r="F299" t="s">
        <v>2217</v>
      </c>
      <c r="G299" s="7">
        <f t="shared" si="13"/>
        <v>9.9999999999909051E-2</v>
      </c>
      <c r="H299" s="8" t="str">
        <f t="shared" si="14"/>
        <v/>
      </c>
    </row>
    <row r="300" spans="1:16" x14ac:dyDescent="0.3">
      <c r="A300" t="s">
        <v>296</v>
      </c>
      <c r="B300" s="1">
        <v>1782.65</v>
      </c>
      <c r="C300">
        <v>300</v>
      </c>
      <c r="D300" s="13">
        <v>1.8850099999999999E-4</v>
      </c>
      <c r="E300" s="1">
        <f t="shared" si="12"/>
        <v>1.8850099999999999</v>
      </c>
      <c r="F300" t="s">
        <v>2217</v>
      </c>
      <c r="G300" s="7">
        <f t="shared" si="13"/>
        <v>0.10000000000013642</v>
      </c>
      <c r="H300" s="8" t="str">
        <f t="shared" si="14"/>
        <v/>
      </c>
    </row>
    <row r="301" spans="1:16" x14ac:dyDescent="0.3">
      <c r="A301" t="s">
        <v>297</v>
      </c>
      <c r="B301" s="1">
        <v>1782.75</v>
      </c>
      <c r="C301">
        <v>301</v>
      </c>
      <c r="D301" s="13">
        <v>1.9578750000000001E-4</v>
      </c>
      <c r="E301" s="1">
        <f t="shared" si="12"/>
        <v>1.957875</v>
      </c>
      <c r="F301" t="s">
        <v>2217</v>
      </c>
      <c r="G301" s="7">
        <f t="shared" si="13"/>
        <v>9.9999999999909051E-2</v>
      </c>
      <c r="H301" s="8" t="str">
        <f t="shared" si="14"/>
        <v/>
      </c>
    </row>
    <row r="302" spans="1:16" x14ac:dyDescent="0.3">
      <c r="E302" s="1"/>
      <c r="G302" s="7"/>
      <c r="H302" s="8" t="str">
        <f t="shared" si="14"/>
        <v>?</v>
      </c>
    </row>
    <row r="303" spans="1:16" x14ac:dyDescent="0.3">
      <c r="A303" s="14" t="s">
        <v>298</v>
      </c>
      <c r="B303" s="15">
        <v>1783.65</v>
      </c>
      <c r="C303">
        <v>302</v>
      </c>
      <c r="D303" s="16">
        <v>1.6306560000000001E-4</v>
      </c>
      <c r="E303" s="1">
        <f t="shared" si="12"/>
        <v>1.6306560000000001</v>
      </c>
      <c r="F303" s="14" t="s">
        <v>2217</v>
      </c>
      <c r="G303" s="7">
        <f>B303-B301</f>
        <v>0.90000000000009095</v>
      </c>
      <c r="H303" s="8" t="str">
        <f t="shared" si="14"/>
        <v>&gt;</v>
      </c>
      <c r="L303" s="14"/>
      <c r="M303" s="14"/>
      <c r="N303" s="14"/>
      <c r="O303" s="14"/>
      <c r="P303" s="14"/>
    </row>
    <row r="304" spans="1:16" x14ac:dyDescent="0.3">
      <c r="A304" t="s">
        <v>299</v>
      </c>
      <c r="B304" s="1">
        <v>1783.75</v>
      </c>
      <c r="C304">
        <v>303</v>
      </c>
      <c r="D304" s="13">
        <v>1.7776350000000001E-4</v>
      </c>
      <c r="E304" s="1">
        <f t="shared" si="12"/>
        <v>1.7776350000000001</v>
      </c>
      <c r="F304" t="s">
        <v>2217</v>
      </c>
      <c r="G304" s="7">
        <f t="shared" si="13"/>
        <v>9.9999999999909051E-2</v>
      </c>
      <c r="H304" s="8" t="str">
        <f t="shared" si="14"/>
        <v/>
      </c>
    </row>
    <row r="305" spans="1:16" x14ac:dyDescent="0.3">
      <c r="A305" t="s">
        <v>300</v>
      </c>
      <c r="B305" s="1">
        <v>1783.85</v>
      </c>
      <c r="C305">
        <v>304</v>
      </c>
      <c r="D305" s="13">
        <v>1.6595E-4</v>
      </c>
      <c r="E305" s="1">
        <f t="shared" si="12"/>
        <v>1.6595</v>
      </c>
      <c r="F305" t="s">
        <v>2217</v>
      </c>
      <c r="G305" s="7">
        <f t="shared" si="13"/>
        <v>9.9999999999909051E-2</v>
      </c>
      <c r="H305" s="8" t="str">
        <f t="shared" si="14"/>
        <v/>
      </c>
    </row>
    <row r="306" spans="1:16" x14ac:dyDescent="0.3">
      <c r="A306" t="s">
        <v>301</v>
      </c>
      <c r="B306" s="1">
        <v>1783.95</v>
      </c>
      <c r="C306">
        <v>305</v>
      </c>
      <c r="D306" s="13">
        <v>1.573937E-4</v>
      </c>
      <c r="E306" s="1">
        <f t="shared" si="12"/>
        <v>1.5739369999999999</v>
      </c>
      <c r="F306" t="s">
        <v>2217</v>
      </c>
      <c r="G306" s="7">
        <f t="shared" si="13"/>
        <v>0.10000000000013642</v>
      </c>
      <c r="H306" s="8" t="str">
        <f t="shared" si="14"/>
        <v/>
      </c>
    </row>
    <row r="307" spans="1:16" x14ac:dyDescent="0.3">
      <c r="A307" t="s">
        <v>302</v>
      </c>
      <c r="B307" s="1">
        <v>1784.05</v>
      </c>
      <c r="C307">
        <v>306</v>
      </c>
      <c r="D307" s="13">
        <v>1.674023E-4</v>
      </c>
      <c r="E307" s="1">
        <f t="shared" si="12"/>
        <v>1.674023</v>
      </c>
      <c r="F307" t="s">
        <v>2217</v>
      </c>
      <c r="G307" s="7">
        <f t="shared" si="13"/>
        <v>9.9999999999909051E-2</v>
      </c>
      <c r="H307" s="8" t="str">
        <f t="shared" si="14"/>
        <v/>
      </c>
    </row>
    <row r="308" spans="1:16" x14ac:dyDescent="0.3">
      <c r="A308" t="s">
        <v>303</v>
      </c>
      <c r="B308" s="1">
        <v>1784.15</v>
      </c>
      <c r="C308">
        <v>307</v>
      </c>
      <c r="D308" s="13">
        <v>1.728303E-4</v>
      </c>
      <c r="E308" s="1">
        <f t="shared" si="12"/>
        <v>1.7283030000000001</v>
      </c>
      <c r="F308" t="s">
        <v>2217</v>
      </c>
      <c r="G308" s="7">
        <f t="shared" si="13"/>
        <v>0.10000000000013642</v>
      </c>
      <c r="H308" s="8" t="str">
        <f t="shared" si="14"/>
        <v/>
      </c>
    </row>
    <row r="309" spans="1:16" x14ac:dyDescent="0.3">
      <c r="A309" t="s">
        <v>304</v>
      </c>
      <c r="B309" s="1">
        <v>1784.25</v>
      </c>
      <c r="C309">
        <v>308</v>
      </c>
      <c r="D309" s="13">
        <v>1.7227599999999999E-4</v>
      </c>
      <c r="E309" s="1">
        <f t="shared" si="12"/>
        <v>1.7227599999999998</v>
      </c>
      <c r="F309" t="s">
        <v>2217</v>
      </c>
      <c r="G309" s="7">
        <f t="shared" si="13"/>
        <v>9.9999999999909051E-2</v>
      </c>
      <c r="H309" s="8" t="str">
        <f t="shared" si="14"/>
        <v/>
      </c>
    </row>
    <row r="310" spans="1:16" x14ac:dyDescent="0.3">
      <c r="A310" t="s">
        <v>305</v>
      </c>
      <c r="B310" s="1">
        <v>1784.35</v>
      </c>
      <c r="C310">
        <v>309</v>
      </c>
      <c r="D310" s="13">
        <v>1.5317950000000001E-4</v>
      </c>
      <c r="E310" s="1">
        <f t="shared" si="12"/>
        <v>1.5317950000000002</v>
      </c>
      <c r="F310" t="s">
        <v>2217</v>
      </c>
      <c r="G310" s="7">
        <f t="shared" si="13"/>
        <v>9.9999999999909051E-2</v>
      </c>
      <c r="H310" s="8" t="str">
        <f t="shared" si="14"/>
        <v/>
      </c>
    </row>
    <row r="311" spans="1:16" x14ac:dyDescent="0.3">
      <c r="A311" t="s">
        <v>306</v>
      </c>
      <c r="B311" s="1">
        <v>1784.45</v>
      </c>
      <c r="C311">
        <v>310</v>
      </c>
      <c r="D311" s="13">
        <v>1.764542E-4</v>
      </c>
      <c r="E311" s="1">
        <f t="shared" si="12"/>
        <v>1.7645420000000001</v>
      </c>
      <c r="F311" t="s">
        <v>2217</v>
      </c>
      <c r="G311" s="7">
        <f t="shared" si="13"/>
        <v>0.10000000000013642</v>
      </c>
      <c r="H311" s="8" t="str">
        <f t="shared" si="14"/>
        <v/>
      </c>
    </row>
    <row r="312" spans="1:16" x14ac:dyDescent="0.3">
      <c r="A312" t="s">
        <v>307</v>
      </c>
      <c r="B312" s="1">
        <v>1784.55</v>
      </c>
      <c r="C312">
        <v>311</v>
      </c>
      <c r="D312" s="13">
        <v>1.7261819999999999E-4</v>
      </c>
      <c r="E312" s="1">
        <f t="shared" si="12"/>
        <v>1.7261819999999999</v>
      </c>
      <c r="F312" t="s">
        <v>2217</v>
      </c>
      <c r="G312" s="7">
        <f t="shared" si="13"/>
        <v>9.9999999999909051E-2</v>
      </c>
      <c r="H312" s="8" t="str">
        <f t="shared" si="14"/>
        <v/>
      </c>
    </row>
    <row r="313" spans="1:16" x14ac:dyDescent="0.3">
      <c r="A313" t="s">
        <v>308</v>
      </c>
      <c r="B313" s="1">
        <v>1785.05</v>
      </c>
      <c r="C313">
        <v>316</v>
      </c>
      <c r="D313" s="13">
        <v>1.485716E-4</v>
      </c>
      <c r="E313" s="1">
        <f t="shared" si="12"/>
        <v>1.485716</v>
      </c>
      <c r="F313" t="s">
        <v>2217</v>
      </c>
      <c r="G313" s="7">
        <f t="shared" si="13"/>
        <v>0.5</v>
      </c>
      <c r="H313" s="8" t="str">
        <f t="shared" si="14"/>
        <v>&gt;</v>
      </c>
    </row>
    <row r="314" spans="1:16" x14ac:dyDescent="0.3">
      <c r="A314" t="s">
        <v>309</v>
      </c>
      <c r="B314" s="1">
        <v>1785.15</v>
      </c>
      <c r="C314">
        <v>317</v>
      </c>
      <c r="D314" s="13">
        <v>1.8188260000000001E-4</v>
      </c>
      <c r="E314" s="1">
        <f t="shared" si="12"/>
        <v>1.8188260000000001</v>
      </c>
      <c r="F314" t="s">
        <v>2217</v>
      </c>
      <c r="G314" s="7">
        <f t="shared" si="13"/>
        <v>0.10000000000013642</v>
      </c>
      <c r="H314" s="8" t="str">
        <f t="shared" si="14"/>
        <v/>
      </c>
    </row>
    <row r="315" spans="1:16" x14ac:dyDescent="0.3">
      <c r="A315" t="s">
        <v>310</v>
      </c>
      <c r="B315" s="1">
        <v>1785.25</v>
      </c>
      <c r="C315">
        <v>318</v>
      </c>
      <c r="D315" s="13">
        <v>1.674914E-4</v>
      </c>
      <c r="E315" s="1">
        <f t="shared" si="12"/>
        <v>1.674914</v>
      </c>
      <c r="F315" t="s">
        <v>2217</v>
      </c>
      <c r="G315" s="7">
        <f t="shared" si="13"/>
        <v>9.9999999999909051E-2</v>
      </c>
      <c r="H315" s="8" t="str">
        <f t="shared" si="14"/>
        <v/>
      </c>
    </row>
    <row r="316" spans="1:16" x14ac:dyDescent="0.3">
      <c r="A316" t="s">
        <v>311</v>
      </c>
      <c r="B316" s="1">
        <v>1785.35</v>
      </c>
      <c r="C316">
        <v>319</v>
      </c>
      <c r="D316" s="13">
        <v>1.741701E-4</v>
      </c>
      <c r="E316" s="1">
        <f t="shared" si="12"/>
        <v>1.7417009999999999</v>
      </c>
      <c r="F316" t="s">
        <v>2217</v>
      </c>
      <c r="G316" s="7">
        <f t="shared" si="13"/>
        <v>9.9999999999909051E-2</v>
      </c>
      <c r="H316" s="8" t="str">
        <f t="shared" si="14"/>
        <v/>
      </c>
    </row>
    <row r="317" spans="1:16" x14ac:dyDescent="0.3">
      <c r="A317" t="s">
        <v>312</v>
      </c>
      <c r="B317" s="1">
        <v>1785.45</v>
      </c>
      <c r="C317">
        <v>320</v>
      </c>
      <c r="D317" s="13">
        <v>1.762461E-4</v>
      </c>
      <c r="E317" s="1">
        <f t="shared" si="12"/>
        <v>1.7624610000000001</v>
      </c>
      <c r="F317" t="s">
        <v>2217</v>
      </c>
      <c r="G317" s="7">
        <f t="shared" si="13"/>
        <v>0.10000000000013642</v>
      </c>
      <c r="H317" s="8" t="str">
        <f t="shared" si="14"/>
        <v/>
      </c>
    </row>
    <row r="318" spans="1:16" x14ac:dyDescent="0.3">
      <c r="A318" t="s">
        <v>313</v>
      </c>
      <c r="B318" s="1">
        <v>1785.55</v>
      </c>
      <c r="C318">
        <v>321</v>
      </c>
      <c r="D318" s="13">
        <v>1.823169E-4</v>
      </c>
      <c r="E318" s="1">
        <f t="shared" si="12"/>
        <v>1.823169</v>
      </c>
      <c r="F318" t="s">
        <v>2217</v>
      </c>
      <c r="G318" s="7">
        <f t="shared" si="13"/>
        <v>9.9999999999909051E-2</v>
      </c>
      <c r="H318" s="8" t="str">
        <f t="shared" si="14"/>
        <v/>
      </c>
    </row>
    <row r="319" spans="1:16" x14ac:dyDescent="0.3">
      <c r="E319" s="1"/>
      <c r="G319" s="7"/>
      <c r="H319" s="8" t="str">
        <f t="shared" si="14"/>
        <v>?</v>
      </c>
    </row>
    <row r="320" spans="1:16" x14ac:dyDescent="0.3">
      <c r="A320" s="14" t="s">
        <v>314</v>
      </c>
      <c r="B320" s="17">
        <f>I320-((C320-322)*(0.3/4)*0.1)</f>
        <v>1785.75</v>
      </c>
      <c r="C320">
        <v>322</v>
      </c>
      <c r="D320" s="16">
        <v>1.5262690000000001E-4</v>
      </c>
      <c r="E320" s="1">
        <f t="shared" ref="E320:E384" si="15">D320*10000</f>
        <v>1.5262690000000001</v>
      </c>
      <c r="F320" s="14" t="s">
        <v>2217</v>
      </c>
      <c r="G320" s="26">
        <f>B320-B318</f>
        <v>0.20000000000004547</v>
      </c>
      <c r="H320" s="8" t="str">
        <f t="shared" si="14"/>
        <v>&gt;</v>
      </c>
      <c r="I320" s="15">
        <v>1785.75</v>
      </c>
      <c r="L320" s="14"/>
      <c r="M320" s="14"/>
      <c r="N320" s="14"/>
      <c r="O320" s="14"/>
      <c r="P320" s="14"/>
    </row>
    <row r="321" spans="1:9" x14ac:dyDescent="0.3">
      <c r="A321" t="s">
        <v>315</v>
      </c>
      <c r="B321" s="17">
        <f t="shared" ref="B321:B358" si="16">I321-((C321-322)*(0.3/4)*0.1)</f>
        <v>1785.8425</v>
      </c>
      <c r="C321">
        <v>323</v>
      </c>
      <c r="D321" s="13">
        <v>1.8559929999999999E-4</v>
      </c>
      <c r="E321" s="1">
        <f t="shared" si="15"/>
        <v>1.855993</v>
      </c>
      <c r="F321" t="s">
        <v>2217</v>
      </c>
      <c r="G321" s="26">
        <f>B321-B320</f>
        <v>9.2499999999972715E-2</v>
      </c>
      <c r="H321" s="8" t="str">
        <f t="shared" si="14"/>
        <v>?</v>
      </c>
      <c r="I321" s="1">
        <v>1785.85</v>
      </c>
    </row>
    <row r="322" spans="1:9" x14ac:dyDescent="0.3">
      <c r="A322" t="s">
        <v>316</v>
      </c>
      <c r="B322" s="17">
        <f t="shared" si="16"/>
        <v>1785.9349999999999</v>
      </c>
      <c r="C322">
        <v>324</v>
      </c>
      <c r="D322" s="13">
        <v>1.8553539999999999E-4</v>
      </c>
      <c r="E322" s="1">
        <f t="shared" si="15"/>
        <v>1.8553539999999999</v>
      </c>
      <c r="F322" t="s">
        <v>2217</v>
      </c>
      <c r="G322" s="26">
        <f t="shared" ref="G322:G357" si="17">B322-B321</f>
        <v>9.2499999999972715E-2</v>
      </c>
      <c r="H322" s="8" t="str">
        <f t="shared" si="14"/>
        <v>?</v>
      </c>
      <c r="I322" s="1">
        <v>1785.95</v>
      </c>
    </row>
    <row r="323" spans="1:9" x14ac:dyDescent="0.3">
      <c r="A323" t="s">
        <v>317</v>
      </c>
      <c r="B323" s="17">
        <f t="shared" si="16"/>
        <v>1786.0274999999999</v>
      </c>
      <c r="C323">
        <v>325</v>
      </c>
      <c r="D323" s="13">
        <v>1.6828279999999999E-4</v>
      </c>
      <c r="E323" s="1">
        <f t="shared" si="15"/>
        <v>1.6828279999999998</v>
      </c>
      <c r="F323" t="s">
        <v>2217</v>
      </c>
      <c r="G323" s="26">
        <f t="shared" si="17"/>
        <v>9.2499999999972715E-2</v>
      </c>
      <c r="H323" s="8" t="str">
        <f t="shared" si="14"/>
        <v>?</v>
      </c>
      <c r="I323" s="1">
        <v>1786.05</v>
      </c>
    </row>
    <row r="324" spans="1:9" x14ac:dyDescent="0.3">
      <c r="A324" t="s">
        <v>318</v>
      </c>
      <c r="B324" s="17">
        <f t="shared" si="16"/>
        <v>1786.1200000000001</v>
      </c>
      <c r="C324">
        <v>326</v>
      </c>
      <c r="D324" s="13">
        <v>1.7285989999999999E-4</v>
      </c>
      <c r="E324" s="1">
        <f t="shared" si="15"/>
        <v>1.7285989999999998</v>
      </c>
      <c r="F324" t="s">
        <v>2217</v>
      </c>
      <c r="G324" s="26">
        <f t="shared" si="17"/>
        <v>9.2500000000200089E-2</v>
      </c>
      <c r="H324" s="8" t="str">
        <f t="shared" si="14"/>
        <v>?</v>
      </c>
      <c r="I324" s="1">
        <v>1786.15</v>
      </c>
    </row>
    <row r="325" spans="1:9" x14ac:dyDescent="0.3">
      <c r="A325" t="s">
        <v>319</v>
      </c>
      <c r="B325" s="17">
        <f t="shared" si="16"/>
        <v>1786.2125000000001</v>
      </c>
      <c r="C325">
        <v>327</v>
      </c>
      <c r="D325" s="13">
        <v>1.694799E-4</v>
      </c>
      <c r="E325" s="1">
        <f t="shared" si="15"/>
        <v>1.6947989999999999</v>
      </c>
      <c r="F325" t="s">
        <v>2217</v>
      </c>
      <c r="G325" s="26">
        <f t="shared" si="17"/>
        <v>9.2499999999972715E-2</v>
      </c>
      <c r="H325" s="8" t="str">
        <f t="shared" si="14"/>
        <v>?</v>
      </c>
      <c r="I325" s="1">
        <v>1786.25</v>
      </c>
    </row>
    <row r="326" spans="1:9" x14ac:dyDescent="0.3">
      <c r="A326" t="s">
        <v>320</v>
      </c>
      <c r="B326" s="17">
        <f t="shared" si="16"/>
        <v>1786.3049999999998</v>
      </c>
      <c r="C326">
        <v>328</v>
      </c>
      <c r="D326" s="13">
        <v>1.6080390000000001E-4</v>
      </c>
      <c r="E326" s="1">
        <f t="shared" si="15"/>
        <v>1.608039</v>
      </c>
      <c r="F326" t="s">
        <v>2217</v>
      </c>
      <c r="G326" s="26">
        <f t="shared" si="17"/>
        <v>9.2499999999745341E-2</v>
      </c>
      <c r="H326" s="8" t="str">
        <f t="shared" si="14"/>
        <v>?</v>
      </c>
      <c r="I326" s="1">
        <v>1786.35</v>
      </c>
    </row>
    <row r="327" spans="1:9" x14ac:dyDescent="0.3">
      <c r="A327" t="s">
        <v>321</v>
      </c>
      <c r="B327" s="17">
        <f t="shared" si="16"/>
        <v>1786.3975</v>
      </c>
      <c r="C327">
        <v>329</v>
      </c>
      <c r="D327" s="13">
        <v>1.547055E-4</v>
      </c>
      <c r="E327" s="1">
        <f t="shared" si="15"/>
        <v>1.5470550000000001</v>
      </c>
      <c r="F327" t="s">
        <v>2217</v>
      </c>
      <c r="G327" s="26">
        <f t="shared" si="17"/>
        <v>9.2500000000200089E-2</v>
      </c>
      <c r="H327" s="8" t="str">
        <f t="shared" ref="H327:H390" si="18">IF(G327&lt;0.0999,"?", IF(G327&gt;0.11,"&gt;",""))</f>
        <v>?</v>
      </c>
      <c r="I327" s="1">
        <v>1786.45</v>
      </c>
    </row>
    <row r="328" spans="1:9" x14ac:dyDescent="0.3">
      <c r="A328" t="s">
        <v>322</v>
      </c>
      <c r="B328" s="17">
        <f t="shared" si="16"/>
        <v>1786.49</v>
      </c>
      <c r="C328">
        <v>330</v>
      </c>
      <c r="D328" s="13">
        <v>1.6117050000000001E-4</v>
      </c>
      <c r="E328" s="1">
        <f t="shared" si="15"/>
        <v>1.6117050000000002</v>
      </c>
      <c r="F328" t="s">
        <v>2217</v>
      </c>
      <c r="G328" s="26">
        <f t="shared" si="17"/>
        <v>9.2499999999972715E-2</v>
      </c>
      <c r="H328" s="8" t="str">
        <f t="shared" si="18"/>
        <v>?</v>
      </c>
      <c r="I328" s="1">
        <v>1786.55</v>
      </c>
    </row>
    <row r="329" spans="1:9" x14ac:dyDescent="0.3">
      <c r="A329" t="s">
        <v>323</v>
      </c>
      <c r="B329" s="17">
        <f t="shared" si="16"/>
        <v>1786.5825</v>
      </c>
      <c r="C329">
        <v>331</v>
      </c>
      <c r="D329" s="13">
        <v>1.7436660000000001E-4</v>
      </c>
      <c r="E329" s="1">
        <f t="shared" si="15"/>
        <v>1.7436660000000002</v>
      </c>
      <c r="F329" t="s">
        <v>2217</v>
      </c>
      <c r="G329" s="26">
        <f t="shared" si="17"/>
        <v>9.2499999999972715E-2</v>
      </c>
      <c r="H329" s="8" t="str">
        <f t="shared" si="18"/>
        <v>?</v>
      </c>
      <c r="I329" s="1">
        <v>1786.65</v>
      </c>
    </row>
    <row r="330" spans="1:9" x14ac:dyDescent="0.3">
      <c r="A330" t="s">
        <v>324</v>
      </c>
      <c r="B330" s="17">
        <f t="shared" si="16"/>
        <v>1786.675</v>
      </c>
      <c r="C330">
        <v>332</v>
      </c>
      <c r="D330" s="13">
        <v>1.89464E-4</v>
      </c>
      <c r="E330" s="1">
        <f t="shared" si="15"/>
        <v>1.8946400000000001</v>
      </c>
      <c r="F330" t="s">
        <v>2217</v>
      </c>
      <c r="G330" s="26">
        <f t="shared" si="17"/>
        <v>9.2499999999972715E-2</v>
      </c>
      <c r="H330" s="8" t="str">
        <f t="shared" si="18"/>
        <v>?</v>
      </c>
      <c r="I330" s="1">
        <v>1786.75</v>
      </c>
    </row>
    <row r="331" spans="1:9" x14ac:dyDescent="0.3">
      <c r="A331" t="s">
        <v>325</v>
      </c>
      <c r="B331" s="17">
        <f t="shared" si="16"/>
        <v>1786.7674999999999</v>
      </c>
      <c r="C331">
        <v>333</v>
      </c>
      <c r="D331" s="13">
        <v>1.814706E-4</v>
      </c>
      <c r="E331" s="1">
        <f t="shared" si="15"/>
        <v>1.8147059999999999</v>
      </c>
      <c r="F331" t="s">
        <v>2217</v>
      </c>
      <c r="G331" s="26">
        <f t="shared" si="17"/>
        <v>9.2499999999972715E-2</v>
      </c>
      <c r="H331" s="8" t="str">
        <f t="shared" si="18"/>
        <v>?</v>
      </c>
      <c r="I331" s="1">
        <v>1786.85</v>
      </c>
    </row>
    <row r="332" spans="1:9" x14ac:dyDescent="0.3">
      <c r="A332" t="s">
        <v>326</v>
      </c>
      <c r="B332" s="17">
        <f t="shared" si="16"/>
        <v>1786.8600000000001</v>
      </c>
      <c r="C332">
        <v>334</v>
      </c>
      <c r="D332" s="13">
        <v>1.6286259999999999E-4</v>
      </c>
      <c r="E332" s="1">
        <f t="shared" si="15"/>
        <v>1.6286259999999999</v>
      </c>
      <c r="F332" t="s">
        <v>2217</v>
      </c>
      <c r="G332" s="26">
        <f t="shared" si="17"/>
        <v>9.2500000000200089E-2</v>
      </c>
      <c r="H332" s="8" t="str">
        <f t="shared" si="18"/>
        <v>?</v>
      </c>
      <c r="I332" s="1">
        <v>1786.95</v>
      </c>
    </row>
    <row r="333" spans="1:9" x14ac:dyDescent="0.3">
      <c r="A333" t="s">
        <v>327</v>
      </c>
      <c r="B333" s="17">
        <f t="shared" si="16"/>
        <v>1786.9524999999999</v>
      </c>
      <c r="C333">
        <v>335</v>
      </c>
      <c r="D333" s="13">
        <v>1.7139959999999999E-4</v>
      </c>
      <c r="E333" s="1">
        <f t="shared" si="15"/>
        <v>1.7139959999999999</v>
      </c>
      <c r="F333" t="s">
        <v>2217</v>
      </c>
      <c r="G333" s="26">
        <f t="shared" si="17"/>
        <v>9.2499999999745341E-2</v>
      </c>
      <c r="H333" s="8" t="str">
        <f t="shared" si="18"/>
        <v>?</v>
      </c>
      <c r="I333" s="1">
        <v>1787.05</v>
      </c>
    </row>
    <row r="334" spans="1:9" x14ac:dyDescent="0.3">
      <c r="A334" t="s">
        <v>328</v>
      </c>
      <c r="B334" s="17">
        <f t="shared" si="16"/>
        <v>1787.0450000000001</v>
      </c>
      <c r="C334">
        <v>336</v>
      </c>
      <c r="D334" s="13">
        <v>1.4949679999999999E-4</v>
      </c>
      <c r="E334" s="1">
        <f t="shared" si="15"/>
        <v>1.4949679999999999</v>
      </c>
      <c r="F334" t="s">
        <v>2217</v>
      </c>
      <c r="G334" s="26">
        <f t="shared" si="17"/>
        <v>9.2500000000200089E-2</v>
      </c>
      <c r="H334" s="8" t="str">
        <f t="shared" si="18"/>
        <v>?</v>
      </c>
      <c r="I334" s="1">
        <v>1787.15</v>
      </c>
    </row>
    <row r="335" spans="1:9" x14ac:dyDescent="0.3">
      <c r="A335" t="s">
        <v>329</v>
      </c>
      <c r="B335" s="17">
        <f t="shared" si="16"/>
        <v>1787.1375</v>
      </c>
      <c r="C335">
        <v>337</v>
      </c>
      <c r="D335" s="13">
        <v>1.850399E-4</v>
      </c>
      <c r="E335" s="1">
        <f t="shared" si="15"/>
        <v>1.8503989999999999</v>
      </c>
      <c r="F335" t="s">
        <v>2217</v>
      </c>
      <c r="G335" s="26">
        <f t="shared" si="17"/>
        <v>9.2499999999972715E-2</v>
      </c>
      <c r="H335" s="8" t="str">
        <f t="shared" si="18"/>
        <v>?</v>
      </c>
      <c r="I335" s="1">
        <v>1787.25</v>
      </c>
    </row>
    <row r="336" spans="1:9" x14ac:dyDescent="0.3">
      <c r="A336" t="s">
        <v>330</v>
      </c>
      <c r="B336" s="17">
        <f t="shared" si="16"/>
        <v>1787.23</v>
      </c>
      <c r="C336">
        <v>338</v>
      </c>
      <c r="D336" s="13">
        <v>1.6837239999999999E-4</v>
      </c>
      <c r="E336" s="1">
        <f t="shared" si="15"/>
        <v>1.683724</v>
      </c>
      <c r="F336" t="s">
        <v>2217</v>
      </c>
      <c r="G336" s="26">
        <f t="shared" si="17"/>
        <v>9.2499999999972715E-2</v>
      </c>
      <c r="H336" s="8" t="str">
        <f t="shared" si="18"/>
        <v>?</v>
      </c>
      <c r="I336" s="1">
        <v>1787.35</v>
      </c>
    </row>
    <row r="337" spans="1:9" x14ac:dyDescent="0.3">
      <c r="A337" t="s">
        <v>331</v>
      </c>
      <c r="B337" s="17">
        <f t="shared" si="16"/>
        <v>1787.3225</v>
      </c>
      <c r="C337">
        <v>339</v>
      </c>
      <c r="D337" s="13">
        <v>1.630062E-4</v>
      </c>
      <c r="E337" s="1">
        <f t="shared" si="15"/>
        <v>1.6300620000000001</v>
      </c>
      <c r="F337" t="s">
        <v>2217</v>
      </c>
      <c r="G337" s="26">
        <f t="shared" si="17"/>
        <v>9.2499999999972715E-2</v>
      </c>
      <c r="H337" s="8" t="str">
        <f t="shared" si="18"/>
        <v>?</v>
      </c>
      <c r="I337" s="1">
        <v>1787.45</v>
      </c>
    </row>
    <row r="338" spans="1:9" x14ac:dyDescent="0.3">
      <c r="A338" t="s">
        <v>332</v>
      </c>
      <c r="B338" s="17">
        <f t="shared" si="16"/>
        <v>1787.415</v>
      </c>
      <c r="C338">
        <v>340</v>
      </c>
      <c r="D338" s="13">
        <v>1.7154400000000001E-4</v>
      </c>
      <c r="E338" s="1">
        <f t="shared" si="15"/>
        <v>1.7154400000000001</v>
      </c>
      <c r="F338" t="s">
        <v>2217</v>
      </c>
      <c r="G338" s="26">
        <f t="shared" si="17"/>
        <v>9.2499999999972715E-2</v>
      </c>
      <c r="H338" s="8" t="str">
        <f t="shared" si="18"/>
        <v>?</v>
      </c>
      <c r="I338" s="1">
        <v>1787.55</v>
      </c>
    </row>
    <row r="339" spans="1:9" x14ac:dyDescent="0.3">
      <c r="A339" t="s">
        <v>333</v>
      </c>
      <c r="B339" s="17">
        <f t="shared" si="16"/>
        <v>1787.5075000000002</v>
      </c>
      <c r="C339">
        <v>341</v>
      </c>
      <c r="D339" s="13">
        <v>1.7076980000000001E-4</v>
      </c>
      <c r="E339" s="1">
        <f t="shared" si="15"/>
        <v>1.7076980000000002</v>
      </c>
      <c r="F339" t="s">
        <v>2217</v>
      </c>
      <c r="G339" s="26">
        <f t="shared" si="17"/>
        <v>9.2500000000200089E-2</v>
      </c>
      <c r="H339" s="8" t="str">
        <f t="shared" si="18"/>
        <v>?</v>
      </c>
      <c r="I339" s="1">
        <v>1787.65</v>
      </c>
    </row>
    <row r="340" spans="1:9" x14ac:dyDescent="0.3">
      <c r="A340" t="s">
        <v>334</v>
      </c>
      <c r="B340" s="17">
        <f t="shared" si="16"/>
        <v>1787.6924999999999</v>
      </c>
      <c r="C340">
        <v>343</v>
      </c>
      <c r="D340" s="13">
        <v>1.8248219999999999E-4</v>
      </c>
      <c r="E340" s="1">
        <f t="shared" si="15"/>
        <v>1.8248219999999999</v>
      </c>
      <c r="F340" t="s">
        <v>2217</v>
      </c>
      <c r="G340" s="26">
        <f t="shared" si="17"/>
        <v>0.18499999999971806</v>
      </c>
      <c r="H340" s="8" t="str">
        <f t="shared" si="18"/>
        <v>&gt;</v>
      </c>
      <c r="I340" s="1">
        <v>1787.85</v>
      </c>
    </row>
    <row r="341" spans="1:9" x14ac:dyDescent="0.3">
      <c r="A341" t="s">
        <v>335</v>
      </c>
      <c r="B341" s="17">
        <f t="shared" si="16"/>
        <v>1787.7850000000001</v>
      </c>
      <c r="C341">
        <v>344</v>
      </c>
      <c r="D341" s="13">
        <v>1.571826E-4</v>
      </c>
      <c r="E341" s="1">
        <f t="shared" si="15"/>
        <v>1.5718259999999999</v>
      </c>
      <c r="F341" t="s">
        <v>2217</v>
      </c>
      <c r="G341" s="26">
        <f t="shared" si="17"/>
        <v>9.2500000000200089E-2</v>
      </c>
      <c r="H341" s="8" t="str">
        <f t="shared" si="18"/>
        <v>?</v>
      </c>
      <c r="I341" s="1">
        <v>1787.95</v>
      </c>
    </row>
    <row r="342" spans="1:9" x14ac:dyDescent="0.3">
      <c r="A342" t="s">
        <v>336</v>
      </c>
      <c r="B342" s="17">
        <f t="shared" si="16"/>
        <v>1787.8775000000001</v>
      </c>
      <c r="C342">
        <v>345</v>
      </c>
      <c r="D342" s="13">
        <v>1.722944E-4</v>
      </c>
      <c r="E342" s="1">
        <f t="shared" si="15"/>
        <v>1.722944</v>
      </c>
      <c r="F342" t="s">
        <v>2217</v>
      </c>
      <c r="G342" s="26">
        <f t="shared" si="17"/>
        <v>9.2499999999972715E-2</v>
      </c>
      <c r="H342" s="8" t="str">
        <f t="shared" si="18"/>
        <v>?</v>
      </c>
      <c r="I342" s="1">
        <v>1788.05</v>
      </c>
    </row>
    <row r="343" spans="1:9" x14ac:dyDescent="0.3">
      <c r="A343" t="s">
        <v>337</v>
      </c>
      <c r="B343" s="17">
        <f t="shared" si="16"/>
        <v>1787.97</v>
      </c>
      <c r="C343">
        <v>346</v>
      </c>
      <c r="D343" s="13">
        <v>1.781362E-4</v>
      </c>
      <c r="E343" s="1">
        <f t="shared" si="15"/>
        <v>1.7813620000000001</v>
      </c>
      <c r="F343" t="s">
        <v>2217</v>
      </c>
      <c r="G343" s="26">
        <f t="shared" si="17"/>
        <v>9.2499999999972715E-2</v>
      </c>
      <c r="H343" s="8" t="str">
        <f t="shared" si="18"/>
        <v>?</v>
      </c>
      <c r="I343" s="1">
        <v>1788.15</v>
      </c>
    </row>
    <row r="344" spans="1:9" x14ac:dyDescent="0.3">
      <c r="A344" t="s">
        <v>338</v>
      </c>
      <c r="B344" s="17">
        <f t="shared" si="16"/>
        <v>1788.0625</v>
      </c>
      <c r="C344">
        <v>347</v>
      </c>
      <c r="D344" s="13">
        <v>1.754107E-4</v>
      </c>
      <c r="E344" s="1">
        <f t="shared" si="15"/>
        <v>1.7541070000000001</v>
      </c>
      <c r="F344" t="s">
        <v>2217</v>
      </c>
      <c r="G344" s="26">
        <f t="shared" si="17"/>
        <v>9.2499999999972715E-2</v>
      </c>
      <c r="H344" s="8" t="str">
        <f t="shared" si="18"/>
        <v>?</v>
      </c>
      <c r="I344" s="1">
        <v>1788.25</v>
      </c>
    </row>
    <row r="345" spans="1:9" x14ac:dyDescent="0.3">
      <c r="A345" t="s">
        <v>339</v>
      </c>
      <c r="B345" s="17">
        <f t="shared" si="16"/>
        <v>1788.155</v>
      </c>
      <c r="C345">
        <v>348</v>
      </c>
      <c r="D345" s="13">
        <v>1.6338020000000001E-4</v>
      </c>
      <c r="E345" s="1">
        <f t="shared" si="15"/>
        <v>1.6338020000000002</v>
      </c>
      <c r="F345" t="s">
        <v>2217</v>
      </c>
      <c r="G345" s="26">
        <f t="shared" si="17"/>
        <v>9.2499999999972715E-2</v>
      </c>
      <c r="H345" s="8" t="str">
        <f t="shared" si="18"/>
        <v>?</v>
      </c>
      <c r="I345" s="1">
        <v>1788.35</v>
      </c>
    </row>
    <row r="346" spans="1:9" x14ac:dyDescent="0.3">
      <c r="A346" t="s">
        <v>340</v>
      </c>
      <c r="B346" s="17">
        <f t="shared" si="16"/>
        <v>1788.2474999999999</v>
      </c>
      <c r="C346">
        <v>349</v>
      </c>
      <c r="D346" s="13">
        <v>1.6458179999999999E-4</v>
      </c>
      <c r="E346" s="1">
        <f t="shared" si="15"/>
        <v>1.645818</v>
      </c>
      <c r="F346" t="s">
        <v>2217</v>
      </c>
      <c r="G346" s="26">
        <f t="shared" si="17"/>
        <v>9.2499999999972715E-2</v>
      </c>
      <c r="H346" s="8" t="str">
        <f t="shared" si="18"/>
        <v>?</v>
      </c>
      <c r="I346" s="1">
        <v>1788.45</v>
      </c>
    </row>
    <row r="347" spans="1:9" x14ac:dyDescent="0.3">
      <c r="A347" t="s">
        <v>341</v>
      </c>
      <c r="B347" s="17">
        <f t="shared" si="16"/>
        <v>1788.34</v>
      </c>
      <c r="C347">
        <v>350</v>
      </c>
      <c r="D347" s="13">
        <v>1.578459E-4</v>
      </c>
      <c r="E347" s="1">
        <f t="shared" si="15"/>
        <v>1.5784590000000001</v>
      </c>
      <c r="F347" t="s">
        <v>2217</v>
      </c>
      <c r="G347" s="26">
        <f t="shared" si="17"/>
        <v>9.2499999999972715E-2</v>
      </c>
      <c r="H347" s="8" t="str">
        <f t="shared" si="18"/>
        <v>?</v>
      </c>
      <c r="I347" s="1">
        <v>1788.55</v>
      </c>
    </row>
    <row r="348" spans="1:9" x14ac:dyDescent="0.3">
      <c r="A348" t="s">
        <v>342</v>
      </c>
      <c r="B348" s="17">
        <f t="shared" si="16"/>
        <v>1788.4325000000001</v>
      </c>
      <c r="C348">
        <v>351</v>
      </c>
      <c r="D348" s="13">
        <v>1.650264E-4</v>
      </c>
      <c r="E348" s="1">
        <f t="shared" si="15"/>
        <v>1.650264</v>
      </c>
      <c r="F348" t="s">
        <v>2217</v>
      </c>
      <c r="G348" s="26">
        <f t="shared" si="17"/>
        <v>9.2500000000200089E-2</v>
      </c>
      <c r="H348" s="8" t="str">
        <f t="shared" si="18"/>
        <v>?</v>
      </c>
      <c r="I348" s="1">
        <v>1788.65</v>
      </c>
    </row>
    <row r="349" spans="1:9" x14ac:dyDescent="0.3">
      <c r="A349" t="s">
        <v>343</v>
      </c>
      <c r="B349" s="17">
        <f t="shared" si="16"/>
        <v>1788.5250000000001</v>
      </c>
      <c r="C349">
        <v>352</v>
      </c>
      <c r="D349" s="13">
        <v>1.3845200000000001E-4</v>
      </c>
      <c r="E349" s="1">
        <f t="shared" si="15"/>
        <v>1.3845200000000002</v>
      </c>
      <c r="F349" t="s">
        <v>2217</v>
      </c>
      <c r="G349" s="26">
        <f t="shared" si="17"/>
        <v>9.2499999999972715E-2</v>
      </c>
      <c r="H349" s="8" t="str">
        <f t="shared" si="18"/>
        <v>?</v>
      </c>
      <c r="I349" s="1">
        <v>1788.75</v>
      </c>
    </row>
    <row r="350" spans="1:9" x14ac:dyDescent="0.3">
      <c r="A350" t="s">
        <v>344</v>
      </c>
      <c r="B350" s="17">
        <f t="shared" si="16"/>
        <v>1788.6174999999998</v>
      </c>
      <c r="C350">
        <v>353</v>
      </c>
      <c r="D350" s="13">
        <v>1.674213E-4</v>
      </c>
      <c r="E350" s="1">
        <f t="shared" si="15"/>
        <v>1.674213</v>
      </c>
      <c r="F350" t="s">
        <v>2217</v>
      </c>
      <c r="G350" s="26">
        <f t="shared" si="17"/>
        <v>9.2499999999745341E-2</v>
      </c>
      <c r="H350" s="8" t="str">
        <f t="shared" si="18"/>
        <v>?</v>
      </c>
      <c r="I350" s="1">
        <v>1788.85</v>
      </c>
    </row>
    <row r="351" spans="1:9" x14ac:dyDescent="0.3">
      <c r="A351" t="s">
        <v>345</v>
      </c>
      <c r="B351" s="17">
        <f t="shared" si="16"/>
        <v>1788.71</v>
      </c>
      <c r="C351">
        <v>354</v>
      </c>
      <c r="D351" s="13">
        <v>2.0571040000000001E-4</v>
      </c>
      <c r="E351" s="1">
        <f t="shared" si="15"/>
        <v>2.0571040000000003</v>
      </c>
      <c r="F351" t="s">
        <v>2217</v>
      </c>
      <c r="G351" s="26">
        <f t="shared" si="17"/>
        <v>9.2500000000200089E-2</v>
      </c>
      <c r="H351" s="8" t="str">
        <f t="shared" si="18"/>
        <v>?</v>
      </c>
      <c r="I351" s="1">
        <v>1788.95</v>
      </c>
    </row>
    <row r="352" spans="1:9" x14ac:dyDescent="0.3">
      <c r="A352" t="s">
        <v>346</v>
      </c>
      <c r="B352" s="17">
        <f t="shared" si="16"/>
        <v>1788.8025</v>
      </c>
      <c r="C352">
        <v>355</v>
      </c>
      <c r="D352" s="13">
        <v>1.6394270000000001E-4</v>
      </c>
      <c r="E352" s="1">
        <f t="shared" si="15"/>
        <v>1.639427</v>
      </c>
      <c r="F352" t="s">
        <v>2217</v>
      </c>
      <c r="G352" s="26">
        <f t="shared" si="17"/>
        <v>9.2499999999972715E-2</v>
      </c>
      <c r="H352" s="8" t="str">
        <f t="shared" si="18"/>
        <v>?</v>
      </c>
      <c r="I352" s="1">
        <v>1789.05</v>
      </c>
    </row>
    <row r="353" spans="1:16" x14ac:dyDescent="0.3">
      <c r="A353" t="s">
        <v>347</v>
      </c>
      <c r="B353" s="17">
        <f t="shared" si="16"/>
        <v>1788.895</v>
      </c>
      <c r="C353">
        <v>356</v>
      </c>
      <c r="D353" s="13">
        <v>1.652201E-4</v>
      </c>
      <c r="E353" s="1">
        <f t="shared" si="15"/>
        <v>1.652201</v>
      </c>
      <c r="F353" t="s">
        <v>2217</v>
      </c>
      <c r="G353" s="26">
        <f t="shared" si="17"/>
        <v>9.2499999999972715E-2</v>
      </c>
      <c r="H353" s="8" t="str">
        <f t="shared" si="18"/>
        <v>?</v>
      </c>
      <c r="I353" s="1">
        <v>1789.15</v>
      </c>
    </row>
    <row r="354" spans="1:16" x14ac:dyDescent="0.3">
      <c r="A354" t="s">
        <v>348</v>
      </c>
      <c r="B354" s="17">
        <f t="shared" si="16"/>
        <v>1788.9875</v>
      </c>
      <c r="C354">
        <v>357</v>
      </c>
      <c r="D354" s="13">
        <v>1.5982609999999999E-4</v>
      </c>
      <c r="E354" s="1">
        <f t="shared" si="15"/>
        <v>1.5982609999999999</v>
      </c>
      <c r="F354" t="s">
        <v>2217</v>
      </c>
      <c r="G354" s="26">
        <f t="shared" si="17"/>
        <v>9.2499999999972715E-2</v>
      </c>
      <c r="H354" s="8" t="str">
        <f t="shared" si="18"/>
        <v>?</v>
      </c>
      <c r="I354" s="1">
        <v>1789.25</v>
      </c>
    </row>
    <row r="355" spans="1:16" x14ac:dyDescent="0.3">
      <c r="A355" t="s">
        <v>349</v>
      </c>
      <c r="B355" s="17">
        <f t="shared" si="16"/>
        <v>1789.08</v>
      </c>
      <c r="C355">
        <v>358</v>
      </c>
      <c r="D355" s="13">
        <v>1.6575410000000001E-4</v>
      </c>
      <c r="E355" s="1">
        <f t="shared" si="15"/>
        <v>1.6575410000000002</v>
      </c>
      <c r="F355" t="s">
        <v>2217</v>
      </c>
      <c r="G355" s="26">
        <f t="shared" si="17"/>
        <v>9.2499999999972715E-2</v>
      </c>
      <c r="H355" s="8" t="str">
        <f t="shared" si="18"/>
        <v>?</v>
      </c>
      <c r="I355" s="1">
        <v>1789.35</v>
      </c>
    </row>
    <row r="356" spans="1:16" x14ac:dyDescent="0.3">
      <c r="A356" t="s">
        <v>350</v>
      </c>
      <c r="B356" s="17">
        <f t="shared" si="16"/>
        <v>1789.1725000000001</v>
      </c>
      <c r="C356">
        <v>359</v>
      </c>
      <c r="D356" s="13">
        <v>1.5633779999999999E-4</v>
      </c>
      <c r="E356" s="1">
        <f t="shared" si="15"/>
        <v>1.5633779999999999</v>
      </c>
      <c r="F356" t="s">
        <v>2217</v>
      </c>
      <c r="G356" s="26">
        <f t="shared" si="17"/>
        <v>9.2500000000200089E-2</v>
      </c>
      <c r="H356" s="8" t="str">
        <f t="shared" si="18"/>
        <v>?</v>
      </c>
      <c r="I356" s="17">
        <v>1789.45</v>
      </c>
      <c r="K356" s="8" t="s">
        <v>2218</v>
      </c>
    </row>
    <row r="357" spans="1:16" x14ac:dyDescent="0.3">
      <c r="A357" t="s">
        <v>351</v>
      </c>
      <c r="B357" s="17">
        <f t="shared" si="16"/>
        <v>1789.2649999999999</v>
      </c>
      <c r="C357">
        <v>360</v>
      </c>
      <c r="D357" s="13">
        <v>1.205881E-4</v>
      </c>
      <c r="E357" s="1">
        <f t="shared" si="15"/>
        <v>1.205881</v>
      </c>
      <c r="G357" s="26">
        <f t="shared" si="17"/>
        <v>9.2499999999745341E-2</v>
      </c>
      <c r="H357" s="8" t="str">
        <f t="shared" si="18"/>
        <v>?</v>
      </c>
      <c r="I357">
        <v>1789.55</v>
      </c>
      <c r="K357" s="8" t="s">
        <v>2219</v>
      </c>
      <c r="M357">
        <f>1785.7-1789.7</f>
        <v>-4</v>
      </c>
      <c r="N357">
        <f>1785.7-1789.4</f>
        <v>-3.7000000000000455</v>
      </c>
    </row>
    <row r="358" spans="1:16" x14ac:dyDescent="0.3">
      <c r="A358" t="s">
        <v>352</v>
      </c>
      <c r="B358" s="17">
        <f t="shared" si="16"/>
        <v>1789.3575000000001</v>
      </c>
      <c r="C358">
        <v>361</v>
      </c>
      <c r="D358" s="13">
        <v>6.22582E-5</v>
      </c>
      <c r="E358" s="1">
        <f>D358*10000</f>
        <v>0.62258199999999997</v>
      </c>
      <c r="G358" s="26">
        <f>B358-B357</f>
        <v>9.2500000000200089E-2</v>
      </c>
      <c r="H358" s="8" t="str">
        <f t="shared" si="18"/>
        <v>?</v>
      </c>
      <c r="I358" s="1">
        <v>1789.65</v>
      </c>
    </row>
    <row r="359" spans="1:16" x14ac:dyDescent="0.3">
      <c r="E359" s="1"/>
      <c r="G359" s="7"/>
      <c r="H359" s="8" t="str">
        <f t="shared" si="18"/>
        <v>?</v>
      </c>
    </row>
    <row r="360" spans="1:16" x14ac:dyDescent="0.3">
      <c r="A360" s="12" t="s">
        <v>353</v>
      </c>
      <c r="B360" s="18">
        <v>1789.45</v>
      </c>
      <c r="C360" s="12">
        <v>362</v>
      </c>
      <c r="D360" s="19">
        <v>1.978324E-4</v>
      </c>
      <c r="E360" s="18">
        <f t="shared" si="15"/>
        <v>1.978324</v>
      </c>
      <c r="F360" s="12" t="s">
        <v>2217</v>
      </c>
      <c r="G360" s="18">
        <f>B360-B357</f>
        <v>0.1850000000001728</v>
      </c>
      <c r="H360" s="8" t="str">
        <f t="shared" si="18"/>
        <v>&gt;</v>
      </c>
    </row>
    <row r="361" spans="1:16" x14ac:dyDescent="0.3">
      <c r="A361" t="s">
        <v>354</v>
      </c>
      <c r="B361" s="1">
        <v>1789.55</v>
      </c>
      <c r="C361">
        <v>363</v>
      </c>
      <c r="D361" s="13">
        <v>1.596088E-4</v>
      </c>
      <c r="E361" s="1">
        <f t="shared" si="15"/>
        <v>1.596088</v>
      </c>
      <c r="F361" t="s">
        <v>2217</v>
      </c>
      <c r="G361" s="7">
        <f>B361-B360</f>
        <v>9.9999999999909051E-2</v>
      </c>
      <c r="H361" s="8" t="str">
        <f t="shared" si="18"/>
        <v/>
      </c>
    </row>
    <row r="362" spans="1:16" x14ac:dyDescent="0.3">
      <c r="A362" t="s">
        <v>355</v>
      </c>
      <c r="B362" s="1">
        <v>1789.65</v>
      </c>
      <c r="C362">
        <v>364</v>
      </c>
      <c r="D362" s="13">
        <v>1.7947650000000001E-4</v>
      </c>
      <c r="E362" s="1">
        <f t="shared" si="15"/>
        <v>1.7947650000000002</v>
      </c>
      <c r="F362" t="s">
        <v>2217</v>
      </c>
      <c r="G362" s="7">
        <f>B362-B361</f>
        <v>0.10000000000013642</v>
      </c>
      <c r="H362" s="8" t="str">
        <f t="shared" si="18"/>
        <v/>
      </c>
    </row>
    <row r="363" spans="1:16" x14ac:dyDescent="0.3">
      <c r="A363" t="s">
        <v>356</v>
      </c>
      <c r="B363" s="1">
        <v>1789.75</v>
      </c>
      <c r="C363">
        <v>365</v>
      </c>
      <c r="D363" s="13">
        <v>1.9412960000000001E-4</v>
      </c>
      <c r="E363" s="1">
        <f t="shared" si="15"/>
        <v>1.9412960000000001</v>
      </c>
      <c r="F363" t="s">
        <v>2217</v>
      </c>
      <c r="G363" s="7">
        <f t="shared" ref="G363:G424" si="19">B363-B362</f>
        <v>9.9999999999909051E-2</v>
      </c>
      <c r="H363" s="8" t="str">
        <f t="shared" si="18"/>
        <v/>
      </c>
      <c r="L363" s="8"/>
      <c r="M363" s="20"/>
      <c r="N363" s="20"/>
      <c r="O363" s="8"/>
      <c r="P363" s="8"/>
    </row>
    <row r="364" spans="1:16" x14ac:dyDescent="0.3">
      <c r="A364" t="s">
        <v>357</v>
      </c>
      <c r="B364" s="1">
        <v>1789.85</v>
      </c>
      <c r="C364">
        <v>366</v>
      </c>
      <c r="D364" s="13">
        <v>1.8031319999999999E-4</v>
      </c>
      <c r="E364" s="1">
        <f t="shared" si="15"/>
        <v>1.803132</v>
      </c>
      <c r="F364" t="s">
        <v>2217</v>
      </c>
      <c r="G364" s="7">
        <f t="shared" si="19"/>
        <v>9.9999999999909051E-2</v>
      </c>
      <c r="H364" s="8" t="str">
        <f t="shared" si="18"/>
        <v/>
      </c>
      <c r="L364" s="8"/>
      <c r="M364" s="20"/>
      <c r="N364" s="20"/>
      <c r="O364" s="8"/>
      <c r="P364" s="8"/>
    </row>
    <row r="365" spans="1:16" x14ac:dyDescent="0.3">
      <c r="A365" t="s">
        <v>358</v>
      </c>
      <c r="B365" s="1">
        <v>1789.95</v>
      </c>
      <c r="C365">
        <v>367</v>
      </c>
      <c r="D365" s="13">
        <v>1.823785E-4</v>
      </c>
      <c r="E365" s="1">
        <f t="shared" si="15"/>
        <v>1.823785</v>
      </c>
      <c r="F365" t="s">
        <v>2217</v>
      </c>
      <c r="G365" s="7">
        <f t="shared" si="19"/>
        <v>0.10000000000013642</v>
      </c>
      <c r="H365" s="8" t="str">
        <f t="shared" si="18"/>
        <v/>
      </c>
      <c r="L365" s="8"/>
      <c r="M365" s="20"/>
      <c r="N365" s="20"/>
      <c r="O365" s="8"/>
      <c r="P365" s="8"/>
    </row>
    <row r="366" spans="1:16" x14ac:dyDescent="0.3">
      <c r="A366" t="s">
        <v>359</v>
      </c>
      <c r="B366" s="1">
        <v>1790.05</v>
      </c>
      <c r="C366">
        <v>368</v>
      </c>
      <c r="D366" s="13">
        <v>2.0562900000000001E-4</v>
      </c>
      <c r="E366" s="1">
        <f t="shared" si="15"/>
        <v>2.0562900000000002</v>
      </c>
      <c r="F366" t="s">
        <v>2217</v>
      </c>
      <c r="G366" s="7">
        <f t="shared" si="19"/>
        <v>9.9999999999909051E-2</v>
      </c>
      <c r="H366" s="8" t="str">
        <f t="shared" si="18"/>
        <v/>
      </c>
      <c r="J366"/>
      <c r="K366"/>
      <c r="M366" s="13"/>
      <c r="N366" s="13"/>
    </row>
    <row r="367" spans="1:16" x14ac:dyDescent="0.3">
      <c r="A367" t="s">
        <v>360</v>
      </c>
      <c r="B367" s="1">
        <v>1790.15</v>
      </c>
      <c r="C367">
        <v>369</v>
      </c>
      <c r="D367" s="13">
        <v>1.957812E-4</v>
      </c>
      <c r="E367" s="1">
        <f t="shared" si="15"/>
        <v>1.9578120000000001</v>
      </c>
      <c r="F367" t="s">
        <v>2217</v>
      </c>
      <c r="G367" s="7">
        <f t="shared" si="19"/>
        <v>0.10000000000013642</v>
      </c>
      <c r="H367" s="8" t="str">
        <f t="shared" si="18"/>
        <v/>
      </c>
      <c r="J367"/>
      <c r="K367"/>
      <c r="M367" s="13"/>
      <c r="N367" s="13"/>
    </row>
    <row r="368" spans="1:16" x14ac:dyDescent="0.3">
      <c r="A368" t="s">
        <v>361</v>
      </c>
      <c r="B368" s="1">
        <v>1790.25</v>
      </c>
      <c r="C368">
        <v>370</v>
      </c>
      <c r="D368" s="13">
        <v>2.1374170000000001E-4</v>
      </c>
      <c r="E368" s="1">
        <f t="shared" si="15"/>
        <v>2.1374170000000001</v>
      </c>
      <c r="F368" t="s">
        <v>2217</v>
      </c>
      <c r="G368" s="7">
        <f t="shared" si="19"/>
        <v>9.9999999999909051E-2</v>
      </c>
      <c r="H368" s="8" t="str">
        <f t="shared" si="18"/>
        <v/>
      </c>
      <c r="J368"/>
      <c r="K368"/>
      <c r="M368" s="13"/>
      <c r="N368" s="13"/>
    </row>
    <row r="369" spans="1:16" x14ac:dyDescent="0.3">
      <c r="A369" t="s">
        <v>362</v>
      </c>
      <c r="B369" s="1">
        <v>1790.35</v>
      </c>
      <c r="C369">
        <v>371</v>
      </c>
      <c r="D369" s="13">
        <v>2.1186729999999999E-4</v>
      </c>
      <c r="E369" s="1">
        <f t="shared" si="15"/>
        <v>2.1186729999999998</v>
      </c>
      <c r="F369" t="s">
        <v>2217</v>
      </c>
      <c r="G369" s="7">
        <f t="shared" si="19"/>
        <v>9.9999999999909051E-2</v>
      </c>
      <c r="H369" s="8" t="str">
        <f t="shared" si="18"/>
        <v/>
      </c>
      <c r="J369"/>
      <c r="K369"/>
      <c r="M369" s="13"/>
      <c r="N369" s="13"/>
    </row>
    <row r="370" spans="1:16" x14ac:dyDescent="0.3">
      <c r="A370" t="s">
        <v>363</v>
      </c>
      <c r="B370" s="1">
        <v>1790.45</v>
      </c>
      <c r="C370">
        <v>372</v>
      </c>
      <c r="D370" s="13">
        <v>1.630553E-4</v>
      </c>
      <c r="E370" s="1">
        <f t="shared" si="15"/>
        <v>1.6305529999999999</v>
      </c>
      <c r="F370" t="s">
        <v>2217</v>
      </c>
      <c r="G370" s="7">
        <f t="shared" si="19"/>
        <v>0.10000000000013642</v>
      </c>
      <c r="H370" s="8" t="str">
        <f t="shared" si="18"/>
        <v/>
      </c>
      <c r="J370"/>
      <c r="K370"/>
      <c r="M370" s="13"/>
      <c r="N370" s="13"/>
    </row>
    <row r="371" spans="1:16" x14ac:dyDescent="0.3">
      <c r="A371" t="s">
        <v>364</v>
      </c>
      <c r="B371" s="1">
        <v>1790.55</v>
      </c>
      <c r="C371">
        <v>373</v>
      </c>
      <c r="D371" s="13">
        <v>1.9294789999999999E-4</v>
      </c>
      <c r="E371" s="1">
        <f t="shared" si="15"/>
        <v>1.9294789999999999</v>
      </c>
      <c r="F371" t="s">
        <v>2217</v>
      </c>
      <c r="G371" s="7">
        <f t="shared" si="19"/>
        <v>9.9999999999909051E-2</v>
      </c>
      <c r="H371" s="8" t="str">
        <f t="shared" si="18"/>
        <v/>
      </c>
      <c r="J371"/>
      <c r="K371"/>
      <c r="M371" s="13"/>
      <c r="N371" s="13"/>
    </row>
    <row r="372" spans="1:16" x14ac:dyDescent="0.3">
      <c r="A372" t="s">
        <v>365</v>
      </c>
      <c r="B372" s="1">
        <v>1790.65</v>
      </c>
      <c r="C372">
        <v>374</v>
      </c>
      <c r="D372" s="13">
        <v>1.573415E-4</v>
      </c>
      <c r="E372" s="1">
        <f t="shared" si="15"/>
        <v>1.573415</v>
      </c>
      <c r="F372" t="s">
        <v>2217</v>
      </c>
      <c r="G372" s="7">
        <f t="shared" si="19"/>
        <v>0.10000000000013642</v>
      </c>
      <c r="H372" s="8" t="str">
        <f t="shared" si="18"/>
        <v/>
      </c>
      <c r="J372"/>
      <c r="K372"/>
      <c r="M372" s="13"/>
      <c r="N372" s="13"/>
    </row>
    <row r="373" spans="1:16" x14ac:dyDescent="0.3">
      <c r="A373" t="s">
        <v>366</v>
      </c>
      <c r="B373" s="1">
        <v>1790.75</v>
      </c>
      <c r="C373">
        <v>375</v>
      </c>
      <c r="D373" s="13">
        <v>2.0567900000000001E-4</v>
      </c>
      <c r="E373" s="1">
        <f t="shared" si="15"/>
        <v>2.0567899999999999</v>
      </c>
      <c r="F373" t="s">
        <v>2217</v>
      </c>
      <c r="G373" s="7">
        <f t="shared" si="19"/>
        <v>9.9999999999909051E-2</v>
      </c>
      <c r="H373" s="8" t="str">
        <f t="shared" si="18"/>
        <v/>
      </c>
      <c r="J373"/>
      <c r="K373"/>
      <c r="M373" s="13"/>
      <c r="N373" s="13"/>
    </row>
    <row r="374" spans="1:16" x14ac:dyDescent="0.3">
      <c r="A374" t="s">
        <v>367</v>
      </c>
      <c r="B374" s="1">
        <v>1790.85</v>
      </c>
      <c r="C374">
        <v>376</v>
      </c>
      <c r="D374" s="13">
        <v>1.6806699999999999E-4</v>
      </c>
      <c r="E374" s="1">
        <f t="shared" si="15"/>
        <v>1.6806699999999999</v>
      </c>
      <c r="F374" t="s">
        <v>2217</v>
      </c>
      <c r="G374" s="7">
        <f t="shared" si="19"/>
        <v>9.9999999999909051E-2</v>
      </c>
      <c r="H374" s="8" t="str">
        <f t="shared" si="18"/>
        <v/>
      </c>
      <c r="J374"/>
      <c r="K374"/>
      <c r="M374" s="13"/>
      <c r="N374" s="13"/>
    </row>
    <row r="375" spans="1:16" x14ac:dyDescent="0.3">
      <c r="A375" t="s">
        <v>368</v>
      </c>
      <c r="B375" s="1">
        <v>1790.95</v>
      </c>
      <c r="C375">
        <v>377</v>
      </c>
      <c r="D375" s="13">
        <v>1.85348E-4</v>
      </c>
      <c r="E375" s="1">
        <f t="shared" si="15"/>
        <v>1.85348</v>
      </c>
      <c r="F375" t="s">
        <v>2217</v>
      </c>
      <c r="G375" s="7">
        <f t="shared" si="19"/>
        <v>0.10000000000013642</v>
      </c>
      <c r="H375" s="8" t="str">
        <f t="shared" si="18"/>
        <v/>
      </c>
      <c r="J375"/>
      <c r="K375"/>
      <c r="M375" s="13"/>
      <c r="N375" s="13"/>
    </row>
    <row r="376" spans="1:16" x14ac:dyDescent="0.3">
      <c r="A376" t="s">
        <v>369</v>
      </c>
      <c r="B376" s="1">
        <v>1791.05</v>
      </c>
      <c r="C376">
        <v>378</v>
      </c>
      <c r="D376" s="13">
        <v>2.1190630000000001E-4</v>
      </c>
      <c r="E376" s="1">
        <f t="shared" si="15"/>
        <v>2.1190630000000001</v>
      </c>
      <c r="F376" t="s">
        <v>2217</v>
      </c>
      <c r="G376" s="7">
        <f t="shared" si="19"/>
        <v>9.9999999999909051E-2</v>
      </c>
      <c r="H376" s="8" t="str">
        <f t="shared" si="18"/>
        <v/>
      </c>
      <c r="J376"/>
      <c r="K376"/>
      <c r="M376" s="13"/>
      <c r="N376" s="13"/>
    </row>
    <row r="377" spans="1:16" x14ac:dyDescent="0.3">
      <c r="A377" t="s">
        <v>370</v>
      </c>
      <c r="B377" s="1">
        <v>1791.15</v>
      </c>
      <c r="C377">
        <v>379</v>
      </c>
      <c r="D377" s="13">
        <v>1.9415839999999999E-4</v>
      </c>
      <c r="E377" s="1">
        <f t="shared" si="15"/>
        <v>1.941584</v>
      </c>
      <c r="F377" t="s">
        <v>2217</v>
      </c>
      <c r="G377" s="7">
        <f t="shared" si="19"/>
        <v>0.10000000000013642</v>
      </c>
      <c r="H377" s="8" t="str">
        <f t="shared" si="18"/>
        <v/>
      </c>
      <c r="J377"/>
      <c r="K377"/>
      <c r="M377" s="13"/>
      <c r="N377" s="13"/>
    </row>
    <row r="378" spans="1:16" x14ac:dyDescent="0.3">
      <c r="A378" t="s">
        <v>371</v>
      </c>
      <c r="B378" s="1">
        <v>1791.25</v>
      </c>
      <c r="C378">
        <v>380</v>
      </c>
      <c r="D378" s="13">
        <v>2.001897E-4</v>
      </c>
      <c r="E378" s="1">
        <f t="shared" si="15"/>
        <v>2.001897</v>
      </c>
      <c r="F378" t="s">
        <v>2217</v>
      </c>
      <c r="G378" s="7">
        <f t="shared" si="19"/>
        <v>9.9999999999909051E-2</v>
      </c>
      <c r="H378" s="8" t="str">
        <f t="shared" si="18"/>
        <v/>
      </c>
      <c r="J378"/>
      <c r="K378"/>
      <c r="M378" s="13"/>
      <c r="N378" s="13"/>
    </row>
    <row r="379" spans="1:16" x14ac:dyDescent="0.3">
      <c r="A379" t="s">
        <v>372</v>
      </c>
      <c r="B379" s="1">
        <v>1791.35</v>
      </c>
      <c r="C379">
        <v>381</v>
      </c>
      <c r="D379" s="13">
        <v>2.115253E-4</v>
      </c>
      <c r="E379" s="1">
        <f t="shared" si="15"/>
        <v>2.115253</v>
      </c>
      <c r="F379" t="s">
        <v>2217</v>
      </c>
      <c r="G379" s="7">
        <f t="shared" si="19"/>
        <v>9.9999999999909051E-2</v>
      </c>
      <c r="H379" s="8" t="str">
        <f t="shared" si="18"/>
        <v/>
      </c>
      <c r="J379"/>
      <c r="K379"/>
      <c r="M379" s="13"/>
      <c r="N379" s="13"/>
    </row>
    <row r="380" spans="1:16" x14ac:dyDescent="0.3">
      <c r="A380" t="s">
        <v>373</v>
      </c>
      <c r="B380" s="1">
        <v>1791.45</v>
      </c>
      <c r="C380">
        <v>382</v>
      </c>
      <c r="D380" s="13">
        <v>2.0073009999999999E-4</v>
      </c>
      <c r="E380" s="1">
        <f t="shared" si="15"/>
        <v>2.007301</v>
      </c>
      <c r="F380" t="s">
        <v>2217</v>
      </c>
      <c r="G380" s="7">
        <f t="shared" si="19"/>
        <v>0.10000000000013642</v>
      </c>
      <c r="H380" s="8" t="str">
        <f t="shared" si="18"/>
        <v/>
      </c>
      <c r="J380"/>
      <c r="K380"/>
      <c r="M380" s="13"/>
      <c r="N380" s="13"/>
    </row>
    <row r="381" spans="1:16" x14ac:dyDescent="0.3">
      <c r="A381" t="s">
        <v>374</v>
      </c>
      <c r="B381" s="1">
        <v>1791.55</v>
      </c>
      <c r="C381">
        <v>383</v>
      </c>
      <c r="D381" s="13">
        <v>1.9748880000000001E-4</v>
      </c>
      <c r="E381" s="1">
        <f t="shared" si="15"/>
        <v>1.974888</v>
      </c>
      <c r="F381" t="s">
        <v>2217</v>
      </c>
      <c r="G381" s="7">
        <f t="shared" si="19"/>
        <v>9.9999999999909051E-2</v>
      </c>
      <c r="H381" s="8" t="str">
        <f t="shared" si="18"/>
        <v/>
      </c>
      <c r="J381"/>
      <c r="K381"/>
      <c r="M381" s="13"/>
      <c r="N381" s="13"/>
      <c r="O381" s="14"/>
      <c r="P381" s="14"/>
    </row>
    <row r="382" spans="1:16" x14ac:dyDescent="0.3">
      <c r="A382" t="s">
        <v>375</v>
      </c>
      <c r="B382" s="1">
        <v>1791.65</v>
      </c>
      <c r="C382">
        <v>384</v>
      </c>
      <c r="D382" s="13">
        <v>7.5872500000000002E-5</v>
      </c>
      <c r="E382" s="1">
        <f t="shared" si="15"/>
        <v>0.75872499999999998</v>
      </c>
      <c r="F382" t="s">
        <v>2217</v>
      </c>
      <c r="G382" s="7">
        <f t="shared" si="19"/>
        <v>0.10000000000013642</v>
      </c>
      <c r="H382" s="8" t="str">
        <f t="shared" si="18"/>
        <v/>
      </c>
      <c r="J382"/>
      <c r="K382"/>
      <c r="M382" s="13"/>
      <c r="N382" s="13"/>
    </row>
    <row r="383" spans="1:16" x14ac:dyDescent="0.3">
      <c r="A383" t="s">
        <v>376</v>
      </c>
      <c r="B383" s="1">
        <v>1791.75</v>
      </c>
      <c r="C383">
        <v>385</v>
      </c>
      <c r="D383" s="13">
        <v>2.029492E-4</v>
      </c>
      <c r="E383" s="1">
        <f t="shared" si="15"/>
        <v>2.0294919999999999</v>
      </c>
      <c r="F383" t="s">
        <v>2217</v>
      </c>
      <c r="G383" s="7">
        <f t="shared" si="19"/>
        <v>9.9999999999909051E-2</v>
      </c>
      <c r="H383" s="8" t="str">
        <f t="shared" si="18"/>
        <v/>
      </c>
      <c r="J383"/>
      <c r="K383"/>
      <c r="M383" s="13"/>
      <c r="N383" s="13"/>
    </row>
    <row r="384" spans="1:16" x14ac:dyDescent="0.3">
      <c r="A384" t="s">
        <v>377</v>
      </c>
      <c r="B384" s="1">
        <v>1791.85</v>
      </c>
      <c r="C384">
        <v>386</v>
      </c>
      <c r="D384" s="13">
        <v>2.2086210000000001E-4</v>
      </c>
      <c r="E384" s="1">
        <f t="shared" si="15"/>
        <v>2.2086209999999999</v>
      </c>
      <c r="F384" t="s">
        <v>2217</v>
      </c>
      <c r="G384" s="7">
        <f t="shared" si="19"/>
        <v>9.9999999999909051E-2</v>
      </c>
      <c r="H384" s="8" t="str">
        <f t="shared" si="18"/>
        <v/>
      </c>
    </row>
    <row r="385" spans="1:16" x14ac:dyDescent="0.3">
      <c r="A385" t="s">
        <v>378</v>
      </c>
      <c r="B385" s="1">
        <v>1791.95</v>
      </c>
      <c r="C385">
        <v>387</v>
      </c>
      <c r="D385" s="13">
        <v>1.5812390000000001E-4</v>
      </c>
      <c r="E385" s="1">
        <f t="shared" ref="E385:E397" si="20">D385*10000</f>
        <v>1.5812390000000001</v>
      </c>
      <c r="F385" t="s">
        <v>2217</v>
      </c>
      <c r="G385" s="7">
        <f t="shared" si="19"/>
        <v>0.10000000000013642</v>
      </c>
      <c r="H385" s="8" t="str">
        <f t="shared" si="18"/>
        <v/>
      </c>
    </row>
    <row r="386" spans="1:16" x14ac:dyDescent="0.3">
      <c r="A386" t="s">
        <v>379</v>
      </c>
      <c r="B386" s="1">
        <v>1792.05</v>
      </c>
      <c r="C386">
        <v>388</v>
      </c>
      <c r="D386" s="13">
        <v>1.5751980000000001E-4</v>
      </c>
      <c r="E386" s="1">
        <f t="shared" si="20"/>
        <v>1.5751980000000001</v>
      </c>
      <c r="F386" t="s">
        <v>2217</v>
      </c>
      <c r="G386" s="7">
        <f t="shared" si="19"/>
        <v>9.9999999999909051E-2</v>
      </c>
      <c r="H386" s="8" t="str">
        <f t="shared" si="18"/>
        <v/>
      </c>
    </row>
    <row r="387" spans="1:16" x14ac:dyDescent="0.3">
      <c r="A387" t="s">
        <v>380</v>
      </c>
      <c r="B387" s="1">
        <v>1792.15</v>
      </c>
      <c r="C387">
        <v>389</v>
      </c>
      <c r="D387" s="13">
        <v>2.0253179999999999E-4</v>
      </c>
      <c r="E387" s="1">
        <f t="shared" si="20"/>
        <v>2.025318</v>
      </c>
      <c r="F387" t="s">
        <v>2217</v>
      </c>
      <c r="G387" s="7">
        <f t="shared" si="19"/>
        <v>0.10000000000013642</v>
      </c>
      <c r="H387" s="8" t="str">
        <f t="shared" si="18"/>
        <v/>
      </c>
    </row>
    <row r="388" spans="1:16" x14ac:dyDescent="0.3">
      <c r="A388" t="s">
        <v>381</v>
      </c>
      <c r="B388" s="1">
        <v>1792.25</v>
      </c>
      <c r="C388">
        <v>390</v>
      </c>
      <c r="D388" s="13">
        <v>1.9008750000000001E-4</v>
      </c>
      <c r="E388" s="1">
        <f t="shared" si="20"/>
        <v>1.9008750000000001</v>
      </c>
      <c r="F388" t="s">
        <v>2217</v>
      </c>
      <c r="G388" s="7">
        <f t="shared" si="19"/>
        <v>9.9999999999909051E-2</v>
      </c>
      <c r="H388" s="8" t="str">
        <f t="shared" si="18"/>
        <v/>
      </c>
    </row>
    <row r="389" spans="1:16" x14ac:dyDescent="0.3">
      <c r="A389" t="s">
        <v>382</v>
      </c>
      <c r="B389" s="1">
        <v>1792.35</v>
      </c>
      <c r="C389">
        <v>391</v>
      </c>
      <c r="D389" s="13">
        <v>1.9672369999999999E-4</v>
      </c>
      <c r="E389" s="1">
        <f t="shared" si="20"/>
        <v>1.9672369999999999</v>
      </c>
      <c r="F389" t="s">
        <v>2217</v>
      </c>
      <c r="G389" s="7">
        <f t="shared" si="19"/>
        <v>9.9999999999909051E-2</v>
      </c>
      <c r="H389" s="8" t="str">
        <f t="shared" si="18"/>
        <v/>
      </c>
    </row>
    <row r="390" spans="1:16" x14ac:dyDescent="0.3">
      <c r="A390" t="s">
        <v>383</v>
      </c>
      <c r="B390" s="1">
        <v>1792.45</v>
      </c>
      <c r="C390">
        <v>392</v>
      </c>
      <c r="D390" s="13">
        <v>7.3987399999999996E-5</v>
      </c>
      <c r="E390" s="1">
        <f t="shared" si="20"/>
        <v>0.73987399999999992</v>
      </c>
      <c r="F390" t="s">
        <v>2217</v>
      </c>
      <c r="G390" s="7">
        <f t="shared" si="19"/>
        <v>0.10000000000013642</v>
      </c>
      <c r="H390" s="8" t="str">
        <f t="shared" si="18"/>
        <v/>
      </c>
    </row>
    <row r="391" spans="1:16" x14ac:dyDescent="0.3">
      <c r="A391" t="s">
        <v>384</v>
      </c>
      <c r="B391" s="1">
        <v>1792.55</v>
      </c>
      <c r="C391">
        <v>393</v>
      </c>
      <c r="D391" s="13">
        <v>1.951775E-4</v>
      </c>
      <c r="E391" s="1">
        <f t="shared" si="20"/>
        <v>1.951775</v>
      </c>
      <c r="F391" t="s">
        <v>2217</v>
      </c>
      <c r="G391" s="7">
        <f t="shared" si="19"/>
        <v>9.9999999999909051E-2</v>
      </c>
      <c r="H391" s="8" t="str">
        <f t="shared" ref="H391:H454" si="21">IF(G391&lt;0.0999,"?", IF(G391&gt;0.11,"&gt;",""))</f>
        <v/>
      </c>
    </row>
    <row r="392" spans="1:16" x14ac:dyDescent="0.3">
      <c r="A392" t="s">
        <v>385</v>
      </c>
      <c r="B392" s="1">
        <v>1792.65</v>
      </c>
      <c r="C392">
        <v>394</v>
      </c>
      <c r="D392" s="13">
        <v>1.6945689999999999E-4</v>
      </c>
      <c r="E392" s="1">
        <f t="shared" si="20"/>
        <v>1.694569</v>
      </c>
      <c r="F392" t="s">
        <v>2217</v>
      </c>
      <c r="G392" s="7">
        <f t="shared" si="19"/>
        <v>0.10000000000013642</v>
      </c>
      <c r="H392" s="8" t="str">
        <f t="shared" si="21"/>
        <v/>
      </c>
    </row>
    <row r="393" spans="1:16" x14ac:dyDescent="0.3">
      <c r="A393" t="s">
        <v>386</v>
      </c>
      <c r="B393" s="1">
        <v>1792.75</v>
      </c>
      <c r="C393">
        <v>395</v>
      </c>
      <c r="D393" s="13">
        <v>1.827904E-4</v>
      </c>
      <c r="E393" s="1">
        <f t="shared" si="20"/>
        <v>1.827904</v>
      </c>
      <c r="F393" t="s">
        <v>2217</v>
      </c>
      <c r="G393" s="7">
        <f t="shared" si="19"/>
        <v>9.9999999999909051E-2</v>
      </c>
      <c r="H393" s="8" t="str">
        <f t="shared" si="21"/>
        <v/>
      </c>
    </row>
    <row r="394" spans="1:16" x14ac:dyDescent="0.3">
      <c r="A394" t="s">
        <v>387</v>
      </c>
      <c r="B394" s="1">
        <v>1792.85</v>
      </c>
      <c r="C394">
        <v>396</v>
      </c>
      <c r="D394" s="13">
        <v>1.835087E-4</v>
      </c>
      <c r="E394" s="1">
        <f t="shared" si="20"/>
        <v>1.8350869999999999</v>
      </c>
      <c r="F394" t="s">
        <v>2217</v>
      </c>
      <c r="G394" s="7">
        <f t="shared" si="19"/>
        <v>9.9999999999909051E-2</v>
      </c>
      <c r="H394" s="8" t="str">
        <f t="shared" si="21"/>
        <v/>
      </c>
      <c r="L394" s="14"/>
      <c r="M394" s="14"/>
      <c r="N394" s="14"/>
      <c r="O394" s="14"/>
      <c r="P394" s="14"/>
    </row>
    <row r="395" spans="1:16" x14ac:dyDescent="0.3">
      <c r="A395" t="s">
        <v>388</v>
      </c>
      <c r="B395" s="1">
        <v>1792.95</v>
      </c>
      <c r="C395">
        <v>397</v>
      </c>
      <c r="D395" s="13">
        <v>2.193214E-4</v>
      </c>
      <c r="E395" s="1">
        <f t="shared" si="20"/>
        <v>2.1932139999999998</v>
      </c>
      <c r="F395" t="s">
        <v>2217</v>
      </c>
      <c r="G395" s="7">
        <f t="shared" si="19"/>
        <v>0.10000000000013642</v>
      </c>
      <c r="H395" s="8" t="str">
        <f t="shared" si="21"/>
        <v/>
      </c>
    </row>
    <row r="396" spans="1:16" x14ac:dyDescent="0.3">
      <c r="A396" t="s">
        <v>389</v>
      </c>
      <c r="B396" s="1">
        <v>1793.05</v>
      </c>
      <c r="C396">
        <v>398</v>
      </c>
      <c r="D396" s="13">
        <v>7.1932899999999997E-5</v>
      </c>
      <c r="E396" s="1">
        <f t="shared" si="20"/>
        <v>0.719329</v>
      </c>
      <c r="F396" t="s">
        <v>2217</v>
      </c>
      <c r="G396" s="7">
        <f t="shared" si="19"/>
        <v>9.9999999999909051E-2</v>
      </c>
      <c r="H396" s="8" t="str">
        <f t="shared" si="21"/>
        <v/>
      </c>
    </row>
    <row r="397" spans="1:16" x14ac:dyDescent="0.3">
      <c r="A397" t="s">
        <v>390</v>
      </c>
      <c r="B397" s="1">
        <v>1793.15</v>
      </c>
      <c r="C397">
        <v>399</v>
      </c>
      <c r="D397" s="13">
        <v>1.87138E-4</v>
      </c>
      <c r="E397" s="1">
        <f t="shared" si="20"/>
        <v>1.87138</v>
      </c>
      <c r="F397" t="s">
        <v>2217</v>
      </c>
      <c r="G397" s="7">
        <f t="shared" si="19"/>
        <v>0.10000000000013642</v>
      </c>
      <c r="H397" s="8" t="str">
        <f t="shared" si="21"/>
        <v/>
      </c>
    </row>
    <row r="398" spans="1:16" x14ac:dyDescent="0.3">
      <c r="A398" t="s">
        <v>391</v>
      </c>
      <c r="B398" s="1">
        <v>1793.25000000001</v>
      </c>
      <c r="C398">
        <v>400</v>
      </c>
      <c r="D398" s="13">
        <v>1.8529740000000001E-4</v>
      </c>
      <c r="E398" s="1">
        <v>1.8529740000000001</v>
      </c>
      <c r="F398" t="s">
        <v>2217</v>
      </c>
      <c r="G398" s="7">
        <f t="shared" si="19"/>
        <v>0.10000000000991349</v>
      </c>
      <c r="H398" s="8" t="str">
        <f t="shared" si="21"/>
        <v/>
      </c>
    </row>
    <row r="399" spans="1:16" x14ac:dyDescent="0.3">
      <c r="A399" t="s">
        <v>392</v>
      </c>
      <c r="B399" s="1">
        <v>1793.3500000000099</v>
      </c>
      <c r="C399">
        <v>401</v>
      </c>
      <c r="D399" s="13">
        <v>1.159393E-4</v>
      </c>
      <c r="E399" s="1">
        <v>1.1593929999999999</v>
      </c>
      <c r="F399" t="s">
        <v>2217</v>
      </c>
      <c r="G399" s="7">
        <f t="shared" si="19"/>
        <v>9.9999999999909051E-2</v>
      </c>
      <c r="H399" s="8" t="str">
        <f t="shared" si="21"/>
        <v/>
      </c>
    </row>
    <row r="400" spans="1:16" x14ac:dyDescent="0.3">
      <c r="A400" t="s">
        <v>393</v>
      </c>
      <c r="B400" s="1">
        <v>1793.45000000001</v>
      </c>
      <c r="C400">
        <v>402</v>
      </c>
      <c r="D400" s="13">
        <v>2.0470110000000001E-4</v>
      </c>
      <c r="E400" s="1">
        <v>2.0470109999999999</v>
      </c>
      <c r="F400" t="s">
        <v>2217</v>
      </c>
      <c r="G400" s="7">
        <f t="shared" si="19"/>
        <v>0.10000000000013642</v>
      </c>
      <c r="H400" s="8" t="str">
        <f t="shared" si="21"/>
        <v/>
      </c>
    </row>
    <row r="401" spans="1:16" x14ac:dyDescent="0.3">
      <c r="A401" t="s">
        <v>394</v>
      </c>
      <c r="B401" s="1">
        <v>1793.55000000001</v>
      </c>
      <c r="C401">
        <v>403</v>
      </c>
      <c r="D401" s="13">
        <v>2.0148259999999999E-4</v>
      </c>
      <c r="E401" s="1">
        <v>2.0148259999999998</v>
      </c>
      <c r="F401" t="s">
        <v>2217</v>
      </c>
      <c r="G401" s="7">
        <f t="shared" si="19"/>
        <v>9.9999999999909051E-2</v>
      </c>
      <c r="H401" s="8" t="str">
        <f t="shared" si="21"/>
        <v/>
      </c>
    </row>
    <row r="402" spans="1:16" x14ac:dyDescent="0.3">
      <c r="A402" t="s">
        <v>395</v>
      </c>
      <c r="B402" s="1">
        <v>1793.6500000000101</v>
      </c>
      <c r="C402">
        <v>404</v>
      </c>
      <c r="D402" s="13">
        <v>1.9753589999999999E-4</v>
      </c>
      <c r="E402" s="1">
        <v>1.9753589999999999</v>
      </c>
      <c r="F402" t="s">
        <v>2217</v>
      </c>
      <c r="G402" s="7">
        <f t="shared" si="19"/>
        <v>0.10000000000013642</v>
      </c>
      <c r="H402" s="8" t="str">
        <f t="shared" si="21"/>
        <v/>
      </c>
    </row>
    <row r="403" spans="1:16" x14ac:dyDescent="0.3">
      <c r="A403" t="s">
        <v>396</v>
      </c>
      <c r="B403" s="1">
        <v>1793.75000000001</v>
      </c>
      <c r="C403">
        <v>405</v>
      </c>
      <c r="D403" s="13">
        <v>2.0097210000000001E-4</v>
      </c>
      <c r="E403" s="1">
        <v>2.0097209999999999</v>
      </c>
      <c r="F403" t="s">
        <v>2217</v>
      </c>
      <c r="G403" s="7">
        <f t="shared" si="19"/>
        <v>9.9999999999909051E-2</v>
      </c>
      <c r="H403" s="8" t="str">
        <f t="shared" si="21"/>
        <v/>
      </c>
    </row>
    <row r="404" spans="1:16" x14ac:dyDescent="0.3">
      <c r="A404" t="s">
        <v>397</v>
      </c>
      <c r="B404" s="1">
        <v>1793.8500000000099</v>
      </c>
      <c r="C404">
        <v>406</v>
      </c>
      <c r="D404" s="13">
        <v>1.6664039999999999E-4</v>
      </c>
      <c r="E404" s="1">
        <v>1.666404</v>
      </c>
      <c r="F404" t="s">
        <v>2217</v>
      </c>
      <c r="G404" s="7">
        <f t="shared" si="19"/>
        <v>9.9999999999909051E-2</v>
      </c>
      <c r="H404" s="8" t="str">
        <f t="shared" si="21"/>
        <v/>
      </c>
    </row>
    <row r="405" spans="1:16" x14ac:dyDescent="0.3">
      <c r="A405" t="s">
        <v>398</v>
      </c>
      <c r="B405" s="1">
        <v>1793.95000000001</v>
      </c>
      <c r="C405">
        <v>407</v>
      </c>
      <c r="D405" s="13">
        <v>1.6935760000000001E-4</v>
      </c>
      <c r="E405" s="1">
        <v>1.6935760000000002</v>
      </c>
      <c r="F405" t="s">
        <v>2217</v>
      </c>
      <c r="G405" s="7">
        <f t="shared" si="19"/>
        <v>0.10000000000013642</v>
      </c>
      <c r="H405" s="8" t="str">
        <f t="shared" si="21"/>
        <v/>
      </c>
    </row>
    <row r="406" spans="1:16" x14ac:dyDescent="0.3">
      <c r="A406" t="s">
        <v>399</v>
      </c>
      <c r="B406" s="1">
        <v>1794.05000000001</v>
      </c>
      <c r="C406">
        <v>408</v>
      </c>
      <c r="D406" s="13">
        <v>1.5492389999999999E-4</v>
      </c>
      <c r="E406" s="1">
        <v>1.5492389999999998</v>
      </c>
      <c r="F406" t="s">
        <v>2217</v>
      </c>
      <c r="G406" s="7">
        <f t="shared" si="19"/>
        <v>9.9999999999909051E-2</v>
      </c>
      <c r="H406" s="8" t="str">
        <f t="shared" si="21"/>
        <v/>
      </c>
    </row>
    <row r="407" spans="1:16" x14ac:dyDescent="0.3">
      <c r="A407" t="s">
        <v>400</v>
      </c>
      <c r="B407" s="1">
        <v>1794.1500000000101</v>
      </c>
      <c r="C407">
        <v>409</v>
      </c>
      <c r="D407" s="13">
        <v>1.867429E-4</v>
      </c>
      <c r="E407" s="1">
        <v>1.867429</v>
      </c>
      <c r="F407" t="s">
        <v>2217</v>
      </c>
      <c r="G407" s="7">
        <f t="shared" si="19"/>
        <v>0.10000000000013642</v>
      </c>
      <c r="H407" s="8" t="str">
        <f t="shared" si="21"/>
        <v/>
      </c>
    </row>
    <row r="408" spans="1:16" x14ac:dyDescent="0.3">
      <c r="A408" t="s">
        <v>401</v>
      </c>
      <c r="B408" s="1">
        <v>1794.25000000001</v>
      </c>
      <c r="C408">
        <v>410</v>
      </c>
      <c r="D408" s="13">
        <v>1.9013219999999999E-4</v>
      </c>
      <c r="E408" s="1">
        <v>1.901322</v>
      </c>
      <c r="F408" t="s">
        <v>2217</v>
      </c>
      <c r="G408" s="7">
        <f t="shared" si="19"/>
        <v>9.9999999999909051E-2</v>
      </c>
      <c r="H408" s="8" t="str">
        <f t="shared" si="21"/>
        <v/>
      </c>
    </row>
    <row r="409" spans="1:16" x14ac:dyDescent="0.3">
      <c r="A409" t="s">
        <v>402</v>
      </c>
      <c r="B409" s="1">
        <v>1794.3500000000099</v>
      </c>
      <c r="C409">
        <v>411</v>
      </c>
      <c r="D409" s="13">
        <v>1.9017789999999999E-4</v>
      </c>
      <c r="E409" s="1">
        <v>1.9017789999999999</v>
      </c>
      <c r="F409" t="s">
        <v>2217</v>
      </c>
      <c r="G409" s="7">
        <f t="shared" si="19"/>
        <v>9.9999999999909051E-2</v>
      </c>
      <c r="H409" s="8" t="str">
        <f t="shared" si="21"/>
        <v/>
      </c>
      <c r="L409" s="14"/>
      <c r="M409" s="14"/>
      <c r="N409" s="14"/>
      <c r="O409" s="14"/>
      <c r="P409" s="14"/>
    </row>
    <row r="410" spans="1:16" x14ac:dyDescent="0.3">
      <c r="A410" t="s">
        <v>403</v>
      </c>
      <c r="B410" s="1">
        <v>1794.45000000001</v>
      </c>
      <c r="C410">
        <v>412</v>
      </c>
      <c r="D410" s="13">
        <v>1.6785030000000001E-4</v>
      </c>
      <c r="E410" s="1">
        <v>1.6785030000000001</v>
      </c>
      <c r="F410" t="s">
        <v>2217</v>
      </c>
      <c r="G410" s="7">
        <f t="shared" si="19"/>
        <v>0.10000000000013642</v>
      </c>
      <c r="H410" s="8" t="str">
        <f t="shared" si="21"/>
        <v/>
      </c>
    </row>
    <row r="411" spans="1:16" x14ac:dyDescent="0.3">
      <c r="A411" t="s">
        <v>404</v>
      </c>
      <c r="B411" s="1">
        <v>1794.55000000001</v>
      </c>
      <c r="C411">
        <v>413</v>
      </c>
      <c r="D411" s="13">
        <v>1.9440319999999999E-4</v>
      </c>
      <c r="E411" s="1">
        <v>1.944032</v>
      </c>
      <c r="F411" t="s">
        <v>2217</v>
      </c>
      <c r="G411" s="7">
        <f t="shared" si="19"/>
        <v>9.9999999999909051E-2</v>
      </c>
      <c r="H411" s="8" t="str">
        <f t="shared" si="21"/>
        <v/>
      </c>
    </row>
    <row r="412" spans="1:16" x14ac:dyDescent="0.3">
      <c r="A412" t="s">
        <v>405</v>
      </c>
      <c r="B412" s="1">
        <v>1794.6500000000101</v>
      </c>
      <c r="C412">
        <v>414</v>
      </c>
      <c r="D412" s="13">
        <v>1.904947E-4</v>
      </c>
      <c r="E412" s="1">
        <v>1.9049469999999999</v>
      </c>
      <c r="F412" t="s">
        <v>2217</v>
      </c>
      <c r="G412" s="7">
        <f t="shared" si="19"/>
        <v>0.10000000000013642</v>
      </c>
      <c r="H412" s="8" t="str">
        <f t="shared" si="21"/>
        <v/>
      </c>
    </row>
    <row r="413" spans="1:16" x14ac:dyDescent="0.3">
      <c r="A413" t="s">
        <v>406</v>
      </c>
      <c r="B413" s="1">
        <v>1794.75000000001</v>
      </c>
      <c r="C413">
        <v>415</v>
      </c>
      <c r="D413" s="13">
        <v>1.87231E-4</v>
      </c>
      <c r="E413" s="1">
        <v>1.8723099999999999</v>
      </c>
      <c r="F413" t="s">
        <v>2217</v>
      </c>
      <c r="G413" s="7">
        <f t="shared" si="19"/>
        <v>9.9999999999909051E-2</v>
      </c>
      <c r="H413" s="8" t="str">
        <f t="shared" si="21"/>
        <v/>
      </c>
    </row>
    <row r="414" spans="1:16" x14ac:dyDescent="0.3">
      <c r="A414" t="s">
        <v>407</v>
      </c>
      <c r="B414" s="1">
        <v>1794.8500000000099</v>
      </c>
      <c r="C414">
        <v>416</v>
      </c>
      <c r="D414" s="13">
        <v>1.728113E-4</v>
      </c>
      <c r="E414" s="1">
        <v>1.728113</v>
      </c>
      <c r="F414" t="s">
        <v>2217</v>
      </c>
      <c r="G414" s="7">
        <f t="shared" si="19"/>
        <v>9.9999999999909051E-2</v>
      </c>
      <c r="H414" s="8" t="str">
        <f t="shared" si="21"/>
        <v/>
      </c>
    </row>
    <row r="415" spans="1:16" x14ac:dyDescent="0.3">
      <c r="A415" t="s">
        <v>408</v>
      </c>
      <c r="B415" s="1">
        <v>1794.95000000001</v>
      </c>
      <c r="C415">
        <v>417</v>
      </c>
      <c r="D415" s="13">
        <v>1.913784E-4</v>
      </c>
      <c r="E415" s="1">
        <v>1.9137839999999999</v>
      </c>
      <c r="F415" t="s">
        <v>2217</v>
      </c>
      <c r="G415" s="7">
        <f t="shared" si="19"/>
        <v>0.10000000000013642</v>
      </c>
      <c r="H415" s="8" t="str">
        <f t="shared" si="21"/>
        <v/>
      </c>
    </row>
    <row r="416" spans="1:16" x14ac:dyDescent="0.3">
      <c r="A416" t="s">
        <v>409</v>
      </c>
      <c r="B416" s="1">
        <v>1795.05000000001</v>
      </c>
      <c r="C416">
        <v>418</v>
      </c>
      <c r="D416" s="13">
        <v>1.908015E-4</v>
      </c>
      <c r="E416" s="1">
        <v>1.908015</v>
      </c>
      <c r="F416" t="s">
        <v>2217</v>
      </c>
      <c r="G416" s="7">
        <f t="shared" si="19"/>
        <v>9.9999999999909051E-2</v>
      </c>
      <c r="H416" s="8" t="str">
        <f t="shared" si="21"/>
        <v/>
      </c>
    </row>
    <row r="417" spans="1:16" x14ac:dyDescent="0.3">
      <c r="A417" t="s">
        <v>410</v>
      </c>
      <c r="B417" s="1">
        <v>1795.1500000000101</v>
      </c>
      <c r="C417">
        <v>419</v>
      </c>
      <c r="D417" s="13">
        <v>2.060598E-4</v>
      </c>
      <c r="E417" s="1">
        <v>2.0605980000000002</v>
      </c>
      <c r="F417" t="s">
        <v>2217</v>
      </c>
      <c r="G417" s="7">
        <f t="shared" si="19"/>
        <v>0.10000000000013642</v>
      </c>
      <c r="H417" s="8" t="str">
        <f t="shared" si="21"/>
        <v/>
      </c>
    </row>
    <row r="418" spans="1:16" x14ac:dyDescent="0.3">
      <c r="A418" t="s">
        <v>411</v>
      </c>
      <c r="B418" s="1">
        <v>1795.25000000001</v>
      </c>
      <c r="C418">
        <v>420</v>
      </c>
      <c r="D418" s="13">
        <v>2.1343480000000001E-4</v>
      </c>
      <c r="E418" s="1">
        <v>2.1343480000000001</v>
      </c>
      <c r="F418" t="s">
        <v>2217</v>
      </c>
      <c r="G418" s="7">
        <f t="shared" si="19"/>
        <v>9.9999999999909051E-2</v>
      </c>
      <c r="H418" s="8" t="str">
        <f t="shared" si="21"/>
        <v/>
      </c>
    </row>
    <row r="419" spans="1:16" x14ac:dyDescent="0.3">
      <c r="A419" t="s">
        <v>412</v>
      </c>
      <c r="B419" s="1">
        <v>1795.3500000000099</v>
      </c>
      <c r="C419">
        <v>421</v>
      </c>
      <c r="D419" s="13">
        <v>2.201386E-4</v>
      </c>
      <c r="E419" s="1">
        <v>2.2013859999999998</v>
      </c>
      <c r="F419" t="s">
        <v>2217</v>
      </c>
      <c r="G419" s="7">
        <f t="shared" si="19"/>
        <v>9.9999999999909051E-2</v>
      </c>
      <c r="H419" s="8" t="str">
        <f t="shared" si="21"/>
        <v/>
      </c>
    </row>
    <row r="420" spans="1:16" x14ac:dyDescent="0.3">
      <c r="A420" t="s">
        <v>413</v>
      </c>
      <c r="B420" s="1">
        <v>1795.45000000001</v>
      </c>
      <c r="C420">
        <v>422</v>
      </c>
      <c r="D420" s="13">
        <v>2.103664E-4</v>
      </c>
      <c r="E420" s="1">
        <v>2.1036640000000002</v>
      </c>
      <c r="F420" t="s">
        <v>2217</v>
      </c>
      <c r="G420" s="7">
        <f t="shared" si="19"/>
        <v>0.10000000000013642</v>
      </c>
      <c r="H420" s="8" t="str">
        <f t="shared" si="21"/>
        <v/>
      </c>
    </row>
    <row r="421" spans="1:16" x14ac:dyDescent="0.3">
      <c r="A421" t="s">
        <v>414</v>
      </c>
      <c r="B421" s="1">
        <v>1795.55000000001</v>
      </c>
      <c r="C421">
        <v>423</v>
      </c>
      <c r="D421" s="13">
        <v>1.8599219999999999E-4</v>
      </c>
      <c r="E421" s="1">
        <v>1.8599219999999999</v>
      </c>
      <c r="F421" t="s">
        <v>2217</v>
      </c>
      <c r="G421" s="7">
        <f t="shared" si="19"/>
        <v>9.9999999999909051E-2</v>
      </c>
      <c r="H421" s="8" t="str">
        <f t="shared" si="21"/>
        <v/>
      </c>
    </row>
    <row r="422" spans="1:16" x14ac:dyDescent="0.3">
      <c r="A422" t="s">
        <v>415</v>
      </c>
      <c r="B422" s="1">
        <v>1795.6500000000101</v>
      </c>
      <c r="C422">
        <v>424</v>
      </c>
      <c r="D422" s="13">
        <v>1.788258E-4</v>
      </c>
      <c r="E422" s="1">
        <v>1.7882579999999999</v>
      </c>
      <c r="F422" t="s">
        <v>2217</v>
      </c>
      <c r="G422" s="7">
        <f t="shared" si="19"/>
        <v>0.10000000000013642</v>
      </c>
      <c r="H422" s="8" t="str">
        <f t="shared" si="21"/>
        <v/>
      </c>
    </row>
    <row r="423" spans="1:16" x14ac:dyDescent="0.3">
      <c r="A423" t="s">
        <v>416</v>
      </c>
      <c r="B423" s="1">
        <v>1795.75000000001</v>
      </c>
      <c r="C423">
        <v>425</v>
      </c>
      <c r="D423" s="13">
        <v>8.8271199999999996E-5</v>
      </c>
      <c r="E423" s="1">
        <v>0.88271199999999994</v>
      </c>
      <c r="F423" t="s">
        <v>2217</v>
      </c>
      <c r="G423" s="7">
        <f t="shared" si="19"/>
        <v>9.9999999999909051E-2</v>
      </c>
      <c r="H423" s="8" t="str">
        <f t="shared" si="21"/>
        <v/>
      </c>
    </row>
    <row r="424" spans="1:16" x14ac:dyDescent="0.3">
      <c r="A424" t="s">
        <v>417</v>
      </c>
      <c r="B424" s="1">
        <v>1795.8500000000099</v>
      </c>
      <c r="C424">
        <v>426</v>
      </c>
      <c r="D424" s="13">
        <v>1.8563170000000001E-4</v>
      </c>
      <c r="E424" s="1">
        <v>1.856317</v>
      </c>
      <c r="F424" t="s">
        <v>2217</v>
      </c>
      <c r="G424" s="7">
        <f t="shared" si="19"/>
        <v>9.9999999999909051E-2</v>
      </c>
      <c r="H424" s="8" t="str">
        <f t="shared" si="21"/>
        <v/>
      </c>
    </row>
    <row r="425" spans="1:16" x14ac:dyDescent="0.3">
      <c r="E425" s="1"/>
      <c r="G425" s="7"/>
      <c r="H425" s="8" t="str">
        <f t="shared" si="21"/>
        <v>?</v>
      </c>
    </row>
    <row r="426" spans="1:16" x14ac:dyDescent="0.3">
      <c r="A426" s="14" t="s">
        <v>418</v>
      </c>
      <c r="B426" s="15">
        <v>1795.95</v>
      </c>
      <c r="C426">
        <v>427</v>
      </c>
      <c r="D426" s="16">
        <v>1.809634E-4</v>
      </c>
      <c r="E426" s="1">
        <f t="shared" ref="E426:E491" si="22">D426*10000</f>
        <v>1.809634</v>
      </c>
      <c r="F426" s="14" t="s">
        <v>2217</v>
      </c>
      <c r="G426" s="7">
        <f>B426-B424</f>
        <v>9.9999999990131982E-2</v>
      </c>
      <c r="H426" s="8" t="str">
        <f t="shared" si="21"/>
        <v/>
      </c>
      <c r="L426" s="14"/>
      <c r="M426" s="14"/>
      <c r="N426" s="14"/>
      <c r="O426" s="14"/>
      <c r="P426" s="14"/>
    </row>
    <row r="427" spans="1:16" x14ac:dyDescent="0.3">
      <c r="A427" t="s">
        <v>419</v>
      </c>
      <c r="B427" s="1">
        <v>1796.05</v>
      </c>
      <c r="C427">
        <v>428</v>
      </c>
      <c r="D427" s="13">
        <v>1.681194E-4</v>
      </c>
      <c r="E427" s="1">
        <f t="shared" si="22"/>
        <v>1.6811939999999999</v>
      </c>
      <c r="F427" t="s">
        <v>2217</v>
      </c>
      <c r="G427" s="7">
        <f t="shared" ref="G427:G476" si="23">B427-B426</f>
        <v>9.9999999999909051E-2</v>
      </c>
      <c r="H427" s="8" t="str">
        <f t="shared" si="21"/>
        <v/>
      </c>
    </row>
    <row r="428" spans="1:16" x14ac:dyDescent="0.3">
      <c r="A428" t="s">
        <v>420</v>
      </c>
      <c r="B428" s="1">
        <v>1796.15</v>
      </c>
      <c r="C428">
        <v>429</v>
      </c>
      <c r="D428" s="13">
        <v>1.8748340000000001E-4</v>
      </c>
      <c r="E428" s="1">
        <f t="shared" si="22"/>
        <v>1.8748340000000001</v>
      </c>
      <c r="F428" t="s">
        <v>2217</v>
      </c>
      <c r="G428" s="7">
        <f t="shared" si="23"/>
        <v>0.10000000000013642</v>
      </c>
      <c r="H428" s="8" t="str">
        <f t="shared" si="21"/>
        <v/>
      </c>
    </row>
    <row r="429" spans="1:16" x14ac:dyDescent="0.3">
      <c r="A429" t="s">
        <v>421</v>
      </c>
      <c r="B429" s="1">
        <v>1796.25</v>
      </c>
      <c r="C429">
        <v>430</v>
      </c>
      <c r="D429" s="13">
        <v>1.8498869999999999E-4</v>
      </c>
      <c r="E429" s="1">
        <f t="shared" si="22"/>
        <v>1.8498869999999998</v>
      </c>
      <c r="F429" t="s">
        <v>2217</v>
      </c>
      <c r="G429" s="7">
        <f t="shared" si="23"/>
        <v>9.9999999999909051E-2</v>
      </c>
      <c r="H429" s="8" t="str">
        <f t="shared" si="21"/>
        <v/>
      </c>
    </row>
    <row r="430" spans="1:16" x14ac:dyDescent="0.3">
      <c r="A430" t="s">
        <v>422</v>
      </c>
      <c r="B430" s="1">
        <v>1796.35</v>
      </c>
      <c r="C430">
        <v>431</v>
      </c>
      <c r="D430" s="13">
        <v>1.8254400000000001E-4</v>
      </c>
      <c r="E430" s="1">
        <f t="shared" si="22"/>
        <v>1.82544</v>
      </c>
      <c r="F430" t="s">
        <v>2217</v>
      </c>
      <c r="G430" s="7">
        <f t="shared" si="23"/>
        <v>9.9999999999909051E-2</v>
      </c>
      <c r="H430" s="8" t="str">
        <f t="shared" si="21"/>
        <v/>
      </c>
    </row>
    <row r="431" spans="1:16" x14ac:dyDescent="0.3">
      <c r="A431" t="s">
        <v>423</v>
      </c>
      <c r="B431" s="1">
        <v>1796.45</v>
      </c>
      <c r="C431">
        <v>432</v>
      </c>
      <c r="D431" s="13">
        <v>1.3241300000000001E-4</v>
      </c>
      <c r="E431" s="1">
        <f t="shared" si="22"/>
        <v>1.32413</v>
      </c>
      <c r="F431" t="s">
        <v>2217</v>
      </c>
      <c r="G431" s="7">
        <f t="shared" si="23"/>
        <v>0.10000000000013642</v>
      </c>
      <c r="H431" s="8" t="str">
        <f t="shared" si="21"/>
        <v/>
      </c>
    </row>
    <row r="432" spans="1:16" x14ac:dyDescent="0.3">
      <c r="A432" t="s">
        <v>424</v>
      </c>
      <c r="B432" s="1">
        <v>1796.55</v>
      </c>
      <c r="C432">
        <v>433</v>
      </c>
      <c r="D432" s="13">
        <v>1.7755820000000001E-4</v>
      </c>
      <c r="E432" s="1">
        <f t="shared" si="22"/>
        <v>1.775582</v>
      </c>
      <c r="F432" t="s">
        <v>2217</v>
      </c>
      <c r="G432" s="7">
        <f t="shared" si="23"/>
        <v>9.9999999999909051E-2</v>
      </c>
      <c r="H432" s="8" t="str">
        <f t="shared" si="21"/>
        <v/>
      </c>
    </row>
    <row r="433" spans="1:8" x14ac:dyDescent="0.3">
      <c r="A433" t="s">
        <v>425</v>
      </c>
      <c r="B433" s="1">
        <v>1796.65</v>
      </c>
      <c r="C433">
        <v>434</v>
      </c>
      <c r="D433" s="13">
        <v>1.81695E-4</v>
      </c>
      <c r="E433" s="1">
        <f t="shared" si="22"/>
        <v>1.8169500000000001</v>
      </c>
      <c r="F433" t="s">
        <v>2217</v>
      </c>
      <c r="G433" s="7">
        <f t="shared" si="23"/>
        <v>0.10000000000013642</v>
      </c>
      <c r="H433" s="8" t="str">
        <f t="shared" si="21"/>
        <v/>
      </c>
    </row>
    <row r="434" spans="1:8" x14ac:dyDescent="0.3">
      <c r="A434" t="s">
        <v>426</v>
      </c>
      <c r="B434" s="1">
        <v>1796.75</v>
      </c>
      <c r="C434">
        <v>435</v>
      </c>
      <c r="D434" s="13">
        <v>2.0310139999999999E-4</v>
      </c>
      <c r="E434" s="1">
        <f t="shared" si="22"/>
        <v>2.0310139999999999</v>
      </c>
      <c r="F434" t="s">
        <v>2217</v>
      </c>
      <c r="G434" s="7">
        <f t="shared" si="23"/>
        <v>9.9999999999909051E-2</v>
      </c>
      <c r="H434" s="8" t="str">
        <f t="shared" si="21"/>
        <v/>
      </c>
    </row>
    <row r="435" spans="1:8" x14ac:dyDescent="0.3">
      <c r="A435" t="s">
        <v>427</v>
      </c>
      <c r="B435" s="1">
        <v>1796.85</v>
      </c>
      <c r="C435">
        <v>436</v>
      </c>
      <c r="D435" s="13">
        <v>1.8867290000000001E-4</v>
      </c>
      <c r="E435" s="1">
        <f t="shared" si="22"/>
        <v>1.8867290000000001</v>
      </c>
      <c r="F435" t="s">
        <v>2217</v>
      </c>
      <c r="G435" s="7">
        <f t="shared" si="23"/>
        <v>9.9999999999909051E-2</v>
      </c>
      <c r="H435" s="8" t="str">
        <f t="shared" si="21"/>
        <v/>
      </c>
    </row>
    <row r="436" spans="1:8" x14ac:dyDescent="0.3">
      <c r="A436" t="s">
        <v>428</v>
      </c>
      <c r="B436" s="1">
        <v>1796.95</v>
      </c>
      <c r="C436">
        <v>437</v>
      </c>
      <c r="D436" s="13">
        <v>2.0832669999999999E-4</v>
      </c>
      <c r="E436" s="1">
        <f t="shared" si="22"/>
        <v>2.0832669999999998</v>
      </c>
      <c r="F436" t="s">
        <v>2217</v>
      </c>
      <c r="G436" s="7">
        <f t="shared" si="23"/>
        <v>0.10000000000013642</v>
      </c>
      <c r="H436" s="8" t="str">
        <f t="shared" si="21"/>
        <v/>
      </c>
    </row>
    <row r="437" spans="1:8" x14ac:dyDescent="0.3">
      <c r="A437" t="s">
        <v>429</v>
      </c>
      <c r="B437" s="1">
        <v>1797.05</v>
      </c>
      <c r="C437">
        <v>438</v>
      </c>
      <c r="D437" s="13">
        <v>2.2370760000000001E-4</v>
      </c>
      <c r="E437" s="1">
        <f t="shared" si="22"/>
        <v>2.2370760000000001</v>
      </c>
      <c r="F437" t="s">
        <v>2217</v>
      </c>
      <c r="G437" s="7">
        <f t="shared" si="23"/>
        <v>9.9999999999909051E-2</v>
      </c>
      <c r="H437" s="8" t="str">
        <f t="shared" si="21"/>
        <v/>
      </c>
    </row>
    <row r="438" spans="1:8" x14ac:dyDescent="0.3">
      <c r="A438" t="s">
        <v>430</v>
      </c>
      <c r="B438" s="1">
        <v>1797.15</v>
      </c>
      <c r="C438">
        <v>439</v>
      </c>
      <c r="D438" s="13">
        <v>1.842483E-4</v>
      </c>
      <c r="E438" s="1">
        <f t="shared" si="22"/>
        <v>1.8424829999999999</v>
      </c>
      <c r="F438" t="s">
        <v>2217</v>
      </c>
      <c r="G438" s="7">
        <f t="shared" si="23"/>
        <v>0.10000000000013642</v>
      </c>
      <c r="H438" s="8" t="str">
        <f t="shared" si="21"/>
        <v/>
      </c>
    </row>
    <row r="439" spans="1:8" x14ac:dyDescent="0.3">
      <c r="A439" t="s">
        <v>431</v>
      </c>
      <c r="B439" s="1">
        <v>1797.25</v>
      </c>
      <c r="C439">
        <v>440</v>
      </c>
      <c r="D439" s="13">
        <v>2.0227409999999999E-4</v>
      </c>
      <c r="E439" s="1">
        <f t="shared" si="22"/>
        <v>2.0227409999999999</v>
      </c>
      <c r="F439" t="s">
        <v>2217</v>
      </c>
      <c r="G439" s="7">
        <f t="shared" si="23"/>
        <v>9.9999999999909051E-2</v>
      </c>
      <c r="H439" s="8" t="str">
        <f t="shared" si="21"/>
        <v/>
      </c>
    </row>
    <row r="440" spans="1:8" x14ac:dyDescent="0.3">
      <c r="A440" t="s">
        <v>432</v>
      </c>
      <c r="B440" s="1">
        <v>1797.35</v>
      </c>
      <c r="C440">
        <v>441</v>
      </c>
      <c r="D440" s="13">
        <v>1.5419730000000001E-4</v>
      </c>
      <c r="E440" s="1">
        <f t="shared" si="22"/>
        <v>1.541973</v>
      </c>
      <c r="F440" t="s">
        <v>2217</v>
      </c>
      <c r="G440" s="7">
        <f t="shared" si="23"/>
        <v>9.9999999999909051E-2</v>
      </c>
      <c r="H440" s="8" t="str">
        <f t="shared" si="21"/>
        <v/>
      </c>
    </row>
    <row r="441" spans="1:8" x14ac:dyDescent="0.3">
      <c r="A441" t="s">
        <v>433</v>
      </c>
      <c r="B441" s="1">
        <v>1797.45</v>
      </c>
      <c r="C441">
        <v>442</v>
      </c>
      <c r="D441" s="13">
        <v>1.7489860000000001E-4</v>
      </c>
      <c r="E441" s="1">
        <f t="shared" si="22"/>
        <v>1.7489860000000002</v>
      </c>
      <c r="F441" t="s">
        <v>2217</v>
      </c>
      <c r="G441" s="7">
        <f t="shared" si="23"/>
        <v>0.10000000000013642</v>
      </c>
      <c r="H441" s="8" t="str">
        <f t="shared" si="21"/>
        <v/>
      </c>
    </row>
    <row r="442" spans="1:8" x14ac:dyDescent="0.3">
      <c r="A442" t="s">
        <v>434</v>
      </c>
      <c r="B442" s="1">
        <v>1797.55</v>
      </c>
      <c r="C442">
        <v>443</v>
      </c>
      <c r="D442" s="13">
        <v>1.6652640000000001E-4</v>
      </c>
      <c r="E442" s="1">
        <f t="shared" si="22"/>
        <v>1.6652640000000001</v>
      </c>
      <c r="F442" t="s">
        <v>2217</v>
      </c>
      <c r="G442" s="7">
        <f t="shared" si="23"/>
        <v>9.9999999999909051E-2</v>
      </c>
      <c r="H442" s="8" t="str">
        <f t="shared" si="21"/>
        <v/>
      </c>
    </row>
    <row r="443" spans="1:8" x14ac:dyDescent="0.3">
      <c r="A443" t="s">
        <v>435</v>
      </c>
      <c r="B443" s="1">
        <v>1797.65</v>
      </c>
      <c r="C443">
        <v>444</v>
      </c>
      <c r="D443" s="13">
        <v>1.7131709999999999E-4</v>
      </c>
      <c r="E443" s="1">
        <f t="shared" si="22"/>
        <v>1.713171</v>
      </c>
      <c r="F443" t="s">
        <v>2217</v>
      </c>
      <c r="G443" s="7">
        <f t="shared" si="23"/>
        <v>0.10000000000013642</v>
      </c>
      <c r="H443" s="8" t="str">
        <f t="shared" si="21"/>
        <v/>
      </c>
    </row>
    <row r="444" spans="1:8" x14ac:dyDescent="0.3">
      <c r="A444" t="s">
        <v>436</v>
      </c>
      <c r="B444" s="1">
        <v>1797.75</v>
      </c>
      <c r="C444">
        <v>445</v>
      </c>
      <c r="D444" s="13">
        <v>1.946591E-4</v>
      </c>
      <c r="E444" s="1">
        <f t="shared" si="22"/>
        <v>1.946591</v>
      </c>
      <c r="F444" t="s">
        <v>2217</v>
      </c>
      <c r="G444" s="7">
        <f t="shared" si="23"/>
        <v>9.9999999999909051E-2</v>
      </c>
      <c r="H444" s="8" t="str">
        <f t="shared" si="21"/>
        <v/>
      </c>
    </row>
    <row r="445" spans="1:8" x14ac:dyDescent="0.3">
      <c r="A445" t="s">
        <v>437</v>
      </c>
      <c r="B445" s="1">
        <v>1797.85</v>
      </c>
      <c r="C445">
        <v>446</v>
      </c>
      <c r="D445" s="13">
        <v>1.544486E-4</v>
      </c>
      <c r="E445" s="1">
        <f t="shared" si="22"/>
        <v>1.544486</v>
      </c>
      <c r="F445" t="s">
        <v>2217</v>
      </c>
      <c r="G445" s="7">
        <f t="shared" si="23"/>
        <v>9.9999999999909051E-2</v>
      </c>
      <c r="H445" s="8" t="str">
        <f t="shared" si="21"/>
        <v/>
      </c>
    </row>
    <row r="446" spans="1:8" x14ac:dyDescent="0.3">
      <c r="E446" s="1"/>
      <c r="G446" s="7"/>
      <c r="H446" s="8" t="str">
        <f t="shared" si="21"/>
        <v>?</v>
      </c>
    </row>
    <row r="447" spans="1:8" x14ac:dyDescent="0.3">
      <c r="A447" s="14" t="s">
        <v>438</v>
      </c>
      <c r="B447" s="15">
        <v>1798.15</v>
      </c>
      <c r="C447">
        <v>447</v>
      </c>
      <c r="D447" s="16">
        <v>2.1899260000000001E-4</v>
      </c>
      <c r="E447" s="1">
        <f t="shared" si="22"/>
        <v>2.1899260000000003</v>
      </c>
      <c r="F447" s="14" t="s">
        <v>2217</v>
      </c>
      <c r="G447" s="7">
        <f>B447-B445</f>
        <v>0.3000000000001819</v>
      </c>
      <c r="H447" s="8" t="str">
        <f t="shared" si="21"/>
        <v>&gt;</v>
      </c>
    </row>
    <row r="448" spans="1:8" x14ac:dyDescent="0.3">
      <c r="A448" t="s">
        <v>439</v>
      </c>
      <c r="B448" s="1">
        <v>1798.25</v>
      </c>
      <c r="C448">
        <v>448</v>
      </c>
      <c r="D448" s="13">
        <v>1.5946959999999999E-4</v>
      </c>
      <c r="E448" s="1">
        <f t="shared" si="22"/>
        <v>1.5946959999999999</v>
      </c>
      <c r="F448" t="s">
        <v>2217</v>
      </c>
      <c r="G448" s="7">
        <f t="shared" si="23"/>
        <v>9.9999999999909051E-2</v>
      </c>
      <c r="H448" s="8" t="str">
        <f t="shared" si="21"/>
        <v/>
      </c>
    </row>
    <row r="449" spans="1:8" x14ac:dyDescent="0.3">
      <c r="A449" t="s">
        <v>440</v>
      </c>
      <c r="B449" s="1">
        <v>1798.35</v>
      </c>
      <c r="C449">
        <v>449</v>
      </c>
      <c r="D449" s="13">
        <v>1.965638E-4</v>
      </c>
      <c r="E449" s="1">
        <f t="shared" si="22"/>
        <v>1.965638</v>
      </c>
      <c r="F449" t="s">
        <v>2217</v>
      </c>
      <c r="G449" s="7">
        <f t="shared" si="23"/>
        <v>9.9999999999909051E-2</v>
      </c>
      <c r="H449" s="8" t="str">
        <f t="shared" si="21"/>
        <v/>
      </c>
    </row>
    <row r="450" spans="1:8" x14ac:dyDescent="0.3">
      <c r="A450" t="s">
        <v>441</v>
      </c>
      <c r="B450" s="1">
        <v>1798.45</v>
      </c>
      <c r="C450">
        <v>450</v>
      </c>
      <c r="D450" s="13">
        <v>2.0783800000000001E-4</v>
      </c>
      <c r="E450" s="1">
        <f t="shared" si="22"/>
        <v>2.0783800000000001</v>
      </c>
      <c r="F450" t="s">
        <v>2217</v>
      </c>
      <c r="G450" s="7">
        <f t="shared" si="23"/>
        <v>0.10000000000013642</v>
      </c>
      <c r="H450" s="8" t="str">
        <f t="shared" si="21"/>
        <v/>
      </c>
    </row>
    <row r="451" spans="1:8" x14ac:dyDescent="0.3">
      <c r="A451" t="s">
        <v>442</v>
      </c>
      <c r="B451" s="1">
        <v>1798.55</v>
      </c>
      <c r="C451">
        <v>451</v>
      </c>
      <c r="D451" s="13">
        <v>2.072435E-4</v>
      </c>
      <c r="E451" s="1">
        <f t="shared" si="22"/>
        <v>2.072435</v>
      </c>
      <c r="F451" t="s">
        <v>2217</v>
      </c>
      <c r="G451" s="7">
        <f t="shared" si="23"/>
        <v>9.9999999999909051E-2</v>
      </c>
      <c r="H451" s="8" t="str">
        <f t="shared" si="21"/>
        <v/>
      </c>
    </row>
    <row r="452" spans="1:8" x14ac:dyDescent="0.3">
      <c r="A452" t="s">
        <v>443</v>
      </c>
      <c r="B452" s="1">
        <v>1798.65</v>
      </c>
      <c r="C452">
        <v>452</v>
      </c>
      <c r="D452" s="13">
        <v>2.0262930000000001E-4</v>
      </c>
      <c r="E452" s="1">
        <f t="shared" si="22"/>
        <v>2.0262929999999999</v>
      </c>
      <c r="F452" t="s">
        <v>2217</v>
      </c>
      <c r="G452" s="7">
        <f t="shared" si="23"/>
        <v>0.10000000000013642</v>
      </c>
      <c r="H452" s="8" t="str">
        <f t="shared" si="21"/>
        <v/>
      </c>
    </row>
    <row r="453" spans="1:8" x14ac:dyDescent="0.3">
      <c r="A453" t="s">
        <v>444</v>
      </c>
      <c r="B453" s="1">
        <v>1798.75</v>
      </c>
      <c r="C453">
        <v>453</v>
      </c>
      <c r="D453" s="13">
        <v>2.0399130000000001E-4</v>
      </c>
      <c r="E453" s="1">
        <f t="shared" si="22"/>
        <v>2.0399130000000003</v>
      </c>
      <c r="F453" t="s">
        <v>2217</v>
      </c>
      <c r="G453" s="7">
        <f t="shared" si="23"/>
        <v>9.9999999999909051E-2</v>
      </c>
      <c r="H453" s="8" t="str">
        <f t="shared" si="21"/>
        <v/>
      </c>
    </row>
    <row r="454" spans="1:8" x14ac:dyDescent="0.3">
      <c r="A454" t="s">
        <v>445</v>
      </c>
      <c r="B454" s="1">
        <v>1798.85</v>
      </c>
      <c r="C454">
        <v>454</v>
      </c>
      <c r="D454" s="13">
        <v>2.020426E-4</v>
      </c>
      <c r="E454" s="1">
        <f t="shared" si="22"/>
        <v>2.0204260000000001</v>
      </c>
      <c r="F454" t="s">
        <v>2217</v>
      </c>
      <c r="G454" s="7">
        <f t="shared" si="23"/>
        <v>9.9999999999909051E-2</v>
      </c>
      <c r="H454" s="8" t="str">
        <f t="shared" si="21"/>
        <v/>
      </c>
    </row>
    <row r="455" spans="1:8" x14ac:dyDescent="0.3">
      <c r="A455" t="s">
        <v>446</v>
      </c>
      <c r="B455" s="1">
        <v>1798.95</v>
      </c>
      <c r="C455">
        <v>455</v>
      </c>
      <c r="D455" s="13">
        <v>1.9809729999999999E-4</v>
      </c>
      <c r="E455" s="1">
        <f t="shared" si="22"/>
        <v>1.9809729999999999</v>
      </c>
      <c r="F455" t="s">
        <v>2217</v>
      </c>
      <c r="G455" s="7">
        <f t="shared" si="23"/>
        <v>0.10000000000013642</v>
      </c>
      <c r="H455" s="8" t="str">
        <f t="shared" ref="H455:H518" si="24">IF(G455&lt;0.0999,"?", IF(G455&gt;0.11,"&gt;",""))</f>
        <v/>
      </c>
    </row>
    <row r="456" spans="1:8" x14ac:dyDescent="0.3">
      <c r="A456" t="s">
        <v>447</v>
      </c>
      <c r="B456" s="1">
        <v>1799.05</v>
      </c>
      <c r="C456">
        <v>456</v>
      </c>
      <c r="D456" s="13">
        <v>2.1797989999999999E-4</v>
      </c>
      <c r="E456" s="1">
        <f t="shared" si="22"/>
        <v>2.179799</v>
      </c>
      <c r="F456" t="s">
        <v>2217</v>
      </c>
      <c r="G456" s="7">
        <f t="shared" si="23"/>
        <v>9.9999999999909051E-2</v>
      </c>
      <c r="H456" s="8" t="str">
        <f t="shared" si="24"/>
        <v/>
      </c>
    </row>
    <row r="457" spans="1:8" x14ac:dyDescent="0.3">
      <c r="A457" t="s">
        <v>448</v>
      </c>
      <c r="B457" s="1">
        <v>1799.15</v>
      </c>
      <c r="C457">
        <v>457</v>
      </c>
      <c r="D457" s="13">
        <v>2.002536E-4</v>
      </c>
      <c r="E457" s="1">
        <f t="shared" si="22"/>
        <v>2.0025360000000001</v>
      </c>
      <c r="F457" t="s">
        <v>2217</v>
      </c>
      <c r="G457" s="7">
        <f t="shared" si="23"/>
        <v>0.10000000000013642</v>
      </c>
      <c r="H457" s="8" t="str">
        <f t="shared" si="24"/>
        <v/>
      </c>
    </row>
    <row r="458" spans="1:8" x14ac:dyDescent="0.3">
      <c r="A458" t="s">
        <v>449</v>
      </c>
      <c r="B458" s="1">
        <v>1799.25</v>
      </c>
      <c r="C458">
        <v>458</v>
      </c>
      <c r="D458" s="13">
        <v>1.4005239999999999E-4</v>
      </c>
      <c r="E458" s="1">
        <f t="shared" si="22"/>
        <v>1.4005239999999999</v>
      </c>
      <c r="F458" t="s">
        <v>2217</v>
      </c>
      <c r="G458" s="7">
        <f t="shared" si="23"/>
        <v>9.9999999999909051E-2</v>
      </c>
      <c r="H458" s="8" t="str">
        <f t="shared" si="24"/>
        <v/>
      </c>
    </row>
    <row r="459" spans="1:8" x14ac:dyDescent="0.3">
      <c r="A459" t="s">
        <v>450</v>
      </c>
      <c r="B459" s="1">
        <v>1799.35</v>
      </c>
      <c r="C459">
        <v>459</v>
      </c>
      <c r="D459" s="13">
        <v>1.9763509999999999E-4</v>
      </c>
      <c r="E459" s="1">
        <f t="shared" si="22"/>
        <v>1.976351</v>
      </c>
      <c r="F459" t="s">
        <v>2217</v>
      </c>
      <c r="G459" s="7">
        <f t="shared" si="23"/>
        <v>9.9999999999909051E-2</v>
      </c>
      <c r="H459" s="8" t="str">
        <f t="shared" si="24"/>
        <v/>
      </c>
    </row>
    <row r="460" spans="1:8" x14ac:dyDescent="0.3">
      <c r="A460" t="s">
        <v>451</v>
      </c>
      <c r="B460" s="1">
        <v>1799.45</v>
      </c>
      <c r="C460">
        <v>460</v>
      </c>
      <c r="D460" s="13">
        <v>2.0430099999999999E-4</v>
      </c>
      <c r="E460" s="1">
        <f t="shared" si="22"/>
        <v>2.0430099999999998</v>
      </c>
      <c r="F460" t="s">
        <v>2217</v>
      </c>
      <c r="G460" s="7">
        <f t="shared" si="23"/>
        <v>0.10000000000013642</v>
      </c>
      <c r="H460" s="8" t="str">
        <f t="shared" si="24"/>
        <v/>
      </c>
    </row>
    <row r="461" spans="1:8" x14ac:dyDescent="0.3">
      <c r="A461" t="s">
        <v>452</v>
      </c>
      <c r="B461" s="1">
        <v>1799.55</v>
      </c>
      <c r="C461">
        <v>461</v>
      </c>
      <c r="D461" s="13">
        <v>2.1560549999999999E-4</v>
      </c>
      <c r="E461" s="1">
        <f t="shared" si="22"/>
        <v>2.1560549999999998</v>
      </c>
      <c r="F461" t="s">
        <v>2217</v>
      </c>
      <c r="G461" s="7">
        <f t="shared" si="23"/>
        <v>9.9999999999909051E-2</v>
      </c>
      <c r="H461" s="8" t="str">
        <f t="shared" si="24"/>
        <v/>
      </c>
    </row>
    <row r="462" spans="1:8" x14ac:dyDescent="0.3">
      <c r="A462" t="s">
        <v>453</v>
      </c>
      <c r="B462" s="1">
        <v>1799.65</v>
      </c>
      <c r="C462">
        <v>462</v>
      </c>
      <c r="D462" s="13">
        <v>2.0170149999999999E-4</v>
      </c>
      <c r="E462" s="1">
        <f t="shared" si="22"/>
        <v>2.0170149999999998</v>
      </c>
      <c r="F462" t="s">
        <v>2217</v>
      </c>
      <c r="G462" s="7">
        <f t="shared" si="23"/>
        <v>0.10000000000013642</v>
      </c>
      <c r="H462" s="8" t="str">
        <f t="shared" si="24"/>
        <v/>
      </c>
    </row>
    <row r="463" spans="1:8" x14ac:dyDescent="0.3">
      <c r="A463" t="s">
        <v>454</v>
      </c>
      <c r="B463" s="1">
        <v>1799.75</v>
      </c>
      <c r="C463">
        <v>463</v>
      </c>
      <c r="D463" s="13">
        <v>2.0306139999999999E-4</v>
      </c>
      <c r="E463" s="1">
        <f t="shared" si="22"/>
        <v>2.0306139999999999</v>
      </c>
      <c r="F463" t="s">
        <v>2217</v>
      </c>
      <c r="G463" s="7">
        <f t="shared" si="23"/>
        <v>9.9999999999909051E-2</v>
      </c>
      <c r="H463" s="8" t="str">
        <f t="shared" si="24"/>
        <v/>
      </c>
    </row>
    <row r="464" spans="1:8" x14ac:dyDescent="0.3">
      <c r="A464" t="s">
        <v>455</v>
      </c>
      <c r="B464" s="1">
        <v>1799.85</v>
      </c>
      <c r="C464">
        <v>464</v>
      </c>
      <c r="D464" s="13">
        <v>1.9448109999999999E-4</v>
      </c>
      <c r="E464" s="1">
        <f t="shared" si="22"/>
        <v>1.9448109999999998</v>
      </c>
      <c r="F464" t="s">
        <v>2217</v>
      </c>
      <c r="G464" s="7">
        <f t="shared" si="23"/>
        <v>9.9999999999909051E-2</v>
      </c>
      <c r="H464" s="8" t="str">
        <f t="shared" si="24"/>
        <v/>
      </c>
    </row>
    <row r="465" spans="1:9" x14ac:dyDescent="0.3">
      <c r="A465" t="s">
        <v>456</v>
      </c>
      <c r="B465" s="1">
        <v>1799.95</v>
      </c>
      <c r="C465">
        <v>465</v>
      </c>
      <c r="D465" s="13">
        <v>1.9847239999999999E-4</v>
      </c>
      <c r="E465" s="1">
        <f t="shared" si="22"/>
        <v>1.9847239999999999</v>
      </c>
      <c r="F465" t="s">
        <v>2217</v>
      </c>
      <c r="G465" s="7">
        <f t="shared" si="23"/>
        <v>0.10000000000013642</v>
      </c>
      <c r="H465" s="8" t="str">
        <f t="shared" si="24"/>
        <v/>
      </c>
    </row>
    <row r="466" spans="1:9" x14ac:dyDescent="0.3">
      <c r="A466" t="s">
        <v>457</v>
      </c>
      <c r="B466" s="1">
        <v>1800.05</v>
      </c>
      <c r="C466">
        <v>466</v>
      </c>
      <c r="D466" s="13">
        <v>2.124049E-4</v>
      </c>
      <c r="E466" s="1">
        <f t="shared" si="22"/>
        <v>2.1240489999999999</v>
      </c>
      <c r="F466" t="s">
        <v>2217</v>
      </c>
      <c r="G466" s="7">
        <f t="shared" si="23"/>
        <v>9.9999999999909051E-2</v>
      </c>
      <c r="H466" s="8" t="str">
        <f t="shared" si="24"/>
        <v/>
      </c>
    </row>
    <row r="467" spans="1:9" x14ac:dyDescent="0.3">
      <c r="A467" t="s">
        <v>458</v>
      </c>
      <c r="B467" s="1">
        <v>1800.15</v>
      </c>
      <c r="C467">
        <v>467</v>
      </c>
      <c r="D467" s="13">
        <v>2.0396389999999999E-4</v>
      </c>
      <c r="E467" s="1">
        <f t="shared" si="22"/>
        <v>2.0396389999999998</v>
      </c>
      <c r="F467" t="s">
        <v>2217</v>
      </c>
      <c r="G467" s="7">
        <f t="shared" si="23"/>
        <v>0.10000000000013642</v>
      </c>
      <c r="H467" s="8" t="str">
        <f t="shared" si="24"/>
        <v/>
      </c>
    </row>
    <row r="468" spans="1:9" x14ac:dyDescent="0.3">
      <c r="A468" t="s">
        <v>459</v>
      </c>
      <c r="B468" s="1">
        <v>1800.25</v>
      </c>
      <c r="C468">
        <v>468</v>
      </c>
      <c r="D468" s="13">
        <v>1.999817E-4</v>
      </c>
      <c r="E468" s="1">
        <f t="shared" si="22"/>
        <v>1.999817</v>
      </c>
      <c r="F468" t="s">
        <v>2217</v>
      </c>
      <c r="G468" s="7">
        <f t="shared" si="23"/>
        <v>9.9999999999909051E-2</v>
      </c>
      <c r="H468" s="8" t="str">
        <f t="shared" si="24"/>
        <v/>
      </c>
    </row>
    <row r="469" spans="1:9" x14ac:dyDescent="0.3">
      <c r="A469" t="s">
        <v>460</v>
      </c>
      <c r="B469" s="1">
        <v>1800.35</v>
      </c>
      <c r="C469">
        <v>469</v>
      </c>
      <c r="D469" s="13">
        <v>2.000379E-4</v>
      </c>
      <c r="E469" s="1">
        <f t="shared" si="22"/>
        <v>2.0003790000000001</v>
      </c>
      <c r="F469" t="s">
        <v>2217</v>
      </c>
      <c r="G469" s="7">
        <f t="shared" si="23"/>
        <v>9.9999999999909051E-2</v>
      </c>
      <c r="H469" s="8" t="str">
        <f t="shared" si="24"/>
        <v/>
      </c>
    </row>
    <row r="470" spans="1:9" x14ac:dyDescent="0.3">
      <c r="A470" t="s">
        <v>461</v>
      </c>
      <c r="B470" s="1">
        <v>1800.45</v>
      </c>
      <c r="C470">
        <v>470</v>
      </c>
      <c r="D470" s="13">
        <v>2.2128600000000001E-4</v>
      </c>
      <c r="E470" s="1">
        <f t="shared" si="22"/>
        <v>2.21286</v>
      </c>
      <c r="F470" t="s">
        <v>2217</v>
      </c>
      <c r="G470" s="7">
        <f t="shared" si="23"/>
        <v>0.10000000000013642</v>
      </c>
      <c r="H470" s="8" t="str">
        <f t="shared" si="24"/>
        <v/>
      </c>
    </row>
    <row r="471" spans="1:9" x14ac:dyDescent="0.3">
      <c r="A471" t="s">
        <v>462</v>
      </c>
      <c r="B471" s="1">
        <v>1800.55</v>
      </c>
      <c r="C471">
        <v>471</v>
      </c>
      <c r="D471" s="13">
        <v>1.9613930000000001E-4</v>
      </c>
      <c r="E471" s="1">
        <f t="shared" si="22"/>
        <v>1.9613930000000002</v>
      </c>
      <c r="F471" t="s">
        <v>2217</v>
      </c>
      <c r="G471" s="7">
        <f t="shared" si="23"/>
        <v>9.9999999999909051E-2</v>
      </c>
      <c r="H471" s="8" t="str">
        <f t="shared" si="24"/>
        <v/>
      </c>
    </row>
    <row r="472" spans="1:9" x14ac:dyDescent="0.3">
      <c r="A472" t="s">
        <v>463</v>
      </c>
      <c r="B472" s="1">
        <v>1800.65</v>
      </c>
      <c r="C472">
        <v>472</v>
      </c>
      <c r="D472" s="13">
        <v>1.988053E-4</v>
      </c>
      <c r="E472" s="1">
        <f t="shared" si="22"/>
        <v>1.9880530000000001</v>
      </c>
      <c r="F472" t="s">
        <v>2217</v>
      </c>
      <c r="G472" s="7">
        <f t="shared" si="23"/>
        <v>0.10000000000013642</v>
      </c>
      <c r="H472" s="8" t="str">
        <f t="shared" si="24"/>
        <v/>
      </c>
    </row>
    <row r="473" spans="1:9" x14ac:dyDescent="0.3">
      <c r="A473" t="s">
        <v>464</v>
      </c>
      <c r="B473" s="1">
        <v>1800.75</v>
      </c>
      <c r="C473">
        <v>473</v>
      </c>
      <c r="D473" s="13">
        <v>2.014989E-4</v>
      </c>
      <c r="E473" s="1">
        <f t="shared" si="22"/>
        <v>2.0149889999999999</v>
      </c>
      <c r="F473" t="s">
        <v>2217</v>
      </c>
      <c r="G473" s="7">
        <f t="shared" si="23"/>
        <v>9.9999999999909051E-2</v>
      </c>
      <c r="H473" s="8" t="str">
        <f t="shared" si="24"/>
        <v/>
      </c>
    </row>
    <row r="474" spans="1:9" x14ac:dyDescent="0.3">
      <c r="A474" t="s">
        <v>465</v>
      </c>
      <c r="B474" s="1">
        <v>1800.85</v>
      </c>
      <c r="C474">
        <v>474</v>
      </c>
      <c r="D474" s="13">
        <v>1.757324E-4</v>
      </c>
      <c r="E474" s="1">
        <f t="shared" si="22"/>
        <v>1.7573240000000001</v>
      </c>
      <c r="F474" t="s">
        <v>2217</v>
      </c>
      <c r="G474" s="7">
        <f t="shared" si="23"/>
        <v>9.9999999999909051E-2</v>
      </c>
      <c r="H474" s="8" t="str">
        <f t="shared" si="24"/>
        <v/>
      </c>
    </row>
    <row r="475" spans="1:9" x14ac:dyDescent="0.3">
      <c r="A475" t="s">
        <v>466</v>
      </c>
      <c r="B475" s="1">
        <v>1800.95</v>
      </c>
      <c r="C475">
        <v>475</v>
      </c>
      <c r="D475" s="13">
        <v>1.380698E-4</v>
      </c>
      <c r="E475" s="1">
        <f t="shared" si="22"/>
        <v>1.380698</v>
      </c>
      <c r="F475" t="s">
        <v>2217</v>
      </c>
      <c r="G475" s="7">
        <f t="shared" si="23"/>
        <v>0.10000000000013642</v>
      </c>
      <c r="H475" s="8" t="str">
        <f t="shared" si="24"/>
        <v/>
      </c>
    </row>
    <row r="476" spans="1:9" x14ac:dyDescent="0.3">
      <c r="A476" t="s">
        <v>467</v>
      </c>
      <c r="B476" s="1">
        <v>1801.05</v>
      </c>
      <c r="C476">
        <v>476</v>
      </c>
      <c r="D476" s="13">
        <v>1.407914E-4</v>
      </c>
      <c r="E476" s="1">
        <f t="shared" si="22"/>
        <v>1.4079140000000001</v>
      </c>
      <c r="F476" t="s">
        <v>2217</v>
      </c>
      <c r="G476" s="7">
        <f t="shared" si="23"/>
        <v>9.9999999999909051E-2</v>
      </c>
      <c r="H476" s="8" t="str">
        <f t="shared" si="24"/>
        <v/>
      </c>
    </row>
    <row r="477" spans="1:9" x14ac:dyDescent="0.3">
      <c r="E477" s="1"/>
      <c r="G477" s="7"/>
      <c r="H477" s="8" t="str">
        <f t="shared" si="24"/>
        <v>?</v>
      </c>
    </row>
    <row r="478" spans="1:9" x14ac:dyDescent="0.3">
      <c r="A478" s="14" t="s">
        <v>468</v>
      </c>
      <c r="B478" s="17">
        <f>I478-((C478-477)*(0.2/6.5)*0.1)</f>
        <v>1801.75</v>
      </c>
      <c r="C478">
        <v>477</v>
      </c>
      <c r="D478" s="16">
        <v>2.043782E-4</v>
      </c>
      <c r="E478" s="1">
        <f t="shared" si="22"/>
        <v>2.0437820000000002</v>
      </c>
      <c r="F478" s="14" t="s">
        <v>2217</v>
      </c>
      <c r="G478" s="7">
        <f>B478-B476</f>
        <v>0.70000000000004547</v>
      </c>
      <c r="H478" s="8" t="str">
        <f t="shared" si="24"/>
        <v>&gt;</v>
      </c>
      <c r="I478" s="15">
        <v>1801.75</v>
      </c>
    </row>
    <row r="479" spans="1:9" x14ac:dyDescent="0.3">
      <c r="A479" t="s">
        <v>469</v>
      </c>
      <c r="B479" s="17">
        <f t="shared" ref="B479:B542" si="25">I479-((C479-477)*(0.2/6.5)*0.1)</f>
        <v>1801.8469230769231</v>
      </c>
      <c r="C479">
        <v>478</v>
      </c>
      <c r="D479" s="13">
        <v>1.9586089999999999E-4</v>
      </c>
      <c r="E479" s="1">
        <f t="shared" si="22"/>
        <v>1.958609</v>
      </c>
      <c r="F479" t="s">
        <v>2217</v>
      </c>
      <c r="G479" s="26">
        <f>B479-B478</f>
        <v>9.6923076923076223E-2</v>
      </c>
      <c r="H479" s="8" t="str">
        <f t="shared" si="24"/>
        <v>?</v>
      </c>
      <c r="I479" s="1">
        <v>1801.85</v>
      </c>
    </row>
    <row r="480" spans="1:9" x14ac:dyDescent="0.3">
      <c r="A480" t="s">
        <v>470</v>
      </c>
      <c r="B480" s="17">
        <f t="shared" si="25"/>
        <v>1801.9438461538462</v>
      </c>
      <c r="C480">
        <v>479</v>
      </c>
      <c r="D480" s="13">
        <v>2.1038940000000001E-4</v>
      </c>
      <c r="E480" s="1">
        <f t="shared" si="22"/>
        <v>2.1038939999999999</v>
      </c>
      <c r="F480" t="s">
        <v>2217</v>
      </c>
      <c r="G480" s="26">
        <f t="shared" ref="G480:G542" si="26">B480-B479</f>
        <v>9.6923076923076223E-2</v>
      </c>
      <c r="H480" s="8" t="str">
        <f t="shared" si="24"/>
        <v>?</v>
      </c>
      <c r="I480" s="1">
        <v>1801.95</v>
      </c>
    </row>
    <row r="481" spans="1:9" x14ac:dyDescent="0.3">
      <c r="A481" t="s">
        <v>471</v>
      </c>
      <c r="B481" s="17">
        <f t="shared" si="25"/>
        <v>1802.0407692307692</v>
      </c>
      <c r="C481">
        <v>480</v>
      </c>
      <c r="D481" s="13">
        <v>2.0050729999999999E-4</v>
      </c>
      <c r="E481" s="1">
        <f t="shared" si="22"/>
        <v>2.0050729999999999</v>
      </c>
      <c r="F481" t="s">
        <v>2217</v>
      </c>
      <c r="G481" s="26">
        <f t="shared" si="26"/>
        <v>9.6923076923076223E-2</v>
      </c>
      <c r="H481" s="8" t="str">
        <f t="shared" si="24"/>
        <v>?</v>
      </c>
      <c r="I481" s="1">
        <v>1802.05</v>
      </c>
    </row>
    <row r="482" spans="1:9" x14ac:dyDescent="0.3">
      <c r="A482" t="s">
        <v>472</v>
      </c>
      <c r="B482" s="17">
        <f t="shared" si="25"/>
        <v>1802.1376923076923</v>
      </c>
      <c r="C482">
        <v>481</v>
      </c>
      <c r="D482" s="13">
        <v>2.0056309999999999E-4</v>
      </c>
      <c r="E482" s="1">
        <f t="shared" si="22"/>
        <v>2.0056309999999997</v>
      </c>
      <c r="F482" t="s">
        <v>2217</v>
      </c>
      <c r="G482" s="26">
        <f t="shared" si="26"/>
        <v>9.6923076923076223E-2</v>
      </c>
      <c r="H482" s="8" t="str">
        <f t="shared" si="24"/>
        <v>?</v>
      </c>
      <c r="I482" s="1">
        <v>1802.15</v>
      </c>
    </row>
    <row r="483" spans="1:9" x14ac:dyDescent="0.3">
      <c r="A483" t="s">
        <v>473</v>
      </c>
      <c r="B483" s="17">
        <f t="shared" si="25"/>
        <v>1802.2346153846154</v>
      </c>
      <c r="C483">
        <v>482</v>
      </c>
      <c r="D483" s="13">
        <v>2.032526E-4</v>
      </c>
      <c r="E483" s="1">
        <f t="shared" si="22"/>
        <v>2.0325259999999998</v>
      </c>
      <c r="F483" t="s">
        <v>2217</v>
      </c>
      <c r="G483" s="26">
        <f t="shared" si="26"/>
        <v>9.6923076923076223E-2</v>
      </c>
      <c r="H483" s="8" t="str">
        <f t="shared" si="24"/>
        <v>?</v>
      </c>
      <c r="I483" s="1">
        <v>1802.25</v>
      </c>
    </row>
    <row r="484" spans="1:9" x14ac:dyDescent="0.3">
      <c r="A484" t="s">
        <v>474</v>
      </c>
      <c r="B484" s="17">
        <f t="shared" si="25"/>
        <v>1802.3315384615385</v>
      </c>
      <c r="C484">
        <v>483</v>
      </c>
      <c r="D484" s="13">
        <v>2.0724560000000001E-4</v>
      </c>
      <c r="E484" s="1">
        <f t="shared" si="22"/>
        <v>2.0724560000000003</v>
      </c>
      <c r="F484" t="s">
        <v>2217</v>
      </c>
      <c r="G484" s="26">
        <f t="shared" si="26"/>
        <v>9.6923076923076223E-2</v>
      </c>
      <c r="H484" s="8" t="str">
        <f t="shared" si="24"/>
        <v>?</v>
      </c>
      <c r="I484" s="1">
        <v>1802.35</v>
      </c>
    </row>
    <row r="485" spans="1:9" x14ac:dyDescent="0.3">
      <c r="A485" t="s">
        <v>475</v>
      </c>
      <c r="B485" s="17">
        <f t="shared" si="25"/>
        <v>1802.4284615384615</v>
      </c>
      <c r="C485">
        <v>484</v>
      </c>
      <c r="D485" s="13">
        <v>2.0792480000000001E-4</v>
      </c>
      <c r="E485" s="1">
        <f t="shared" si="22"/>
        <v>2.0792480000000002</v>
      </c>
      <c r="F485" t="s">
        <v>2217</v>
      </c>
      <c r="G485" s="26">
        <f t="shared" si="26"/>
        <v>9.6923076923076223E-2</v>
      </c>
      <c r="H485" s="8" t="str">
        <f t="shared" si="24"/>
        <v>?</v>
      </c>
      <c r="I485" s="1">
        <v>1802.45</v>
      </c>
    </row>
    <row r="486" spans="1:9" x14ac:dyDescent="0.3">
      <c r="A486" t="s">
        <v>476</v>
      </c>
      <c r="B486" s="17">
        <f t="shared" si="25"/>
        <v>1802.5253846153846</v>
      </c>
      <c r="C486">
        <v>485</v>
      </c>
      <c r="D486" s="13">
        <v>1.81504E-4</v>
      </c>
      <c r="E486" s="1">
        <f t="shared" si="22"/>
        <v>1.81504</v>
      </c>
      <c r="F486" t="s">
        <v>2217</v>
      </c>
      <c r="G486" s="26">
        <f t="shared" si="26"/>
        <v>9.6923076923076223E-2</v>
      </c>
      <c r="H486" s="8" t="str">
        <f t="shared" si="24"/>
        <v>?</v>
      </c>
      <c r="I486" s="1">
        <v>1802.55</v>
      </c>
    </row>
    <row r="487" spans="1:9" x14ac:dyDescent="0.3">
      <c r="A487" t="s">
        <v>477</v>
      </c>
      <c r="B487" s="17">
        <f t="shared" si="25"/>
        <v>1802.6223076923077</v>
      </c>
      <c r="C487">
        <v>486</v>
      </c>
      <c r="D487" s="13">
        <v>1.7891000000000001E-4</v>
      </c>
      <c r="E487" s="1">
        <f t="shared" si="22"/>
        <v>1.7891000000000001</v>
      </c>
      <c r="F487" t="s">
        <v>2217</v>
      </c>
      <c r="G487" s="26">
        <f t="shared" si="26"/>
        <v>9.6923076923076223E-2</v>
      </c>
      <c r="H487" s="8" t="str">
        <f t="shared" si="24"/>
        <v>?</v>
      </c>
      <c r="I487" s="1">
        <v>1802.65</v>
      </c>
    </row>
    <row r="488" spans="1:9" x14ac:dyDescent="0.3">
      <c r="A488" t="s">
        <v>478</v>
      </c>
      <c r="B488" s="17">
        <f t="shared" si="25"/>
        <v>1802.7192307692308</v>
      </c>
      <c r="C488">
        <v>487</v>
      </c>
      <c r="D488" s="13">
        <v>1.948172E-4</v>
      </c>
      <c r="E488" s="1">
        <f t="shared" si="22"/>
        <v>1.948172</v>
      </c>
      <c r="F488" t="s">
        <v>2217</v>
      </c>
      <c r="G488" s="26">
        <f t="shared" si="26"/>
        <v>9.6923076923076223E-2</v>
      </c>
      <c r="H488" s="8" t="str">
        <f t="shared" si="24"/>
        <v>?</v>
      </c>
      <c r="I488" s="1">
        <v>1802.75</v>
      </c>
    </row>
    <row r="489" spans="1:9" x14ac:dyDescent="0.3">
      <c r="A489" t="s">
        <v>479</v>
      </c>
      <c r="B489" s="17">
        <f t="shared" si="25"/>
        <v>1802.8161538461538</v>
      </c>
      <c r="C489">
        <v>488</v>
      </c>
      <c r="D489" s="13">
        <v>1.902738E-4</v>
      </c>
      <c r="E489" s="1">
        <f t="shared" si="22"/>
        <v>1.902738</v>
      </c>
      <c r="F489" t="s">
        <v>2217</v>
      </c>
      <c r="G489" s="26">
        <f t="shared" si="26"/>
        <v>9.6923076923076223E-2</v>
      </c>
      <c r="H489" s="8" t="str">
        <f t="shared" si="24"/>
        <v>?</v>
      </c>
      <c r="I489" s="1">
        <v>1802.85</v>
      </c>
    </row>
    <row r="490" spans="1:9" x14ac:dyDescent="0.3">
      <c r="A490" t="s">
        <v>480</v>
      </c>
      <c r="B490" s="17">
        <f t="shared" si="25"/>
        <v>1802.9130769230769</v>
      </c>
      <c r="C490">
        <v>489</v>
      </c>
      <c r="D490" s="13">
        <v>1.8303629999999999E-4</v>
      </c>
      <c r="E490" s="1">
        <f t="shared" si="22"/>
        <v>1.830363</v>
      </c>
      <c r="F490" t="s">
        <v>2217</v>
      </c>
      <c r="G490" s="26">
        <f t="shared" si="26"/>
        <v>9.6923076923076223E-2</v>
      </c>
      <c r="H490" s="8" t="str">
        <f t="shared" si="24"/>
        <v>?</v>
      </c>
      <c r="I490" s="1">
        <v>1802.95</v>
      </c>
    </row>
    <row r="491" spans="1:9" x14ac:dyDescent="0.3">
      <c r="A491" t="s">
        <v>481</v>
      </c>
      <c r="B491" s="17">
        <f t="shared" si="25"/>
        <v>1803.01</v>
      </c>
      <c r="C491">
        <v>490</v>
      </c>
      <c r="D491" s="13">
        <v>1.8175219999999999E-4</v>
      </c>
      <c r="E491" s="1">
        <f t="shared" si="22"/>
        <v>1.8175219999999999</v>
      </c>
      <c r="F491" t="s">
        <v>2217</v>
      </c>
      <c r="G491" s="26">
        <f t="shared" si="26"/>
        <v>9.6923076923076223E-2</v>
      </c>
      <c r="H491" s="8" t="str">
        <f t="shared" si="24"/>
        <v>?</v>
      </c>
      <c r="I491" s="1">
        <v>1803.05</v>
      </c>
    </row>
    <row r="492" spans="1:9" x14ac:dyDescent="0.3">
      <c r="A492" t="s">
        <v>482</v>
      </c>
      <c r="B492" s="17">
        <f t="shared" si="25"/>
        <v>1803.1069230769231</v>
      </c>
      <c r="C492">
        <v>491</v>
      </c>
      <c r="D492" s="13">
        <v>1.96971E-4</v>
      </c>
      <c r="E492" s="1">
        <f t="shared" ref="E492:E556" si="27">D492*10000</f>
        <v>1.9697099999999998</v>
      </c>
      <c r="F492" t="s">
        <v>2217</v>
      </c>
      <c r="G492" s="26">
        <f t="shared" si="26"/>
        <v>9.6923076923076223E-2</v>
      </c>
      <c r="H492" s="8" t="str">
        <f t="shared" si="24"/>
        <v>?</v>
      </c>
      <c r="I492" s="1">
        <v>1803.15</v>
      </c>
    </row>
    <row r="493" spans="1:9" x14ac:dyDescent="0.3">
      <c r="A493" t="s">
        <v>483</v>
      </c>
      <c r="B493" s="17">
        <f t="shared" si="25"/>
        <v>1803.2038461538461</v>
      </c>
      <c r="C493">
        <v>492</v>
      </c>
      <c r="D493" s="13">
        <v>2.148985E-4</v>
      </c>
      <c r="E493" s="1">
        <f t="shared" si="27"/>
        <v>2.1489850000000001</v>
      </c>
      <c r="F493" t="s">
        <v>2217</v>
      </c>
      <c r="G493" s="26">
        <f t="shared" si="26"/>
        <v>9.6923076923076223E-2</v>
      </c>
      <c r="H493" s="8" t="str">
        <f t="shared" si="24"/>
        <v>?</v>
      </c>
      <c r="I493" s="1">
        <v>1803.25</v>
      </c>
    </row>
    <row r="494" spans="1:9" x14ac:dyDescent="0.3">
      <c r="A494" t="s">
        <v>484</v>
      </c>
      <c r="B494" s="17">
        <f t="shared" si="25"/>
        <v>1803.3007692307692</v>
      </c>
      <c r="C494">
        <v>493</v>
      </c>
      <c r="D494" s="13">
        <v>2.1823940000000001E-4</v>
      </c>
      <c r="E494" s="1">
        <f t="shared" si="27"/>
        <v>2.1823939999999999</v>
      </c>
      <c r="F494" t="s">
        <v>2217</v>
      </c>
      <c r="G494" s="26">
        <f t="shared" si="26"/>
        <v>9.6923076923076223E-2</v>
      </c>
      <c r="H494" s="8" t="str">
        <f t="shared" si="24"/>
        <v>?</v>
      </c>
      <c r="I494" s="1">
        <v>1803.35</v>
      </c>
    </row>
    <row r="495" spans="1:9" x14ac:dyDescent="0.3">
      <c r="A495" t="s">
        <v>485</v>
      </c>
      <c r="B495" s="17">
        <f t="shared" si="25"/>
        <v>1803.3976923076923</v>
      </c>
      <c r="C495">
        <v>494</v>
      </c>
      <c r="D495" s="13">
        <v>1.752484E-4</v>
      </c>
      <c r="E495" s="1">
        <f t="shared" si="27"/>
        <v>1.7524839999999999</v>
      </c>
      <c r="F495" t="s">
        <v>2217</v>
      </c>
      <c r="G495" s="26">
        <f t="shared" si="26"/>
        <v>9.6923076923076223E-2</v>
      </c>
      <c r="H495" s="8" t="str">
        <f t="shared" si="24"/>
        <v>?</v>
      </c>
      <c r="I495" s="1">
        <v>1803.45</v>
      </c>
    </row>
    <row r="496" spans="1:9" x14ac:dyDescent="0.3">
      <c r="A496" t="s">
        <v>486</v>
      </c>
      <c r="B496" s="17">
        <f t="shared" si="25"/>
        <v>1803.4946153846154</v>
      </c>
      <c r="C496">
        <v>495</v>
      </c>
      <c r="D496" s="13">
        <v>1.6798019999999999E-4</v>
      </c>
      <c r="E496" s="1">
        <f t="shared" si="27"/>
        <v>1.6798019999999998</v>
      </c>
      <c r="F496" t="s">
        <v>2217</v>
      </c>
      <c r="G496" s="26">
        <f t="shared" si="26"/>
        <v>9.6923076923076223E-2</v>
      </c>
      <c r="H496" s="8" t="str">
        <f t="shared" si="24"/>
        <v>?</v>
      </c>
      <c r="I496" s="1">
        <v>1803.55</v>
      </c>
    </row>
    <row r="497" spans="1:9" x14ac:dyDescent="0.3">
      <c r="A497" t="s">
        <v>487</v>
      </c>
      <c r="B497" s="17">
        <f t="shared" si="25"/>
        <v>1803.5915384615384</v>
      </c>
      <c r="C497">
        <v>496</v>
      </c>
      <c r="D497" s="13">
        <v>2.0180870000000001E-4</v>
      </c>
      <c r="E497" s="1">
        <f t="shared" si="27"/>
        <v>2.018087</v>
      </c>
      <c r="F497" t="s">
        <v>2217</v>
      </c>
      <c r="G497" s="26">
        <f t="shared" si="26"/>
        <v>9.6923076923076223E-2</v>
      </c>
      <c r="H497" s="8" t="str">
        <f t="shared" si="24"/>
        <v>?</v>
      </c>
      <c r="I497" s="1">
        <v>1803.65</v>
      </c>
    </row>
    <row r="498" spans="1:9" x14ac:dyDescent="0.3">
      <c r="A498" t="s">
        <v>488</v>
      </c>
      <c r="B498" s="17">
        <f t="shared" si="25"/>
        <v>1803.6884615384615</v>
      </c>
      <c r="C498">
        <v>497</v>
      </c>
      <c r="D498" s="13">
        <v>1.826768E-4</v>
      </c>
      <c r="E498" s="1">
        <f t="shared" si="27"/>
        <v>1.8267679999999999</v>
      </c>
      <c r="F498" t="s">
        <v>2217</v>
      </c>
      <c r="G498" s="26">
        <f t="shared" si="26"/>
        <v>9.6923076923076223E-2</v>
      </c>
      <c r="H498" s="8" t="str">
        <f t="shared" si="24"/>
        <v>?</v>
      </c>
      <c r="I498" s="1">
        <v>1803.75</v>
      </c>
    </row>
    <row r="499" spans="1:9" x14ac:dyDescent="0.3">
      <c r="A499" t="s">
        <v>489</v>
      </c>
      <c r="B499" s="17">
        <f t="shared" si="25"/>
        <v>1803.7853846153846</v>
      </c>
      <c r="C499">
        <v>498</v>
      </c>
      <c r="D499" s="13">
        <v>2.0390290000000001E-4</v>
      </c>
      <c r="E499" s="1">
        <f t="shared" si="27"/>
        <v>2.0390290000000002</v>
      </c>
      <c r="F499" t="s">
        <v>2217</v>
      </c>
      <c r="G499" s="26">
        <f t="shared" si="26"/>
        <v>9.6923076923076223E-2</v>
      </c>
      <c r="H499" s="8" t="str">
        <f t="shared" si="24"/>
        <v>?</v>
      </c>
      <c r="I499" s="1">
        <v>1803.85</v>
      </c>
    </row>
    <row r="500" spans="1:9" x14ac:dyDescent="0.3">
      <c r="A500" t="s">
        <v>490</v>
      </c>
      <c r="B500" s="17">
        <f t="shared" si="25"/>
        <v>1803.8823076923077</v>
      </c>
      <c r="C500">
        <v>499</v>
      </c>
      <c r="D500" s="13">
        <v>1.860997E-4</v>
      </c>
      <c r="E500" s="1">
        <f t="shared" si="27"/>
        <v>1.860997</v>
      </c>
      <c r="F500" t="s">
        <v>2217</v>
      </c>
      <c r="G500" s="26">
        <f t="shared" si="26"/>
        <v>9.6923076923076223E-2</v>
      </c>
      <c r="H500" s="8" t="str">
        <f t="shared" si="24"/>
        <v>?</v>
      </c>
      <c r="I500" s="1">
        <v>1803.95</v>
      </c>
    </row>
    <row r="501" spans="1:9" x14ac:dyDescent="0.3">
      <c r="A501" t="s">
        <v>491</v>
      </c>
      <c r="B501" s="17">
        <f t="shared" si="25"/>
        <v>1803.9792307692308</v>
      </c>
      <c r="C501">
        <v>500</v>
      </c>
      <c r="D501" s="13">
        <v>2.00034E-4</v>
      </c>
      <c r="E501" s="1">
        <f t="shared" si="27"/>
        <v>2.00034</v>
      </c>
      <c r="F501" t="s">
        <v>2217</v>
      </c>
      <c r="G501" s="26">
        <f t="shared" si="26"/>
        <v>9.6923076923076223E-2</v>
      </c>
      <c r="H501" s="8" t="str">
        <f t="shared" si="24"/>
        <v>?</v>
      </c>
      <c r="I501" s="1">
        <v>1804.05</v>
      </c>
    </row>
    <row r="502" spans="1:9" x14ac:dyDescent="0.3">
      <c r="A502" t="s">
        <v>492</v>
      </c>
      <c r="B502" s="17">
        <f t="shared" si="25"/>
        <v>1804.0761538461538</v>
      </c>
      <c r="C502">
        <v>501</v>
      </c>
      <c r="D502" s="13">
        <v>2.0332099999999999E-4</v>
      </c>
      <c r="E502" s="1">
        <f t="shared" si="27"/>
        <v>2.03321</v>
      </c>
      <c r="F502" t="s">
        <v>2217</v>
      </c>
      <c r="G502" s="26">
        <f t="shared" si="26"/>
        <v>9.6923076923076223E-2</v>
      </c>
      <c r="H502" s="8" t="str">
        <f t="shared" si="24"/>
        <v>?</v>
      </c>
      <c r="I502" s="1">
        <v>1804.15</v>
      </c>
    </row>
    <row r="503" spans="1:9" x14ac:dyDescent="0.3">
      <c r="A503" t="s">
        <v>493</v>
      </c>
      <c r="B503" s="17">
        <f t="shared" si="25"/>
        <v>1804.1730769230769</v>
      </c>
      <c r="C503">
        <v>502</v>
      </c>
      <c r="D503" s="13">
        <v>2.000324E-4</v>
      </c>
      <c r="E503" s="1">
        <f t="shared" si="27"/>
        <v>2.000324</v>
      </c>
      <c r="F503" t="s">
        <v>2217</v>
      </c>
      <c r="G503" s="26">
        <f t="shared" si="26"/>
        <v>9.6923076923076223E-2</v>
      </c>
      <c r="H503" s="8" t="str">
        <f t="shared" si="24"/>
        <v>?</v>
      </c>
      <c r="I503" s="1">
        <v>1804.25</v>
      </c>
    </row>
    <row r="504" spans="1:9" x14ac:dyDescent="0.3">
      <c r="A504" t="s">
        <v>494</v>
      </c>
      <c r="B504" s="17">
        <f t="shared" si="25"/>
        <v>1804.27</v>
      </c>
      <c r="C504">
        <v>503</v>
      </c>
      <c r="D504" s="13">
        <v>2.06066E-4</v>
      </c>
      <c r="E504" s="1">
        <f t="shared" si="27"/>
        <v>2.0606599999999999</v>
      </c>
      <c r="F504" t="s">
        <v>2217</v>
      </c>
      <c r="G504" s="26">
        <f t="shared" si="26"/>
        <v>9.6923076923076223E-2</v>
      </c>
      <c r="H504" s="8" t="str">
        <f t="shared" si="24"/>
        <v>?</v>
      </c>
      <c r="I504" s="1">
        <v>1804.35</v>
      </c>
    </row>
    <row r="505" spans="1:9" x14ac:dyDescent="0.3">
      <c r="A505" t="s">
        <v>495</v>
      </c>
      <c r="B505" s="17">
        <f t="shared" si="25"/>
        <v>1804.3669230769231</v>
      </c>
      <c r="C505">
        <v>504</v>
      </c>
      <c r="D505" s="13">
        <v>2.093854E-4</v>
      </c>
      <c r="E505" s="1">
        <f t="shared" si="27"/>
        <v>2.0938539999999999</v>
      </c>
      <c r="F505" t="s">
        <v>2217</v>
      </c>
      <c r="G505" s="26">
        <f t="shared" si="26"/>
        <v>9.6923076923076223E-2</v>
      </c>
      <c r="H505" s="8" t="str">
        <f t="shared" si="24"/>
        <v>?</v>
      </c>
      <c r="I505" s="1">
        <v>1804.45</v>
      </c>
    </row>
    <row r="506" spans="1:9" x14ac:dyDescent="0.3">
      <c r="A506" t="s">
        <v>496</v>
      </c>
      <c r="B506" s="17">
        <f t="shared" si="25"/>
        <v>1804.4638461538461</v>
      </c>
      <c r="C506">
        <v>505</v>
      </c>
      <c r="D506" s="13">
        <v>1.737136E-4</v>
      </c>
      <c r="E506" s="1">
        <f t="shared" si="27"/>
        <v>1.737136</v>
      </c>
      <c r="F506" t="s">
        <v>2217</v>
      </c>
      <c r="G506" s="26">
        <f t="shared" si="26"/>
        <v>9.6923076923076223E-2</v>
      </c>
      <c r="H506" s="8" t="str">
        <f t="shared" si="24"/>
        <v>?</v>
      </c>
      <c r="I506" s="1">
        <v>1804.55</v>
      </c>
    </row>
    <row r="507" spans="1:9" x14ac:dyDescent="0.3">
      <c r="A507" t="s">
        <v>497</v>
      </c>
      <c r="B507" s="17">
        <f t="shared" si="25"/>
        <v>1804.5607692307692</v>
      </c>
      <c r="C507">
        <v>506</v>
      </c>
      <c r="D507" s="13">
        <v>1.8763349999999999E-4</v>
      </c>
      <c r="E507" s="1">
        <f t="shared" si="27"/>
        <v>1.8763349999999999</v>
      </c>
      <c r="F507" t="s">
        <v>2217</v>
      </c>
      <c r="G507" s="26">
        <f t="shared" si="26"/>
        <v>9.6923076923076223E-2</v>
      </c>
      <c r="H507" s="8" t="str">
        <f t="shared" si="24"/>
        <v>?</v>
      </c>
      <c r="I507" s="1">
        <v>1804.65</v>
      </c>
    </row>
    <row r="508" spans="1:9" x14ac:dyDescent="0.3">
      <c r="A508" t="s">
        <v>498</v>
      </c>
      <c r="B508" s="17">
        <f t="shared" si="25"/>
        <v>1804.6576923076923</v>
      </c>
      <c r="C508">
        <v>507</v>
      </c>
      <c r="D508" s="13">
        <v>1.9296229999999999E-4</v>
      </c>
      <c r="E508" s="1">
        <f t="shared" si="27"/>
        <v>1.9296229999999999</v>
      </c>
      <c r="F508" t="s">
        <v>2217</v>
      </c>
      <c r="G508" s="26">
        <f t="shared" si="26"/>
        <v>9.6923076923076223E-2</v>
      </c>
      <c r="H508" s="8" t="str">
        <f t="shared" si="24"/>
        <v>?</v>
      </c>
      <c r="I508" s="1">
        <v>1804.75</v>
      </c>
    </row>
    <row r="509" spans="1:9" x14ac:dyDescent="0.3">
      <c r="A509" t="s">
        <v>499</v>
      </c>
      <c r="B509" s="17">
        <f t="shared" si="25"/>
        <v>1804.7546153846154</v>
      </c>
      <c r="C509">
        <v>508</v>
      </c>
      <c r="D509" s="13">
        <v>1.500424E-4</v>
      </c>
      <c r="E509" s="1">
        <f t="shared" si="27"/>
        <v>1.500424</v>
      </c>
      <c r="F509" t="s">
        <v>2217</v>
      </c>
      <c r="G509" s="26">
        <f t="shared" si="26"/>
        <v>9.6923076923076223E-2</v>
      </c>
      <c r="H509" s="8" t="str">
        <f t="shared" si="24"/>
        <v>?</v>
      </c>
      <c r="I509" s="1">
        <v>1804.85</v>
      </c>
    </row>
    <row r="510" spans="1:9" x14ac:dyDescent="0.3">
      <c r="A510" t="s">
        <v>500</v>
      </c>
      <c r="B510" s="17">
        <f t="shared" si="25"/>
        <v>1804.8515384615384</v>
      </c>
      <c r="C510">
        <v>509</v>
      </c>
      <c r="D510" s="13">
        <v>2.089747E-4</v>
      </c>
      <c r="E510" s="1">
        <f t="shared" si="27"/>
        <v>2.089747</v>
      </c>
      <c r="F510" t="s">
        <v>2217</v>
      </c>
      <c r="G510" s="26">
        <f t="shared" si="26"/>
        <v>9.6923076923076223E-2</v>
      </c>
      <c r="H510" s="8" t="str">
        <f t="shared" si="24"/>
        <v>?</v>
      </c>
      <c r="I510" s="1">
        <v>1804.95</v>
      </c>
    </row>
    <row r="511" spans="1:9" x14ac:dyDescent="0.3">
      <c r="A511" t="s">
        <v>501</v>
      </c>
      <c r="B511" s="17">
        <f t="shared" si="25"/>
        <v>1804.9484615384615</v>
      </c>
      <c r="C511">
        <v>510</v>
      </c>
      <c r="D511" s="13">
        <v>2.0566590000000001E-4</v>
      </c>
      <c r="E511" s="1">
        <f t="shared" si="27"/>
        <v>2.0566590000000002</v>
      </c>
      <c r="F511" t="s">
        <v>2217</v>
      </c>
      <c r="G511" s="26">
        <f t="shared" si="26"/>
        <v>9.6923076923076223E-2</v>
      </c>
      <c r="H511" s="8" t="str">
        <f t="shared" si="24"/>
        <v>?</v>
      </c>
      <c r="I511" s="1">
        <v>1805.05</v>
      </c>
    </row>
    <row r="512" spans="1:9" x14ac:dyDescent="0.3">
      <c r="A512" t="s">
        <v>502</v>
      </c>
      <c r="B512" s="17">
        <f t="shared" si="25"/>
        <v>1805.0453846153848</v>
      </c>
      <c r="C512">
        <v>511</v>
      </c>
      <c r="D512" s="13">
        <v>1.905101E-4</v>
      </c>
      <c r="E512" s="1">
        <f t="shared" si="27"/>
        <v>1.9051009999999999</v>
      </c>
      <c r="F512" t="s">
        <v>2217</v>
      </c>
      <c r="G512" s="26">
        <f t="shared" si="26"/>
        <v>9.6923076923303597E-2</v>
      </c>
      <c r="H512" s="8" t="str">
        <f t="shared" si="24"/>
        <v>?</v>
      </c>
      <c r="I512" s="1">
        <v>1805.15</v>
      </c>
    </row>
    <row r="513" spans="1:9" x14ac:dyDescent="0.3">
      <c r="A513" t="s">
        <v>503</v>
      </c>
      <c r="B513" s="17">
        <f t="shared" si="25"/>
        <v>1805.1423076923077</v>
      </c>
      <c r="C513">
        <v>512</v>
      </c>
      <c r="D513" s="13">
        <v>2.1563229999999999E-4</v>
      </c>
      <c r="E513" s="1">
        <f t="shared" si="27"/>
        <v>2.156323</v>
      </c>
      <c r="F513" t="s">
        <v>2217</v>
      </c>
      <c r="G513" s="26">
        <f t="shared" si="26"/>
        <v>9.692307692284885E-2</v>
      </c>
      <c r="H513" s="8" t="str">
        <f t="shared" si="24"/>
        <v>?</v>
      </c>
      <c r="I513" s="1">
        <v>1805.25</v>
      </c>
    </row>
    <row r="514" spans="1:9" x14ac:dyDescent="0.3">
      <c r="A514" t="s">
        <v>504</v>
      </c>
      <c r="B514" s="17">
        <f t="shared" si="25"/>
        <v>1805.2392307692307</v>
      </c>
      <c r="C514">
        <v>513</v>
      </c>
      <c r="D514" s="13">
        <v>2.0905359999999999E-4</v>
      </c>
      <c r="E514" s="1">
        <f t="shared" si="27"/>
        <v>2.0905359999999997</v>
      </c>
      <c r="F514" t="s">
        <v>2217</v>
      </c>
      <c r="G514" s="26">
        <f t="shared" si="26"/>
        <v>9.6923076923076223E-2</v>
      </c>
      <c r="H514" s="8" t="str">
        <f t="shared" si="24"/>
        <v>?</v>
      </c>
      <c r="I514" s="1">
        <v>1805.35</v>
      </c>
    </row>
    <row r="515" spans="1:9" x14ac:dyDescent="0.3">
      <c r="A515" t="s">
        <v>505</v>
      </c>
      <c r="B515" s="17">
        <f t="shared" si="25"/>
        <v>1805.3361538461538</v>
      </c>
      <c r="C515">
        <v>514</v>
      </c>
      <c r="D515" s="13">
        <v>2.110972E-4</v>
      </c>
      <c r="E515" s="1">
        <f t="shared" si="27"/>
        <v>2.1109719999999998</v>
      </c>
      <c r="F515" t="s">
        <v>2217</v>
      </c>
      <c r="G515" s="26">
        <f t="shared" si="26"/>
        <v>9.6923076923076223E-2</v>
      </c>
      <c r="H515" s="8" t="str">
        <f t="shared" si="24"/>
        <v>?</v>
      </c>
      <c r="I515" s="1">
        <v>1805.45</v>
      </c>
    </row>
    <row r="516" spans="1:9" x14ac:dyDescent="0.3">
      <c r="A516" t="s">
        <v>506</v>
      </c>
      <c r="B516" s="17">
        <f t="shared" si="25"/>
        <v>1805.4330769230769</v>
      </c>
      <c r="C516">
        <v>515</v>
      </c>
      <c r="D516" s="13">
        <v>2.11805E-4</v>
      </c>
      <c r="E516" s="1">
        <f t="shared" si="27"/>
        <v>2.1180499999999998</v>
      </c>
      <c r="F516" t="s">
        <v>2217</v>
      </c>
      <c r="G516" s="26">
        <f t="shared" si="26"/>
        <v>9.6923076923076223E-2</v>
      </c>
      <c r="H516" s="8" t="str">
        <f t="shared" si="24"/>
        <v>?</v>
      </c>
      <c r="I516" s="1">
        <v>1805.55</v>
      </c>
    </row>
    <row r="517" spans="1:9" x14ac:dyDescent="0.3">
      <c r="A517" t="s">
        <v>507</v>
      </c>
      <c r="B517" s="17">
        <f t="shared" si="25"/>
        <v>1805.5300000000002</v>
      </c>
      <c r="C517">
        <v>516</v>
      </c>
      <c r="D517" s="13">
        <v>2.0916899999999999E-4</v>
      </c>
      <c r="E517" s="1">
        <f t="shared" si="27"/>
        <v>2.0916899999999998</v>
      </c>
      <c r="F517" t="s">
        <v>2217</v>
      </c>
      <c r="G517" s="26">
        <f t="shared" si="26"/>
        <v>9.6923076923303597E-2</v>
      </c>
      <c r="H517" s="8" t="str">
        <f t="shared" si="24"/>
        <v>?</v>
      </c>
      <c r="I517" s="1">
        <v>1805.65</v>
      </c>
    </row>
    <row r="518" spans="1:9" x14ac:dyDescent="0.3">
      <c r="A518" t="s">
        <v>508</v>
      </c>
      <c r="B518" s="17">
        <f t="shared" si="25"/>
        <v>1805.626923076923</v>
      </c>
      <c r="C518">
        <v>517</v>
      </c>
      <c r="D518" s="13">
        <v>2.4757799999999998E-4</v>
      </c>
      <c r="E518" s="1">
        <f t="shared" si="27"/>
        <v>2.4757799999999999</v>
      </c>
      <c r="F518" t="s">
        <v>2217</v>
      </c>
      <c r="G518" s="26">
        <f t="shared" si="26"/>
        <v>9.692307692284885E-2</v>
      </c>
      <c r="H518" s="8" t="str">
        <f t="shared" si="24"/>
        <v>?</v>
      </c>
      <c r="I518" s="1">
        <v>1805.75</v>
      </c>
    </row>
    <row r="519" spans="1:9" x14ac:dyDescent="0.3">
      <c r="A519" t="s">
        <v>509</v>
      </c>
      <c r="B519" s="17">
        <f t="shared" si="25"/>
        <v>1805.7238461538461</v>
      </c>
      <c r="C519">
        <v>518</v>
      </c>
      <c r="D519" s="13">
        <v>2.0464769999999999E-4</v>
      </c>
      <c r="E519" s="1">
        <f t="shared" si="27"/>
        <v>2.0464769999999999</v>
      </c>
      <c r="F519" t="s">
        <v>2217</v>
      </c>
      <c r="G519" s="26">
        <f t="shared" si="26"/>
        <v>9.6923076923076223E-2</v>
      </c>
      <c r="H519" s="8" t="str">
        <f t="shared" ref="H519:H582" si="28">IF(G519&lt;0.0999,"?", IF(G519&gt;0.11,"&gt;",""))</f>
        <v>?</v>
      </c>
      <c r="I519" s="1">
        <v>1805.85</v>
      </c>
    </row>
    <row r="520" spans="1:9" x14ac:dyDescent="0.3">
      <c r="A520" t="s">
        <v>510</v>
      </c>
      <c r="B520" s="17">
        <f t="shared" si="25"/>
        <v>1805.8207692307692</v>
      </c>
      <c r="C520">
        <v>519</v>
      </c>
      <c r="D520" s="13">
        <v>2.0600680000000001E-4</v>
      </c>
      <c r="E520" s="1">
        <f t="shared" si="27"/>
        <v>2.0600680000000002</v>
      </c>
      <c r="F520" t="s">
        <v>2217</v>
      </c>
      <c r="G520" s="26">
        <f t="shared" si="26"/>
        <v>9.6923076923076223E-2</v>
      </c>
      <c r="H520" s="8" t="str">
        <f t="shared" si="28"/>
        <v>?</v>
      </c>
      <c r="I520" s="1">
        <v>1805.95</v>
      </c>
    </row>
    <row r="521" spans="1:9" x14ac:dyDescent="0.3">
      <c r="A521" t="s">
        <v>511</v>
      </c>
      <c r="B521" s="17">
        <f t="shared" si="25"/>
        <v>1805.9176923076923</v>
      </c>
      <c r="C521">
        <v>520</v>
      </c>
      <c r="D521" s="13">
        <v>2.0203969999999999E-4</v>
      </c>
      <c r="E521" s="1">
        <f t="shared" si="27"/>
        <v>2.020397</v>
      </c>
      <c r="F521" t="s">
        <v>2217</v>
      </c>
      <c r="G521" s="26">
        <f t="shared" si="26"/>
        <v>9.6923076923076223E-2</v>
      </c>
      <c r="H521" s="8" t="str">
        <f t="shared" si="28"/>
        <v>?</v>
      </c>
      <c r="I521" s="1">
        <v>1806.05</v>
      </c>
    </row>
    <row r="522" spans="1:9" x14ac:dyDescent="0.3">
      <c r="A522" t="s">
        <v>512</v>
      </c>
      <c r="B522" s="17">
        <f t="shared" si="25"/>
        <v>1806.0146153846156</v>
      </c>
      <c r="C522">
        <v>521</v>
      </c>
      <c r="D522" s="13">
        <v>1.9875519999999999E-4</v>
      </c>
      <c r="E522" s="1">
        <f t="shared" si="27"/>
        <v>1.987552</v>
      </c>
      <c r="F522" t="s">
        <v>2217</v>
      </c>
      <c r="G522" s="26">
        <f t="shared" si="26"/>
        <v>9.6923076923303597E-2</v>
      </c>
      <c r="H522" s="8" t="str">
        <f t="shared" si="28"/>
        <v>?</v>
      </c>
      <c r="I522" s="1">
        <v>1806.15</v>
      </c>
    </row>
    <row r="523" spans="1:9" x14ac:dyDescent="0.3">
      <c r="A523" t="s">
        <v>513</v>
      </c>
      <c r="B523" s="17">
        <f t="shared" si="25"/>
        <v>1806.1115384615384</v>
      </c>
      <c r="C523">
        <v>522</v>
      </c>
      <c r="D523" s="13">
        <v>2.0145420000000001E-4</v>
      </c>
      <c r="E523" s="1">
        <f t="shared" si="27"/>
        <v>2.0145420000000001</v>
      </c>
      <c r="F523" t="s">
        <v>2217</v>
      </c>
      <c r="G523" s="26">
        <f t="shared" si="26"/>
        <v>9.692307692284885E-2</v>
      </c>
      <c r="H523" s="8" t="str">
        <f t="shared" si="28"/>
        <v>?</v>
      </c>
      <c r="I523" s="1">
        <v>1806.25</v>
      </c>
    </row>
    <row r="524" spans="1:9" x14ac:dyDescent="0.3">
      <c r="A524" t="s">
        <v>514</v>
      </c>
      <c r="B524" s="17">
        <f t="shared" si="25"/>
        <v>1806.2084615384615</v>
      </c>
      <c r="C524">
        <v>523</v>
      </c>
      <c r="D524" s="13">
        <v>1.9485020000000001E-4</v>
      </c>
      <c r="E524" s="1">
        <f t="shared" si="27"/>
        <v>1.9485020000000002</v>
      </c>
      <c r="F524" t="s">
        <v>2217</v>
      </c>
      <c r="G524" s="26">
        <f t="shared" si="26"/>
        <v>9.6923076923076223E-2</v>
      </c>
      <c r="H524" s="8" t="str">
        <f t="shared" si="28"/>
        <v>?</v>
      </c>
      <c r="I524" s="1">
        <v>1806.35</v>
      </c>
    </row>
    <row r="525" spans="1:9" x14ac:dyDescent="0.3">
      <c r="A525" t="s">
        <v>515</v>
      </c>
      <c r="B525" s="17">
        <f t="shared" si="25"/>
        <v>1806.3053846153846</v>
      </c>
      <c r="C525">
        <v>524</v>
      </c>
      <c r="D525" s="13">
        <v>1.8100279999999999E-4</v>
      </c>
      <c r="E525" s="1">
        <f t="shared" si="27"/>
        <v>1.810028</v>
      </c>
      <c r="F525" t="s">
        <v>2217</v>
      </c>
      <c r="G525" s="26">
        <f t="shared" si="26"/>
        <v>9.6923076923076223E-2</v>
      </c>
      <c r="H525" s="8" t="str">
        <f t="shared" si="28"/>
        <v>?</v>
      </c>
      <c r="I525" s="1">
        <v>1806.45</v>
      </c>
    </row>
    <row r="526" spans="1:9" x14ac:dyDescent="0.3">
      <c r="A526" t="s">
        <v>516</v>
      </c>
      <c r="B526" s="17">
        <f t="shared" si="25"/>
        <v>1806.4023076923077</v>
      </c>
      <c r="C526">
        <v>525</v>
      </c>
      <c r="D526" s="13">
        <v>1.948799E-4</v>
      </c>
      <c r="E526" s="1">
        <f t="shared" si="27"/>
        <v>1.9487989999999999</v>
      </c>
      <c r="F526" t="s">
        <v>2217</v>
      </c>
      <c r="G526" s="26">
        <f t="shared" si="26"/>
        <v>9.6923076923076223E-2</v>
      </c>
      <c r="H526" s="8" t="str">
        <f t="shared" si="28"/>
        <v>?</v>
      </c>
      <c r="I526" s="1">
        <v>1806.55</v>
      </c>
    </row>
    <row r="527" spans="1:9" x14ac:dyDescent="0.3">
      <c r="A527" t="s">
        <v>517</v>
      </c>
      <c r="B527" s="17">
        <f t="shared" si="25"/>
        <v>1806.499230769231</v>
      </c>
      <c r="C527">
        <v>526</v>
      </c>
      <c r="D527" s="13">
        <v>1.7512309999999999E-4</v>
      </c>
      <c r="E527" s="1">
        <f t="shared" si="27"/>
        <v>1.751231</v>
      </c>
      <c r="F527" t="s">
        <v>2217</v>
      </c>
      <c r="G527" s="26">
        <f t="shared" si="26"/>
        <v>9.6923076923303597E-2</v>
      </c>
      <c r="H527" s="8" t="str">
        <f t="shared" si="28"/>
        <v>?</v>
      </c>
      <c r="I527" s="1">
        <v>1806.65</v>
      </c>
    </row>
    <row r="528" spans="1:9" x14ac:dyDescent="0.3">
      <c r="A528" t="s">
        <v>518</v>
      </c>
      <c r="B528" s="17">
        <f t="shared" si="25"/>
        <v>1806.5961538461538</v>
      </c>
      <c r="C528">
        <v>527</v>
      </c>
      <c r="D528" s="13">
        <v>1.473984E-4</v>
      </c>
      <c r="E528" s="1">
        <f t="shared" si="27"/>
        <v>1.473984</v>
      </c>
      <c r="F528" t="s">
        <v>2217</v>
      </c>
      <c r="G528" s="26">
        <f t="shared" si="26"/>
        <v>9.692307692284885E-2</v>
      </c>
      <c r="H528" s="8" t="str">
        <f t="shared" si="28"/>
        <v>?</v>
      </c>
      <c r="I528" s="1">
        <v>1806.75</v>
      </c>
    </row>
    <row r="529" spans="1:16" x14ac:dyDescent="0.3">
      <c r="A529" t="s">
        <v>519</v>
      </c>
      <c r="B529" s="17">
        <f t="shared" si="25"/>
        <v>1806.6930769230769</v>
      </c>
      <c r="C529">
        <v>528</v>
      </c>
      <c r="D529" s="13">
        <v>2.0098809999999999E-4</v>
      </c>
      <c r="E529" s="1">
        <f t="shared" si="27"/>
        <v>2.009881</v>
      </c>
      <c r="F529" t="s">
        <v>2217</v>
      </c>
      <c r="G529" s="26">
        <f t="shared" si="26"/>
        <v>9.6923076923076223E-2</v>
      </c>
      <c r="H529" s="8" t="str">
        <f t="shared" si="28"/>
        <v>?</v>
      </c>
      <c r="I529" s="1">
        <v>1806.85</v>
      </c>
    </row>
    <row r="530" spans="1:16" x14ac:dyDescent="0.3">
      <c r="A530" t="s">
        <v>520</v>
      </c>
      <c r="B530" s="17">
        <f t="shared" si="25"/>
        <v>1806.79</v>
      </c>
      <c r="C530">
        <v>529</v>
      </c>
      <c r="D530" s="13">
        <v>1.877882E-4</v>
      </c>
      <c r="E530" s="1">
        <f t="shared" si="27"/>
        <v>1.8778820000000001</v>
      </c>
      <c r="F530" t="s">
        <v>2217</v>
      </c>
      <c r="G530" s="26">
        <f t="shared" si="26"/>
        <v>9.6923076923076223E-2</v>
      </c>
      <c r="H530" s="8" t="str">
        <f t="shared" si="28"/>
        <v>?</v>
      </c>
      <c r="I530" s="1">
        <v>1806.95</v>
      </c>
    </row>
    <row r="531" spans="1:16" x14ac:dyDescent="0.3">
      <c r="A531" t="s">
        <v>521</v>
      </c>
      <c r="B531" s="17">
        <f t="shared" si="25"/>
        <v>1806.886923076923</v>
      </c>
      <c r="C531">
        <v>530</v>
      </c>
      <c r="D531" s="13">
        <v>2.0372019999999999E-4</v>
      </c>
      <c r="E531" s="1">
        <f t="shared" si="27"/>
        <v>2.0372019999999997</v>
      </c>
      <c r="F531" t="s">
        <v>2217</v>
      </c>
      <c r="G531" s="26">
        <f t="shared" si="26"/>
        <v>9.6923076923076223E-2</v>
      </c>
      <c r="H531" s="8" t="str">
        <f t="shared" si="28"/>
        <v>?</v>
      </c>
      <c r="I531" s="1">
        <v>1807.05</v>
      </c>
    </row>
    <row r="532" spans="1:16" x14ac:dyDescent="0.3">
      <c r="A532" t="s">
        <v>522</v>
      </c>
      <c r="B532" s="17">
        <f t="shared" si="25"/>
        <v>1806.9838461538463</v>
      </c>
      <c r="C532">
        <v>531</v>
      </c>
      <c r="D532" s="13">
        <v>1.3308450000000001E-4</v>
      </c>
      <c r="E532" s="1">
        <f t="shared" si="27"/>
        <v>1.3308450000000001</v>
      </c>
      <c r="F532" t="s">
        <v>2217</v>
      </c>
      <c r="G532" s="26">
        <f t="shared" si="26"/>
        <v>9.6923076923303597E-2</v>
      </c>
      <c r="H532" s="8" t="str">
        <f t="shared" si="28"/>
        <v>?</v>
      </c>
      <c r="I532" s="1">
        <v>1807.15</v>
      </c>
    </row>
    <row r="533" spans="1:16" x14ac:dyDescent="0.3">
      <c r="A533" t="s">
        <v>523</v>
      </c>
      <c r="B533" s="17">
        <f t="shared" si="25"/>
        <v>1807.0807692307692</v>
      </c>
      <c r="C533">
        <v>532</v>
      </c>
      <c r="D533" s="13">
        <v>1.9192269999999999E-4</v>
      </c>
      <c r="E533" s="1">
        <f t="shared" si="27"/>
        <v>1.919227</v>
      </c>
      <c r="F533" t="s">
        <v>2217</v>
      </c>
      <c r="G533" s="26">
        <f t="shared" si="26"/>
        <v>9.692307692284885E-2</v>
      </c>
      <c r="H533" s="8" t="str">
        <f t="shared" si="28"/>
        <v>?</v>
      </c>
      <c r="I533" s="1">
        <v>1807.25</v>
      </c>
    </row>
    <row r="534" spans="1:16" x14ac:dyDescent="0.3">
      <c r="A534" t="s">
        <v>524</v>
      </c>
      <c r="B534" s="17">
        <f t="shared" si="25"/>
        <v>1807.1776923076923</v>
      </c>
      <c r="C534">
        <v>533</v>
      </c>
      <c r="D534" s="13">
        <v>1.311986E-4</v>
      </c>
      <c r="E534" s="1">
        <f t="shared" si="27"/>
        <v>1.3119860000000001</v>
      </c>
      <c r="F534" t="s">
        <v>2217</v>
      </c>
      <c r="G534" s="26">
        <f t="shared" si="26"/>
        <v>9.6923076923076223E-2</v>
      </c>
      <c r="H534" s="8" t="str">
        <f t="shared" si="28"/>
        <v>?</v>
      </c>
      <c r="I534" s="1">
        <v>1807.35</v>
      </c>
    </row>
    <row r="535" spans="1:16" x14ac:dyDescent="0.3">
      <c r="A535" t="s">
        <v>525</v>
      </c>
      <c r="B535" s="17">
        <f t="shared" si="25"/>
        <v>1807.2746153846153</v>
      </c>
      <c r="C535">
        <v>534</v>
      </c>
      <c r="D535" s="13">
        <v>1.6360640000000001E-4</v>
      </c>
      <c r="E535" s="1">
        <f t="shared" si="27"/>
        <v>1.636064</v>
      </c>
      <c r="F535" t="s">
        <v>2217</v>
      </c>
      <c r="G535" s="26">
        <f t="shared" si="26"/>
        <v>9.6923076923076223E-2</v>
      </c>
      <c r="H535" s="8" t="str">
        <f t="shared" si="28"/>
        <v>?</v>
      </c>
      <c r="I535" s="1">
        <v>1807.45</v>
      </c>
    </row>
    <row r="536" spans="1:16" x14ac:dyDescent="0.3">
      <c r="A536" t="s">
        <v>526</v>
      </c>
      <c r="B536" s="17">
        <f t="shared" si="25"/>
        <v>1807.3715384615384</v>
      </c>
      <c r="C536">
        <v>535</v>
      </c>
      <c r="D536" s="13">
        <v>1.63642E-4</v>
      </c>
      <c r="E536" s="1">
        <f t="shared" si="27"/>
        <v>1.63642</v>
      </c>
      <c r="F536" t="s">
        <v>2217</v>
      </c>
      <c r="G536" s="26">
        <f t="shared" si="26"/>
        <v>9.6923076923076223E-2</v>
      </c>
      <c r="H536" s="8" t="str">
        <f t="shared" si="28"/>
        <v>?</v>
      </c>
      <c r="I536" s="1">
        <v>1807.55</v>
      </c>
    </row>
    <row r="537" spans="1:16" x14ac:dyDescent="0.3">
      <c r="A537" t="s">
        <v>527</v>
      </c>
      <c r="B537" s="17">
        <f t="shared" si="25"/>
        <v>1807.4684615384617</v>
      </c>
      <c r="C537">
        <v>536</v>
      </c>
      <c r="D537" s="13">
        <v>2.0869420000000001E-4</v>
      </c>
      <c r="E537" s="1">
        <f t="shared" si="27"/>
        <v>2.0869420000000001</v>
      </c>
      <c r="F537" t="s">
        <v>2217</v>
      </c>
      <c r="G537" s="26">
        <f t="shared" si="26"/>
        <v>9.6923076923303597E-2</v>
      </c>
      <c r="H537" s="8" t="str">
        <f t="shared" si="28"/>
        <v>?</v>
      </c>
      <c r="I537" s="1">
        <v>1807.65</v>
      </c>
    </row>
    <row r="538" spans="1:16" x14ac:dyDescent="0.3">
      <c r="A538" t="s">
        <v>528</v>
      </c>
      <c r="B538" s="17">
        <f t="shared" si="25"/>
        <v>1807.5653846153846</v>
      </c>
      <c r="C538">
        <v>537</v>
      </c>
      <c r="D538" s="13">
        <v>2.1276229999999999E-4</v>
      </c>
      <c r="E538" s="1">
        <f t="shared" si="27"/>
        <v>2.1276229999999998</v>
      </c>
      <c r="F538" t="s">
        <v>2217</v>
      </c>
      <c r="G538" s="26">
        <f t="shared" si="26"/>
        <v>9.692307692284885E-2</v>
      </c>
      <c r="H538" s="8" t="str">
        <f t="shared" si="28"/>
        <v>?</v>
      </c>
      <c r="I538" s="1">
        <v>1807.75</v>
      </c>
    </row>
    <row r="539" spans="1:16" x14ac:dyDescent="0.3">
      <c r="A539" t="s">
        <v>529</v>
      </c>
      <c r="B539" s="17">
        <f t="shared" si="25"/>
        <v>1807.6623076923076</v>
      </c>
      <c r="C539">
        <v>538</v>
      </c>
      <c r="D539" s="13">
        <v>1.677894E-4</v>
      </c>
      <c r="E539" s="1">
        <f t="shared" si="27"/>
        <v>1.677894</v>
      </c>
      <c r="F539" t="s">
        <v>2217</v>
      </c>
      <c r="G539" s="26">
        <f t="shared" si="26"/>
        <v>9.6923076923076223E-2</v>
      </c>
      <c r="H539" s="8" t="str">
        <f t="shared" si="28"/>
        <v>?</v>
      </c>
      <c r="I539" s="1">
        <v>1807.85</v>
      </c>
    </row>
    <row r="540" spans="1:16" x14ac:dyDescent="0.3">
      <c r="A540" t="s">
        <v>530</v>
      </c>
      <c r="B540" s="17">
        <f t="shared" si="25"/>
        <v>1807.7592307692307</v>
      </c>
      <c r="C540">
        <v>539</v>
      </c>
      <c r="D540" s="13">
        <v>2.207682E-4</v>
      </c>
      <c r="E540" s="1">
        <f t="shared" si="27"/>
        <v>2.2076820000000001</v>
      </c>
      <c r="F540" t="s">
        <v>2217</v>
      </c>
      <c r="G540" s="26">
        <f t="shared" si="26"/>
        <v>9.6923076923076223E-2</v>
      </c>
      <c r="H540" s="8" t="str">
        <f t="shared" si="28"/>
        <v>?</v>
      </c>
      <c r="I540" s="1">
        <v>1807.95</v>
      </c>
      <c r="O540" s="13"/>
    </row>
    <row r="541" spans="1:16" x14ac:dyDescent="0.3">
      <c r="A541" t="s">
        <v>531</v>
      </c>
      <c r="B541" s="17">
        <f t="shared" si="25"/>
        <v>1807.8561538461538</v>
      </c>
      <c r="C541">
        <v>540</v>
      </c>
      <c r="D541" s="13">
        <v>1.9431750000000001E-4</v>
      </c>
      <c r="E541" s="1">
        <f t="shared" si="27"/>
        <v>1.9431750000000001</v>
      </c>
      <c r="F541" t="s">
        <v>2217</v>
      </c>
      <c r="G541" s="26">
        <f t="shared" si="26"/>
        <v>9.6923076923076223E-2</v>
      </c>
      <c r="H541" s="8" t="str">
        <f t="shared" si="28"/>
        <v>?</v>
      </c>
      <c r="I541" s="1">
        <v>1808.05</v>
      </c>
      <c r="K541" s="8" t="s">
        <v>2220</v>
      </c>
    </row>
    <row r="542" spans="1:16" x14ac:dyDescent="0.3">
      <c r="A542" t="s">
        <v>532</v>
      </c>
      <c r="B542" s="17">
        <f t="shared" si="25"/>
        <v>1807.9530769230771</v>
      </c>
      <c r="C542">
        <v>541</v>
      </c>
      <c r="D542" s="13">
        <v>2.0233870000000001E-4</v>
      </c>
      <c r="E542" s="1">
        <f t="shared" si="27"/>
        <v>2.023387</v>
      </c>
      <c r="G542" s="26">
        <f t="shared" si="26"/>
        <v>9.6923076923303597E-2</v>
      </c>
      <c r="I542">
        <v>1808.15</v>
      </c>
      <c r="L542">
        <f>1801.7-1808</f>
        <v>-6.2999999999999545</v>
      </c>
      <c r="M542">
        <f>1801.7-1808.2</f>
        <v>-6.5</v>
      </c>
    </row>
    <row r="543" spans="1:16" x14ac:dyDescent="0.3">
      <c r="E543" s="1"/>
      <c r="G543" s="7"/>
      <c r="H543" s="8" t="str">
        <f t="shared" si="28"/>
        <v>?</v>
      </c>
    </row>
    <row r="544" spans="1:16" x14ac:dyDescent="0.3">
      <c r="A544" s="12" t="s">
        <v>533</v>
      </c>
      <c r="B544" s="18">
        <v>1808.05</v>
      </c>
      <c r="C544" s="12">
        <v>542</v>
      </c>
      <c r="D544" s="19">
        <v>2.0972260000000001E-4</v>
      </c>
      <c r="E544" s="18">
        <f t="shared" si="27"/>
        <v>2.097226</v>
      </c>
      <c r="F544" s="12" t="s">
        <v>2217</v>
      </c>
      <c r="G544" s="18">
        <f>B544-B542</f>
        <v>9.692307692284885E-2</v>
      </c>
      <c r="H544" s="12" t="str">
        <f t="shared" si="28"/>
        <v>?</v>
      </c>
      <c r="I544" s="12"/>
      <c r="J544" s="12"/>
      <c r="K544" s="12"/>
      <c r="L544" s="12"/>
      <c r="M544" s="12"/>
      <c r="N544" s="12"/>
      <c r="O544" s="12"/>
      <c r="P544" s="12"/>
    </row>
    <row r="545" spans="1:8" x14ac:dyDescent="0.3">
      <c r="A545" t="s">
        <v>534</v>
      </c>
      <c r="B545" s="1">
        <v>1808.15</v>
      </c>
      <c r="C545">
        <v>543</v>
      </c>
      <c r="D545" s="13">
        <v>2.1037209999999999E-4</v>
      </c>
      <c r="E545" s="1">
        <f t="shared" si="27"/>
        <v>2.1037209999999997</v>
      </c>
      <c r="F545" t="s">
        <v>2217</v>
      </c>
      <c r="G545" s="7">
        <f>B545-B544</f>
        <v>0.10000000000013642</v>
      </c>
      <c r="H545" s="8" t="str">
        <f t="shared" si="28"/>
        <v/>
      </c>
    </row>
    <row r="546" spans="1:8" x14ac:dyDescent="0.3">
      <c r="A546" t="s">
        <v>535</v>
      </c>
      <c r="B546" s="1">
        <v>1808.25</v>
      </c>
      <c r="C546">
        <v>544</v>
      </c>
      <c r="D546" s="13">
        <v>1.674139E-4</v>
      </c>
      <c r="E546" s="1">
        <f t="shared" si="27"/>
        <v>1.674139</v>
      </c>
      <c r="F546" t="s">
        <v>2217</v>
      </c>
      <c r="G546" s="7">
        <f t="shared" ref="G546:G609" si="29">B546-B545</f>
        <v>9.9999999999909051E-2</v>
      </c>
      <c r="H546" s="8" t="str">
        <f t="shared" si="28"/>
        <v/>
      </c>
    </row>
    <row r="547" spans="1:8" x14ac:dyDescent="0.3">
      <c r="A547" t="s">
        <v>536</v>
      </c>
      <c r="B547" s="1">
        <v>1808.35</v>
      </c>
      <c r="C547">
        <v>545</v>
      </c>
      <c r="D547" s="13">
        <v>2.1179059999999999E-4</v>
      </c>
      <c r="E547" s="1">
        <f t="shared" si="27"/>
        <v>2.1179060000000001</v>
      </c>
      <c r="F547" t="s">
        <v>2217</v>
      </c>
      <c r="G547" s="7">
        <f t="shared" si="29"/>
        <v>9.9999999999909051E-2</v>
      </c>
      <c r="H547" s="8" t="str">
        <f t="shared" si="28"/>
        <v/>
      </c>
    </row>
    <row r="548" spans="1:8" x14ac:dyDescent="0.3">
      <c r="A548" t="s">
        <v>537</v>
      </c>
      <c r="B548" s="1">
        <v>1808.45</v>
      </c>
      <c r="C548">
        <v>546</v>
      </c>
      <c r="D548" s="13">
        <v>2.0450829999999999E-4</v>
      </c>
      <c r="E548" s="1">
        <f t="shared" si="27"/>
        <v>2.045083</v>
      </c>
      <c r="F548" t="s">
        <v>2217</v>
      </c>
      <c r="G548" s="7">
        <f t="shared" si="29"/>
        <v>0.10000000000013642</v>
      </c>
      <c r="H548" s="8" t="str">
        <f t="shared" si="28"/>
        <v/>
      </c>
    </row>
    <row r="549" spans="1:8" x14ac:dyDescent="0.3">
      <c r="A549" t="s">
        <v>538</v>
      </c>
      <c r="B549" s="1">
        <v>1808.55</v>
      </c>
      <c r="C549">
        <v>547</v>
      </c>
      <c r="D549" s="13">
        <v>2.052353E-4</v>
      </c>
      <c r="E549" s="1">
        <f t="shared" si="27"/>
        <v>2.0523530000000001</v>
      </c>
      <c r="F549" t="s">
        <v>2217</v>
      </c>
      <c r="G549" s="7">
        <f t="shared" si="29"/>
        <v>9.9999999999909051E-2</v>
      </c>
      <c r="H549" s="8" t="str">
        <f t="shared" si="28"/>
        <v/>
      </c>
    </row>
    <row r="550" spans="1:8" x14ac:dyDescent="0.3">
      <c r="A550" t="s">
        <v>539</v>
      </c>
      <c r="B550" s="1">
        <v>1808.65</v>
      </c>
      <c r="C550">
        <v>548</v>
      </c>
      <c r="D550" s="13">
        <v>2.0392509999999999E-4</v>
      </c>
      <c r="E550" s="1">
        <f t="shared" si="27"/>
        <v>2.0392509999999997</v>
      </c>
      <c r="F550" t="s">
        <v>2217</v>
      </c>
      <c r="G550" s="7">
        <f t="shared" si="29"/>
        <v>0.10000000000013642</v>
      </c>
      <c r="H550" s="8" t="str">
        <f t="shared" si="28"/>
        <v/>
      </c>
    </row>
    <row r="551" spans="1:8" x14ac:dyDescent="0.3">
      <c r="A551" t="s">
        <v>540</v>
      </c>
      <c r="B551" s="1">
        <v>1808.75</v>
      </c>
      <c r="C551">
        <v>549</v>
      </c>
      <c r="D551" s="13">
        <v>1.7219570000000001E-4</v>
      </c>
      <c r="E551" s="1">
        <f t="shared" si="27"/>
        <v>1.7219570000000002</v>
      </c>
      <c r="F551" t="s">
        <v>2217</v>
      </c>
      <c r="G551" s="7">
        <f t="shared" si="29"/>
        <v>9.9999999999909051E-2</v>
      </c>
      <c r="H551" s="8" t="str">
        <f t="shared" si="28"/>
        <v/>
      </c>
    </row>
    <row r="552" spans="1:8" x14ac:dyDescent="0.3">
      <c r="A552" t="s">
        <v>541</v>
      </c>
      <c r="B552" s="1">
        <v>1808.85</v>
      </c>
      <c r="C552">
        <v>550</v>
      </c>
      <c r="D552" s="13">
        <v>2.165406E-4</v>
      </c>
      <c r="E552" s="1">
        <f t="shared" si="27"/>
        <v>2.1654059999999999</v>
      </c>
      <c r="F552" t="s">
        <v>2217</v>
      </c>
      <c r="G552" s="7">
        <f t="shared" si="29"/>
        <v>9.9999999999909051E-2</v>
      </c>
      <c r="H552" s="8" t="str">
        <f t="shared" si="28"/>
        <v/>
      </c>
    </row>
    <row r="553" spans="1:8" x14ac:dyDescent="0.3">
      <c r="A553" t="s">
        <v>542</v>
      </c>
      <c r="B553" s="1">
        <v>1808.95</v>
      </c>
      <c r="C553">
        <v>551</v>
      </c>
      <c r="D553" s="13">
        <v>2.2378480000000001E-4</v>
      </c>
      <c r="E553" s="1">
        <f t="shared" si="27"/>
        <v>2.2378480000000001</v>
      </c>
      <c r="F553" t="s">
        <v>2217</v>
      </c>
      <c r="G553" s="7">
        <f t="shared" si="29"/>
        <v>0.10000000000013642</v>
      </c>
      <c r="H553" s="8" t="str">
        <f t="shared" si="28"/>
        <v/>
      </c>
    </row>
    <row r="554" spans="1:8" x14ac:dyDescent="0.3">
      <c r="A554" t="s">
        <v>543</v>
      </c>
      <c r="B554" s="1">
        <v>1809.05</v>
      </c>
      <c r="C554">
        <v>552</v>
      </c>
      <c r="D554" s="13">
        <v>2.5823300000000002E-4</v>
      </c>
      <c r="E554" s="1">
        <f t="shared" si="27"/>
        <v>2.5823300000000002</v>
      </c>
      <c r="F554" t="s">
        <v>2217</v>
      </c>
      <c r="G554" s="7">
        <f t="shared" si="29"/>
        <v>9.9999999999909051E-2</v>
      </c>
      <c r="H554" s="8" t="str">
        <f t="shared" si="28"/>
        <v/>
      </c>
    </row>
    <row r="555" spans="1:8" x14ac:dyDescent="0.3">
      <c r="A555" t="s">
        <v>544</v>
      </c>
      <c r="B555" s="1">
        <v>1809.15</v>
      </c>
      <c r="C555">
        <v>553</v>
      </c>
      <c r="D555" s="13">
        <v>2.0532229999999999E-4</v>
      </c>
      <c r="E555" s="1">
        <f t="shared" si="27"/>
        <v>2.053223</v>
      </c>
      <c r="F555" t="s">
        <v>2217</v>
      </c>
      <c r="G555" s="7">
        <f t="shared" si="29"/>
        <v>0.10000000000013642</v>
      </c>
      <c r="H555" s="8" t="str">
        <f t="shared" si="28"/>
        <v/>
      </c>
    </row>
    <row r="556" spans="1:8" x14ac:dyDescent="0.3">
      <c r="A556" t="s">
        <v>545</v>
      </c>
      <c r="B556" s="1">
        <v>1809.25</v>
      </c>
      <c r="C556">
        <v>554</v>
      </c>
      <c r="D556" s="13">
        <v>2.1594069999999999E-4</v>
      </c>
      <c r="E556" s="1">
        <f t="shared" si="27"/>
        <v>2.1594069999999999</v>
      </c>
      <c r="F556" t="s">
        <v>2217</v>
      </c>
      <c r="G556" s="7">
        <f t="shared" si="29"/>
        <v>9.9999999999909051E-2</v>
      </c>
      <c r="H556" s="8" t="str">
        <f t="shared" si="28"/>
        <v/>
      </c>
    </row>
    <row r="557" spans="1:8" x14ac:dyDescent="0.3">
      <c r="A557" t="s">
        <v>546</v>
      </c>
      <c r="B557" s="1">
        <v>1809.35</v>
      </c>
      <c r="C557">
        <v>555</v>
      </c>
      <c r="D557" s="13">
        <v>1.8489299999999999E-4</v>
      </c>
      <c r="E557" s="1">
        <f t="shared" ref="E557:E621" si="30">D557*10000</f>
        <v>1.84893</v>
      </c>
      <c r="F557" t="s">
        <v>2217</v>
      </c>
      <c r="G557" s="7">
        <f t="shared" si="29"/>
        <v>9.9999999999909051E-2</v>
      </c>
      <c r="H557" s="8" t="str">
        <f t="shared" si="28"/>
        <v/>
      </c>
    </row>
    <row r="558" spans="1:8" x14ac:dyDescent="0.3">
      <c r="A558" t="s">
        <v>547</v>
      </c>
      <c r="B558" s="1">
        <v>1809.45</v>
      </c>
      <c r="C558">
        <v>556</v>
      </c>
      <c r="D558" s="13">
        <v>1.4393699999999999E-4</v>
      </c>
      <c r="E558" s="1">
        <f t="shared" si="30"/>
        <v>1.4393699999999998</v>
      </c>
      <c r="F558" t="s">
        <v>2217</v>
      </c>
      <c r="G558" s="7">
        <f t="shared" si="29"/>
        <v>0.10000000000013642</v>
      </c>
      <c r="H558" s="8" t="str">
        <f t="shared" si="28"/>
        <v/>
      </c>
    </row>
    <row r="559" spans="1:8" x14ac:dyDescent="0.3">
      <c r="A559" t="s">
        <v>548</v>
      </c>
      <c r="B559" s="1">
        <v>1809.55</v>
      </c>
      <c r="C559">
        <v>557</v>
      </c>
      <c r="D559" s="13">
        <v>2.1671289999999999E-4</v>
      </c>
      <c r="E559" s="1">
        <f t="shared" si="30"/>
        <v>2.1671290000000001</v>
      </c>
      <c r="F559" t="s">
        <v>2217</v>
      </c>
      <c r="G559" s="7">
        <f t="shared" si="29"/>
        <v>9.9999999999909051E-2</v>
      </c>
      <c r="H559" s="8" t="str">
        <f t="shared" si="28"/>
        <v/>
      </c>
    </row>
    <row r="560" spans="1:8" x14ac:dyDescent="0.3">
      <c r="A560" t="s">
        <v>549</v>
      </c>
      <c r="B560" s="1">
        <v>1809.65</v>
      </c>
      <c r="C560">
        <v>558</v>
      </c>
      <c r="D560" s="13">
        <v>2.1274020000000001E-4</v>
      </c>
      <c r="E560" s="1">
        <f t="shared" si="30"/>
        <v>2.127402</v>
      </c>
      <c r="F560" t="s">
        <v>2217</v>
      </c>
      <c r="G560" s="7">
        <f t="shared" si="29"/>
        <v>0.10000000000013642</v>
      </c>
      <c r="H560" s="8" t="str">
        <f t="shared" si="28"/>
        <v/>
      </c>
    </row>
    <row r="561" spans="1:8" x14ac:dyDescent="0.3">
      <c r="A561" t="s">
        <v>550</v>
      </c>
      <c r="B561" s="1">
        <v>1809.75</v>
      </c>
      <c r="C561">
        <v>559</v>
      </c>
      <c r="D561" s="13">
        <v>2.0352329999999999E-4</v>
      </c>
      <c r="E561" s="1">
        <f t="shared" si="30"/>
        <v>2.0352329999999998</v>
      </c>
      <c r="F561" t="s">
        <v>2217</v>
      </c>
      <c r="G561" s="7">
        <f t="shared" si="29"/>
        <v>9.9999999999909051E-2</v>
      </c>
      <c r="H561" s="8" t="str">
        <f t="shared" si="28"/>
        <v/>
      </c>
    </row>
    <row r="562" spans="1:8" x14ac:dyDescent="0.3">
      <c r="A562" t="s">
        <v>551</v>
      </c>
      <c r="B562" s="1">
        <v>1809.85</v>
      </c>
      <c r="C562">
        <v>560</v>
      </c>
      <c r="D562" s="13">
        <v>2.02184E-4</v>
      </c>
      <c r="E562" s="1">
        <f t="shared" si="30"/>
        <v>2.0218400000000001</v>
      </c>
      <c r="F562" t="s">
        <v>2217</v>
      </c>
      <c r="G562" s="7">
        <f t="shared" si="29"/>
        <v>9.9999999999909051E-2</v>
      </c>
      <c r="H562" s="8" t="str">
        <f t="shared" si="28"/>
        <v/>
      </c>
    </row>
    <row r="563" spans="1:8" x14ac:dyDescent="0.3">
      <c r="A563" t="s">
        <v>552</v>
      </c>
      <c r="B563" s="1">
        <v>1809.95</v>
      </c>
      <c r="C563">
        <v>561</v>
      </c>
      <c r="D563" s="13">
        <v>2.068758E-4</v>
      </c>
      <c r="E563" s="1">
        <f t="shared" si="30"/>
        <v>2.0687579999999999</v>
      </c>
      <c r="F563" t="s">
        <v>2217</v>
      </c>
      <c r="G563" s="7">
        <f t="shared" si="29"/>
        <v>0.10000000000013642</v>
      </c>
      <c r="H563" s="8" t="str">
        <f t="shared" si="28"/>
        <v/>
      </c>
    </row>
    <row r="564" spans="1:8" x14ac:dyDescent="0.3">
      <c r="A564" t="s">
        <v>553</v>
      </c>
      <c r="B564" s="1">
        <v>1810.05</v>
      </c>
      <c r="C564">
        <v>562</v>
      </c>
      <c r="D564" s="13">
        <v>1.9437210000000001E-4</v>
      </c>
      <c r="E564" s="1">
        <f t="shared" si="30"/>
        <v>1.943721</v>
      </c>
      <c r="F564" t="s">
        <v>2217</v>
      </c>
      <c r="G564" s="7">
        <f t="shared" si="29"/>
        <v>9.9999999999909051E-2</v>
      </c>
      <c r="H564" s="8" t="str">
        <f t="shared" si="28"/>
        <v/>
      </c>
    </row>
    <row r="565" spans="1:8" x14ac:dyDescent="0.3">
      <c r="A565" t="s">
        <v>554</v>
      </c>
      <c r="B565" s="1">
        <v>1810.15</v>
      </c>
      <c r="C565">
        <v>563</v>
      </c>
      <c r="D565" s="13">
        <v>1.9106409999999999E-4</v>
      </c>
      <c r="E565" s="1">
        <f t="shared" si="30"/>
        <v>1.910641</v>
      </c>
      <c r="F565" t="s">
        <v>2217</v>
      </c>
      <c r="G565" s="7">
        <f t="shared" si="29"/>
        <v>0.10000000000013642</v>
      </c>
      <c r="H565" s="8" t="str">
        <f t="shared" si="28"/>
        <v/>
      </c>
    </row>
    <row r="566" spans="1:8" x14ac:dyDescent="0.3">
      <c r="A566" t="s">
        <v>555</v>
      </c>
      <c r="B566" s="1">
        <v>1810.25</v>
      </c>
      <c r="C566">
        <v>564</v>
      </c>
      <c r="D566" s="13">
        <v>2.1029910000000001E-4</v>
      </c>
      <c r="E566" s="1">
        <f t="shared" si="30"/>
        <v>2.1029910000000003</v>
      </c>
      <c r="F566" t="s">
        <v>2217</v>
      </c>
      <c r="G566" s="7">
        <f t="shared" si="29"/>
        <v>9.9999999999909051E-2</v>
      </c>
      <c r="H566" s="8" t="str">
        <f t="shared" si="28"/>
        <v/>
      </c>
    </row>
    <row r="567" spans="1:8" x14ac:dyDescent="0.3">
      <c r="A567" t="s">
        <v>556</v>
      </c>
      <c r="B567" s="1">
        <v>1810.35</v>
      </c>
      <c r="C567">
        <v>565</v>
      </c>
      <c r="D567" s="13">
        <v>2.1691820000000001E-4</v>
      </c>
      <c r="E567" s="1">
        <f t="shared" si="30"/>
        <v>2.1691820000000002</v>
      </c>
      <c r="F567" t="s">
        <v>2217</v>
      </c>
      <c r="G567" s="7">
        <f t="shared" si="29"/>
        <v>9.9999999999909051E-2</v>
      </c>
      <c r="H567" s="8" t="str">
        <f t="shared" si="28"/>
        <v/>
      </c>
    </row>
    <row r="568" spans="1:8" x14ac:dyDescent="0.3">
      <c r="A568" t="s">
        <v>557</v>
      </c>
      <c r="B568" s="1">
        <v>1810.45</v>
      </c>
      <c r="C568">
        <v>566</v>
      </c>
      <c r="D568" s="13">
        <v>2.1823980000000001E-4</v>
      </c>
      <c r="E568" s="1">
        <f t="shared" si="30"/>
        <v>2.1823980000000001</v>
      </c>
      <c r="F568" t="s">
        <v>2217</v>
      </c>
      <c r="G568" s="7">
        <f t="shared" si="29"/>
        <v>0.10000000000013642</v>
      </c>
      <c r="H568" s="8" t="str">
        <f t="shared" si="28"/>
        <v/>
      </c>
    </row>
    <row r="569" spans="1:8" x14ac:dyDescent="0.3">
      <c r="A569" t="s">
        <v>558</v>
      </c>
      <c r="B569" s="1">
        <v>1810.55</v>
      </c>
      <c r="C569">
        <v>567</v>
      </c>
      <c r="D569" s="13">
        <v>1.8656569999999999E-4</v>
      </c>
      <c r="E569" s="1">
        <f t="shared" si="30"/>
        <v>1.8656569999999999</v>
      </c>
      <c r="F569" t="s">
        <v>2217</v>
      </c>
      <c r="G569" s="7">
        <f t="shared" si="29"/>
        <v>9.9999999999909051E-2</v>
      </c>
      <c r="H569" s="8" t="str">
        <f t="shared" si="28"/>
        <v/>
      </c>
    </row>
    <row r="570" spans="1:8" x14ac:dyDescent="0.3">
      <c r="A570" t="s">
        <v>559</v>
      </c>
      <c r="B570" s="1">
        <v>1810.65</v>
      </c>
      <c r="C570">
        <v>568</v>
      </c>
      <c r="D570" s="13">
        <v>2.1499670000000001E-4</v>
      </c>
      <c r="E570" s="1">
        <f t="shared" si="30"/>
        <v>2.1499670000000002</v>
      </c>
      <c r="F570" t="s">
        <v>2217</v>
      </c>
      <c r="G570" s="7">
        <f t="shared" si="29"/>
        <v>0.10000000000013642</v>
      </c>
      <c r="H570" s="8" t="str">
        <f t="shared" si="28"/>
        <v/>
      </c>
    </row>
    <row r="571" spans="1:8" x14ac:dyDescent="0.3">
      <c r="A571" t="s">
        <v>560</v>
      </c>
      <c r="B571" s="1">
        <v>1810.75</v>
      </c>
      <c r="C571">
        <v>569</v>
      </c>
      <c r="D571" s="13">
        <v>2.064061E-4</v>
      </c>
      <c r="E571" s="1">
        <f t="shared" si="30"/>
        <v>2.0640610000000001</v>
      </c>
      <c r="F571" t="s">
        <v>2217</v>
      </c>
      <c r="G571" s="7">
        <f t="shared" si="29"/>
        <v>9.9999999999909051E-2</v>
      </c>
      <c r="H571" s="8" t="str">
        <f t="shared" si="28"/>
        <v/>
      </c>
    </row>
    <row r="572" spans="1:8" x14ac:dyDescent="0.3">
      <c r="A572" t="s">
        <v>561</v>
      </c>
      <c r="B572" s="1">
        <v>1810.85</v>
      </c>
      <c r="C572">
        <v>570</v>
      </c>
      <c r="D572" s="13">
        <v>2.0973540000000001E-4</v>
      </c>
      <c r="E572" s="1">
        <f t="shared" si="30"/>
        <v>2.0973540000000002</v>
      </c>
      <c r="F572" t="s">
        <v>2217</v>
      </c>
      <c r="G572" s="7">
        <f t="shared" si="29"/>
        <v>9.9999999999909051E-2</v>
      </c>
      <c r="H572" s="8" t="str">
        <f t="shared" si="28"/>
        <v/>
      </c>
    </row>
    <row r="573" spans="1:8" x14ac:dyDescent="0.3">
      <c r="A573" t="s">
        <v>562</v>
      </c>
      <c r="B573" s="1">
        <v>1810.95</v>
      </c>
      <c r="C573">
        <v>571</v>
      </c>
      <c r="D573" s="13">
        <v>1.859656E-4</v>
      </c>
      <c r="E573" s="1">
        <f t="shared" si="30"/>
        <v>1.859656</v>
      </c>
      <c r="F573" t="s">
        <v>2217</v>
      </c>
      <c r="G573" s="7">
        <f t="shared" si="29"/>
        <v>0.10000000000013642</v>
      </c>
      <c r="H573" s="8" t="str">
        <f t="shared" si="28"/>
        <v/>
      </c>
    </row>
    <row r="574" spans="1:8" x14ac:dyDescent="0.3">
      <c r="A574" t="s">
        <v>563</v>
      </c>
      <c r="B574" s="1">
        <v>1811.05</v>
      </c>
      <c r="C574">
        <v>572</v>
      </c>
      <c r="D574" s="13">
        <v>2.1045020000000001E-4</v>
      </c>
      <c r="E574" s="1">
        <f t="shared" si="30"/>
        <v>2.1045020000000001</v>
      </c>
      <c r="F574" t="s">
        <v>2217</v>
      </c>
      <c r="G574" s="7">
        <f t="shared" si="29"/>
        <v>9.9999999999909051E-2</v>
      </c>
      <c r="H574" s="8" t="str">
        <f t="shared" si="28"/>
        <v/>
      </c>
    </row>
    <row r="575" spans="1:8" x14ac:dyDescent="0.3">
      <c r="A575" t="s">
        <v>564</v>
      </c>
      <c r="B575" s="1">
        <v>1811.15</v>
      </c>
      <c r="C575">
        <v>573</v>
      </c>
      <c r="D575" s="13">
        <v>2.1051849999999999E-4</v>
      </c>
      <c r="E575" s="1">
        <f t="shared" si="30"/>
        <v>2.1051850000000001</v>
      </c>
      <c r="F575" t="s">
        <v>2217</v>
      </c>
      <c r="G575" s="7">
        <f t="shared" si="29"/>
        <v>0.10000000000013642</v>
      </c>
      <c r="H575" s="8" t="str">
        <f t="shared" si="28"/>
        <v/>
      </c>
    </row>
    <row r="576" spans="1:8" x14ac:dyDescent="0.3">
      <c r="A576" t="s">
        <v>565</v>
      </c>
      <c r="B576" s="1">
        <v>1811.25</v>
      </c>
      <c r="C576">
        <v>574</v>
      </c>
      <c r="D576" s="13">
        <v>1.9861839999999999E-4</v>
      </c>
      <c r="E576" s="1">
        <f t="shared" si="30"/>
        <v>1.9861839999999999</v>
      </c>
      <c r="F576" t="s">
        <v>2217</v>
      </c>
      <c r="G576" s="7">
        <f t="shared" si="29"/>
        <v>9.9999999999909051E-2</v>
      </c>
      <c r="H576" s="8" t="str">
        <f t="shared" si="28"/>
        <v/>
      </c>
    </row>
    <row r="577" spans="1:8" x14ac:dyDescent="0.3">
      <c r="A577" t="s">
        <v>566</v>
      </c>
      <c r="B577" s="1">
        <v>1811.35</v>
      </c>
      <c r="C577">
        <v>575</v>
      </c>
      <c r="D577" s="13">
        <v>1.9067810000000001E-4</v>
      </c>
      <c r="E577" s="1">
        <f t="shared" si="30"/>
        <v>1.9067810000000001</v>
      </c>
      <c r="F577" t="s">
        <v>2217</v>
      </c>
      <c r="G577" s="7">
        <f t="shared" si="29"/>
        <v>9.9999999999909051E-2</v>
      </c>
      <c r="H577" s="8" t="str">
        <f t="shared" si="28"/>
        <v/>
      </c>
    </row>
    <row r="578" spans="1:8" x14ac:dyDescent="0.3">
      <c r="A578" t="s">
        <v>567</v>
      </c>
      <c r="B578" s="1">
        <v>1811.45</v>
      </c>
      <c r="C578">
        <v>576</v>
      </c>
      <c r="D578" s="13">
        <v>2.0593860000000001E-4</v>
      </c>
      <c r="E578" s="1">
        <f t="shared" si="30"/>
        <v>2.0593859999999999</v>
      </c>
      <c r="F578" t="s">
        <v>2217</v>
      </c>
      <c r="G578" s="7">
        <f t="shared" si="29"/>
        <v>0.10000000000013642</v>
      </c>
      <c r="H578" s="8" t="str">
        <f t="shared" si="28"/>
        <v/>
      </c>
    </row>
    <row r="579" spans="1:8" x14ac:dyDescent="0.3">
      <c r="A579" t="s">
        <v>568</v>
      </c>
      <c r="B579" s="1">
        <v>1811.55</v>
      </c>
      <c r="C579">
        <v>577</v>
      </c>
      <c r="D579" s="13">
        <v>2.1193389999999999E-4</v>
      </c>
      <c r="E579" s="1">
        <f t="shared" si="30"/>
        <v>2.1193390000000001</v>
      </c>
      <c r="F579" t="s">
        <v>2217</v>
      </c>
      <c r="G579" s="7">
        <f t="shared" si="29"/>
        <v>9.9999999999909051E-2</v>
      </c>
      <c r="H579" s="8" t="str">
        <f t="shared" si="28"/>
        <v/>
      </c>
    </row>
    <row r="580" spans="1:8" x14ac:dyDescent="0.3">
      <c r="A580" t="s">
        <v>569</v>
      </c>
      <c r="B580" s="1">
        <v>1811.65</v>
      </c>
      <c r="C580">
        <v>578</v>
      </c>
      <c r="D580" s="13">
        <v>2.0796080000000001E-4</v>
      </c>
      <c r="E580" s="1">
        <f t="shared" si="30"/>
        <v>2.0796079999999999</v>
      </c>
      <c r="F580" t="s">
        <v>2217</v>
      </c>
      <c r="G580" s="7">
        <f t="shared" si="29"/>
        <v>0.10000000000013642</v>
      </c>
      <c r="H580" s="8" t="str">
        <f t="shared" si="28"/>
        <v/>
      </c>
    </row>
    <row r="581" spans="1:8" x14ac:dyDescent="0.3">
      <c r="A581" t="s">
        <v>570</v>
      </c>
      <c r="B581" s="1">
        <v>1811.75</v>
      </c>
      <c r="C581">
        <v>579</v>
      </c>
      <c r="D581" s="13">
        <v>1.960865E-4</v>
      </c>
      <c r="E581" s="1">
        <f t="shared" si="30"/>
        <v>1.9608650000000001</v>
      </c>
      <c r="F581" t="s">
        <v>2217</v>
      </c>
      <c r="G581" s="7">
        <f t="shared" si="29"/>
        <v>9.9999999999909051E-2</v>
      </c>
      <c r="H581" s="8" t="str">
        <f t="shared" si="28"/>
        <v/>
      </c>
    </row>
    <row r="582" spans="1:8" x14ac:dyDescent="0.3">
      <c r="A582" t="s">
        <v>571</v>
      </c>
      <c r="B582" s="1">
        <v>1811.85</v>
      </c>
      <c r="C582">
        <v>580</v>
      </c>
      <c r="D582" s="13">
        <v>1.6637309999999999E-4</v>
      </c>
      <c r="E582" s="1">
        <f t="shared" si="30"/>
        <v>1.6637309999999998</v>
      </c>
      <c r="F582" t="s">
        <v>2217</v>
      </c>
      <c r="G582" s="7">
        <f t="shared" si="29"/>
        <v>9.9999999999909051E-2</v>
      </c>
      <c r="H582" s="8" t="str">
        <f t="shared" si="28"/>
        <v/>
      </c>
    </row>
    <row r="583" spans="1:8" x14ac:dyDescent="0.3">
      <c r="A583" t="s">
        <v>572</v>
      </c>
      <c r="B583" s="1">
        <v>1811.95</v>
      </c>
      <c r="C583">
        <v>581</v>
      </c>
      <c r="D583" s="13">
        <v>1.915144E-4</v>
      </c>
      <c r="E583" s="1">
        <f t="shared" si="30"/>
        <v>1.915144</v>
      </c>
      <c r="F583" t="s">
        <v>2217</v>
      </c>
      <c r="G583" s="7">
        <f t="shared" si="29"/>
        <v>0.10000000000013642</v>
      </c>
      <c r="H583" s="8" t="str">
        <f t="shared" ref="H583:H646" si="31">IF(G583&lt;0.0999,"?", IF(G583&gt;0.11,"&gt;",""))</f>
        <v/>
      </c>
    </row>
    <row r="584" spans="1:8" x14ac:dyDescent="0.3">
      <c r="A584" t="s">
        <v>573</v>
      </c>
      <c r="B584" s="1">
        <v>1812.05</v>
      </c>
      <c r="C584">
        <v>582</v>
      </c>
      <c r="D584" s="13">
        <v>2.1534049999999999E-4</v>
      </c>
      <c r="E584" s="1">
        <f t="shared" si="30"/>
        <v>2.1534049999999998</v>
      </c>
      <c r="F584" t="s">
        <v>2217</v>
      </c>
      <c r="G584" s="7">
        <f t="shared" si="29"/>
        <v>9.9999999999909051E-2</v>
      </c>
      <c r="H584" s="8" t="str">
        <f t="shared" si="31"/>
        <v/>
      </c>
    </row>
    <row r="585" spans="1:8" x14ac:dyDescent="0.3">
      <c r="A585" t="s">
        <v>574</v>
      </c>
      <c r="B585" s="1">
        <v>1812.15</v>
      </c>
      <c r="C585">
        <v>583</v>
      </c>
      <c r="D585" s="13">
        <v>2.0678250000000001E-4</v>
      </c>
      <c r="E585" s="1">
        <f t="shared" si="30"/>
        <v>2.067825</v>
      </c>
      <c r="F585" t="s">
        <v>2217</v>
      </c>
      <c r="G585" s="7">
        <f t="shared" si="29"/>
        <v>0.10000000000013642</v>
      </c>
      <c r="H585" s="8" t="str">
        <f t="shared" si="31"/>
        <v/>
      </c>
    </row>
    <row r="586" spans="1:8" x14ac:dyDescent="0.3">
      <c r="A586" t="s">
        <v>575</v>
      </c>
      <c r="B586" s="1">
        <v>1812.25</v>
      </c>
      <c r="C586">
        <v>584</v>
      </c>
      <c r="D586" s="13">
        <v>2.0286459999999999E-4</v>
      </c>
      <c r="E586" s="1">
        <f t="shared" si="30"/>
        <v>2.0286459999999997</v>
      </c>
      <c r="F586" t="s">
        <v>2217</v>
      </c>
      <c r="G586" s="7">
        <f t="shared" si="29"/>
        <v>9.9999999999909051E-2</v>
      </c>
      <c r="H586" s="8" t="str">
        <f t="shared" si="31"/>
        <v/>
      </c>
    </row>
    <row r="587" spans="1:8" x14ac:dyDescent="0.3">
      <c r="A587" t="s">
        <v>576</v>
      </c>
      <c r="B587" s="1">
        <v>1812.35</v>
      </c>
      <c r="C587">
        <v>585</v>
      </c>
      <c r="D587" s="13">
        <v>2.0087990000000001E-4</v>
      </c>
      <c r="E587" s="1">
        <f t="shared" si="30"/>
        <v>2.0087990000000002</v>
      </c>
      <c r="F587" t="s">
        <v>2217</v>
      </c>
      <c r="G587" s="7">
        <f t="shared" si="29"/>
        <v>9.9999999999909051E-2</v>
      </c>
      <c r="H587" s="8" t="str">
        <f t="shared" si="31"/>
        <v/>
      </c>
    </row>
    <row r="588" spans="1:8" x14ac:dyDescent="0.3">
      <c r="A588" t="s">
        <v>577</v>
      </c>
      <c r="B588" s="1">
        <v>1812.45</v>
      </c>
      <c r="C588">
        <v>586</v>
      </c>
      <c r="D588" s="13">
        <v>2.0353379999999999E-4</v>
      </c>
      <c r="E588" s="1">
        <f t="shared" si="30"/>
        <v>2.0353379999999999</v>
      </c>
      <c r="F588" t="s">
        <v>2217</v>
      </c>
      <c r="G588" s="7">
        <f t="shared" si="29"/>
        <v>0.10000000000013642</v>
      </c>
      <c r="H588" s="8" t="str">
        <f t="shared" si="31"/>
        <v/>
      </c>
    </row>
    <row r="589" spans="1:8" x14ac:dyDescent="0.3">
      <c r="A589" t="s">
        <v>578</v>
      </c>
      <c r="B589" s="1">
        <v>1812.55</v>
      </c>
      <c r="C589">
        <v>587</v>
      </c>
      <c r="D589" s="13">
        <v>2.1346940000000001E-4</v>
      </c>
      <c r="E589" s="1">
        <f t="shared" si="30"/>
        <v>2.1346940000000001</v>
      </c>
      <c r="F589" t="s">
        <v>2217</v>
      </c>
      <c r="G589" s="7">
        <f t="shared" si="29"/>
        <v>9.9999999999909051E-2</v>
      </c>
      <c r="H589" s="8" t="str">
        <f t="shared" si="31"/>
        <v/>
      </c>
    </row>
    <row r="590" spans="1:8" x14ac:dyDescent="0.3">
      <c r="A590" t="s">
        <v>579</v>
      </c>
      <c r="B590" s="1">
        <v>1812.65</v>
      </c>
      <c r="C590">
        <v>588</v>
      </c>
      <c r="D590" s="13">
        <v>2.049106E-4</v>
      </c>
      <c r="E590" s="1">
        <f t="shared" si="30"/>
        <v>2.0491060000000001</v>
      </c>
      <c r="F590" t="s">
        <v>2217</v>
      </c>
      <c r="G590" s="7">
        <f t="shared" si="29"/>
        <v>0.10000000000013642</v>
      </c>
      <c r="H590" s="8" t="str">
        <f t="shared" si="31"/>
        <v/>
      </c>
    </row>
    <row r="591" spans="1:8" x14ac:dyDescent="0.3">
      <c r="A591" t="s">
        <v>580</v>
      </c>
      <c r="B591" s="1">
        <v>1812.75</v>
      </c>
      <c r="C591">
        <v>589</v>
      </c>
      <c r="D591" s="13">
        <v>2.0493519999999999E-4</v>
      </c>
      <c r="E591" s="1">
        <f t="shared" si="30"/>
        <v>2.0493519999999998</v>
      </c>
      <c r="F591" t="s">
        <v>2217</v>
      </c>
      <c r="G591" s="7">
        <f t="shared" si="29"/>
        <v>9.9999999999909051E-2</v>
      </c>
      <c r="H591" s="8" t="str">
        <f t="shared" si="31"/>
        <v/>
      </c>
    </row>
    <row r="592" spans="1:8" x14ac:dyDescent="0.3">
      <c r="A592" t="s">
        <v>581</v>
      </c>
      <c r="B592" s="1">
        <v>1812.85</v>
      </c>
      <c r="C592">
        <v>590</v>
      </c>
      <c r="D592" s="13">
        <v>2.0626499999999999E-4</v>
      </c>
      <c r="E592" s="1">
        <f t="shared" si="30"/>
        <v>2.0626500000000001</v>
      </c>
      <c r="F592" t="s">
        <v>2217</v>
      </c>
      <c r="G592" s="7">
        <f t="shared" si="29"/>
        <v>9.9999999999909051E-2</v>
      </c>
      <c r="H592" s="8" t="str">
        <f t="shared" si="31"/>
        <v/>
      </c>
    </row>
    <row r="593" spans="1:16" x14ac:dyDescent="0.3">
      <c r="A593" t="s">
        <v>582</v>
      </c>
      <c r="B593" s="1">
        <v>1812.95</v>
      </c>
      <c r="C593">
        <v>591</v>
      </c>
      <c r="D593" s="13">
        <v>2.0498479999999999E-4</v>
      </c>
      <c r="E593" s="1">
        <f t="shared" si="30"/>
        <v>2.0498479999999999</v>
      </c>
      <c r="F593" t="s">
        <v>2217</v>
      </c>
      <c r="G593" s="7">
        <f t="shared" si="29"/>
        <v>0.10000000000013642</v>
      </c>
      <c r="H593" s="8" t="str">
        <f t="shared" si="31"/>
        <v/>
      </c>
    </row>
    <row r="594" spans="1:16" x14ac:dyDescent="0.3">
      <c r="E594" s="1"/>
      <c r="G594" s="7"/>
      <c r="H594" s="8" t="str">
        <f t="shared" si="31"/>
        <v>?</v>
      </c>
    </row>
    <row r="595" spans="1:16" x14ac:dyDescent="0.3">
      <c r="A595" s="14" t="s">
        <v>583</v>
      </c>
      <c r="B595" s="15">
        <v>1814.25</v>
      </c>
      <c r="C595">
        <v>592</v>
      </c>
      <c r="D595" s="16">
        <v>1.6135619999999999E-4</v>
      </c>
      <c r="E595" s="1">
        <f t="shared" si="30"/>
        <v>1.6135619999999999</v>
      </c>
      <c r="F595" s="14" t="s">
        <v>2217</v>
      </c>
      <c r="G595" s="7">
        <f>B595-B593</f>
        <v>1.2999999999999545</v>
      </c>
      <c r="H595" s="8" t="str">
        <f t="shared" si="31"/>
        <v>&gt;</v>
      </c>
      <c r="L595" s="14"/>
      <c r="M595" s="14"/>
      <c r="N595" s="14"/>
      <c r="O595" s="14"/>
      <c r="P595" s="14"/>
    </row>
    <row r="596" spans="1:16" x14ac:dyDescent="0.3">
      <c r="A596" t="s">
        <v>584</v>
      </c>
      <c r="B596" s="1">
        <v>1814.35</v>
      </c>
      <c r="C596">
        <v>593</v>
      </c>
      <c r="D596" s="13">
        <v>1.7597150000000001E-4</v>
      </c>
      <c r="E596" s="1">
        <f t="shared" si="30"/>
        <v>1.7597150000000001</v>
      </c>
      <c r="F596" t="s">
        <v>2217</v>
      </c>
      <c r="G596" s="7">
        <f t="shared" si="29"/>
        <v>9.9999999999909051E-2</v>
      </c>
      <c r="H596" s="8" t="str">
        <f t="shared" si="31"/>
        <v/>
      </c>
    </row>
    <row r="597" spans="1:16" x14ac:dyDescent="0.3">
      <c r="A597" t="s">
        <v>585</v>
      </c>
      <c r="B597" s="1">
        <v>1814.45</v>
      </c>
      <c r="C597">
        <v>594</v>
      </c>
      <c r="D597" s="13">
        <v>2.0774659999999999E-4</v>
      </c>
      <c r="E597" s="1">
        <f t="shared" si="30"/>
        <v>2.0774659999999998</v>
      </c>
      <c r="F597" t="s">
        <v>2217</v>
      </c>
      <c r="G597" s="7">
        <f t="shared" si="29"/>
        <v>0.10000000000013642</v>
      </c>
      <c r="H597" s="8" t="str">
        <f t="shared" si="31"/>
        <v/>
      </c>
    </row>
    <row r="598" spans="1:16" x14ac:dyDescent="0.3">
      <c r="A598" t="s">
        <v>586</v>
      </c>
      <c r="B598" s="1">
        <v>1814.55</v>
      </c>
      <c r="C598">
        <v>595</v>
      </c>
      <c r="D598" s="13">
        <v>2.0247789999999999E-4</v>
      </c>
      <c r="E598" s="1">
        <f t="shared" si="30"/>
        <v>2.0247789999999997</v>
      </c>
      <c r="F598" t="s">
        <v>2217</v>
      </c>
      <c r="G598" s="7">
        <f t="shared" si="29"/>
        <v>9.9999999999909051E-2</v>
      </c>
      <c r="H598" s="8" t="str">
        <f t="shared" si="31"/>
        <v/>
      </c>
    </row>
    <row r="599" spans="1:16" x14ac:dyDescent="0.3">
      <c r="A599" t="s">
        <v>587</v>
      </c>
      <c r="B599" s="1">
        <v>1814.65</v>
      </c>
      <c r="C599">
        <v>596</v>
      </c>
      <c r="D599" s="13">
        <v>2.0184860000000001E-4</v>
      </c>
      <c r="E599" s="1">
        <f t="shared" si="30"/>
        <v>2.0184860000000002</v>
      </c>
      <c r="F599" t="s">
        <v>2217</v>
      </c>
      <c r="G599" s="7">
        <f t="shared" si="29"/>
        <v>0.10000000000013642</v>
      </c>
      <c r="H599" s="8" t="str">
        <f t="shared" si="31"/>
        <v/>
      </c>
    </row>
    <row r="600" spans="1:16" x14ac:dyDescent="0.3">
      <c r="A600" t="s">
        <v>588</v>
      </c>
      <c r="B600" s="1">
        <v>1814.75</v>
      </c>
      <c r="C600">
        <v>597</v>
      </c>
      <c r="D600" s="13">
        <v>2.058374E-4</v>
      </c>
      <c r="E600" s="1">
        <f t="shared" si="30"/>
        <v>2.0583740000000001</v>
      </c>
      <c r="F600" t="s">
        <v>2217</v>
      </c>
      <c r="G600" s="7">
        <f t="shared" si="29"/>
        <v>9.9999999999909051E-2</v>
      </c>
      <c r="H600" s="8" t="str">
        <f t="shared" si="31"/>
        <v/>
      </c>
    </row>
    <row r="601" spans="1:16" x14ac:dyDescent="0.3">
      <c r="A601" t="s">
        <v>589</v>
      </c>
      <c r="B601" s="1">
        <v>1814.85</v>
      </c>
      <c r="C601">
        <v>598</v>
      </c>
      <c r="D601" s="13">
        <v>2.078146E-4</v>
      </c>
      <c r="E601" s="1">
        <f t="shared" si="30"/>
        <v>2.0781459999999998</v>
      </c>
      <c r="F601" t="s">
        <v>2217</v>
      </c>
      <c r="G601" s="7">
        <f t="shared" si="29"/>
        <v>9.9999999999909051E-2</v>
      </c>
      <c r="H601" s="8" t="str">
        <f t="shared" si="31"/>
        <v/>
      </c>
    </row>
    <row r="602" spans="1:16" x14ac:dyDescent="0.3">
      <c r="A602" t="s">
        <v>590</v>
      </c>
      <c r="B602" s="1">
        <v>1814.95</v>
      </c>
      <c r="C602">
        <v>599</v>
      </c>
      <c r="D602" s="13">
        <v>2.1443920000000001E-4</v>
      </c>
      <c r="E602" s="1">
        <f t="shared" si="30"/>
        <v>2.1443920000000003</v>
      </c>
      <c r="F602" t="s">
        <v>2217</v>
      </c>
      <c r="G602" s="7">
        <f t="shared" si="29"/>
        <v>0.10000000000013642</v>
      </c>
      <c r="H602" s="8" t="str">
        <f t="shared" si="31"/>
        <v/>
      </c>
    </row>
    <row r="603" spans="1:16" x14ac:dyDescent="0.3">
      <c r="A603" t="s">
        <v>591</v>
      </c>
      <c r="B603" s="1">
        <v>1815.05</v>
      </c>
      <c r="C603">
        <v>600</v>
      </c>
      <c r="D603" s="13">
        <v>2.1120629999999999E-4</v>
      </c>
      <c r="E603" s="1">
        <f t="shared" si="30"/>
        <v>2.112063</v>
      </c>
      <c r="F603" t="s">
        <v>2217</v>
      </c>
      <c r="G603" s="7">
        <f t="shared" si="29"/>
        <v>9.9999999999909051E-2</v>
      </c>
      <c r="H603" s="8" t="str">
        <f t="shared" si="31"/>
        <v/>
      </c>
    </row>
    <row r="604" spans="1:16" x14ac:dyDescent="0.3">
      <c r="A604" t="s">
        <v>592</v>
      </c>
      <c r="B604" s="1">
        <v>1815.15</v>
      </c>
      <c r="C604">
        <v>601</v>
      </c>
      <c r="D604" s="13">
        <v>1.9933489999999999E-4</v>
      </c>
      <c r="E604" s="1">
        <f t="shared" si="30"/>
        <v>1.993349</v>
      </c>
      <c r="F604" t="s">
        <v>2217</v>
      </c>
      <c r="G604" s="7">
        <f t="shared" si="29"/>
        <v>0.10000000000013642</v>
      </c>
      <c r="H604" s="8" t="str">
        <f t="shared" si="31"/>
        <v/>
      </c>
    </row>
    <row r="605" spans="1:16" x14ac:dyDescent="0.3">
      <c r="A605" t="s">
        <v>593</v>
      </c>
      <c r="B605" s="1">
        <v>1815.25</v>
      </c>
      <c r="C605">
        <v>602</v>
      </c>
      <c r="D605" s="13">
        <v>2.1585260000000001E-4</v>
      </c>
      <c r="E605" s="1">
        <f t="shared" si="30"/>
        <v>2.1585260000000002</v>
      </c>
      <c r="F605" t="s">
        <v>2217</v>
      </c>
      <c r="G605" s="7">
        <f t="shared" si="29"/>
        <v>9.9999999999909051E-2</v>
      </c>
      <c r="H605" s="8" t="str">
        <f t="shared" si="31"/>
        <v/>
      </c>
    </row>
    <row r="606" spans="1:16" x14ac:dyDescent="0.3">
      <c r="A606" t="s">
        <v>594</v>
      </c>
      <c r="B606" s="1">
        <v>1815.35</v>
      </c>
      <c r="C606">
        <v>603</v>
      </c>
      <c r="D606" s="13">
        <v>1.6235730000000001E-4</v>
      </c>
      <c r="E606" s="1">
        <f t="shared" si="30"/>
        <v>1.6235730000000002</v>
      </c>
      <c r="F606" t="s">
        <v>2217</v>
      </c>
      <c r="G606" s="7">
        <f t="shared" si="29"/>
        <v>9.9999999999909051E-2</v>
      </c>
      <c r="H606" s="8" t="str">
        <f t="shared" si="31"/>
        <v/>
      </c>
    </row>
    <row r="607" spans="1:16" x14ac:dyDescent="0.3">
      <c r="A607" t="s">
        <v>595</v>
      </c>
      <c r="B607" s="1">
        <v>1815.45</v>
      </c>
      <c r="C607">
        <v>604</v>
      </c>
      <c r="D607" s="13">
        <v>2.0268909999999999E-4</v>
      </c>
      <c r="E607" s="1">
        <f t="shared" si="30"/>
        <v>2.026891</v>
      </c>
      <c r="F607" t="s">
        <v>2217</v>
      </c>
      <c r="G607" s="7">
        <f t="shared" si="29"/>
        <v>0.10000000000013642</v>
      </c>
      <c r="H607" s="8" t="str">
        <f t="shared" si="31"/>
        <v/>
      </c>
    </row>
    <row r="608" spans="1:16" x14ac:dyDescent="0.3">
      <c r="A608" t="s">
        <v>596</v>
      </c>
      <c r="B608" s="1">
        <v>1815.55</v>
      </c>
      <c r="C608">
        <v>605</v>
      </c>
      <c r="D608" s="13">
        <v>2.067057E-4</v>
      </c>
      <c r="E608" s="1">
        <f t="shared" si="30"/>
        <v>2.0670570000000001</v>
      </c>
      <c r="F608" t="s">
        <v>2217</v>
      </c>
      <c r="G608" s="7">
        <f t="shared" si="29"/>
        <v>9.9999999999909051E-2</v>
      </c>
      <c r="H608" s="8" t="str">
        <f t="shared" si="31"/>
        <v/>
      </c>
    </row>
    <row r="609" spans="1:8" x14ac:dyDescent="0.3">
      <c r="A609" t="s">
        <v>597</v>
      </c>
      <c r="B609" s="1">
        <v>1815.65</v>
      </c>
      <c r="C609">
        <v>606</v>
      </c>
      <c r="D609" s="13">
        <v>2.0607700000000001E-4</v>
      </c>
      <c r="E609" s="1">
        <f t="shared" si="30"/>
        <v>2.0607700000000002</v>
      </c>
      <c r="F609" t="s">
        <v>2217</v>
      </c>
      <c r="G609" s="7">
        <f t="shared" si="29"/>
        <v>0.10000000000013642</v>
      </c>
      <c r="H609" s="8" t="str">
        <f t="shared" si="31"/>
        <v/>
      </c>
    </row>
    <row r="610" spans="1:8" x14ac:dyDescent="0.3">
      <c r="A610" t="s">
        <v>598</v>
      </c>
      <c r="B610" s="1">
        <v>1815.75</v>
      </c>
      <c r="C610">
        <v>607</v>
      </c>
      <c r="D610" s="13">
        <v>2.060698E-4</v>
      </c>
      <c r="E610" s="1">
        <f t="shared" si="30"/>
        <v>2.0606979999999999</v>
      </c>
      <c r="F610" t="s">
        <v>2217</v>
      </c>
      <c r="G610" s="7">
        <f t="shared" ref="G610:G674" si="32">B610-B609</f>
        <v>9.9999999999909051E-2</v>
      </c>
      <c r="H610" s="8" t="str">
        <f t="shared" si="31"/>
        <v/>
      </c>
    </row>
    <row r="611" spans="1:8" x14ac:dyDescent="0.3">
      <c r="A611" t="s">
        <v>599</v>
      </c>
      <c r="B611" s="1">
        <v>1815.85</v>
      </c>
      <c r="C611">
        <v>608</v>
      </c>
      <c r="D611" s="13">
        <v>2.134006E-4</v>
      </c>
      <c r="E611" s="1">
        <f t="shared" si="30"/>
        <v>2.1340059999999998</v>
      </c>
      <c r="F611" t="s">
        <v>2217</v>
      </c>
      <c r="G611" s="7">
        <f t="shared" si="32"/>
        <v>9.9999999999909051E-2</v>
      </c>
      <c r="H611" s="8" t="str">
        <f t="shared" si="31"/>
        <v/>
      </c>
    </row>
    <row r="612" spans="1:8" x14ac:dyDescent="0.3">
      <c r="A612" t="s">
        <v>600</v>
      </c>
      <c r="B612" s="1">
        <v>1815.95</v>
      </c>
      <c r="C612">
        <v>609</v>
      </c>
      <c r="D612" s="13">
        <v>2.146978E-4</v>
      </c>
      <c r="E612" s="1">
        <f t="shared" si="30"/>
        <v>2.1469779999999998</v>
      </c>
      <c r="F612" t="s">
        <v>2217</v>
      </c>
      <c r="G612" s="7">
        <f t="shared" si="32"/>
        <v>0.10000000000013642</v>
      </c>
      <c r="H612" s="8" t="str">
        <f t="shared" si="31"/>
        <v/>
      </c>
    </row>
    <row r="613" spans="1:8" x14ac:dyDescent="0.3">
      <c r="A613" t="s">
        <v>601</v>
      </c>
      <c r="B613" s="1">
        <v>1816.05</v>
      </c>
      <c r="C613">
        <v>610</v>
      </c>
      <c r="D613" s="13">
        <v>1.8897780000000001E-4</v>
      </c>
      <c r="E613" s="1">
        <f t="shared" si="30"/>
        <v>1.889778</v>
      </c>
      <c r="F613" t="s">
        <v>2217</v>
      </c>
      <c r="G613" s="7">
        <f t="shared" si="32"/>
        <v>9.9999999999909051E-2</v>
      </c>
      <c r="H613" s="8" t="str">
        <f t="shared" si="31"/>
        <v/>
      </c>
    </row>
    <row r="614" spans="1:8" x14ac:dyDescent="0.3">
      <c r="A614" t="s">
        <v>602</v>
      </c>
      <c r="B614" s="1">
        <v>1816.15</v>
      </c>
      <c r="C614">
        <v>611</v>
      </c>
      <c r="D614" s="13">
        <v>1.9690380000000001E-4</v>
      </c>
      <c r="E614" s="1">
        <f t="shared" si="30"/>
        <v>1.9690380000000001</v>
      </c>
      <c r="F614" t="s">
        <v>2217</v>
      </c>
      <c r="G614" s="7">
        <f t="shared" si="32"/>
        <v>0.10000000000013642</v>
      </c>
      <c r="H614" s="8" t="str">
        <f t="shared" si="31"/>
        <v/>
      </c>
    </row>
    <row r="615" spans="1:8" x14ac:dyDescent="0.3">
      <c r="A615" t="s">
        <v>603</v>
      </c>
      <c r="B615" s="1">
        <v>1816.25</v>
      </c>
      <c r="C615">
        <v>612</v>
      </c>
      <c r="D615" s="13">
        <v>2.0756489999999999E-4</v>
      </c>
      <c r="E615" s="1">
        <f t="shared" si="30"/>
        <v>2.0756489999999999</v>
      </c>
      <c r="F615" t="s">
        <v>2217</v>
      </c>
      <c r="G615" s="7">
        <f t="shared" si="32"/>
        <v>9.9999999999909051E-2</v>
      </c>
      <c r="H615" s="8" t="str">
        <f t="shared" si="31"/>
        <v/>
      </c>
    </row>
    <row r="616" spans="1:8" x14ac:dyDescent="0.3">
      <c r="A616" t="s">
        <v>604</v>
      </c>
      <c r="B616" s="1">
        <v>1816.35</v>
      </c>
      <c r="C616">
        <v>613</v>
      </c>
      <c r="D616" s="13">
        <v>1.983636E-4</v>
      </c>
      <c r="E616" s="1">
        <f t="shared" si="30"/>
        <v>1.983636</v>
      </c>
      <c r="F616" t="s">
        <v>2217</v>
      </c>
      <c r="G616" s="7">
        <f t="shared" si="32"/>
        <v>9.9999999999909051E-2</v>
      </c>
      <c r="H616" s="8" t="str">
        <f t="shared" si="31"/>
        <v/>
      </c>
    </row>
    <row r="617" spans="1:8" x14ac:dyDescent="0.3">
      <c r="A617" t="s">
        <v>605</v>
      </c>
      <c r="B617" s="1">
        <v>1816.45</v>
      </c>
      <c r="C617">
        <v>614</v>
      </c>
      <c r="D617" s="13">
        <v>2.0034379999999999E-4</v>
      </c>
      <c r="E617" s="1">
        <f t="shared" si="30"/>
        <v>2.0034380000000001</v>
      </c>
      <c r="F617" t="s">
        <v>2217</v>
      </c>
      <c r="G617" s="7">
        <f t="shared" si="32"/>
        <v>0.10000000000013642</v>
      </c>
      <c r="H617" s="8" t="str">
        <f t="shared" si="31"/>
        <v/>
      </c>
    </row>
    <row r="618" spans="1:8" x14ac:dyDescent="0.3">
      <c r="A618" t="s">
        <v>606</v>
      </c>
      <c r="B618" s="1">
        <v>1816.55</v>
      </c>
      <c r="C618">
        <v>615</v>
      </c>
      <c r="D618" s="13">
        <v>1.904792E-4</v>
      </c>
      <c r="E618" s="1">
        <f t="shared" si="30"/>
        <v>1.904792</v>
      </c>
      <c r="F618" t="s">
        <v>2217</v>
      </c>
      <c r="G618" s="7">
        <f t="shared" si="32"/>
        <v>9.9999999999909051E-2</v>
      </c>
      <c r="H618" s="8" t="str">
        <f t="shared" si="31"/>
        <v/>
      </c>
    </row>
    <row r="619" spans="1:8" x14ac:dyDescent="0.3">
      <c r="A619" t="s">
        <v>607</v>
      </c>
      <c r="B619" s="1">
        <v>1816.65</v>
      </c>
      <c r="C619">
        <v>616</v>
      </c>
      <c r="D619" s="13">
        <v>1.8653450000000001E-4</v>
      </c>
      <c r="E619" s="1">
        <f t="shared" si="30"/>
        <v>1.865345</v>
      </c>
      <c r="F619" t="s">
        <v>2217</v>
      </c>
      <c r="G619" s="7">
        <f t="shared" si="32"/>
        <v>0.10000000000013642</v>
      </c>
      <c r="H619" s="8" t="str">
        <f t="shared" si="31"/>
        <v/>
      </c>
    </row>
    <row r="620" spans="1:8" x14ac:dyDescent="0.3">
      <c r="A620" t="s">
        <v>608</v>
      </c>
      <c r="B620" s="1">
        <v>1816.75</v>
      </c>
      <c r="C620">
        <v>617</v>
      </c>
      <c r="D620" s="13">
        <v>1.905187E-4</v>
      </c>
      <c r="E620" s="1">
        <f t="shared" si="30"/>
        <v>1.905187</v>
      </c>
      <c r="F620" t="s">
        <v>2217</v>
      </c>
      <c r="G620" s="7">
        <f t="shared" si="32"/>
        <v>9.9999999999909051E-2</v>
      </c>
      <c r="H620" s="8" t="str">
        <f t="shared" si="31"/>
        <v/>
      </c>
    </row>
    <row r="621" spans="1:8" x14ac:dyDescent="0.3">
      <c r="A621" t="s">
        <v>609</v>
      </c>
      <c r="B621" s="1">
        <v>1816.85</v>
      </c>
      <c r="C621">
        <v>618</v>
      </c>
      <c r="D621" s="13">
        <v>1.964883E-4</v>
      </c>
      <c r="E621" s="1">
        <f t="shared" si="30"/>
        <v>1.9648829999999999</v>
      </c>
      <c r="F621" t="s">
        <v>2217</v>
      </c>
      <c r="G621" s="7">
        <f t="shared" si="32"/>
        <v>9.9999999999909051E-2</v>
      </c>
      <c r="H621" s="8" t="str">
        <f t="shared" si="31"/>
        <v/>
      </c>
    </row>
    <row r="622" spans="1:8" x14ac:dyDescent="0.3">
      <c r="A622" t="s">
        <v>610</v>
      </c>
      <c r="B622" s="1">
        <v>1816.95</v>
      </c>
      <c r="C622">
        <v>619</v>
      </c>
      <c r="D622" s="13">
        <v>1.73356E-4</v>
      </c>
      <c r="E622" s="1">
        <f t="shared" ref="E622:E686" si="33">D622*10000</f>
        <v>1.73356</v>
      </c>
      <c r="F622" t="s">
        <v>2217</v>
      </c>
      <c r="G622" s="7">
        <f t="shared" si="32"/>
        <v>0.10000000000013642</v>
      </c>
      <c r="H622" s="8" t="str">
        <f t="shared" si="31"/>
        <v/>
      </c>
    </row>
    <row r="623" spans="1:8" x14ac:dyDescent="0.3">
      <c r="A623" t="s">
        <v>611</v>
      </c>
      <c r="B623" s="1">
        <v>1817.05</v>
      </c>
      <c r="C623">
        <v>620</v>
      </c>
      <c r="D623" s="13">
        <v>1.840023E-4</v>
      </c>
      <c r="E623" s="1">
        <f t="shared" si="33"/>
        <v>1.840023</v>
      </c>
      <c r="F623" t="s">
        <v>2217</v>
      </c>
      <c r="G623" s="7">
        <f t="shared" si="32"/>
        <v>9.9999999999909051E-2</v>
      </c>
      <c r="H623" s="8" t="str">
        <f t="shared" si="31"/>
        <v/>
      </c>
    </row>
    <row r="624" spans="1:8" x14ac:dyDescent="0.3">
      <c r="A624" t="s">
        <v>612</v>
      </c>
      <c r="B624" s="1">
        <v>1817.15</v>
      </c>
      <c r="C624">
        <v>621</v>
      </c>
      <c r="D624" s="13">
        <v>1.7211179999999999E-4</v>
      </c>
      <c r="E624" s="1">
        <f t="shared" si="33"/>
        <v>1.7211179999999999</v>
      </c>
      <c r="F624" t="s">
        <v>2217</v>
      </c>
      <c r="G624" s="7">
        <f t="shared" si="32"/>
        <v>0.10000000000013642</v>
      </c>
      <c r="H624" s="8" t="str">
        <f t="shared" si="31"/>
        <v/>
      </c>
    </row>
    <row r="625" spans="1:8" x14ac:dyDescent="0.3">
      <c r="A625" t="s">
        <v>613</v>
      </c>
      <c r="B625" s="1">
        <v>1817.25</v>
      </c>
      <c r="C625">
        <v>622</v>
      </c>
      <c r="D625" s="13">
        <v>3.090309E-4</v>
      </c>
      <c r="E625" s="1">
        <f t="shared" si="33"/>
        <v>3.090309</v>
      </c>
      <c r="F625" t="s">
        <v>2217</v>
      </c>
      <c r="G625" s="7">
        <f t="shared" si="32"/>
        <v>9.9999999999909051E-2</v>
      </c>
      <c r="H625" s="8" t="str">
        <f t="shared" si="31"/>
        <v/>
      </c>
    </row>
    <row r="626" spans="1:8" x14ac:dyDescent="0.3">
      <c r="A626" t="s">
        <v>614</v>
      </c>
      <c r="B626" s="1">
        <v>1817.35</v>
      </c>
      <c r="C626">
        <v>623</v>
      </c>
      <c r="D626" s="13">
        <v>1.933627E-4</v>
      </c>
      <c r="E626" s="1">
        <f t="shared" si="33"/>
        <v>1.933627</v>
      </c>
      <c r="F626" t="s">
        <v>2217</v>
      </c>
      <c r="G626" s="7">
        <f t="shared" si="32"/>
        <v>9.9999999999909051E-2</v>
      </c>
      <c r="H626" s="8" t="str">
        <f t="shared" si="31"/>
        <v/>
      </c>
    </row>
    <row r="627" spans="1:8" x14ac:dyDescent="0.3">
      <c r="A627" t="s">
        <v>615</v>
      </c>
      <c r="B627" s="1">
        <v>1817.45</v>
      </c>
      <c r="C627">
        <v>624</v>
      </c>
      <c r="D627" s="13">
        <v>1.5574849999999999E-4</v>
      </c>
      <c r="E627" s="1">
        <f t="shared" si="33"/>
        <v>1.557485</v>
      </c>
      <c r="F627" t="s">
        <v>2217</v>
      </c>
      <c r="G627" s="7">
        <f t="shared" si="32"/>
        <v>0.10000000000013642</v>
      </c>
      <c r="H627" s="8" t="str">
        <f t="shared" si="31"/>
        <v/>
      </c>
    </row>
    <row r="628" spans="1:8" x14ac:dyDescent="0.3">
      <c r="A628" t="s">
        <v>616</v>
      </c>
      <c r="B628" s="1">
        <v>1817.55</v>
      </c>
      <c r="C628">
        <v>625</v>
      </c>
      <c r="D628" s="13">
        <v>1.8890310000000001E-4</v>
      </c>
      <c r="E628" s="1">
        <f t="shared" si="33"/>
        <v>1.8890310000000001</v>
      </c>
      <c r="F628" t="s">
        <v>2217</v>
      </c>
      <c r="G628" s="7">
        <f t="shared" si="32"/>
        <v>9.9999999999909051E-2</v>
      </c>
      <c r="H628" s="8" t="str">
        <f t="shared" si="31"/>
        <v/>
      </c>
    </row>
    <row r="629" spans="1:8" x14ac:dyDescent="0.3">
      <c r="A629" t="s">
        <v>617</v>
      </c>
      <c r="B629" s="1">
        <v>1817.65</v>
      </c>
      <c r="C629">
        <v>626</v>
      </c>
      <c r="D629" s="13">
        <v>1.9816039999999999E-4</v>
      </c>
      <c r="E629" s="1">
        <f t="shared" si="33"/>
        <v>1.9816039999999999</v>
      </c>
      <c r="F629" t="s">
        <v>2217</v>
      </c>
      <c r="G629" s="7">
        <f t="shared" si="32"/>
        <v>0.10000000000013642</v>
      </c>
      <c r="H629" s="8" t="str">
        <f t="shared" si="31"/>
        <v/>
      </c>
    </row>
    <row r="630" spans="1:8" x14ac:dyDescent="0.3">
      <c r="A630" t="s">
        <v>618</v>
      </c>
      <c r="B630" s="1">
        <v>1817.75</v>
      </c>
      <c r="C630">
        <v>627</v>
      </c>
      <c r="D630" s="13">
        <v>1.988944E-4</v>
      </c>
      <c r="E630" s="1">
        <f t="shared" si="33"/>
        <v>1.988944</v>
      </c>
      <c r="F630" t="s">
        <v>2217</v>
      </c>
      <c r="G630" s="7">
        <f t="shared" si="32"/>
        <v>9.9999999999909051E-2</v>
      </c>
      <c r="H630" s="8" t="str">
        <f t="shared" si="31"/>
        <v/>
      </c>
    </row>
    <row r="631" spans="1:8" x14ac:dyDescent="0.3">
      <c r="A631" t="s">
        <v>619</v>
      </c>
      <c r="B631" s="1">
        <v>1817.85</v>
      </c>
      <c r="C631">
        <v>628</v>
      </c>
      <c r="D631" s="13">
        <v>2.0617310000000001E-4</v>
      </c>
      <c r="E631" s="1">
        <f t="shared" si="33"/>
        <v>2.061731</v>
      </c>
      <c r="F631" t="s">
        <v>2217</v>
      </c>
      <c r="G631" s="7">
        <f t="shared" si="32"/>
        <v>9.9999999999909051E-2</v>
      </c>
      <c r="H631" s="8" t="str">
        <f t="shared" si="31"/>
        <v/>
      </c>
    </row>
    <row r="632" spans="1:8" x14ac:dyDescent="0.3">
      <c r="A632" t="s">
        <v>620</v>
      </c>
      <c r="B632" s="1">
        <v>1817.95</v>
      </c>
      <c r="C632">
        <v>629</v>
      </c>
      <c r="D632" s="13">
        <v>2.0554380000000001E-4</v>
      </c>
      <c r="E632" s="1">
        <f t="shared" si="33"/>
        <v>2.0554380000000001</v>
      </c>
      <c r="F632" t="s">
        <v>2217</v>
      </c>
      <c r="G632" s="7">
        <f t="shared" si="32"/>
        <v>0.10000000000013642</v>
      </c>
      <c r="H632" s="8" t="str">
        <f t="shared" si="31"/>
        <v/>
      </c>
    </row>
    <row r="633" spans="1:8" x14ac:dyDescent="0.3">
      <c r="A633" t="s">
        <v>621</v>
      </c>
      <c r="B633" s="1">
        <v>1818.05</v>
      </c>
      <c r="C633">
        <v>630</v>
      </c>
      <c r="D633" s="13">
        <v>2.1941300000000001E-4</v>
      </c>
      <c r="E633" s="1">
        <f t="shared" si="33"/>
        <v>2.1941299999999999</v>
      </c>
      <c r="F633" t="s">
        <v>2217</v>
      </c>
      <c r="G633" s="7">
        <f t="shared" si="32"/>
        <v>9.9999999999909051E-2</v>
      </c>
      <c r="H633" s="8" t="str">
        <f t="shared" si="31"/>
        <v/>
      </c>
    </row>
    <row r="634" spans="1:8" x14ac:dyDescent="0.3">
      <c r="A634" t="s">
        <v>622</v>
      </c>
      <c r="B634" s="1">
        <v>1818.15</v>
      </c>
      <c r="C634">
        <v>631</v>
      </c>
      <c r="D634" s="13">
        <v>2.161779E-4</v>
      </c>
      <c r="E634" s="1">
        <f t="shared" si="33"/>
        <v>2.1617790000000001</v>
      </c>
      <c r="F634" t="s">
        <v>2217</v>
      </c>
      <c r="G634" s="7">
        <f t="shared" si="32"/>
        <v>0.10000000000013642</v>
      </c>
      <c r="H634" s="8" t="str">
        <f t="shared" si="31"/>
        <v/>
      </c>
    </row>
    <row r="635" spans="1:8" x14ac:dyDescent="0.3">
      <c r="A635" t="s">
        <v>623</v>
      </c>
      <c r="B635" s="1">
        <v>1818.25</v>
      </c>
      <c r="C635">
        <v>632</v>
      </c>
      <c r="D635" s="13">
        <v>1.9238020000000001E-4</v>
      </c>
      <c r="E635" s="1">
        <f t="shared" si="33"/>
        <v>1.923802</v>
      </c>
      <c r="F635" t="s">
        <v>2217</v>
      </c>
      <c r="G635" s="7">
        <f t="shared" si="32"/>
        <v>9.9999999999909051E-2</v>
      </c>
      <c r="H635" s="8" t="str">
        <f t="shared" si="31"/>
        <v/>
      </c>
    </row>
    <row r="636" spans="1:8" x14ac:dyDescent="0.3">
      <c r="A636" t="s">
        <v>624</v>
      </c>
      <c r="B636" s="1">
        <v>1818.35</v>
      </c>
      <c r="C636">
        <v>633</v>
      </c>
      <c r="D636" s="13">
        <v>2.0433260000000001E-4</v>
      </c>
      <c r="E636" s="1">
        <f t="shared" si="33"/>
        <v>2.043326</v>
      </c>
      <c r="F636" t="s">
        <v>2217</v>
      </c>
      <c r="G636" s="7">
        <f t="shared" si="32"/>
        <v>9.9999999999909051E-2</v>
      </c>
      <c r="H636" s="8" t="str">
        <f t="shared" si="31"/>
        <v/>
      </c>
    </row>
    <row r="637" spans="1:8" x14ac:dyDescent="0.3">
      <c r="A637" t="s">
        <v>625</v>
      </c>
      <c r="B637" s="1">
        <v>1818.45</v>
      </c>
      <c r="C637">
        <v>634</v>
      </c>
      <c r="D637" s="13">
        <v>2.043324E-4</v>
      </c>
      <c r="E637" s="1">
        <f t="shared" si="33"/>
        <v>2.0433240000000001</v>
      </c>
      <c r="F637" t="s">
        <v>2217</v>
      </c>
      <c r="G637" s="7">
        <f t="shared" si="32"/>
        <v>0.10000000000013642</v>
      </c>
      <c r="H637" s="8" t="str">
        <f t="shared" si="31"/>
        <v/>
      </c>
    </row>
    <row r="638" spans="1:8" x14ac:dyDescent="0.3">
      <c r="A638" t="s">
        <v>626</v>
      </c>
      <c r="B638" s="1">
        <v>1818.55</v>
      </c>
      <c r="C638">
        <v>635</v>
      </c>
      <c r="D638" s="13">
        <v>2.0506380000000001E-4</v>
      </c>
      <c r="E638" s="1">
        <f t="shared" si="33"/>
        <v>2.0506380000000002</v>
      </c>
      <c r="F638" t="s">
        <v>2217</v>
      </c>
      <c r="G638" s="7">
        <f t="shared" si="32"/>
        <v>9.9999999999909051E-2</v>
      </c>
      <c r="H638" s="8" t="str">
        <f t="shared" si="31"/>
        <v/>
      </c>
    </row>
    <row r="639" spans="1:8" x14ac:dyDescent="0.3">
      <c r="A639" t="s">
        <v>627</v>
      </c>
      <c r="B639" s="1">
        <v>1818.65</v>
      </c>
      <c r="C639">
        <v>636</v>
      </c>
      <c r="D639" s="13">
        <v>2.0438039999999999E-4</v>
      </c>
      <c r="E639" s="1">
        <f t="shared" si="33"/>
        <v>2.0438039999999997</v>
      </c>
      <c r="F639" t="s">
        <v>2217</v>
      </c>
      <c r="G639" s="7">
        <f t="shared" si="32"/>
        <v>0.10000000000013642</v>
      </c>
      <c r="H639" s="8" t="str">
        <f t="shared" si="31"/>
        <v/>
      </c>
    </row>
    <row r="640" spans="1:8" x14ac:dyDescent="0.3">
      <c r="A640" t="s">
        <v>628</v>
      </c>
      <c r="B640" s="1">
        <v>1818.75</v>
      </c>
      <c r="C640">
        <v>637</v>
      </c>
      <c r="D640" s="13">
        <v>2.031271E-4</v>
      </c>
      <c r="E640" s="1">
        <f t="shared" si="33"/>
        <v>2.0312709999999998</v>
      </c>
      <c r="F640" t="s">
        <v>2217</v>
      </c>
      <c r="G640" s="7">
        <f t="shared" si="32"/>
        <v>9.9999999999909051E-2</v>
      </c>
      <c r="H640" s="8" t="str">
        <f t="shared" si="31"/>
        <v/>
      </c>
    </row>
    <row r="641" spans="1:8" x14ac:dyDescent="0.3">
      <c r="A641" t="s">
        <v>629</v>
      </c>
      <c r="B641" s="1">
        <v>1818.85</v>
      </c>
      <c r="C641">
        <v>638</v>
      </c>
      <c r="D641" s="13">
        <v>2.1037930000000001E-4</v>
      </c>
      <c r="E641" s="1">
        <f t="shared" si="33"/>
        <v>2.103793</v>
      </c>
      <c r="F641" t="s">
        <v>2217</v>
      </c>
      <c r="G641" s="7">
        <f t="shared" si="32"/>
        <v>9.9999999999909051E-2</v>
      </c>
      <c r="H641" s="8" t="str">
        <f t="shared" si="31"/>
        <v/>
      </c>
    </row>
    <row r="642" spans="1:8" x14ac:dyDescent="0.3">
      <c r="A642" t="s">
        <v>630</v>
      </c>
      <c r="B642" s="1">
        <v>1818.95</v>
      </c>
      <c r="C642">
        <v>639</v>
      </c>
      <c r="D642" s="13">
        <v>2.124425E-4</v>
      </c>
      <c r="E642" s="1">
        <f t="shared" si="33"/>
        <v>2.124425</v>
      </c>
      <c r="F642" t="s">
        <v>2217</v>
      </c>
      <c r="G642" s="7">
        <f t="shared" si="32"/>
        <v>0.10000000000013642</v>
      </c>
      <c r="H642" s="8" t="str">
        <f t="shared" si="31"/>
        <v/>
      </c>
    </row>
    <row r="643" spans="1:8" x14ac:dyDescent="0.3">
      <c r="A643" t="s">
        <v>631</v>
      </c>
      <c r="B643" s="1">
        <v>1819.05</v>
      </c>
      <c r="C643">
        <v>640</v>
      </c>
      <c r="D643" s="13">
        <v>2.0116550000000001E-4</v>
      </c>
      <c r="E643" s="1">
        <f t="shared" si="33"/>
        <v>2.0116550000000002</v>
      </c>
      <c r="F643" t="s">
        <v>2217</v>
      </c>
      <c r="G643" s="7">
        <f t="shared" si="32"/>
        <v>9.9999999999909051E-2</v>
      </c>
      <c r="H643" s="8" t="str">
        <f t="shared" si="31"/>
        <v/>
      </c>
    </row>
    <row r="644" spans="1:8" x14ac:dyDescent="0.3">
      <c r="A644" t="s">
        <v>632</v>
      </c>
      <c r="B644" s="1">
        <v>1819.15</v>
      </c>
      <c r="C644">
        <v>641</v>
      </c>
      <c r="D644" s="13">
        <v>2.1973690000000001E-4</v>
      </c>
      <c r="E644" s="1">
        <f t="shared" si="33"/>
        <v>2.1973690000000001</v>
      </c>
      <c r="F644" t="s">
        <v>2217</v>
      </c>
      <c r="G644" s="7">
        <f t="shared" si="32"/>
        <v>0.10000000000013642</v>
      </c>
      <c r="H644" s="8" t="str">
        <f t="shared" si="31"/>
        <v/>
      </c>
    </row>
    <row r="645" spans="1:8" x14ac:dyDescent="0.3">
      <c r="A645" t="s">
        <v>633</v>
      </c>
      <c r="B645" s="1">
        <v>1819.25</v>
      </c>
      <c r="C645">
        <v>642</v>
      </c>
      <c r="D645" s="13">
        <v>2.18447E-4</v>
      </c>
      <c r="E645" s="1">
        <f t="shared" si="33"/>
        <v>2.1844700000000001</v>
      </c>
      <c r="F645" t="s">
        <v>2217</v>
      </c>
      <c r="G645" s="7">
        <f t="shared" si="32"/>
        <v>9.9999999999909051E-2</v>
      </c>
      <c r="H645" s="8" t="str">
        <f t="shared" si="31"/>
        <v/>
      </c>
    </row>
    <row r="646" spans="1:8" x14ac:dyDescent="0.3">
      <c r="A646" t="s">
        <v>634</v>
      </c>
      <c r="B646" s="1">
        <v>1819.35</v>
      </c>
      <c r="C646">
        <v>643</v>
      </c>
      <c r="D646" s="13">
        <v>2.1652060000000001E-4</v>
      </c>
      <c r="E646" s="1">
        <f t="shared" si="33"/>
        <v>2.165206</v>
      </c>
      <c r="F646" t="s">
        <v>2217</v>
      </c>
      <c r="G646" s="7">
        <f t="shared" si="32"/>
        <v>9.9999999999909051E-2</v>
      </c>
      <c r="H646" s="8" t="str">
        <f t="shared" si="31"/>
        <v/>
      </c>
    </row>
    <row r="647" spans="1:8" x14ac:dyDescent="0.3">
      <c r="A647" t="s">
        <v>635</v>
      </c>
      <c r="B647" s="1">
        <v>1819.45</v>
      </c>
      <c r="C647">
        <v>644</v>
      </c>
      <c r="D647" s="13">
        <v>2.05276E-4</v>
      </c>
      <c r="E647" s="1">
        <f t="shared" si="33"/>
        <v>2.0527600000000001</v>
      </c>
      <c r="F647" t="s">
        <v>2217</v>
      </c>
      <c r="G647" s="7">
        <f t="shared" si="32"/>
        <v>0.10000000000013642</v>
      </c>
      <c r="H647" s="8" t="str">
        <f t="shared" ref="H647:H710" si="34">IF(G647&lt;0.0999,"?", IF(G647&gt;0.11,"&gt;",""))</f>
        <v/>
      </c>
    </row>
    <row r="648" spans="1:8" x14ac:dyDescent="0.3">
      <c r="A648" t="s">
        <v>636</v>
      </c>
      <c r="B648" s="1">
        <v>1819.55</v>
      </c>
      <c r="C648">
        <v>645</v>
      </c>
      <c r="D648" s="13">
        <v>2.0994399999999999E-4</v>
      </c>
      <c r="E648" s="1">
        <f t="shared" si="33"/>
        <v>2.09944</v>
      </c>
      <c r="F648" t="s">
        <v>2217</v>
      </c>
      <c r="G648" s="7">
        <f t="shared" si="32"/>
        <v>9.9999999999909051E-2</v>
      </c>
      <c r="H648" s="8" t="str">
        <f t="shared" si="34"/>
        <v/>
      </c>
    </row>
    <row r="649" spans="1:8" x14ac:dyDescent="0.3">
      <c r="A649" t="s">
        <v>637</v>
      </c>
      <c r="B649" s="1">
        <v>1819.65</v>
      </c>
      <c r="C649">
        <v>646</v>
      </c>
      <c r="D649" s="13">
        <v>2.146111E-4</v>
      </c>
      <c r="E649" s="1">
        <f t="shared" si="33"/>
        <v>2.1461109999999999</v>
      </c>
      <c r="F649" t="s">
        <v>2217</v>
      </c>
      <c r="G649" s="7">
        <f t="shared" si="32"/>
        <v>0.10000000000013642</v>
      </c>
      <c r="H649" s="8" t="str">
        <f t="shared" si="34"/>
        <v/>
      </c>
    </row>
    <row r="650" spans="1:8" x14ac:dyDescent="0.3">
      <c r="A650" t="s">
        <v>638</v>
      </c>
      <c r="B650" s="1">
        <v>1819.75</v>
      </c>
      <c r="C650">
        <v>647</v>
      </c>
      <c r="D650" s="13">
        <v>2.2780209999999999E-4</v>
      </c>
      <c r="E650" s="1">
        <f t="shared" si="33"/>
        <v>2.2780209999999999</v>
      </c>
      <c r="F650" t="s">
        <v>2217</v>
      </c>
      <c r="G650" s="7">
        <f t="shared" si="32"/>
        <v>9.9999999999909051E-2</v>
      </c>
      <c r="H650" s="8" t="str">
        <f t="shared" si="34"/>
        <v/>
      </c>
    </row>
    <row r="651" spans="1:8" x14ac:dyDescent="0.3">
      <c r="A651" t="s">
        <v>639</v>
      </c>
      <c r="B651" s="1">
        <v>1819.85</v>
      </c>
      <c r="C651">
        <v>648</v>
      </c>
      <c r="D651" s="13">
        <v>1.9415170000000001E-4</v>
      </c>
      <c r="E651" s="1">
        <f t="shared" si="33"/>
        <v>1.9415170000000002</v>
      </c>
      <c r="F651" t="s">
        <v>2217</v>
      </c>
      <c r="G651" s="7">
        <f t="shared" si="32"/>
        <v>9.9999999999909051E-2</v>
      </c>
      <c r="H651" s="8" t="str">
        <f t="shared" si="34"/>
        <v/>
      </c>
    </row>
    <row r="652" spans="1:8" x14ac:dyDescent="0.3">
      <c r="A652" t="s">
        <v>640</v>
      </c>
      <c r="B652" s="1">
        <v>1819.95</v>
      </c>
      <c r="C652">
        <v>649</v>
      </c>
      <c r="D652" s="13">
        <v>1.954484E-4</v>
      </c>
      <c r="E652" s="1">
        <f t="shared" si="33"/>
        <v>1.9544840000000001</v>
      </c>
      <c r="F652" t="s">
        <v>2217</v>
      </c>
      <c r="G652" s="7">
        <f t="shared" si="32"/>
        <v>0.10000000000013642</v>
      </c>
      <c r="H652" s="8" t="str">
        <f t="shared" si="34"/>
        <v/>
      </c>
    </row>
    <row r="653" spans="1:8" x14ac:dyDescent="0.3">
      <c r="A653" t="s">
        <v>641</v>
      </c>
      <c r="B653" s="1">
        <v>1820.05</v>
      </c>
      <c r="C653">
        <v>650</v>
      </c>
      <c r="D653" s="13">
        <v>1.9348729999999999E-4</v>
      </c>
      <c r="E653" s="1">
        <f t="shared" si="33"/>
        <v>1.9348729999999998</v>
      </c>
      <c r="F653" t="s">
        <v>2217</v>
      </c>
      <c r="G653" s="7">
        <f t="shared" si="32"/>
        <v>9.9999999999909051E-2</v>
      </c>
      <c r="H653" s="8" t="str">
        <f t="shared" si="34"/>
        <v/>
      </c>
    </row>
    <row r="654" spans="1:8" x14ac:dyDescent="0.3">
      <c r="A654" t="s">
        <v>642</v>
      </c>
      <c r="B654" s="1">
        <v>1820.15</v>
      </c>
      <c r="C654">
        <v>651</v>
      </c>
      <c r="D654" s="13">
        <v>2.0146669999999999E-4</v>
      </c>
      <c r="E654" s="1">
        <f t="shared" si="33"/>
        <v>2.0146669999999998</v>
      </c>
      <c r="F654" t="s">
        <v>2217</v>
      </c>
      <c r="G654" s="7">
        <f t="shared" si="32"/>
        <v>0.10000000000013642</v>
      </c>
      <c r="H654" s="8" t="str">
        <f t="shared" si="34"/>
        <v/>
      </c>
    </row>
    <row r="655" spans="1:8" x14ac:dyDescent="0.3">
      <c r="A655" t="s">
        <v>643</v>
      </c>
      <c r="B655" s="1">
        <v>1820.25</v>
      </c>
      <c r="C655">
        <v>652</v>
      </c>
      <c r="D655" s="13">
        <v>1.9493369999999999E-4</v>
      </c>
      <c r="E655" s="1">
        <f t="shared" si="33"/>
        <v>1.9493369999999999</v>
      </c>
      <c r="F655" t="s">
        <v>2217</v>
      </c>
      <c r="G655" s="7">
        <f t="shared" si="32"/>
        <v>9.9999999999909051E-2</v>
      </c>
      <c r="H655" s="8" t="str">
        <f t="shared" si="34"/>
        <v/>
      </c>
    </row>
    <row r="656" spans="1:8" x14ac:dyDescent="0.3">
      <c r="A656" t="s">
        <v>644</v>
      </c>
      <c r="B656" s="1">
        <v>1820.35</v>
      </c>
      <c r="C656">
        <v>653</v>
      </c>
      <c r="D656" s="13">
        <v>1.8437640000000001E-4</v>
      </c>
      <c r="E656" s="1">
        <f t="shared" si="33"/>
        <v>1.8437640000000002</v>
      </c>
      <c r="F656" t="s">
        <v>2217</v>
      </c>
      <c r="G656" s="7">
        <f t="shared" si="32"/>
        <v>9.9999999999909051E-2</v>
      </c>
      <c r="H656" s="8" t="str">
        <f t="shared" si="34"/>
        <v/>
      </c>
    </row>
    <row r="657" spans="1:8" x14ac:dyDescent="0.3">
      <c r="A657" t="s">
        <v>645</v>
      </c>
      <c r="B657" s="1">
        <v>1820.45</v>
      </c>
      <c r="C657">
        <v>654</v>
      </c>
      <c r="D657" s="13">
        <v>1.784578E-4</v>
      </c>
      <c r="E657" s="1">
        <f t="shared" si="33"/>
        <v>1.784578</v>
      </c>
      <c r="F657" t="s">
        <v>2217</v>
      </c>
      <c r="G657" s="7">
        <f t="shared" si="32"/>
        <v>0.10000000000013642</v>
      </c>
      <c r="H657" s="8" t="str">
        <f t="shared" si="34"/>
        <v/>
      </c>
    </row>
    <row r="658" spans="1:8" x14ac:dyDescent="0.3">
      <c r="E658" s="1"/>
      <c r="G658" s="7"/>
      <c r="H658" s="8" t="str">
        <f t="shared" si="34"/>
        <v>?</v>
      </c>
    </row>
    <row r="659" spans="1:8" x14ac:dyDescent="0.3">
      <c r="A659" s="14" t="s">
        <v>646</v>
      </c>
      <c r="B659" s="15">
        <v>1820.55</v>
      </c>
      <c r="C659">
        <v>658</v>
      </c>
      <c r="D659" s="16">
        <v>1.7233990000000001E-4</v>
      </c>
      <c r="E659" s="1">
        <f t="shared" si="33"/>
        <v>1.7233990000000001</v>
      </c>
      <c r="F659" s="14" t="s">
        <v>2217</v>
      </c>
      <c r="G659" s="7">
        <f>B659-B657</f>
        <v>9.9999999999909051E-2</v>
      </c>
      <c r="H659" s="8" t="str">
        <f t="shared" si="34"/>
        <v/>
      </c>
    </row>
    <row r="660" spans="1:8" x14ac:dyDescent="0.3">
      <c r="A660" s="8" t="s">
        <v>647</v>
      </c>
      <c r="B660" s="7">
        <v>1820.65</v>
      </c>
      <c r="C660" s="8">
        <v>659</v>
      </c>
      <c r="D660" s="20">
        <v>1.9742079999999999E-4</v>
      </c>
      <c r="E660" s="1">
        <f t="shared" si="33"/>
        <v>1.974208</v>
      </c>
      <c r="F660" s="8" t="s">
        <v>2217</v>
      </c>
      <c r="G660" s="7">
        <f t="shared" si="32"/>
        <v>0.10000000000013642</v>
      </c>
      <c r="H660" s="8" t="str">
        <f t="shared" si="34"/>
        <v/>
      </c>
    </row>
    <row r="661" spans="1:8" x14ac:dyDescent="0.3">
      <c r="A661" t="s">
        <v>648</v>
      </c>
      <c r="B661" s="1">
        <v>1820.75</v>
      </c>
      <c r="C661">
        <v>660</v>
      </c>
      <c r="D661" s="13">
        <v>2.0465819999999999E-4</v>
      </c>
      <c r="E661" s="1">
        <f t="shared" si="33"/>
        <v>2.0465819999999999</v>
      </c>
      <c r="F661" t="s">
        <v>2217</v>
      </c>
      <c r="G661" s="7">
        <f t="shared" si="32"/>
        <v>9.9999999999909051E-2</v>
      </c>
      <c r="H661" s="8" t="str">
        <f t="shared" si="34"/>
        <v/>
      </c>
    </row>
    <row r="662" spans="1:8" x14ac:dyDescent="0.3">
      <c r="A662" t="s">
        <v>649</v>
      </c>
      <c r="B662" s="1">
        <v>1820.85</v>
      </c>
      <c r="C662">
        <v>661</v>
      </c>
      <c r="D662" s="13">
        <v>1.9669460000000001E-4</v>
      </c>
      <c r="E662" s="1">
        <f t="shared" si="33"/>
        <v>1.9669460000000001</v>
      </c>
      <c r="F662" t="s">
        <v>2217</v>
      </c>
      <c r="G662" s="7">
        <f t="shared" si="32"/>
        <v>9.9999999999909051E-2</v>
      </c>
      <c r="H662" s="8" t="str">
        <f t="shared" si="34"/>
        <v/>
      </c>
    </row>
    <row r="663" spans="1:8" x14ac:dyDescent="0.3">
      <c r="A663" t="s">
        <v>650</v>
      </c>
      <c r="B663" s="1">
        <v>1820.95</v>
      </c>
      <c r="C663">
        <v>662</v>
      </c>
      <c r="D663" s="13">
        <v>1.9601159999999999E-4</v>
      </c>
      <c r="E663" s="1">
        <f t="shared" si="33"/>
        <v>1.960116</v>
      </c>
      <c r="F663" t="s">
        <v>2217</v>
      </c>
      <c r="G663" s="7">
        <f t="shared" si="32"/>
        <v>0.10000000000013642</v>
      </c>
      <c r="H663" s="8" t="str">
        <f t="shared" si="34"/>
        <v/>
      </c>
    </row>
    <row r="664" spans="1:8" x14ac:dyDescent="0.3">
      <c r="A664" t="s">
        <v>651</v>
      </c>
      <c r="B664" s="1">
        <v>1821.05</v>
      </c>
      <c r="C664">
        <v>663</v>
      </c>
      <c r="D664" s="13">
        <v>1.9665970000000001E-4</v>
      </c>
      <c r="E664" s="1">
        <f t="shared" si="33"/>
        <v>1.9665970000000002</v>
      </c>
      <c r="F664" t="s">
        <v>2217</v>
      </c>
      <c r="G664" s="7">
        <f t="shared" si="32"/>
        <v>9.9999999999909051E-2</v>
      </c>
      <c r="H664" s="8" t="str">
        <f t="shared" si="34"/>
        <v/>
      </c>
    </row>
    <row r="665" spans="1:8" x14ac:dyDescent="0.3">
      <c r="A665" t="s">
        <v>652</v>
      </c>
      <c r="B665" s="1">
        <v>1821.15</v>
      </c>
      <c r="C665">
        <v>664</v>
      </c>
      <c r="D665" s="13">
        <v>2.0189369999999999E-4</v>
      </c>
      <c r="E665" s="1">
        <f t="shared" si="33"/>
        <v>2.0189369999999998</v>
      </c>
      <c r="F665" t="s">
        <v>2217</v>
      </c>
      <c r="G665" s="7">
        <f t="shared" si="32"/>
        <v>0.10000000000013642</v>
      </c>
      <c r="H665" s="8" t="str">
        <f t="shared" si="34"/>
        <v/>
      </c>
    </row>
    <row r="666" spans="1:8" x14ac:dyDescent="0.3">
      <c r="A666" t="s">
        <v>653</v>
      </c>
      <c r="B666" s="1">
        <v>1821.25</v>
      </c>
      <c r="C666">
        <v>665</v>
      </c>
      <c r="D666" s="13">
        <v>1.978963E-4</v>
      </c>
      <c r="E666" s="1">
        <f t="shared" si="33"/>
        <v>1.978963</v>
      </c>
      <c r="F666" t="s">
        <v>2217</v>
      </c>
      <c r="G666" s="7">
        <f t="shared" si="32"/>
        <v>9.9999999999909051E-2</v>
      </c>
      <c r="H666" s="8" t="str">
        <f t="shared" si="34"/>
        <v/>
      </c>
    </row>
    <row r="667" spans="1:8" x14ac:dyDescent="0.3">
      <c r="A667" t="s">
        <v>654</v>
      </c>
      <c r="B667" s="1">
        <v>1821.35</v>
      </c>
      <c r="C667">
        <v>666</v>
      </c>
      <c r="D667" s="13">
        <v>2.0378759999999999E-4</v>
      </c>
      <c r="E667" s="1">
        <f t="shared" si="33"/>
        <v>2.0378759999999998</v>
      </c>
      <c r="F667" t="s">
        <v>2217</v>
      </c>
      <c r="G667" s="7">
        <f t="shared" si="32"/>
        <v>9.9999999999909051E-2</v>
      </c>
      <c r="H667" s="8" t="str">
        <f t="shared" si="34"/>
        <v/>
      </c>
    </row>
    <row r="668" spans="1:8" x14ac:dyDescent="0.3">
      <c r="A668" t="s">
        <v>655</v>
      </c>
      <c r="B668" s="1">
        <v>1821.45</v>
      </c>
      <c r="C668">
        <v>667</v>
      </c>
      <c r="D668" s="13">
        <v>2.0904380000000001E-4</v>
      </c>
      <c r="E668" s="1">
        <f t="shared" si="33"/>
        <v>2.0904380000000002</v>
      </c>
      <c r="F668" t="s">
        <v>2217</v>
      </c>
      <c r="G668" s="7">
        <f t="shared" si="32"/>
        <v>0.10000000000013642</v>
      </c>
      <c r="H668" s="8" t="str">
        <f t="shared" si="34"/>
        <v/>
      </c>
    </row>
    <row r="669" spans="1:8" x14ac:dyDescent="0.3">
      <c r="A669" t="s">
        <v>656</v>
      </c>
      <c r="B669" s="1">
        <v>1821.55</v>
      </c>
      <c r="C669">
        <v>668</v>
      </c>
      <c r="D669" s="13">
        <v>1.944293E-4</v>
      </c>
      <c r="E669" s="1">
        <f t="shared" si="33"/>
        <v>1.944293</v>
      </c>
      <c r="F669" t="s">
        <v>2217</v>
      </c>
      <c r="G669" s="7">
        <f t="shared" si="32"/>
        <v>9.9999999999909051E-2</v>
      </c>
      <c r="H669" s="8" t="str">
        <f t="shared" si="34"/>
        <v/>
      </c>
    </row>
    <row r="670" spans="1:8" x14ac:dyDescent="0.3">
      <c r="A670" t="s">
        <v>657</v>
      </c>
      <c r="B670" s="1">
        <v>1821.65</v>
      </c>
      <c r="C670">
        <v>669</v>
      </c>
      <c r="D670" s="13">
        <v>2.0164569999999999E-4</v>
      </c>
      <c r="E670" s="1">
        <f t="shared" si="33"/>
        <v>2.0164569999999999</v>
      </c>
      <c r="F670" t="s">
        <v>2217</v>
      </c>
      <c r="G670" s="7">
        <f t="shared" si="32"/>
        <v>0.10000000000013642</v>
      </c>
      <c r="H670" s="8" t="str">
        <f t="shared" si="34"/>
        <v/>
      </c>
    </row>
    <row r="671" spans="1:8" x14ac:dyDescent="0.3">
      <c r="A671" t="s">
        <v>658</v>
      </c>
      <c r="B671" s="1">
        <v>1821.75</v>
      </c>
      <c r="C671">
        <v>670</v>
      </c>
      <c r="D671" s="13">
        <v>2.0429479999999999E-4</v>
      </c>
      <c r="E671" s="1">
        <f t="shared" si="33"/>
        <v>2.042948</v>
      </c>
      <c r="F671" t="s">
        <v>2217</v>
      </c>
      <c r="G671" s="7">
        <f t="shared" si="32"/>
        <v>9.9999999999909051E-2</v>
      </c>
      <c r="H671" s="8" t="str">
        <f t="shared" si="34"/>
        <v/>
      </c>
    </row>
    <row r="672" spans="1:8" x14ac:dyDescent="0.3">
      <c r="A672" t="s">
        <v>659</v>
      </c>
      <c r="B672" s="1">
        <v>1821.85</v>
      </c>
      <c r="C672">
        <v>671</v>
      </c>
      <c r="D672" s="13">
        <v>2.1349619999999999E-4</v>
      </c>
      <c r="E672" s="1">
        <f t="shared" si="33"/>
        <v>2.1349619999999998</v>
      </c>
      <c r="F672" t="s">
        <v>2217</v>
      </c>
      <c r="G672" s="7">
        <f t="shared" si="32"/>
        <v>9.9999999999909051E-2</v>
      </c>
      <c r="H672" s="8" t="str">
        <f t="shared" si="34"/>
        <v/>
      </c>
    </row>
    <row r="673" spans="1:8" x14ac:dyDescent="0.3">
      <c r="A673" t="s">
        <v>660</v>
      </c>
      <c r="B673" s="1">
        <v>1821.95</v>
      </c>
      <c r="C673">
        <v>672</v>
      </c>
      <c r="D673" s="13">
        <v>2.114835E-4</v>
      </c>
      <c r="E673" s="1">
        <f t="shared" si="33"/>
        <v>2.1148350000000002</v>
      </c>
      <c r="F673" t="s">
        <v>2217</v>
      </c>
      <c r="G673" s="7">
        <f t="shared" si="32"/>
        <v>0.10000000000013642</v>
      </c>
      <c r="H673" s="8" t="str">
        <f t="shared" si="34"/>
        <v/>
      </c>
    </row>
    <row r="674" spans="1:8" x14ac:dyDescent="0.3">
      <c r="A674" t="s">
        <v>661</v>
      </c>
      <c r="B674" s="1">
        <v>1822.05</v>
      </c>
      <c r="C674">
        <v>673</v>
      </c>
      <c r="D674" s="13">
        <v>1.822645E-4</v>
      </c>
      <c r="E674" s="1">
        <f t="shared" si="33"/>
        <v>1.8226450000000001</v>
      </c>
      <c r="F674" t="s">
        <v>2217</v>
      </c>
      <c r="G674" s="7">
        <f t="shared" si="32"/>
        <v>9.9999999999909051E-2</v>
      </c>
      <c r="H674" s="8" t="str">
        <f t="shared" si="34"/>
        <v/>
      </c>
    </row>
    <row r="675" spans="1:8" x14ac:dyDescent="0.3">
      <c r="A675" t="s">
        <v>662</v>
      </c>
      <c r="B675" s="1">
        <v>1822.15</v>
      </c>
      <c r="C675">
        <v>674</v>
      </c>
      <c r="D675" s="13">
        <v>1.9947049999999999E-4</v>
      </c>
      <c r="E675" s="1">
        <f t="shared" si="33"/>
        <v>1.994705</v>
      </c>
      <c r="F675" t="s">
        <v>2217</v>
      </c>
      <c r="G675" s="7">
        <f t="shared" ref="G675:G740" si="35">B675-B674</f>
        <v>0.10000000000013642</v>
      </c>
      <c r="H675" s="8" t="str">
        <f t="shared" si="34"/>
        <v/>
      </c>
    </row>
    <row r="676" spans="1:8" x14ac:dyDescent="0.3">
      <c r="A676" t="s">
        <v>663</v>
      </c>
      <c r="B676" s="1">
        <v>1822.25</v>
      </c>
      <c r="C676">
        <v>675</v>
      </c>
      <c r="D676" s="13">
        <v>1.954355E-4</v>
      </c>
      <c r="E676" s="1">
        <f t="shared" si="33"/>
        <v>1.9543550000000001</v>
      </c>
      <c r="F676" t="s">
        <v>2217</v>
      </c>
      <c r="G676" s="7">
        <f t="shared" si="35"/>
        <v>9.9999999999909051E-2</v>
      </c>
      <c r="H676" s="8" t="str">
        <f t="shared" si="34"/>
        <v/>
      </c>
    </row>
    <row r="677" spans="1:8" x14ac:dyDescent="0.3">
      <c r="A677" t="s">
        <v>664</v>
      </c>
      <c r="B677" s="1">
        <v>1822.35</v>
      </c>
      <c r="C677">
        <v>676</v>
      </c>
      <c r="D677" s="13">
        <v>1.9734510000000001E-4</v>
      </c>
      <c r="E677" s="1">
        <f t="shared" si="33"/>
        <v>1.9734510000000001</v>
      </c>
      <c r="F677" t="s">
        <v>2217</v>
      </c>
      <c r="G677" s="7">
        <f t="shared" si="35"/>
        <v>9.9999999999909051E-2</v>
      </c>
      <c r="H677" s="8" t="str">
        <f t="shared" si="34"/>
        <v/>
      </c>
    </row>
    <row r="678" spans="1:8" x14ac:dyDescent="0.3">
      <c r="A678" t="s">
        <v>665</v>
      </c>
      <c r="B678" s="1">
        <v>1822.45</v>
      </c>
      <c r="C678">
        <v>677</v>
      </c>
      <c r="D678" s="13">
        <v>1.9928219999999999E-4</v>
      </c>
      <c r="E678" s="1">
        <f t="shared" si="33"/>
        <v>1.9928219999999999</v>
      </c>
      <c r="F678" t="s">
        <v>2217</v>
      </c>
      <c r="G678" s="7">
        <f t="shared" si="35"/>
        <v>0.10000000000013642</v>
      </c>
      <c r="H678" s="8" t="str">
        <f t="shared" si="34"/>
        <v/>
      </c>
    </row>
    <row r="679" spans="1:8" x14ac:dyDescent="0.3">
      <c r="A679" t="s">
        <v>666</v>
      </c>
      <c r="B679" s="1">
        <v>1822.55</v>
      </c>
      <c r="C679">
        <v>678</v>
      </c>
      <c r="D679" s="13">
        <v>2.131306E-4</v>
      </c>
      <c r="E679" s="1">
        <f t="shared" si="33"/>
        <v>2.1313059999999999</v>
      </c>
      <c r="F679" t="s">
        <v>2217</v>
      </c>
      <c r="G679" s="7">
        <f t="shared" si="35"/>
        <v>9.9999999999909051E-2</v>
      </c>
      <c r="H679" s="8" t="str">
        <f t="shared" si="34"/>
        <v/>
      </c>
    </row>
    <row r="680" spans="1:8" x14ac:dyDescent="0.3">
      <c r="A680" t="s">
        <v>667</v>
      </c>
      <c r="B680" s="1">
        <v>1822.65</v>
      </c>
      <c r="C680">
        <v>679</v>
      </c>
      <c r="D680" s="13">
        <v>1.462801E-4</v>
      </c>
      <c r="E680" s="1">
        <f t="shared" si="33"/>
        <v>1.462801</v>
      </c>
      <c r="F680" t="s">
        <v>2217</v>
      </c>
      <c r="G680" s="7">
        <f t="shared" si="35"/>
        <v>0.10000000000013642</v>
      </c>
      <c r="H680" s="8" t="str">
        <f t="shared" si="34"/>
        <v/>
      </c>
    </row>
    <row r="681" spans="1:8" x14ac:dyDescent="0.3">
      <c r="A681" t="s">
        <v>668</v>
      </c>
      <c r="B681" s="1">
        <v>1822.75</v>
      </c>
      <c r="C681">
        <v>680</v>
      </c>
      <c r="D681" s="13">
        <v>1.409224E-4</v>
      </c>
      <c r="E681" s="1">
        <f t="shared" si="33"/>
        <v>1.409224</v>
      </c>
      <c r="F681" t="s">
        <v>2217</v>
      </c>
      <c r="G681" s="7">
        <f t="shared" si="35"/>
        <v>9.9999999999909051E-2</v>
      </c>
      <c r="H681" s="8" t="str">
        <f t="shared" si="34"/>
        <v/>
      </c>
    </row>
    <row r="682" spans="1:8" x14ac:dyDescent="0.3">
      <c r="A682" t="s">
        <v>669</v>
      </c>
      <c r="B682" s="1">
        <v>1822.85</v>
      </c>
      <c r="C682">
        <v>681</v>
      </c>
      <c r="D682" s="13">
        <v>2.05062E-4</v>
      </c>
      <c r="E682" s="1">
        <f t="shared" si="33"/>
        <v>2.0506199999999999</v>
      </c>
      <c r="F682" t="s">
        <v>2217</v>
      </c>
      <c r="G682" s="7">
        <f t="shared" si="35"/>
        <v>9.9999999999909051E-2</v>
      </c>
      <c r="H682" s="8" t="str">
        <f t="shared" si="34"/>
        <v/>
      </c>
    </row>
    <row r="683" spans="1:8" x14ac:dyDescent="0.3">
      <c r="A683" t="s">
        <v>670</v>
      </c>
      <c r="B683" s="1">
        <v>1822.95</v>
      </c>
      <c r="C683">
        <v>682</v>
      </c>
      <c r="D683" s="13">
        <v>1.8587810000000001E-4</v>
      </c>
      <c r="E683" s="1">
        <f t="shared" si="33"/>
        <v>1.858781</v>
      </c>
      <c r="F683" t="s">
        <v>2217</v>
      </c>
      <c r="G683" s="7">
        <f t="shared" si="35"/>
        <v>0.10000000000013642</v>
      </c>
      <c r="H683" s="8" t="str">
        <f t="shared" si="34"/>
        <v/>
      </c>
    </row>
    <row r="684" spans="1:8" x14ac:dyDescent="0.3">
      <c r="A684" t="s">
        <v>671</v>
      </c>
      <c r="B684" s="1">
        <v>1823.05</v>
      </c>
      <c r="C684">
        <v>683</v>
      </c>
      <c r="D684" s="13">
        <v>1.8051849999999999E-4</v>
      </c>
      <c r="E684" s="1">
        <f t="shared" si="33"/>
        <v>1.8051849999999998</v>
      </c>
      <c r="F684" t="s">
        <v>2217</v>
      </c>
      <c r="G684" s="7">
        <f t="shared" si="35"/>
        <v>9.9999999999909051E-2</v>
      </c>
      <c r="H684" s="8" t="str">
        <f t="shared" si="34"/>
        <v/>
      </c>
    </row>
    <row r="685" spans="1:8" x14ac:dyDescent="0.3">
      <c r="A685" t="s">
        <v>672</v>
      </c>
      <c r="B685" s="1">
        <v>1823.15</v>
      </c>
      <c r="C685">
        <v>684</v>
      </c>
      <c r="D685" s="13">
        <v>2.0826899999999999E-4</v>
      </c>
      <c r="E685" s="1">
        <f t="shared" si="33"/>
        <v>2.0826899999999999</v>
      </c>
      <c r="F685" t="s">
        <v>2217</v>
      </c>
      <c r="G685" s="7">
        <f t="shared" si="35"/>
        <v>0.10000000000013642</v>
      </c>
      <c r="H685" s="8" t="str">
        <f t="shared" si="34"/>
        <v/>
      </c>
    </row>
    <row r="686" spans="1:8" x14ac:dyDescent="0.3">
      <c r="A686" t="s">
        <v>673</v>
      </c>
      <c r="B686" s="1">
        <v>1823.25</v>
      </c>
      <c r="C686">
        <v>685</v>
      </c>
      <c r="D686" s="13">
        <v>2.1086609999999999E-4</v>
      </c>
      <c r="E686" s="1">
        <f t="shared" si="33"/>
        <v>2.1086610000000001</v>
      </c>
      <c r="F686" t="s">
        <v>2217</v>
      </c>
      <c r="G686" s="7">
        <f t="shared" si="35"/>
        <v>9.9999999999909051E-2</v>
      </c>
      <c r="H686" s="8" t="str">
        <f t="shared" si="34"/>
        <v/>
      </c>
    </row>
    <row r="687" spans="1:8" x14ac:dyDescent="0.3">
      <c r="A687" t="s">
        <v>674</v>
      </c>
      <c r="B687" s="1">
        <v>1823.35</v>
      </c>
      <c r="C687">
        <v>686</v>
      </c>
      <c r="D687" s="13">
        <v>2.1417060000000001E-4</v>
      </c>
      <c r="E687" s="1">
        <f t="shared" ref="E687:E752" si="36">D687*10000</f>
        <v>2.1417060000000001</v>
      </c>
      <c r="F687" t="s">
        <v>2217</v>
      </c>
      <c r="G687" s="7">
        <f t="shared" si="35"/>
        <v>9.9999999999909051E-2</v>
      </c>
      <c r="H687" s="8" t="str">
        <f t="shared" si="34"/>
        <v/>
      </c>
    </row>
    <row r="688" spans="1:8" x14ac:dyDescent="0.3">
      <c r="A688" t="s">
        <v>675</v>
      </c>
      <c r="B688" s="1">
        <v>1823.45</v>
      </c>
      <c r="C688">
        <v>687</v>
      </c>
      <c r="D688" s="13">
        <v>2.2467409999999999E-4</v>
      </c>
      <c r="E688" s="1">
        <f t="shared" si="36"/>
        <v>2.2467410000000001</v>
      </c>
      <c r="F688" t="s">
        <v>2217</v>
      </c>
      <c r="G688" s="7">
        <f t="shared" si="35"/>
        <v>0.10000000000013642</v>
      </c>
      <c r="H688" s="8" t="str">
        <f t="shared" si="34"/>
        <v/>
      </c>
    </row>
    <row r="689" spans="1:16" x14ac:dyDescent="0.3">
      <c r="A689" t="s">
        <v>676</v>
      </c>
      <c r="B689" s="1">
        <v>1823.55</v>
      </c>
      <c r="C689">
        <v>688</v>
      </c>
      <c r="D689" s="13">
        <v>2.1670479999999999E-4</v>
      </c>
      <c r="E689" s="1">
        <f t="shared" si="36"/>
        <v>2.1670479999999999</v>
      </c>
      <c r="F689" t="s">
        <v>2217</v>
      </c>
      <c r="G689" s="7">
        <f t="shared" si="35"/>
        <v>9.9999999999909051E-2</v>
      </c>
      <c r="H689" s="8" t="str">
        <f t="shared" si="34"/>
        <v/>
      </c>
    </row>
    <row r="690" spans="1:16" x14ac:dyDescent="0.3">
      <c r="A690" t="s">
        <v>677</v>
      </c>
      <c r="B690" s="1">
        <v>1823.65</v>
      </c>
      <c r="C690">
        <v>689</v>
      </c>
      <c r="D690" s="13">
        <v>2.0341679999999999E-4</v>
      </c>
      <c r="E690" s="1">
        <f t="shared" si="36"/>
        <v>2.0341679999999998</v>
      </c>
      <c r="F690" t="s">
        <v>2217</v>
      </c>
      <c r="G690" s="7">
        <f t="shared" si="35"/>
        <v>0.10000000000013642</v>
      </c>
      <c r="H690" s="8" t="str">
        <f t="shared" si="34"/>
        <v/>
      </c>
    </row>
    <row r="691" spans="1:16" x14ac:dyDescent="0.3">
      <c r="A691" t="s">
        <v>678</v>
      </c>
      <c r="B691" s="1">
        <v>1823.75</v>
      </c>
      <c r="C691">
        <v>690</v>
      </c>
      <c r="D691" s="13">
        <v>2.06725E-4</v>
      </c>
      <c r="E691" s="1">
        <f t="shared" si="36"/>
        <v>2.06725</v>
      </c>
      <c r="F691" t="s">
        <v>2217</v>
      </c>
      <c r="G691" s="7">
        <f t="shared" si="35"/>
        <v>9.9999999999909051E-2</v>
      </c>
      <c r="H691" s="8" t="str">
        <f t="shared" si="34"/>
        <v/>
      </c>
    </row>
    <row r="692" spans="1:16" x14ac:dyDescent="0.3">
      <c r="A692" t="s">
        <v>679</v>
      </c>
      <c r="B692" s="1">
        <v>1823.85</v>
      </c>
      <c r="C692">
        <v>691</v>
      </c>
      <c r="D692" s="13">
        <v>2.311011E-4</v>
      </c>
      <c r="E692" s="1">
        <f t="shared" si="36"/>
        <v>2.3110110000000001</v>
      </c>
      <c r="F692" t="s">
        <v>2217</v>
      </c>
      <c r="G692" s="7">
        <f t="shared" si="35"/>
        <v>9.9999999999909051E-2</v>
      </c>
      <c r="H692" s="8" t="str">
        <f t="shared" si="34"/>
        <v/>
      </c>
    </row>
    <row r="693" spans="1:16" x14ac:dyDescent="0.3">
      <c r="A693" t="s">
        <v>680</v>
      </c>
      <c r="B693" s="1">
        <v>1823.95</v>
      </c>
      <c r="C693">
        <v>692</v>
      </c>
      <c r="D693" s="13">
        <v>2.1590570000000001E-4</v>
      </c>
      <c r="E693" s="1">
        <f t="shared" si="36"/>
        <v>2.1590570000000002</v>
      </c>
      <c r="F693" t="s">
        <v>2217</v>
      </c>
      <c r="G693" s="7">
        <f t="shared" si="35"/>
        <v>0.10000000000013642</v>
      </c>
      <c r="H693" s="8" t="str">
        <f t="shared" si="34"/>
        <v/>
      </c>
    </row>
    <row r="694" spans="1:16" x14ac:dyDescent="0.3">
      <c r="A694" t="s">
        <v>681</v>
      </c>
      <c r="B694" s="1">
        <v>1824.05</v>
      </c>
      <c r="C694">
        <v>693</v>
      </c>
      <c r="D694" s="13">
        <v>2.1583790000000001E-4</v>
      </c>
      <c r="E694" s="1">
        <f t="shared" si="36"/>
        <v>2.158379</v>
      </c>
      <c r="F694" t="s">
        <v>2217</v>
      </c>
      <c r="G694" s="7">
        <f t="shared" si="35"/>
        <v>9.9999999999909051E-2</v>
      </c>
      <c r="H694" s="8" t="str">
        <f t="shared" si="34"/>
        <v/>
      </c>
    </row>
    <row r="695" spans="1:16" x14ac:dyDescent="0.3">
      <c r="A695" t="s">
        <v>682</v>
      </c>
      <c r="B695" s="1">
        <v>1824.15</v>
      </c>
      <c r="C695">
        <v>694</v>
      </c>
      <c r="D695" s="13">
        <v>7.09637E-5</v>
      </c>
      <c r="E695" s="1">
        <f t="shared" si="36"/>
        <v>0.70963699999999996</v>
      </c>
      <c r="F695" t="s">
        <v>2217</v>
      </c>
      <c r="G695" s="7">
        <f t="shared" si="35"/>
        <v>0.10000000000013642</v>
      </c>
      <c r="H695" s="8" t="str">
        <f t="shared" si="34"/>
        <v/>
      </c>
    </row>
    <row r="696" spans="1:16" x14ac:dyDescent="0.3">
      <c r="A696" t="s">
        <v>683</v>
      </c>
      <c r="B696" s="1">
        <v>1824.25</v>
      </c>
      <c r="C696">
        <v>695</v>
      </c>
      <c r="D696" s="13">
        <v>9.8053499999999999E-5</v>
      </c>
      <c r="E696" s="1">
        <f t="shared" si="36"/>
        <v>0.98053499999999993</v>
      </c>
      <c r="F696" t="s">
        <v>2217</v>
      </c>
      <c r="G696" s="7">
        <f t="shared" si="35"/>
        <v>9.9999999999909051E-2</v>
      </c>
      <c r="H696" s="8" t="str">
        <f t="shared" si="34"/>
        <v/>
      </c>
    </row>
    <row r="697" spans="1:16" x14ac:dyDescent="0.3">
      <c r="A697" t="s">
        <v>684</v>
      </c>
      <c r="B697" s="1">
        <v>1824.35</v>
      </c>
      <c r="C697">
        <v>696</v>
      </c>
      <c r="D697" s="13">
        <v>8.9430800000000004E-5</v>
      </c>
      <c r="E697" s="1">
        <f t="shared" si="36"/>
        <v>0.89430799999999999</v>
      </c>
      <c r="F697" t="s">
        <v>2217</v>
      </c>
      <c r="G697" s="7">
        <f t="shared" si="35"/>
        <v>9.9999999999909051E-2</v>
      </c>
      <c r="H697" s="8" t="str">
        <f t="shared" si="34"/>
        <v/>
      </c>
    </row>
    <row r="698" spans="1:16" x14ac:dyDescent="0.3">
      <c r="A698" t="s">
        <v>685</v>
      </c>
      <c r="B698" s="1">
        <v>1824.45</v>
      </c>
      <c r="C698">
        <v>697</v>
      </c>
      <c r="D698" s="13">
        <v>1.660454E-4</v>
      </c>
      <c r="E698" s="1">
        <f t="shared" si="36"/>
        <v>1.6604540000000001</v>
      </c>
      <c r="F698" t="s">
        <v>2217</v>
      </c>
      <c r="G698" s="7">
        <f t="shared" si="35"/>
        <v>0.10000000000013642</v>
      </c>
      <c r="H698" s="8" t="str">
        <f t="shared" si="34"/>
        <v/>
      </c>
    </row>
    <row r="699" spans="1:16" x14ac:dyDescent="0.3">
      <c r="E699" s="1"/>
      <c r="G699" s="7"/>
      <c r="H699" s="8" t="str">
        <f t="shared" si="34"/>
        <v>?</v>
      </c>
    </row>
    <row r="700" spans="1:16" x14ac:dyDescent="0.3">
      <c r="A700" s="14" t="s">
        <v>686</v>
      </c>
      <c r="B700" s="15">
        <v>1825.45</v>
      </c>
      <c r="C700">
        <v>698</v>
      </c>
      <c r="D700" s="16">
        <v>1.812603E-4</v>
      </c>
      <c r="E700" s="1">
        <f t="shared" si="36"/>
        <v>1.812603</v>
      </c>
      <c r="F700" s="14" t="s">
        <v>2217</v>
      </c>
      <c r="G700" s="7">
        <f>B700-B698</f>
        <v>1</v>
      </c>
      <c r="H700" s="8" t="str">
        <f t="shared" si="34"/>
        <v>&gt;</v>
      </c>
      <c r="L700" s="14"/>
      <c r="M700" s="14"/>
      <c r="N700" s="14"/>
      <c r="O700" s="14"/>
      <c r="P700" s="14"/>
    </row>
    <row r="701" spans="1:16" x14ac:dyDescent="0.3">
      <c r="A701" t="s">
        <v>687</v>
      </c>
      <c r="B701" s="1">
        <v>1825.55</v>
      </c>
      <c r="C701">
        <v>699</v>
      </c>
      <c r="D701" s="13">
        <v>1.9519669999999999E-4</v>
      </c>
      <c r="E701" s="1">
        <f t="shared" si="36"/>
        <v>1.9519669999999998</v>
      </c>
      <c r="F701" t="s">
        <v>2217</v>
      </c>
      <c r="G701" s="7">
        <f t="shared" si="35"/>
        <v>9.9999999999909051E-2</v>
      </c>
      <c r="H701" s="8" t="str">
        <f t="shared" si="34"/>
        <v/>
      </c>
    </row>
    <row r="702" spans="1:16" x14ac:dyDescent="0.3">
      <c r="A702" t="s">
        <v>688</v>
      </c>
      <c r="B702" s="1">
        <v>1825.65</v>
      </c>
      <c r="C702">
        <v>700</v>
      </c>
      <c r="D702" s="13">
        <v>1.899126E-4</v>
      </c>
      <c r="E702" s="1">
        <f t="shared" si="36"/>
        <v>1.8991259999999999</v>
      </c>
      <c r="F702" t="s">
        <v>2217</v>
      </c>
      <c r="G702" s="7">
        <f t="shared" si="35"/>
        <v>0.10000000000013642</v>
      </c>
      <c r="H702" s="8" t="str">
        <f t="shared" si="34"/>
        <v/>
      </c>
    </row>
    <row r="703" spans="1:16" x14ac:dyDescent="0.3">
      <c r="A703" t="s">
        <v>689</v>
      </c>
      <c r="B703" s="1">
        <v>1825.75</v>
      </c>
      <c r="C703">
        <v>701</v>
      </c>
      <c r="D703" s="13">
        <v>1.992641E-4</v>
      </c>
      <c r="E703" s="1">
        <f t="shared" si="36"/>
        <v>1.9926410000000001</v>
      </c>
      <c r="F703" t="s">
        <v>2217</v>
      </c>
      <c r="G703" s="7">
        <f t="shared" si="35"/>
        <v>9.9999999999909051E-2</v>
      </c>
      <c r="H703" s="8" t="str">
        <f t="shared" si="34"/>
        <v/>
      </c>
    </row>
    <row r="704" spans="1:16" x14ac:dyDescent="0.3">
      <c r="A704" t="s">
        <v>690</v>
      </c>
      <c r="B704" s="1">
        <v>1825.85</v>
      </c>
      <c r="C704">
        <v>702</v>
      </c>
      <c r="D704" s="13">
        <v>1.8140920000000001E-4</v>
      </c>
      <c r="E704" s="1">
        <f t="shared" si="36"/>
        <v>1.814092</v>
      </c>
      <c r="F704" t="s">
        <v>2217</v>
      </c>
      <c r="G704" s="7">
        <f t="shared" si="35"/>
        <v>9.9999999999909051E-2</v>
      </c>
      <c r="H704" s="8" t="str">
        <f t="shared" si="34"/>
        <v/>
      </c>
    </row>
    <row r="705" spans="1:8" x14ac:dyDescent="0.3">
      <c r="A705" t="s">
        <v>691</v>
      </c>
      <c r="B705" s="1">
        <v>1825.95</v>
      </c>
      <c r="C705">
        <v>703</v>
      </c>
      <c r="D705" s="13">
        <v>2.0990590000000001E-4</v>
      </c>
      <c r="E705" s="1">
        <f t="shared" si="36"/>
        <v>2.099059</v>
      </c>
      <c r="F705" t="s">
        <v>2217</v>
      </c>
      <c r="G705" s="7">
        <f t="shared" si="35"/>
        <v>0.10000000000013642</v>
      </c>
      <c r="H705" s="8" t="str">
        <f t="shared" si="34"/>
        <v/>
      </c>
    </row>
    <row r="706" spans="1:8" x14ac:dyDescent="0.3">
      <c r="A706" t="s">
        <v>692</v>
      </c>
      <c r="B706" s="1">
        <v>1826.05</v>
      </c>
      <c r="C706">
        <v>704</v>
      </c>
      <c r="D706" s="13">
        <v>2.0730370000000001E-4</v>
      </c>
      <c r="E706" s="1">
        <f t="shared" si="36"/>
        <v>2.0730370000000002</v>
      </c>
      <c r="F706" t="s">
        <v>2217</v>
      </c>
      <c r="G706" s="7">
        <f t="shared" si="35"/>
        <v>9.9999999999909051E-2</v>
      </c>
      <c r="H706" s="8" t="str">
        <f t="shared" si="34"/>
        <v/>
      </c>
    </row>
    <row r="707" spans="1:8" x14ac:dyDescent="0.3">
      <c r="A707" t="s">
        <v>693</v>
      </c>
      <c r="B707" s="1">
        <v>1826.15</v>
      </c>
      <c r="C707">
        <v>705</v>
      </c>
      <c r="D707" s="13">
        <v>1.987034E-4</v>
      </c>
      <c r="E707" s="1">
        <f t="shared" si="36"/>
        <v>1.987034</v>
      </c>
      <c r="F707" t="s">
        <v>2217</v>
      </c>
      <c r="G707" s="7">
        <f t="shared" si="35"/>
        <v>0.10000000000013642</v>
      </c>
      <c r="H707" s="8" t="str">
        <f t="shared" si="34"/>
        <v/>
      </c>
    </row>
    <row r="708" spans="1:8" x14ac:dyDescent="0.3">
      <c r="A708" t="s">
        <v>694</v>
      </c>
      <c r="B708" s="1">
        <v>1826.25</v>
      </c>
      <c r="C708">
        <v>706</v>
      </c>
      <c r="D708" s="13">
        <v>1.4917319999999999E-4</v>
      </c>
      <c r="E708" s="1">
        <f t="shared" si="36"/>
        <v>1.4917319999999998</v>
      </c>
      <c r="F708" t="s">
        <v>2217</v>
      </c>
      <c r="G708" s="7">
        <f t="shared" si="35"/>
        <v>9.9999999999909051E-2</v>
      </c>
      <c r="H708" s="8" t="str">
        <f t="shared" si="34"/>
        <v/>
      </c>
    </row>
    <row r="709" spans="1:8" x14ac:dyDescent="0.3">
      <c r="A709" t="s">
        <v>695</v>
      </c>
      <c r="B709" s="1">
        <v>1826.35</v>
      </c>
      <c r="C709">
        <v>707</v>
      </c>
      <c r="D709" s="13">
        <v>1.670574E-4</v>
      </c>
      <c r="E709" s="1">
        <f t="shared" si="36"/>
        <v>1.670574</v>
      </c>
      <c r="F709" t="s">
        <v>2217</v>
      </c>
      <c r="G709" s="7">
        <f t="shared" si="35"/>
        <v>9.9999999999909051E-2</v>
      </c>
      <c r="H709" s="8" t="str">
        <f t="shared" si="34"/>
        <v/>
      </c>
    </row>
    <row r="710" spans="1:8" x14ac:dyDescent="0.3">
      <c r="A710" t="s">
        <v>696</v>
      </c>
      <c r="B710" s="1">
        <v>1826.45</v>
      </c>
      <c r="C710">
        <v>708</v>
      </c>
      <c r="D710" s="13">
        <v>1.922673E-4</v>
      </c>
      <c r="E710" s="1">
        <f t="shared" si="36"/>
        <v>1.9226730000000001</v>
      </c>
      <c r="F710" t="s">
        <v>2217</v>
      </c>
      <c r="G710" s="7">
        <f t="shared" si="35"/>
        <v>0.10000000000013642</v>
      </c>
      <c r="H710" s="8" t="str">
        <f t="shared" si="34"/>
        <v/>
      </c>
    </row>
    <row r="711" spans="1:8" x14ac:dyDescent="0.3">
      <c r="A711" t="s">
        <v>697</v>
      </c>
      <c r="B711" s="1">
        <v>1826.55</v>
      </c>
      <c r="C711">
        <v>709</v>
      </c>
      <c r="D711" s="13">
        <v>1.916199E-4</v>
      </c>
      <c r="E711" s="1">
        <f t="shared" si="36"/>
        <v>1.916199</v>
      </c>
      <c r="F711" t="s">
        <v>2217</v>
      </c>
      <c r="G711" s="7">
        <f t="shared" si="35"/>
        <v>9.9999999999909051E-2</v>
      </c>
      <c r="H711" s="8" t="str">
        <f t="shared" ref="H711:H774" si="37">IF(G711&lt;0.0999,"?", IF(G711&gt;0.11,"&gt;",""))</f>
        <v/>
      </c>
    </row>
    <row r="712" spans="1:8" x14ac:dyDescent="0.3">
      <c r="A712" t="s">
        <v>698</v>
      </c>
      <c r="B712" s="1">
        <v>1826.65</v>
      </c>
      <c r="C712">
        <v>710</v>
      </c>
      <c r="D712" s="13">
        <v>2.0753589999999999E-4</v>
      </c>
      <c r="E712" s="1">
        <f t="shared" si="36"/>
        <v>2.0753589999999997</v>
      </c>
      <c r="F712" t="s">
        <v>2217</v>
      </c>
      <c r="G712" s="7">
        <f t="shared" si="35"/>
        <v>0.10000000000013642</v>
      </c>
      <c r="H712" s="8" t="str">
        <f t="shared" si="37"/>
        <v/>
      </c>
    </row>
    <row r="713" spans="1:8" x14ac:dyDescent="0.3">
      <c r="A713" t="s">
        <v>699</v>
      </c>
      <c r="B713" s="1">
        <v>1826.75</v>
      </c>
      <c r="C713">
        <v>711</v>
      </c>
      <c r="D713" s="13">
        <v>2.0030159999999999E-4</v>
      </c>
      <c r="E713" s="1">
        <f t="shared" si="36"/>
        <v>2.0030160000000001</v>
      </c>
      <c r="F713" t="s">
        <v>2217</v>
      </c>
      <c r="G713" s="7">
        <f t="shared" si="35"/>
        <v>9.9999999999909051E-2</v>
      </c>
      <c r="H713" s="8" t="str">
        <f t="shared" si="37"/>
        <v/>
      </c>
    </row>
    <row r="714" spans="1:8" x14ac:dyDescent="0.3">
      <c r="A714" t="s">
        <v>700</v>
      </c>
      <c r="B714" s="1">
        <v>1826.85</v>
      </c>
      <c r="C714">
        <v>712</v>
      </c>
      <c r="D714" s="13">
        <v>1.7652029999999999E-4</v>
      </c>
      <c r="E714" s="1">
        <f t="shared" si="36"/>
        <v>1.7652029999999999</v>
      </c>
      <c r="F714" t="s">
        <v>2217</v>
      </c>
      <c r="G714" s="7">
        <f t="shared" si="35"/>
        <v>9.9999999999909051E-2</v>
      </c>
      <c r="H714" s="8" t="str">
        <f t="shared" si="37"/>
        <v/>
      </c>
    </row>
    <row r="715" spans="1:8" x14ac:dyDescent="0.3">
      <c r="A715" t="s">
        <v>701</v>
      </c>
      <c r="B715" s="1">
        <v>1826.95</v>
      </c>
      <c r="C715">
        <v>713</v>
      </c>
      <c r="D715" s="13">
        <v>1.7522560000000001E-4</v>
      </c>
      <c r="E715" s="1">
        <f t="shared" si="36"/>
        <v>1.752256</v>
      </c>
      <c r="F715" t="s">
        <v>2217</v>
      </c>
      <c r="G715" s="7">
        <f t="shared" si="35"/>
        <v>0.10000000000013642</v>
      </c>
      <c r="H715" s="8" t="str">
        <f t="shared" si="37"/>
        <v/>
      </c>
    </row>
    <row r="716" spans="1:8" x14ac:dyDescent="0.3">
      <c r="A716" t="s">
        <v>702</v>
      </c>
      <c r="B716" s="1">
        <v>1827.05</v>
      </c>
      <c r="C716">
        <v>714</v>
      </c>
      <c r="D716" s="13">
        <v>1.65973E-4</v>
      </c>
      <c r="E716" s="1">
        <f t="shared" si="36"/>
        <v>1.6597300000000001</v>
      </c>
      <c r="F716" t="s">
        <v>2217</v>
      </c>
      <c r="G716" s="7">
        <f t="shared" si="35"/>
        <v>9.9999999999909051E-2</v>
      </c>
      <c r="H716" s="8" t="str">
        <f t="shared" si="37"/>
        <v/>
      </c>
    </row>
    <row r="717" spans="1:8" x14ac:dyDescent="0.3">
      <c r="A717" t="s">
        <v>703</v>
      </c>
      <c r="B717" s="1">
        <v>1827.15</v>
      </c>
      <c r="C717">
        <v>715</v>
      </c>
      <c r="D717" s="13">
        <v>1.766069E-4</v>
      </c>
      <c r="E717" s="1">
        <f t="shared" si="36"/>
        <v>1.7660690000000001</v>
      </c>
      <c r="F717" t="s">
        <v>2217</v>
      </c>
      <c r="G717" s="7">
        <f t="shared" si="35"/>
        <v>0.10000000000013642</v>
      </c>
      <c r="H717" s="8" t="str">
        <f t="shared" si="37"/>
        <v/>
      </c>
    </row>
    <row r="718" spans="1:8" x14ac:dyDescent="0.3">
      <c r="A718" t="s">
        <v>704</v>
      </c>
      <c r="B718" s="1">
        <v>1827.25</v>
      </c>
      <c r="C718">
        <v>716</v>
      </c>
      <c r="D718" s="13">
        <v>1.7667919999999999E-4</v>
      </c>
      <c r="E718" s="1">
        <f t="shared" si="36"/>
        <v>1.7667919999999999</v>
      </c>
      <c r="F718" t="s">
        <v>2217</v>
      </c>
      <c r="G718" s="7">
        <f t="shared" si="35"/>
        <v>9.9999999999909051E-2</v>
      </c>
      <c r="H718" s="8" t="str">
        <f t="shared" si="37"/>
        <v/>
      </c>
    </row>
    <row r="719" spans="1:8" x14ac:dyDescent="0.3">
      <c r="A719" t="s">
        <v>705</v>
      </c>
      <c r="B719" s="1">
        <v>1827.35</v>
      </c>
      <c r="C719">
        <v>717</v>
      </c>
      <c r="D719" s="13">
        <v>1.8994659999999999E-4</v>
      </c>
      <c r="E719" s="1">
        <f t="shared" si="36"/>
        <v>1.8994659999999999</v>
      </c>
      <c r="F719" t="s">
        <v>2217</v>
      </c>
      <c r="G719" s="7">
        <f t="shared" si="35"/>
        <v>9.9999999999909051E-2</v>
      </c>
      <c r="H719" s="8" t="str">
        <f t="shared" si="37"/>
        <v/>
      </c>
    </row>
    <row r="720" spans="1:8" x14ac:dyDescent="0.3">
      <c r="A720" t="s">
        <v>706</v>
      </c>
      <c r="B720" s="1">
        <v>1827.55</v>
      </c>
      <c r="C720">
        <v>719</v>
      </c>
      <c r="D720" s="13">
        <v>1.781725E-4</v>
      </c>
      <c r="E720" s="1">
        <f t="shared" si="36"/>
        <v>1.781725</v>
      </c>
      <c r="F720" t="s">
        <v>2217</v>
      </c>
      <c r="G720" s="7">
        <f t="shared" si="35"/>
        <v>0.20000000000004547</v>
      </c>
      <c r="H720" s="8" t="str">
        <f t="shared" si="37"/>
        <v>&gt;</v>
      </c>
    </row>
    <row r="721" spans="1:8" x14ac:dyDescent="0.3">
      <c r="A721" t="s">
        <v>707</v>
      </c>
      <c r="B721" s="1">
        <v>1827.65</v>
      </c>
      <c r="C721">
        <v>720</v>
      </c>
      <c r="D721" s="13">
        <v>1.3987130000000001E-4</v>
      </c>
      <c r="E721" s="1">
        <f t="shared" si="36"/>
        <v>1.3987130000000001</v>
      </c>
      <c r="F721" t="s">
        <v>2217</v>
      </c>
      <c r="G721" s="7">
        <f t="shared" si="35"/>
        <v>0.10000000000013642</v>
      </c>
      <c r="H721" s="8" t="str">
        <f t="shared" si="37"/>
        <v/>
      </c>
    </row>
    <row r="722" spans="1:8" x14ac:dyDescent="0.3">
      <c r="A722" t="s">
        <v>708</v>
      </c>
      <c r="B722" s="1">
        <v>1827.75</v>
      </c>
      <c r="C722">
        <v>721</v>
      </c>
      <c r="D722" s="13">
        <v>1.5308699999999999E-4</v>
      </c>
      <c r="E722" s="1">
        <f t="shared" si="36"/>
        <v>1.53087</v>
      </c>
      <c r="F722" t="s">
        <v>2217</v>
      </c>
      <c r="G722" s="7">
        <f t="shared" si="35"/>
        <v>9.9999999999909051E-2</v>
      </c>
      <c r="H722" s="8" t="str">
        <f t="shared" si="37"/>
        <v/>
      </c>
    </row>
    <row r="723" spans="1:8" x14ac:dyDescent="0.3">
      <c r="A723" t="s">
        <v>709</v>
      </c>
      <c r="B723" s="1">
        <v>1827.85</v>
      </c>
      <c r="C723">
        <v>722</v>
      </c>
      <c r="D723" s="13">
        <v>1.882163E-4</v>
      </c>
      <c r="E723" s="1">
        <f t="shared" si="36"/>
        <v>1.882163</v>
      </c>
      <c r="F723" t="s">
        <v>2217</v>
      </c>
      <c r="G723" s="7">
        <f t="shared" si="35"/>
        <v>9.9999999999909051E-2</v>
      </c>
      <c r="H723" s="8" t="str">
        <f t="shared" si="37"/>
        <v/>
      </c>
    </row>
    <row r="724" spans="1:8" x14ac:dyDescent="0.3">
      <c r="A724" t="s">
        <v>710</v>
      </c>
      <c r="B724" s="1">
        <v>1827.95</v>
      </c>
      <c r="C724">
        <v>723</v>
      </c>
      <c r="D724" s="13">
        <v>6.3338399999999997E-5</v>
      </c>
      <c r="E724" s="1">
        <f t="shared" si="36"/>
        <v>0.63338399999999995</v>
      </c>
      <c r="F724" t="s">
        <v>2217</v>
      </c>
      <c r="G724" s="7">
        <f t="shared" si="35"/>
        <v>0.10000000000013642</v>
      </c>
      <c r="H724" s="8" t="str">
        <f t="shared" si="37"/>
        <v/>
      </c>
    </row>
    <row r="725" spans="1:8" x14ac:dyDescent="0.3">
      <c r="A725" t="s">
        <v>711</v>
      </c>
      <c r="B725" s="1">
        <v>1828.05</v>
      </c>
      <c r="C725">
        <v>724</v>
      </c>
      <c r="D725" s="13">
        <v>1.778881E-4</v>
      </c>
      <c r="E725" s="1">
        <f t="shared" si="36"/>
        <v>1.7788809999999999</v>
      </c>
      <c r="F725" t="s">
        <v>2217</v>
      </c>
      <c r="G725" s="7">
        <f t="shared" si="35"/>
        <v>9.9999999999909051E-2</v>
      </c>
      <c r="H725" s="8" t="str">
        <f t="shared" si="37"/>
        <v/>
      </c>
    </row>
    <row r="726" spans="1:8" x14ac:dyDescent="0.3">
      <c r="A726" t="s">
        <v>712</v>
      </c>
      <c r="B726" s="1">
        <v>1828.15</v>
      </c>
      <c r="C726">
        <v>725</v>
      </c>
      <c r="D726" s="13">
        <v>7.74597E-5</v>
      </c>
      <c r="E726" s="1">
        <f t="shared" si="36"/>
        <v>0.77459699999999998</v>
      </c>
      <c r="F726" t="s">
        <v>2217</v>
      </c>
      <c r="G726" s="7">
        <f t="shared" si="35"/>
        <v>0.10000000000013642</v>
      </c>
      <c r="H726" s="8" t="str">
        <f t="shared" si="37"/>
        <v/>
      </c>
    </row>
    <row r="727" spans="1:8" x14ac:dyDescent="0.3">
      <c r="A727" t="s">
        <v>713</v>
      </c>
      <c r="B727" s="1">
        <v>1828.25</v>
      </c>
      <c r="C727">
        <v>726</v>
      </c>
      <c r="D727" s="13">
        <v>1.2513650000000001E-4</v>
      </c>
      <c r="E727" s="1">
        <f t="shared" si="36"/>
        <v>1.2513650000000001</v>
      </c>
      <c r="F727" t="s">
        <v>2217</v>
      </c>
      <c r="G727" s="7">
        <f t="shared" si="35"/>
        <v>9.9999999999909051E-2</v>
      </c>
      <c r="H727" s="8" t="str">
        <f t="shared" si="37"/>
        <v/>
      </c>
    </row>
    <row r="728" spans="1:8" x14ac:dyDescent="0.3">
      <c r="A728" t="s">
        <v>714</v>
      </c>
      <c r="B728" s="1">
        <v>1828.35</v>
      </c>
      <c r="C728">
        <v>727</v>
      </c>
      <c r="D728" s="13">
        <v>1.8864660000000001E-4</v>
      </c>
      <c r="E728" s="1">
        <f t="shared" si="36"/>
        <v>1.8864660000000002</v>
      </c>
      <c r="F728" t="s">
        <v>2217</v>
      </c>
      <c r="G728" s="7">
        <f t="shared" si="35"/>
        <v>9.9999999999909051E-2</v>
      </c>
      <c r="H728" s="8" t="str">
        <f t="shared" si="37"/>
        <v/>
      </c>
    </row>
    <row r="729" spans="1:8" x14ac:dyDescent="0.3">
      <c r="A729" t="s">
        <v>715</v>
      </c>
      <c r="B729" s="1">
        <v>1828.45</v>
      </c>
      <c r="C729">
        <v>728</v>
      </c>
      <c r="D729" s="13">
        <v>2.15818E-4</v>
      </c>
      <c r="E729" s="1">
        <f t="shared" si="36"/>
        <v>2.1581800000000002</v>
      </c>
      <c r="F729" t="s">
        <v>2217</v>
      </c>
      <c r="G729" s="7">
        <f t="shared" si="35"/>
        <v>0.10000000000013642</v>
      </c>
      <c r="H729" s="8" t="str">
        <f t="shared" si="37"/>
        <v/>
      </c>
    </row>
    <row r="730" spans="1:8" x14ac:dyDescent="0.3">
      <c r="A730" t="s">
        <v>716</v>
      </c>
      <c r="B730" s="1">
        <v>1828.55</v>
      </c>
      <c r="C730">
        <v>729</v>
      </c>
      <c r="D730" s="13">
        <v>1.8547830000000001E-4</v>
      </c>
      <c r="E730" s="1">
        <f t="shared" si="36"/>
        <v>1.8547830000000001</v>
      </c>
      <c r="F730" t="s">
        <v>2217</v>
      </c>
      <c r="G730" s="7">
        <f t="shared" si="35"/>
        <v>9.9999999999909051E-2</v>
      </c>
      <c r="H730" s="8" t="str">
        <f t="shared" si="37"/>
        <v/>
      </c>
    </row>
    <row r="731" spans="1:8" x14ac:dyDescent="0.3">
      <c r="A731" t="s">
        <v>717</v>
      </c>
      <c r="B731" s="1">
        <v>1828.65</v>
      </c>
      <c r="C731">
        <v>730</v>
      </c>
      <c r="D731" s="13">
        <v>2.0472390000000001E-4</v>
      </c>
      <c r="E731" s="1">
        <f t="shared" si="36"/>
        <v>2.0472390000000003</v>
      </c>
      <c r="F731" t="s">
        <v>2217</v>
      </c>
      <c r="G731" s="7">
        <f t="shared" si="35"/>
        <v>0.10000000000013642</v>
      </c>
      <c r="H731" s="8" t="str">
        <f t="shared" si="37"/>
        <v/>
      </c>
    </row>
    <row r="732" spans="1:8" x14ac:dyDescent="0.3">
      <c r="A732" t="s">
        <v>718</v>
      </c>
      <c r="B732" s="1">
        <v>1828.75</v>
      </c>
      <c r="C732">
        <v>731</v>
      </c>
      <c r="D732" s="13">
        <v>2.1070839999999999E-4</v>
      </c>
      <c r="E732" s="1">
        <f t="shared" si="36"/>
        <v>2.107084</v>
      </c>
      <c r="F732" t="s">
        <v>2217</v>
      </c>
      <c r="G732" s="7">
        <f t="shared" si="35"/>
        <v>9.9999999999909051E-2</v>
      </c>
      <c r="H732" s="8" t="str">
        <f t="shared" si="37"/>
        <v/>
      </c>
    </row>
    <row r="733" spans="1:8" x14ac:dyDescent="0.3">
      <c r="A733" t="s">
        <v>719</v>
      </c>
      <c r="B733" s="1">
        <v>1828.85</v>
      </c>
      <c r="C733">
        <v>732</v>
      </c>
      <c r="D733" s="13">
        <v>1.9618620000000001E-4</v>
      </c>
      <c r="E733" s="1">
        <f t="shared" si="36"/>
        <v>1.961862</v>
      </c>
      <c r="F733" t="s">
        <v>2217</v>
      </c>
      <c r="G733" s="7">
        <f t="shared" si="35"/>
        <v>9.9999999999909051E-2</v>
      </c>
      <c r="H733" s="8" t="str">
        <f t="shared" si="37"/>
        <v/>
      </c>
    </row>
    <row r="734" spans="1:8" x14ac:dyDescent="0.3">
      <c r="A734" t="s">
        <v>720</v>
      </c>
      <c r="B734" s="1">
        <v>1828.95</v>
      </c>
      <c r="C734">
        <v>733</v>
      </c>
      <c r="D734" s="13">
        <v>1.875867E-4</v>
      </c>
      <c r="E734" s="1">
        <f t="shared" si="36"/>
        <v>1.875867</v>
      </c>
      <c r="F734" t="s">
        <v>2217</v>
      </c>
      <c r="G734" s="7">
        <f t="shared" si="35"/>
        <v>0.10000000000013642</v>
      </c>
      <c r="H734" s="8" t="str">
        <f t="shared" si="37"/>
        <v/>
      </c>
    </row>
    <row r="735" spans="1:8" x14ac:dyDescent="0.3">
      <c r="A735" t="s">
        <v>721</v>
      </c>
      <c r="B735" s="1">
        <v>1829.05</v>
      </c>
      <c r="C735">
        <v>734</v>
      </c>
      <c r="D735" s="13">
        <v>2.068088E-4</v>
      </c>
      <c r="E735" s="1">
        <f t="shared" si="36"/>
        <v>2.0680879999999999</v>
      </c>
      <c r="F735" t="s">
        <v>2217</v>
      </c>
      <c r="G735" s="7">
        <f t="shared" si="35"/>
        <v>9.9999999999909051E-2</v>
      </c>
      <c r="H735" s="8" t="str">
        <f t="shared" si="37"/>
        <v/>
      </c>
    </row>
    <row r="736" spans="1:8" x14ac:dyDescent="0.3">
      <c r="A736" t="s">
        <v>722</v>
      </c>
      <c r="B736" s="1">
        <v>1829.15</v>
      </c>
      <c r="C736">
        <v>735</v>
      </c>
      <c r="D736" s="13">
        <v>1.890099E-4</v>
      </c>
      <c r="E736" s="1">
        <f t="shared" si="36"/>
        <v>1.890099</v>
      </c>
      <c r="F736" t="s">
        <v>2217</v>
      </c>
      <c r="G736" s="7">
        <f t="shared" si="35"/>
        <v>0.10000000000013642</v>
      </c>
      <c r="H736" s="8" t="str">
        <f t="shared" si="37"/>
        <v/>
      </c>
    </row>
    <row r="737" spans="1:16" x14ac:dyDescent="0.3">
      <c r="A737" t="s">
        <v>723</v>
      </c>
      <c r="B737" s="1">
        <v>1829.25</v>
      </c>
      <c r="C737">
        <v>736</v>
      </c>
      <c r="D737" s="13">
        <v>1.917349E-4</v>
      </c>
      <c r="E737" s="1">
        <f t="shared" si="36"/>
        <v>1.917349</v>
      </c>
      <c r="F737" t="s">
        <v>2217</v>
      </c>
      <c r="G737" s="7">
        <f t="shared" si="35"/>
        <v>9.9999999999909051E-2</v>
      </c>
      <c r="H737" s="8" t="str">
        <f t="shared" si="37"/>
        <v/>
      </c>
    </row>
    <row r="738" spans="1:16" x14ac:dyDescent="0.3">
      <c r="A738" t="s">
        <v>724</v>
      </c>
      <c r="B738" s="1">
        <v>1829.35</v>
      </c>
      <c r="C738">
        <v>737</v>
      </c>
      <c r="D738" s="13">
        <v>2.096186E-4</v>
      </c>
      <c r="E738" s="1">
        <f t="shared" si="36"/>
        <v>2.0961859999999999</v>
      </c>
      <c r="F738" t="s">
        <v>2217</v>
      </c>
      <c r="G738" s="7">
        <f t="shared" si="35"/>
        <v>9.9999999999909051E-2</v>
      </c>
      <c r="H738" s="8" t="str">
        <f t="shared" si="37"/>
        <v/>
      </c>
    </row>
    <row r="739" spans="1:16" x14ac:dyDescent="0.3">
      <c r="A739" t="s">
        <v>725</v>
      </c>
      <c r="B739" s="1">
        <v>1829.45</v>
      </c>
      <c r="C739">
        <v>738</v>
      </c>
      <c r="D739" s="13">
        <v>2.0435869999999999E-4</v>
      </c>
      <c r="E739" s="1">
        <f t="shared" si="36"/>
        <v>2.043587</v>
      </c>
      <c r="F739" t="s">
        <v>2217</v>
      </c>
      <c r="G739" s="7">
        <f t="shared" si="35"/>
        <v>0.10000000000013642</v>
      </c>
      <c r="H739" s="8" t="str">
        <f t="shared" si="37"/>
        <v/>
      </c>
    </row>
    <row r="740" spans="1:16" x14ac:dyDescent="0.3">
      <c r="A740" t="s">
        <v>726</v>
      </c>
      <c r="B740" s="1">
        <v>1829.55</v>
      </c>
      <c r="C740">
        <v>739</v>
      </c>
      <c r="D740" s="13">
        <v>1.9783480000000001E-4</v>
      </c>
      <c r="E740" s="1">
        <f t="shared" si="36"/>
        <v>1.978348</v>
      </c>
      <c r="F740" t="s">
        <v>2217</v>
      </c>
      <c r="G740" s="7">
        <f t="shared" si="35"/>
        <v>9.9999999999909051E-2</v>
      </c>
      <c r="H740" s="8" t="str">
        <f t="shared" si="37"/>
        <v/>
      </c>
    </row>
    <row r="741" spans="1:16" x14ac:dyDescent="0.3">
      <c r="A741" t="s">
        <v>727</v>
      </c>
      <c r="B741" s="1">
        <v>1829.65</v>
      </c>
      <c r="C741">
        <v>740</v>
      </c>
      <c r="D741" s="13">
        <v>2.0115629999999999E-4</v>
      </c>
      <c r="E741" s="1">
        <f t="shared" si="36"/>
        <v>2.0115629999999998</v>
      </c>
      <c r="F741" t="s">
        <v>2217</v>
      </c>
      <c r="G741" s="7">
        <f t="shared" ref="G741:G805" si="38">B741-B740</f>
        <v>0.10000000000013642</v>
      </c>
      <c r="H741" s="8" t="str">
        <f t="shared" si="37"/>
        <v/>
      </c>
    </row>
    <row r="742" spans="1:16" x14ac:dyDescent="0.3">
      <c r="A742" t="s">
        <v>728</v>
      </c>
      <c r="B742" s="1">
        <v>1829.75</v>
      </c>
      <c r="C742">
        <v>741</v>
      </c>
      <c r="D742" s="13">
        <v>1.8927890000000001E-4</v>
      </c>
      <c r="E742" s="1">
        <f t="shared" si="36"/>
        <v>1.8927890000000001</v>
      </c>
      <c r="F742" t="s">
        <v>2217</v>
      </c>
      <c r="G742" s="7">
        <f t="shared" si="38"/>
        <v>9.9999999999909051E-2</v>
      </c>
      <c r="H742" s="8" t="str">
        <f t="shared" si="37"/>
        <v/>
      </c>
    </row>
    <row r="743" spans="1:16" x14ac:dyDescent="0.3">
      <c r="A743" t="s">
        <v>729</v>
      </c>
      <c r="B743" s="1">
        <v>1829.85</v>
      </c>
      <c r="C743">
        <v>742</v>
      </c>
      <c r="D743" s="13">
        <v>1.728879E-4</v>
      </c>
      <c r="E743" s="1">
        <f t="shared" si="36"/>
        <v>1.7288790000000001</v>
      </c>
      <c r="F743" t="s">
        <v>2217</v>
      </c>
      <c r="G743" s="7">
        <f t="shared" si="38"/>
        <v>9.9999999999909051E-2</v>
      </c>
      <c r="H743" s="8" t="str">
        <f t="shared" si="37"/>
        <v/>
      </c>
    </row>
    <row r="744" spans="1:16" x14ac:dyDescent="0.3">
      <c r="A744" t="s">
        <v>730</v>
      </c>
      <c r="B744" s="1">
        <v>1829.95</v>
      </c>
      <c r="C744">
        <v>743</v>
      </c>
      <c r="D744" s="13">
        <v>1.7498359999999999E-4</v>
      </c>
      <c r="E744" s="1">
        <f t="shared" si="36"/>
        <v>1.7498359999999999</v>
      </c>
      <c r="F744" t="s">
        <v>2217</v>
      </c>
      <c r="G744" s="7">
        <f t="shared" si="38"/>
        <v>0.10000000000013642</v>
      </c>
      <c r="H744" s="8" t="str">
        <f t="shared" si="37"/>
        <v/>
      </c>
    </row>
    <row r="745" spans="1:16" x14ac:dyDescent="0.3">
      <c r="A745" t="s">
        <v>731</v>
      </c>
      <c r="B745" s="1">
        <v>1830.05</v>
      </c>
      <c r="C745">
        <v>744</v>
      </c>
      <c r="D745" s="13">
        <v>1.6048350000000001E-4</v>
      </c>
      <c r="E745" s="1">
        <f t="shared" si="36"/>
        <v>1.604835</v>
      </c>
      <c r="F745" t="s">
        <v>2217</v>
      </c>
      <c r="G745" s="7">
        <f t="shared" si="38"/>
        <v>9.9999999999909051E-2</v>
      </c>
      <c r="H745" s="8" t="str">
        <f t="shared" si="37"/>
        <v/>
      </c>
    </row>
    <row r="746" spans="1:16" x14ac:dyDescent="0.3">
      <c r="A746" t="s">
        <v>732</v>
      </c>
      <c r="B746" s="1">
        <v>1830.15</v>
      </c>
      <c r="C746">
        <v>745</v>
      </c>
      <c r="D746" s="13">
        <v>2.0154529999999999E-4</v>
      </c>
      <c r="E746" s="1">
        <f t="shared" si="36"/>
        <v>2.0154529999999999</v>
      </c>
      <c r="F746" t="s">
        <v>2217</v>
      </c>
      <c r="G746" s="7">
        <f t="shared" si="38"/>
        <v>0.10000000000013642</v>
      </c>
      <c r="H746" s="8" t="str">
        <f t="shared" si="37"/>
        <v/>
      </c>
    </row>
    <row r="747" spans="1:16" x14ac:dyDescent="0.3">
      <c r="A747" t="s">
        <v>733</v>
      </c>
      <c r="B747" s="1">
        <v>1830.25</v>
      </c>
      <c r="C747">
        <v>746</v>
      </c>
      <c r="D747" s="13">
        <v>1.9632199999999999E-4</v>
      </c>
      <c r="E747" s="1">
        <f t="shared" si="36"/>
        <v>1.96322</v>
      </c>
      <c r="F747" t="s">
        <v>2217</v>
      </c>
      <c r="G747" s="7">
        <f t="shared" si="38"/>
        <v>9.9999999999909051E-2</v>
      </c>
      <c r="H747" s="8" t="str">
        <f t="shared" si="37"/>
        <v/>
      </c>
    </row>
    <row r="748" spans="1:16" x14ac:dyDescent="0.3">
      <c r="A748" t="s">
        <v>734</v>
      </c>
      <c r="B748" s="1">
        <v>1830.35</v>
      </c>
      <c r="C748">
        <v>747</v>
      </c>
      <c r="D748" s="13">
        <v>1.924018E-4</v>
      </c>
      <c r="E748" s="1">
        <f t="shared" si="36"/>
        <v>1.924018</v>
      </c>
      <c r="F748" t="s">
        <v>2217</v>
      </c>
      <c r="G748" s="7">
        <f t="shared" si="38"/>
        <v>9.9999999999909051E-2</v>
      </c>
      <c r="H748" s="8" t="str">
        <f t="shared" si="37"/>
        <v/>
      </c>
    </row>
    <row r="749" spans="1:16" x14ac:dyDescent="0.3">
      <c r="E749" s="1"/>
      <c r="G749" s="7"/>
      <c r="H749" s="8" t="str">
        <f t="shared" si="37"/>
        <v>?</v>
      </c>
    </row>
    <row r="750" spans="1:16" x14ac:dyDescent="0.3">
      <c r="A750" s="14" t="s">
        <v>735</v>
      </c>
      <c r="B750" s="15">
        <v>1831.65</v>
      </c>
      <c r="C750">
        <v>748</v>
      </c>
      <c r="D750" s="16">
        <v>1.9701359999999999E-4</v>
      </c>
      <c r="E750" s="1">
        <f t="shared" si="36"/>
        <v>1.9701359999999999</v>
      </c>
      <c r="F750" s="14" t="s">
        <v>2217</v>
      </c>
      <c r="G750" s="7">
        <f>B750-B748</f>
        <v>1.3000000000001819</v>
      </c>
      <c r="H750" s="8" t="str">
        <f t="shared" si="37"/>
        <v>&gt;</v>
      </c>
      <c r="L750" s="14"/>
      <c r="M750" s="14"/>
      <c r="N750" s="14"/>
      <c r="O750" s="14"/>
      <c r="P750" s="14"/>
    </row>
    <row r="751" spans="1:16" x14ac:dyDescent="0.3">
      <c r="A751" t="s">
        <v>736</v>
      </c>
      <c r="B751" s="1">
        <v>1831.75</v>
      </c>
      <c r="C751">
        <v>749</v>
      </c>
      <c r="D751" s="13">
        <v>1.3356530000000001E-4</v>
      </c>
      <c r="E751" s="1">
        <f t="shared" si="36"/>
        <v>1.335653</v>
      </c>
      <c r="F751" t="s">
        <v>2217</v>
      </c>
      <c r="G751" s="7">
        <f t="shared" si="38"/>
        <v>9.9999999999909051E-2</v>
      </c>
      <c r="H751" s="8" t="str">
        <f t="shared" si="37"/>
        <v/>
      </c>
    </row>
    <row r="752" spans="1:16" x14ac:dyDescent="0.3">
      <c r="A752" t="s">
        <v>737</v>
      </c>
      <c r="B752" s="1">
        <v>1831.85</v>
      </c>
      <c r="C752">
        <v>750</v>
      </c>
      <c r="D752" s="13">
        <v>1.877618E-4</v>
      </c>
      <c r="E752" s="1">
        <f t="shared" si="36"/>
        <v>1.877618</v>
      </c>
      <c r="F752" t="s">
        <v>2217</v>
      </c>
      <c r="G752" s="7">
        <f t="shared" si="38"/>
        <v>9.9999999999909051E-2</v>
      </c>
      <c r="H752" s="8" t="str">
        <f t="shared" si="37"/>
        <v/>
      </c>
    </row>
    <row r="753" spans="1:8" x14ac:dyDescent="0.3">
      <c r="A753" t="s">
        <v>738</v>
      </c>
      <c r="B753" s="1">
        <v>1831.95</v>
      </c>
      <c r="C753">
        <v>751</v>
      </c>
      <c r="D753" s="13">
        <v>2.023332E-4</v>
      </c>
      <c r="E753" s="1">
        <f t="shared" ref="E753:E817" si="39">D753*10000</f>
        <v>2.0233319999999999</v>
      </c>
      <c r="F753" t="s">
        <v>2217</v>
      </c>
      <c r="G753" s="7">
        <f t="shared" si="38"/>
        <v>0.10000000000013642</v>
      </c>
      <c r="H753" s="8" t="str">
        <f t="shared" si="37"/>
        <v/>
      </c>
    </row>
    <row r="754" spans="1:8" x14ac:dyDescent="0.3">
      <c r="A754" t="s">
        <v>739</v>
      </c>
      <c r="B754" s="1">
        <v>1832.05</v>
      </c>
      <c r="C754">
        <v>752</v>
      </c>
      <c r="D754" s="13">
        <v>1.8244330000000001E-4</v>
      </c>
      <c r="E754" s="1">
        <f t="shared" si="39"/>
        <v>1.8244330000000002</v>
      </c>
      <c r="F754" t="s">
        <v>2217</v>
      </c>
      <c r="G754" s="7">
        <f t="shared" si="38"/>
        <v>9.9999999999909051E-2</v>
      </c>
      <c r="H754" s="8" t="str">
        <f t="shared" si="37"/>
        <v/>
      </c>
    </row>
    <row r="755" spans="1:8" x14ac:dyDescent="0.3">
      <c r="A755" t="s">
        <v>740</v>
      </c>
      <c r="B755" s="1">
        <v>1832.15</v>
      </c>
      <c r="C755">
        <v>753</v>
      </c>
      <c r="D755" s="13">
        <v>2.2146000000000001E-4</v>
      </c>
      <c r="E755" s="1">
        <f t="shared" si="39"/>
        <v>2.2145999999999999</v>
      </c>
      <c r="F755" t="s">
        <v>2217</v>
      </c>
      <c r="G755" s="7">
        <f t="shared" si="38"/>
        <v>0.10000000000013642</v>
      </c>
      <c r="H755" s="8" t="str">
        <f t="shared" si="37"/>
        <v/>
      </c>
    </row>
    <row r="756" spans="1:8" x14ac:dyDescent="0.3">
      <c r="A756" t="s">
        <v>741</v>
      </c>
      <c r="B756" s="1">
        <v>1832.25</v>
      </c>
      <c r="C756">
        <v>754</v>
      </c>
      <c r="D756" s="13">
        <v>2.2281039999999999E-4</v>
      </c>
      <c r="E756" s="1">
        <f t="shared" si="39"/>
        <v>2.2281040000000001</v>
      </c>
      <c r="F756" t="s">
        <v>2217</v>
      </c>
      <c r="G756" s="7">
        <f t="shared" si="38"/>
        <v>9.9999999999909051E-2</v>
      </c>
      <c r="H756" s="8" t="str">
        <f t="shared" si="37"/>
        <v/>
      </c>
    </row>
    <row r="757" spans="1:8" x14ac:dyDescent="0.3">
      <c r="A757" t="s">
        <v>742</v>
      </c>
      <c r="B757" s="1">
        <v>1832.35</v>
      </c>
      <c r="C757">
        <v>755</v>
      </c>
      <c r="D757" s="13">
        <v>2.240776E-4</v>
      </c>
      <c r="E757" s="1">
        <f t="shared" si="39"/>
        <v>2.2407759999999999</v>
      </c>
      <c r="F757" t="s">
        <v>2217</v>
      </c>
      <c r="G757" s="7">
        <f t="shared" si="38"/>
        <v>9.9999999999909051E-2</v>
      </c>
      <c r="H757" s="8" t="str">
        <f t="shared" si="37"/>
        <v/>
      </c>
    </row>
    <row r="758" spans="1:8" x14ac:dyDescent="0.3">
      <c r="A758" t="s">
        <v>743</v>
      </c>
      <c r="B758" s="1">
        <v>1832.45</v>
      </c>
      <c r="C758">
        <v>756</v>
      </c>
      <c r="D758" s="13">
        <v>2.220841E-4</v>
      </c>
      <c r="E758" s="1">
        <f t="shared" si="39"/>
        <v>2.2208410000000001</v>
      </c>
      <c r="F758" t="s">
        <v>2217</v>
      </c>
      <c r="G758" s="7">
        <f t="shared" si="38"/>
        <v>0.10000000000013642</v>
      </c>
      <c r="H758" s="8" t="str">
        <f t="shared" si="37"/>
        <v/>
      </c>
    </row>
    <row r="759" spans="1:8" x14ac:dyDescent="0.3">
      <c r="A759" t="s">
        <v>744</v>
      </c>
      <c r="B759" s="1">
        <v>1832.55</v>
      </c>
      <c r="C759">
        <v>757</v>
      </c>
      <c r="D759" s="13">
        <v>2.1876139999999999E-4</v>
      </c>
      <c r="E759" s="1">
        <f t="shared" si="39"/>
        <v>2.1876139999999999</v>
      </c>
      <c r="F759" t="s">
        <v>2217</v>
      </c>
      <c r="G759" s="7">
        <f t="shared" si="38"/>
        <v>9.9999999999909051E-2</v>
      </c>
      <c r="H759" s="8" t="str">
        <f t="shared" si="37"/>
        <v/>
      </c>
    </row>
    <row r="760" spans="1:8" x14ac:dyDescent="0.3">
      <c r="A760" t="s">
        <v>745</v>
      </c>
      <c r="B760" s="1">
        <v>1832.65</v>
      </c>
      <c r="C760">
        <v>758</v>
      </c>
      <c r="D760" s="13">
        <v>2.2800920000000001E-4</v>
      </c>
      <c r="E760" s="1">
        <f t="shared" si="39"/>
        <v>2.2800920000000002</v>
      </c>
      <c r="F760" t="s">
        <v>2217</v>
      </c>
      <c r="G760" s="7">
        <f t="shared" si="38"/>
        <v>0.10000000000013642</v>
      </c>
      <c r="H760" s="8" t="str">
        <f t="shared" si="37"/>
        <v/>
      </c>
    </row>
    <row r="761" spans="1:8" x14ac:dyDescent="0.3">
      <c r="A761" t="s">
        <v>746</v>
      </c>
      <c r="B761" s="1">
        <v>1832.75</v>
      </c>
      <c r="C761">
        <v>759</v>
      </c>
      <c r="D761" s="13">
        <v>2.2669279999999999E-4</v>
      </c>
      <c r="E761" s="1">
        <f t="shared" si="39"/>
        <v>2.2669280000000001</v>
      </c>
      <c r="F761" t="s">
        <v>2217</v>
      </c>
      <c r="G761" s="7">
        <f t="shared" si="38"/>
        <v>9.9999999999909051E-2</v>
      </c>
      <c r="H761" s="8" t="str">
        <f t="shared" si="37"/>
        <v/>
      </c>
    </row>
    <row r="762" spans="1:8" x14ac:dyDescent="0.3">
      <c r="A762" t="s">
        <v>747</v>
      </c>
      <c r="B762" s="1">
        <v>1832.85</v>
      </c>
      <c r="C762">
        <v>760</v>
      </c>
      <c r="D762" s="13">
        <v>2.260315E-4</v>
      </c>
      <c r="E762" s="1">
        <f t="shared" si="39"/>
        <v>2.2603149999999999</v>
      </c>
      <c r="F762" t="s">
        <v>2217</v>
      </c>
      <c r="G762" s="7">
        <f t="shared" si="38"/>
        <v>9.9999999999909051E-2</v>
      </c>
      <c r="H762" s="8" t="str">
        <f t="shared" si="37"/>
        <v/>
      </c>
    </row>
    <row r="763" spans="1:8" x14ac:dyDescent="0.3">
      <c r="A763" t="s">
        <v>748</v>
      </c>
      <c r="B763" s="1">
        <v>1832.95</v>
      </c>
      <c r="C763">
        <v>761</v>
      </c>
      <c r="D763" s="13">
        <v>2.2667459999999999E-4</v>
      </c>
      <c r="E763" s="1">
        <f t="shared" si="39"/>
        <v>2.2667459999999999</v>
      </c>
      <c r="F763" t="s">
        <v>2217</v>
      </c>
      <c r="G763" s="7">
        <f t="shared" si="38"/>
        <v>0.10000000000013642</v>
      </c>
      <c r="H763" s="8" t="str">
        <f t="shared" si="37"/>
        <v/>
      </c>
    </row>
    <row r="764" spans="1:8" x14ac:dyDescent="0.3">
      <c r="A764" t="s">
        <v>749</v>
      </c>
      <c r="B764" s="1">
        <v>1833.05</v>
      </c>
      <c r="C764">
        <v>762</v>
      </c>
      <c r="D764" s="13">
        <v>2.3060250000000001E-4</v>
      </c>
      <c r="E764" s="1">
        <f t="shared" si="39"/>
        <v>2.306025</v>
      </c>
      <c r="F764" t="s">
        <v>2217</v>
      </c>
      <c r="G764" s="7">
        <f t="shared" si="38"/>
        <v>9.9999999999909051E-2</v>
      </c>
      <c r="H764" s="8" t="str">
        <f t="shared" si="37"/>
        <v/>
      </c>
    </row>
    <row r="765" spans="1:8" x14ac:dyDescent="0.3">
      <c r="A765" t="s">
        <v>750</v>
      </c>
      <c r="B765" s="1">
        <v>1833.15</v>
      </c>
      <c r="C765">
        <v>763</v>
      </c>
      <c r="D765" s="13">
        <v>2.2795939999999999E-4</v>
      </c>
      <c r="E765" s="1">
        <f t="shared" si="39"/>
        <v>2.2795939999999999</v>
      </c>
      <c r="F765" t="s">
        <v>2217</v>
      </c>
      <c r="G765" s="7">
        <f t="shared" si="38"/>
        <v>0.10000000000013642</v>
      </c>
      <c r="H765" s="8" t="str">
        <f t="shared" si="37"/>
        <v/>
      </c>
    </row>
    <row r="766" spans="1:8" x14ac:dyDescent="0.3">
      <c r="A766" t="s">
        <v>751</v>
      </c>
      <c r="B766" s="1">
        <v>1833.25</v>
      </c>
      <c r="C766">
        <v>764</v>
      </c>
      <c r="D766" s="13">
        <v>2.279514E-4</v>
      </c>
      <c r="E766" s="1">
        <f t="shared" si="39"/>
        <v>2.2795139999999998</v>
      </c>
      <c r="F766" t="s">
        <v>2217</v>
      </c>
      <c r="G766" s="7">
        <f t="shared" si="38"/>
        <v>9.9999999999909051E-2</v>
      </c>
      <c r="H766" s="8" t="str">
        <f t="shared" si="37"/>
        <v/>
      </c>
    </row>
    <row r="767" spans="1:8" x14ac:dyDescent="0.3">
      <c r="A767" t="s">
        <v>752</v>
      </c>
      <c r="B767" s="1">
        <v>1833.35</v>
      </c>
      <c r="C767">
        <v>765</v>
      </c>
      <c r="D767" s="13">
        <v>2.2930030000000001E-4</v>
      </c>
      <c r="E767" s="1">
        <f t="shared" si="39"/>
        <v>2.2930030000000001</v>
      </c>
      <c r="F767" t="s">
        <v>2217</v>
      </c>
      <c r="G767" s="7">
        <f t="shared" si="38"/>
        <v>9.9999999999909051E-2</v>
      </c>
      <c r="H767" s="8" t="str">
        <f t="shared" si="37"/>
        <v/>
      </c>
    </row>
    <row r="768" spans="1:8" x14ac:dyDescent="0.3">
      <c r="A768" t="s">
        <v>753</v>
      </c>
      <c r="B768" s="1">
        <v>1833.45</v>
      </c>
      <c r="C768">
        <v>766</v>
      </c>
      <c r="D768" s="13">
        <v>2.233162E-4</v>
      </c>
      <c r="E768" s="1">
        <f t="shared" si="39"/>
        <v>2.2331620000000001</v>
      </c>
      <c r="F768" t="s">
        <v>2217</v>
      </c>
      <c r="G768" s="7">
        <f t="shared" si="38"/>
        <v>0.10000000000013642</v>
      </c>
      <c r="H768" s="8" t="str">
        <f t="shared" si="37"/>
        <v/>
      </c>
    </row>
    <row r="769" spans="1:8" x14ac:dyDescent="0.3">
      <c r="A769" t="s">
        <v>754</v>
      </c>
      <c r="B769" s="1">
        <v>1833.55</v>
      </c>
      <c r="C769">
        <v>767</v>
      </c>
      <c r="D769" s="13">
        <v>2.3188850000000001E-4</v>
      </c>
      <c r="E769" s="1">
        <f t="shared" si="39"/>
        <v>2.3188849999999999</v>
      </c>
      <c r="F769" t="s">
        <v>2217</v>
      </c>
      <c r="G769" s="7">
        <f t="shared" si="38"/>
        <v>9.9999999999909051E-2</v>
      </c>
      <c r="H769" s="8" t="str">
        <f t="shared" si="37"/>
        <v/>
      </c>
    </row>
    <row r="770" spans="1:8" x14ac:dyDescent="0.3">
      <c r="A770" t="s">
        <v>755</v>
      </c>
      <c r="B770" s="1">
        <v>1833.65</v>
      </c>
      <c r="C770">
        <v>768</v>
      </c>
      <c r="D770" s="13">
        <v>2.3653810000000001E-4</v>
      </c>
      <c r="E770" s="1">
        <f t="shared" si="39"/>
        <v>2.3653810000000002</v>
      </c>
      <c r="F770" t="s">
        <v>2217</v>
      </c>
      <c r="G770" s="7">
        <f t="shared" si="38"/>
        <v>0.10000000000013642</v>
      </c>
      <c r="H770" s="8" t="str">
        <f t="shared" si="37"/>
        <v/>
      </c>
    </row>
    <row r="771" spans="1:8" x14ac:dyDescent="0.3">
      <c r="A771" t="s">
        <v>756</v>
      </c>
      <c r="B771" s="1">
        <v>1833.75</v>
      </c>
      <c r="C771">
        <v>769</v>
      </c>
      <c r="D771" s="13">
        <v>2.266185E-4</v>
      </c>
      <c r="E771" s="1">
        <f t="shared" si="39"/>
        <v>2.2661850000000001</v>
      </c>
      <c r="F771" t="s">
        <v>2217</v>
      </c>
      <c r="G771" s="7">
        <f t="shared" si="38"/>
        <v>9.9999999999909051E-2</v>
      </c>
      <c r="H771" s="8" t="str">
        <f t="shared" si="37"/>
        <v/>
      </c>
    </row>
    <row r="772" spans="1:8" x14ac:dyDescent="0.3">
      <c r="A772" t="s">
        <v>757</v>
      </c>
      <c r="B772" s="1">
        <v>1833.85</v>
      </c>
      <c r="C772">
        <v>770</v>
      </c>
      <c r="D772" s="13">
        <v>2.2462759999999999E-4</v>
      </c>
      <c r="E772" s="1">
        <f t="shared" si="39"/>
        <v>2.2462759999999999</v>
      </c>
      <c r="F772" t="s">
        <v>2217</v>
      </c>
      <c r="G772" s="7">
        <f t="shared" si="38"/>
        <v>9.9999999999909051E-2</v>
      </c>
      <c r="H772" s="8" t="str">
        <f t="shared" si="37"/>
        <v/>
      </c>
    </row>
    <row r="773" spans="1:8" x14ac:dyDescent="0.3">
      <c r="A773" t="s">
        <v>758</v>
      </c>
      <c r="B773" s="1">
        <v>1833.95</v>
      </c>
      <c r="C773">
        <v>771</v>
      </c>
      <c r="D773" s="13">
        <v>2.1799109999999999E-4</v>
      </c>
      <c r="E773" s="1">
        <f t="shared" si="39"/>
        <v>2.1799109999999997</v>
      </c>
      <c r="F773" t="s">
        <v>2217</v>
      </c>
      <c r="G773" s="7">
        <f t="shared" si="38"/>
        <v>0.10000000000013642</v>
      </c>
      <c r="H773" s="8" t="str">
        <f t="shared" si="37"/>
        <v/>
      </c>
    </row>
    <row r="774" spans="1:8" x14ac:dyDescent="0.3">
      <c r="A774" t="s">
        <v>759</v>
      </c>
      <c r="B774" s="1">
        <v>1834.05</v>
      </c>
      <c r="C774">
        <v>772</v>
      </c>
      <c r="D774" s="13">
        <v>2.2058709999999999E-4</v>
      </c>
      <c r="E774" s="1">
        <f t="shared" si="39"/>
        <v>2.2058709999999997</v>
      </c>
      <c r="F774" t="s">
        <v>2217</v>
      </c>
      <c r="G774" s="7">
        <f t="shared" si="38"/>
        <v>9.9999999999909051E-2</v>
      </c>
      <c r="H774" s="8" t="str">
        <f t="shared" si="37"/>
        <v/>
      </c>
    </row>
    <row r="775" spans="1:8" x14ac:dyDescent="0.3">
      <c r="A775" t="s">
        <v>760</v>
      </c>
      <c r="B775" s="1">
        <v>1834.15</v>
      </c>
      <c r="C775">
        <v>773</v>
      </c>
      <c r="D775" s="13">
        <v>1.8160839999999999E-4</v>
      </c>
      <c r="E775" s="1">
        <f t="shared" si="39"/>
        <v>1.8160839999999998</v>
      </c>
      <c r="F775" t="s">
        <v>2217</v>
      </c>
      <c r="G775" s="7">
        <f t="shared" si="38"/>
        <v>0.10000000000013642</v>
      </c>
      <c r="H775" s="8" t="str">
        <f t="shared" ref="H775:H838" si="40">IF(G775&lt;0.0999,"?", IF(G775&gt;0.11,"&gt;",""))</f>
        <v/>
      </c>
    </row>
    <row r="776" spans="1:8" x14ac:dyDescent="0.3">
      <c r="A776" t="s">
        <v>761</v>
      </c>
      <c r="B776" s="1">
        <v>1834.25</v>
      </c>
      <c r="C776">
        <v>774</v>
      </c>
      <c r="D776" s="13">
        <v>2.219283E-4</v>
      </c>
      <c r="E776" s="1">
        <f t="shared" si="39"/>
        <v>2.2192829999999999</v>
      </c>
      <c r="F776" t="s">
        <v>2217</v>
      </c>
      <c r="G776" s="7">
        <f t="shared" si="38"/>
        <v>9.9999999999909051E-2</v>
      </c>
      <c r="H776" s="8" t="str">
        <f t="shared" si="40"/>
        <v/>
      </c>
    </row>
    <row r="777" spans="1:8" x14ac:dyDescent="0.3">
      <c r="A777" t="s">
        <v>762</v>
      </c>
      <c r="B777" s="1">
        <v>1834.35</v>
      </c>
      <c r="C777">
        <v>775</v>
      </c>
      <c r="D777" s="13">
        <v>2.1795350000000001E-4</v>
      </c>
      <c r="E777" s="1">
        <f t="shared" si="39"/>
        <v>2.179535</v>
      </c>
      <c r="F777" t="s">
        <v>2217</v>
      </c>
      <c r="G777" s="7">
        <f t="shared" si="38"/>
        <v>9.9999999999909051E-2</v>
      </c>
      <c r="H777" s="8" t="str">
        <f t="shared" si="40"/>
        <v/>
      </c>
    </row>
    <row r="778" spans="1:8" x14ac:dyDescent="0.3">
      <c r="A778" t="s">
        <v>763</v>
      </c>
      <c r="B778" s="1">
        <v>1834.45</v>
      </c>
      <c r="C778">
        <v>776</v>
      </c>
      <c r="D778" s="13">
        <v>2.2321219999999999E-4</v>
      </c>
      <c r="E778" s="1">
        <f t="shared" si="39"/>
        <v>2.2321219999999999</v>
      </c>
      <c r="F778" t="s">
        <v>2217</v>
      </c>
      <c r="G778" s="7">
        <f t="shared" si="38"/>
        <v>0.10000000000013642</v>
      </c>
      <c r="H778" s="8" t="str">
        <f t="shared" si="40"/>
        <v/>
      </c>
    </row>
    <row r="779" spans="1:8" x14ac:dyDescent="0.3">
      <c r="A779" t="s">
        <v>764</v>
      </c>
      <c r="B779" s="1">
        <v>1834.55</v>
      </c>
      <c r="C779">
        <v>777</v>
      </c>
      <c r="D779" s="13">
        <v>2.2983270000000001E-4</v>
      </c>
      <c r="E779" s="1">
        <f t="shared" si="39"/>
        <v>2.298327</v>
      </c>
      <c r="F779" t="s">
        <v>2217</v>
      </c>
      <c r="G779" s="7">
        <f t="shared" si="38"/>
        <v>9.9999999999909051E-2</v>
      </c>
      <c r="H779" s="8" t="str">
        <f t="shared" si="40"/>
        <v/>
      </c>
    </row>
    <row r="780" spans="1:8" x14ac:dyDescent="0.3">
      <c r="A780" t="s">
        <v>765</v>
      </c>
      <c r="B780" s="1">
        <v>1834.65</v>
      </c>
      <c r="C780">
        <v>778</v>
      </c>
      <c r="D780" s="13">
        <v>1.7291849999999999E-4</v>
      </c>
      <c r="E780" s="1">
        <f t="shared" si="39"/>
        <v>1.729185</v>
      </c>
      <c r="F780" t="s">
        <v>2217</v>
      </c>
      <c r="G780" s="7">
        <f t="shared" si="38"/>
        <v>0.10000000000013642</v>
      </c>
      <c r="H780" s="8" t="str">
        <f t="shared" si="40"/>
        <v/>
      </c>
    </row>
    <row r="781" spans="1:8" x14ac:dyDescent="0.3">
      <c r="A781" t="s">
        <v>766</v>
      </c>
      <c r="B781" s="1">
        <v>1834.75</v>
      </c>
      <c r="C781">
        <v>779</v>
      </c>
      <c r="D781" s="13">
        <v>1.174009E-4</v>
      </c>
      <c r="E781" s="1">
        <f t="shared" si="39"/>
        <v>1.1740090000000001</v>
      </c>
      <c r="F781" t="s">
        <v>2217</v>
      </c>
      <c r="G781" s="7">
        <f t="shared" si="38"/>
        <v>9.9999999999909051E-2</v>
      </c>
      <c r="H781" s="8" t="str">
        <f t="shared" si="40"/>
        <v/>
      </c>
    </row>
    <row r="782" spans="1:8" x14ac:dyDescent="0.3">
      <c r="A782" t="s">
        <v>767</v>
      </c>
      <c r="B782" s="1">
        <v>1834.85</v>
      </c>
      <c r="C782">
        <v>780</v>
      </c>
      <c r="D782" s="13">
        <v>2.3047709999999999E-4</v>
      </c>
      <c r="E782" s="1">
        <f t="shared" si="39"/>
        <v>2.3047709999999997</v>
      </c>
      <c r="F782" t="s">
        <v>2217</v>
      </c>
      <c r="G782" s="7">
        <f t="shared" si="38"/>
        <v>9.9999999999909051E-2</v>
      </c>
      <c r="H782" s="8" t="str">
        <f t="shared" si="40"/>
        <v/>
      </c>
    </row>
    <row r="783" spans="1:8" x14ac:dyDescent="0.3">
      <c r="A783" t="s">
        <v>768</v>
      </c>
      <c r="B783" s="1">
        <v>1834.95</v>
      </c>
      <c r="C783">
        <v>781</v>
      </c>
      <c r="D783" s="13">
        <v>2.0925619999999999E-4</v>
      </c>
      <c r="E783" s="1">
        <f t="shared" si="39"/>
        <v>2.092562</v>
      </c>
      <c r="F783" t="s">
        <v>2217</v>
      </c>
      <c r="G783" s="7">
        <f t="shared" si="38"/>
        <v>0.10000000000013642</v>
      </c>
      <c r="H783" s="8" t="str">
        <f t="shared" si="40"/>
        <v/>
      </c>
    </row>
    <row r="784" spans="1:8" x14ac:dyDescent="0.3">
      <c r="A784" t="s">
        <v>769</v>
      </c>
      <c r="B784" s="1">
        <v>1835.05</v>
      </c>
      <c r="C784">
        <v>782</v>
      </c>
      <c r="D784" s="13">
        <v>2.211925E-4</v>
      </c>
      <c r="E784" s="1">
        <f t="shared" si="39"/>
        <v>2.2119249999999999</v>
      </c>
      <c r="F784" t="s">
        <v>2217</v>
      </c>
      <c r="G784" s="7">
        <f t="shared" si="38"/>
        <v>9.9999999999909051E-2</v>
      </c>
      <c r="H784" s="8" t="str">
        <f t="shared" si="40"/>
        <v/>
      </c>
    </row>
    <row r="785" spans="1:8" x14ac:dyDescent="0.3">
      <c r="A785" t="s">
        <v>770</v>
      </c>
      <c r="B785" s="1">
        <v>1835.15</v>
      </c>
      <c r="C785">
        <v>783</v>
      </c>
      <c r="D785" s="13">
        <v>2.1523479999999999E-4</v>
      </c>
      <c r="E785" s="1">
        <f t="shared" si="39"/>
        <v>2.1523479999999999</v>
      </c>
      <c r="F785" t="s">
        <v>2217</v>
      </c>
      <c r="G785" s="7">
        <f t="shared" si="38"/>
        <v>0.10000000000013642</v>
      </c>
      <c r="H785" s="8" t="str">
        <f t="shared" si="40"/>
        <v/>
      </c>
    </row>
    <row r="786" spans="1:8" x14ac:dyDescent="0.3">
      <c r="A786" t="s">
        <v>771</v>
      </c>
      <c r="B786" s="1">
        <v>1835.25</v>
      </c>
      <c r="C786">
        <v>784</v>
      </c>
      <c r="D786" s="13">
        <v>2.3567250000000001E-4</v>
      </c>
      <c r="E786" s="1">
        <f t="shared" si="39"/>
        <v>2.356725</v>
      </c>
      <c r="F786" t="s">
        <v>2217</v>
      </c>
      <c r="G786" s="7">
        <f t="shared" si="38"/>
        <v>9.9999999999909051E-2</v>
      </c>
      <c r="H786" s="8" t="str">
        <f t="shared" si="40"/>
        <v/>
      </c>
    </row>
    <row r="787" spans="1:8" x14ac:dyDescent="0.3">
      <c r="A787" t="s">
        <v>772</v>
      </c>
      <c r="B787" s="1">
        <v>1835.35</v>
      </c>
      <c r="C787">
        <v>785</v>
      </c>
      <c r="D787" s="13">
        <v>2.30366E-4</v>
      </c>
      <c r="E787" s="1">
        <f t="shared" si="39"/>
        <v>2.3036599999999998</v>
      </c>
      <c r="F787" t="s">
        <v>2217</v>
      </c>
      <c r="G787" s="7">
        <f t="shared" si="38"/>
        <v>9.9999999999909051E-2</v>
      </c>
      <c r="H787" s="8" t="str">
        <f t="shared" si="40"/>
        <v/>
      </c>
    </row>
    <row r="788" spans="1:8" x14ac:dyDescent="0.3">
      <c r="A788" t="s">
        <v>773</v>
      </c>
      <c r="B788" s="1">
        <v>1835.45</v>
      </c>
      <c r="C788">
        <v>786</v>
      </c>
      <c r="D788" s="13">
        <v>2.2248360000000001E-4</v>
      </c>
      <c r="E788" s="1">
        <f t="shared" si="39"/>
        <v>2.2248360000000003</v>
      </c>
      <c r="F788" t="s">
        <v>2217</v>
      </c>
      <c r="G788" s="7">
        <f t="shared" si="38"/>
        <v>0.10000000000013642</v>
      </c>
      <c r="H788" s="8" t="str">
        <f t="shared" si="40"/>
        <v/>
      </c>
    </row>
    <row r="789" spans="1:8" x14ac:dyDescent="0.3">
      <c r="A789" t="s">
        <v>774</v>
      </c>
      <c r="B789" s="1">
        <v>1835.55</v>
      </c>
      <c r="C789">
        <v>787</v>
      </c>
      <c r="D789" s="13">
        <v>2.264388E-4</v>
      </c>
      <c r="E789" s="1">
        <f t="shared" si="39"/>
        <v>2.2643879999999998</v>
      </c>
      <c r="F789" t="s">
        <v>2217</v>
      </c>
      <c r="G789" s="7">
        <f t="shared" si="38"/>
        <v>9.9999999999909051E-2</v>
      </c>
      <c r="H789" s="8" t="str">
        <f t="shared" si="40"/>
        <v/>
      </c>
    </row>
    <row r="790" spans="1:8" x14ac:dyDescent="0.3">
      <c r="A790" t="s">
        <v>775</v>
      </c>
      <c r="B790" s="1">
        <v>1835.65</v>
      </c>
      <c r="C790">
        <v>788</v>
      </c>
      <c r="D790" s="13">
        <v>1.688464E-4</v>
      </c>
      <c r="E790" s="1">
        <f t="shared" si="39"/>
        <v>1.688464</v>
      </c>
      <c r="F790" t="s">
        <v>2217</v>
      </c>
      <c r="G790" s="7">
        <f t="shared" si="38"/>
        <v>0.10000000000013642</v>
      </c>
      <c r="H790" s="8" t="str">
        <f t="shared" si="40"/>
        <v/>
      </c>
    </row>
    <row r="791" spans="1:8" x14ac:dyDescent="0.3">
      <c r="A791" t="s">
        <v>776</v>
      </c>
      <c r="B791" s="1">
        <v>1835.75</v>
      </c>
      <c r="C791">
        <v>789</v>
      </c>
      <c r="D791" s="13">
        <v>2.3496779999999999E-4</v>
      </c>
      <c r="E791" s="1">
        <f t="shared" si="39"/>
        <v>2.3496779999999999</v>
      </c>
      <c r="F791" t="s">
        <v>2217</v>
      </c>
      <c r="G791" s="7">
        <f t="shared" si="38"/>
        <v>9.9999999999909051E-2</v>
      </c>
      <c r="H791" s="8" t="str">
        <f t="shared" si="40"/>
        <v/>
      </c>
    </row>
    <row r="792" spans="1:8" x14ac:dyDescent="0.3">
      <c r="A792" t="s">
        <v>777</v>
      </c>
      <c r="B792" s="1">
        <v>1835.85</v>
      </c>
      <c r="C792">
        <v>790</v>
      </c>
      <c r="D792" s="13">
        <v>2.31022E-4</v>
      </c>
      <c r="E792" s="1">
        <f t="shared" si="39"/>
        <v>2.3102200000000002</v>
      </c>
      <c r="F792" t="s">
        <v>2217</v>
      </c>
      <c r="G792" s="7">
        <f t="shared" si="38"/>
        <v>9.9999999999909051E-2</v>
      </c>
      <c r="H792" s="8" t="str">
        <f t="shared" si="40"/>
        <v/>
      </c>
    </row>
    <row r="793" spans="1:8" x14ac:dyDescent="0.3">
      <c r="A793" t="s">
        <v>778</v>
      </c>
      <c r="B793" s="1">
        <v>1835.95</v>
      </c>
      <c r="C793">
        <v>791</v>
      </c>
      <c r="D793" s="13">
        <v>2.1906059999999999E-4</v>
      </c>
      <c r="E793" s="1">
        <f t="shared" si="39"/>
        <v>2.1906059999999998</v>
      </c>
      <c r="F793" t="s">
        <v>2217</v>
      </c>
      <c r="G793" s="7">
        <f t="shared" si="38"/>
        <v>0.10000000000013642</v>
      </c>
      <c r="H793" s="8" t="str">
        <f t="shared" si="40"/>
        <v/>
      </c>
    </row>
    <row r="794" spans="1:8" x14ac:dyDescent="0.3">
      <c r="A794" t="s">
        <v>779</v>
      </c>
      <c r="B794" s="1">
        <v>1836.05</v>
      </c>
      <c r="C794">
        <v>792</v>
      </c>
      <c r="D794" s="13">
        <v>2.190797E-4</v>
      </c>
      <c r="E794" s="1">
        <f t="shared" si="39"/>
        <v>2.1907969999999999</v>
      </c>
      <c r="F794" t="s">
        <v>2217</v>
      </c>
      <c r="G794" s="7">
        <f t="shared" si="38"/>
        <v>9.9999999999909051E-2</v>
      </c>
      <c r="H794" s="8" t="str">
        <f t="shared" si="40"/>
        <v/>
      </c>
    </row>
    <row r="795" spans="1:8" x14ac:dyDescent="0.3">
      <c r="A795" t="s">
        <v>780</v>
      </c>
      <c r="B795" s="1">
        <v>1836.15</v>
      </c>
      <c r="C795">
        <v>793</v>
      </c>
      <c r="D795" s="13">
        <v>1.7146380000000001E-4</v>
      </c>
      <c r="E795" s="1">
        <f t="shared" si="39"/>
        <v>1.7146380000000001</v>
      </c>
      <c r="F795" t="s">
        <v>2217</v>
      </c>
      <c r="G795" s="7">
        <f t="shared" si="38"/>
        <v>0.10000000000013642</v>
      </c>
      <c r="H795" s="8" t="str">
        <f t="shared" si="40"/>
        <v/>
      </c>
    </row>
    <row r="796" spans="1:8" x14ac:dyDescent="0.3">
      <c r="A796" t="s">
        <v>781</v>
      </c>
      <c r="B796" s="1">
        <v>1836.25</v>
      </c>
      <c r="C796">
        <v>794</v>
      </c>
      <c r="D796" s="13">
        <v>2.1906280000000001E-4</v>
      </c>
      <c r="E796" s="1">
        <f t="shared" si="39"/>
        <v>2.1906280000000002</v>
      </c>
      <c r="F796" t="s">
        <v>2217</v>
      </c>
      <c r="G796" s="7">
        <f t="shared" si="38"/>
        <v>9.9999999999909051E-2</v>
      </c>
      <c r="H796" s="8" t="str">
        <f t="shared" si="40"/>
        <v/>
      </c>
    </row>
    <row r="797" spans="1:8" x14ac:dyDescent="0.3">
      <c r="A797" t="s">
        <v>782</v>
      </c>
      <c r="B797" s="1">
        <v>1836.35</v>
      </c>
      <c r="C797">
        <v>795</v>
      </c>
      <c r="D797" s="13">
        <v>2.2502939999999999E-4</v>
      </c>
      <c r="E797" s="1">
        <f t="shared" si="39"/>
        <v>2.2502939999999998</v>
      </c>
      <c r="F797" t="s">
        <v>2217</v>
      </c>
      <c r="G797" s="7">
        <f t="shared" si="38"/>
        <v>9.9999999999909051E-2</v>
      </c>
      <c r="H797" s="8" t="str">
        <f t="shared" si="40"/>
        <v/>
      </c>
    </row>
    <row r="798" spans="1:8" x14ac:dyDescent="0.3">
      <c r="A798" t="s">
        <v>783</v>
      </c>
      <c r="B798" s="1">
        <v>1836.45</v>
      </c>
      <c r="C798">
        <v>796</v>
      </c>
      <c r="D798" s="13">
        <v>2.157607E-4</v>
      </c>
      <c r="E798" s="1">
        <f t="shared" si="39"/>
        <v>2.1576070000000001</v>
      </c>
      <c r="F798" t="s">
        <v>2217</v>
      </c>
      <c r="G798" s="7">
        <f t="shared" si="38"/>
        <v>0.10000000000013642</v>
      </c>
      <c r="H798" s="8" t="str">
        <f t="shared" si="40"/>
        <v/>
      </c>
    </row>
    <row r="799" spans="1:8" x14ac:dyDescent="0.3">
      <c r="A799" t="s">
        <v>784</v>
      </c>
      <c r="B799" s="1">
        <v>1836.55</v>
      </c>
      <c r="C799">
        <v>797</v>
      </c>
      <c r="D799" s="13">
        <v>2.1575159999999999E-4</v>
      </c>
      <c r="E799" s="1">
        <f t="shared" si="39"/>
        <v>2.1575159999999998</v>
      </c>
      <c r="F799" t="s">
        <v>2217</v>
      </c>
      <c r="G799" s="7">
        <f t="shared" si="38"/>
        <v>9.9999999999909051E-2</v>
      </c>
      <c r="H799" s="8" t="str">
        <f t="shared" si="40"/>
        <v/>
      </c>
    </row>
    <row r="800" spans="1:8" x14ac:dyDescent="0.3">
      <c r="A800" t="s">
        <v>785</v>
      </c>
      <c r="B800" s="1">
        <v>1836.65</v>
      </c>
      <c r="C800">
        <v>798</v>
      </c>
      <c r="D800" s="13">
        <v>2.176562E-4</v>
      </c>
      <c r="E800" s="1">
        <f t="shared" si="39"/>
        <v>2.1765620000000001</v>
      </c>
      <c r="F800" t="s">
        <v>2217</v>
      </c>
      <c r="G800" s="7">
        <f t="shared" si="38"/>
        <v>0.10000000000013642</v>
      </c>
      <c r="H800" s="8" t="str">
        <f t="shared" si="40"/>
        <v/>
      </c>
    </row>
    <row r="801" spans="1:16" x14ac:dyDescent="0.3">
      <c r="A801" t="s">
        <v>786</v>
      </c>
      <c r="B801" s="1">
        <v>1836.75</v>
      </c>
      <c r="C801">
        <v>799</v>
      </c>
      <c r="D801" s="13">
        <v>2.2953740000000001E-4</v>
      </c>
      <c r="E801" s="1">
        <f t="shared" si="39"/>
        <v>2.2953740000000002</v>
      </c>
      <c r="F801" t="s">
        <v>2217</v>
      </c>
      <c r="G801" s="7">
        <f t="shared" si="38"/>
        <v>9.9999999999909051E-2</v>
      </c>
      <c r="H801" s="8" t="str">
        <f t="shared" si="40"/>
        <v/>
      </c>
    </row>
    <row r="802" spans="1:16" x14ac:dyDescent="0.3">
      <c r="A802" t="s">
        <v>787</v>
      </c>
      <c r="B802" s="1">
        <v>1836.85</v>
      </c>
      <c r="C802">
        <v>800</v>
      </c>
      <c r="D802" s="13">
        <v>2.2029649999999999E-4</v>
      </c>
      <c r="E802" s="1">
        <f t="shared" si="39"/>
        <v>2.2029649999999998</v>
      </c>
      <c r="F802" t="s">
        <v>2217</v>
      </c>
      <c r="G802" s="7">
        <f t="shared" si="38"/>
        <v>9.9999999999909051E-2</v>
      </c>
      <c r="H802" s="8" t="str">
        <f t="shared" si="40"/>
        <v/>
      </c>
    </row>
    <row r="803" spans="1:16" x14ac:dyDescent="0.3">
      <c r="A803" t="s">
        <v>788</v>
      </c>
      <c r="B803" s="1">
        <v>1836.95</v>
      </c>
      <c r="C803">
        <v>801</v>
      </c>
      <c r="D803" s="13">
        <v>2.2025899999999999E-4</v>
      </c>
      <c r="E803" s="1">
        <f t="shared" si="39"/>
        <v>2.2025899999999998</v>
      </c>
      <c r="F803" t="s">
        <v>2217</v>
      </c>
      <c r="G803" s="7">
        <f t="shared" si="38"/>
        <v>0.10000000000013642</v>
      </c>
      <c r="H803" s="8" t="str">
        <f t="shared" si="40"/>
        <v/>
      </c>
    </row>
    <row r="804" spans="1:16" x14ac:dyDescent="0.3">
      <c r="A804" t="s">
        <v>789</v>
      </c>
      <c r="B804" s="1">
        <v>1837.05</v>
      </c>
      <c r="C804">
        <v>802</v>
      </c>
      <c r="D804" s="13">
        <v>2.255456E-4</v>
      </c>
      <c r="E804" s="1">
        <f t="shared" si="39"/>
        <v>2.2554560000000001</v>
      </c>
      <c r="F804" t="s">
        <v>2217</v>
      </c>
      <c r="G804" s="7">
        <f t="shared" si="38"/>
        <v>9.9999999999909051E-2</v>
      </c>
      <c r="H804" s="8" t="str">
        <f t="shared" si="40"/>
        <v/>
      </c>
    </row>
    <row r="805" spans="1:16" x14ac:dyDescent="0.3">
      <c r="A805" t="s">
        <v>790</v>
      </c>
      <c r="B805" s="1">
        <v>1837.15</v>
      </c>
      <c r="C805">
        <v>803</v>
      </c>
      <c r="D805" s="13">
        <v>2.255359E-4</v>
      </c>
      <c r="E805" s="1">
        <f t="shared" si="39"/>
        <v>2.2553589999999999</v>
      </c>
      <c r="F805" t="s">
        <v>2217</v>
      </c>
      <c r="G805" s="7">
        <f t="shared" si="38"/>
        <v>0.10000000000013642</v>
      </c>
      <c r="H805" s="8" t="str">
        <f t="shared" si="40"/>
        <v/>
      </c>
    </row>
    <row r="806" spans="1:16" x14ac:dyDescent="0.3">
      <c r="A806" t="s">
        <v>791</v>
      </c>
      <c r="B806" s="1">
        <v>1837.25</v>
      </c>
      <c r="C806">
        <v>804</v>
      </c>
      <c r="D806" s="13">
        <v>2.1626649999999999E-4</v>
      </c>
      <c r="E806" s="1">
        <f t="shared" si="39"/>
        <v>2.1626650000000001</v>
      </c>
      <c r="F806" t="s">
        <v>2217</v>
      </c>
      <c r="G806" s="7">
        <f t="shared" ref="G806:G864" si="41">B806-B805</f>
        <v>9.9999999999909051E-2</v>
      </c>
      <c r="H806" s="8" t="str">
        <f t="shared" si="40"/>
        <v/>
      </c>
    </row>
    <row r="807" spans="1:16" x14ac:dyDescent="0.3">
      <c r="A807" t="s">
        <v>792</v>
      </c>
      <c r="B807" s="1">
        <v>1837.35</v>
      </c>
      <c r="C807">
        <v>805</v>
      </c>
      <c r="D807" s="13">
        <v>2.5862440000000002E-4</v>
      </c>
      <c r="E807" s="1">
        <f t="shared" si="39"/>
        <v>2.5862440000000002</v>
      </c>
      <c r="F807" t="s">
        <v>2217</v>
      </c>
      <c r="G807" s="7">
        <f t="shared" si="41"/>
        <v>9.9999999999909051E-2</v>
      </c>
      <c r="H807" s="8" t="str">
        <f t="shared" si="40"/>
        <v/>
      </c>
    </row>
    <row r="808" spans="1:16" x14ac:dyDescent="0.3">
      <c r="A808" t="s">
        <v>793</v>
      </c>
      <c r="B808" s="1">
        <v>1837.45</v>
      </c>
      <c r="C808">
        <v>806</v>
      </c>
      <c r="D808" s="13">
        <v>2.228752E-4</v>
      </c>
      <c r="E808" s="1">
        <f t="shared" si="39"/>
        <v>2.2287520000000001</v>
      </c>
      <c r="F808" t="s">
        <v>2217</v>
      </c>
      <c r="G808" s="7">
        <f t="shared" si="41"/>
        <v>0.10000000000013642</v>
      </c>
      <c r="H808" s="8" t="str">
        <f t="shared" si="40"/>
        <v/>
      </c>
    </row>
    <row r="809" spans="1:16" x14ac:dyDescent="0.3">
      <c r="A809" t="s">
        <v>794</v>
      </c>
      <c r="B809" s="1">
        <v>1837.55</v>
      </c>
      <c r="C809">
        <v>807</v>
      </c>
      <c r="D809" s="13">
        <v>2.241702E-4</v>
      </c>
      <c r="E809" s="1">
        <f t="shared" si="39"/>
        <v>2.2417020000000001</v>
      </c>
      <c r="F809" t="s">
        <v>2217</v>
      </c>
      <c r="G809" s="7">
        <f t="shared" si="41"/>
        <v>9.9999999999909051E-2</v>
      </c>
      <c r="H809" s="8" t="str">
        <f t="shared" si="40"/>
        <v/>
      </c>
    </row>
    <row r="810" spans="1:16" x14ac:dyDescent="0.3">
      <c r="E810" s="1"/>
      <c r="G810" s="7"/>
      <c r="H810" s="8" t="str">
        <f t="shared" si="40"/>
        <v>?</v>
      </c>
    </row>
    <row r="811" spans="1:16" x14ac:dyDescent="0.3">
      <c r="A811" s="14" t="s">
        <v>795</v>
      </c>
      <c r="B811" s="15">
        <v>1837.75</v>
      </c>
      <c r="C811" s="14">
        <v>809</v>
      </c>
      <c r="D811" s="16">
        <v>1.9911129999999999E-4</v>
      </c>
      <c r="E811" s="1">
        <f t="shared" si="39"/>
        <v>1.9911129999999999</v>
      </c>
      <c r="F811" s="14" t="s">
        <v>2217</v>
      </c>
      <c r="G811" s="7">
        <f>B811-B809</f>
        <v>0.20000000000004547</v>
      </c>
      <c r="H811" s="8" t="str">
        <f t="shared" si="40"/>
        <v>&gt;</v>
      </c>
      <c r="L811" s="14"/>
      <c r="M811" s="14"/>
      <c r="N811" s="14"/>
      <c r="O811" s="14"/>
      <c r="P811" s="14"/>
    </row>
    <row r="812" spans="1:16" x14ac:dyDescent="0.3">
      <c r="A812" t="s">
        <v>796</v>
      </c>
      <c r="B812" s="1">
        <v>1837.95</v>
      </c>
      <c r="C812">
        <v>811</v>
      </c>
      <c r="D812" s="13">
        <v>2.1370690000000001E-4</v>
      </c>
      <c r="E812" s="1">
        <f t="shared" si="39"/>
        <v>2.1370690000000003</v>
      </c>
      <c r="F812" t="s">
        <v>2217</v>
      </c>
      <c r="G812" s="7">
        <f t="shared" si="41"/>
        <v>0.20000000000004547</v>
      </c>
      <c r="H812" s="8" t="str">
        <f t="shared" si="40"/>
        <v>&gt;</v>
      </c>
    </row>
    <row r="813" spans="1:16" x14ac:dyDescent="0.3">
      <c r="A813" t="s">
        <v>797</v>
      </c>
      <c r="B813" s="1">
        <v>1838.05</v>
      </c>
      <c r="C813">
        <v>812</v>
      </c>
      <c r="D813" s="13">
        <v>2.2558309999999999E-4</v>
      </c>
      <c r="E813" s="1">
        <f t="shared" si="39"/>
        <v>2.2558309999999997</v>
      </c>
      <c r="F813" t="s">
        <v>2217</v>
      </c>
      <c r="G813" s="7">
        <f t="shared" si="41"/>
        <v>9.9999999999909051E-2</v>
      </c>
      <c r="H813" s="8" t="str">
        <f t="shared" si="40"/>
        <v/>
      </c>
    </row>
    <row r="814" spans="1:16" x14ac:dyDescent="0.3">
      <c r="A814" t="s">
        <v>798</v>
      </c>
      <c r="B814" s="1">
        <v>1838.15</v>
      </c>
      <c r="C814">
        <v>813</v>
      </c>
      <c r="D814" s="13">
        <v>1.971578E-4</v>
      </c>
      <c r="E814" s="1">
        <f t="shared" si="39"/>
        <v>1.9715780000000001</v>
      </c>
      <c r="F814" t="s">
        <v>2217</v>
      </c>
      <c r="G814" s="7">
        <f t="shared" si="41"/>
        <v>0.10000000000013642</v>
      </c>
      <c r="H814" s="8" t="str">
        <f t="shared" si="40"/>
        <v/>
      </c>
    </row>
    <row r="815" spans="1:16" x14ac:dyDescent="0.3">
      <c r="A815" t="s">
        <v>799</v>
      </c>
      <c r="B815" s="1">
        <v>1838.25</v>
      </c>
      <c r="C815">
        <v>814</v>
      </c>
      <c r="D815" s="13">
        <v>1.502121E-4</v>
      </c>
      <c r="E815" s="1">
        <f t="shared" si="39"/>
        <v>1.502121</v>
      </c>
      <c r="F815" t="s">
        <v>2217</v>
      </c>
      <c r="G815" s="7">
        <f t="shared" si="41"/>
        <v>9.9999999999909051E-2</v>
      </c>
      <c r="H815" s="8" t="str">
        <f t="shared" si="40"/>
        <v/>
      </c>
    </row>
    <row r="816" spans="1:16" x14ac:dyDescent="0.3">
      <c r="A816" t="s">
        <v>800</v>
      </c>
      <c r="B816" s="1">
        <v>1838.35</v>
      </c>
      <c r="C816">
        <v>815</v>
      </c>
      <c r="D816" s="13">
        <v>1.357001E-4</v>
      </c>
      <c r="E816" s="1">
        <f t="shared" si="39"/>
        <v>1.3570009999999999</v>
      </c>
      <c r="F816" t="s">
        <v>2217</v>
      </c>
      <c r="G816" s="7">
        <f t="shared" si="41"/>
        <v>9.9999999999909051E-2</v>
      </c>
      <c r="H816" s="8" t="str">
        <f t="shared" si="40"/>
        <v/>
      </c>
    </row>
    <row r="817" spans="1:8" x14ac:dyDescent="0.3">
      <c r="A817" t="s">
        <v>801</v>
      </c>
      <c r="B817" s="1">
        <v>1838.45</v>
      </c>
      <c r="C817">
        <v>816</v>
      </c>
      <c r="D817" s="13">
        <v>2.0911789999999999E-4</v>
      </c>
      <c r="E817" s="1">
        <f t="shared" si="39"/>
        <v>2.0911789999999999</v>
      </c>
      <c r="F817" t="s">
        <v>2217</v>
      </c>
      <c r="G817" s="7">
        <f t="shared" si="41"/>
        <v>0.10000000000013642</v>
      </c>
      <c r="H817" s="8" t="str">
        <f t="shared" si="40"/>
        <v/>
      </c>
    </row>
    <row r="818" spans="1:8" x14ac:dyDescent="0.3">
      <c r="A818" t="s">
        <v>802</v>
      </c>
      <c r="B818" s="1">
        <v>1838.55</v>
      </c>
      <c r="C818">
        <v>817</v>
      </c>
      <c r="D818" s="13">
        <v>2.7587979999999998E-4</v>
      </c>
      <c r="E818" s="1">
        <f t="shared" ref="E818:E882" si="42">D818*10000</f>
        <v>2.7587979999999996</v>
      </c>
      <c r="F818" t="s">
        <v>2217</v>
      </c>
      <c r="G818" s="7">
        <f t="shared" si="41"/>
        <v>9.9999999999909051E-2</v>
      </c>
      <c r="H818" s="8" t="str">
        <f t="shared" si="40"/>
        <v/>
      </c>
    </row>
    <row r="819" spans="1:8" x14ac:dyDescent="0.3">
      <c r="A819" t="s">
        <v>803</v>
      </c>
      <c r="B819" s="1">
        <v>1838.65</v>
      </c>
      <c r="C819">
        <v>818</v>
      </c>
      <c r="D819" s="13">
        <v>1.985922E-4</v>
      </c>
      <c r="E819" s="1">
        <f t="shared" si="42"/>
        <v>1.985922</v>
      </c>
      <c r="F819" t="s">
        <v>2217</v>
      </c>
      <c r="G819" s="7">
        <f t="shared" si="41"/>
        <v>0.10000000000013642</v>
      </c>
      <c r="H819" s="8" t="str">
        <f t="shared" si="40"/>
        <v/>
      </c>
    </row>
    <row r="820" spans="1:8" x14ac:dyDescent="0.3">
      <c r="A820" t="s">
        <v>804</v>
      </c>
      <c r="B820" s="1">
        <v>1838.75</v>
      </c>
      <c r="C820">
        <v>819</v>
      </c>
      <c r="D820" s="13">
        <v>2.2700960000000001E-4</v>
      </c>
      <c r="E820" s="1">
        <f t="shared" si="42"/>
        <v>2.2700960000000001</v>
      </c>
      <c r="F820" t="s">
        <v>2217</v>
      </c>
      <c r="G820" s="7">
        <f t="shared" si="41"/>
        <v>9.9999999999909051E-2</v>
      </c>
      <c r="H820" s="8" t="str">
        <f t="shared" si="40"/>
        <v/>
      </c>
    </row>
    <row r="821" spans="1:8" x14ac:dyDescent="0.3">
      <c r="A821" t="s">
        <v>805</v>
      </c>
      <c r="B821" s="1">
        <v>1838.85</v>
      </c>
      <c r="C821">
        <v>820</v>
      </c>
      <c r="D821" s="13">
        <v>1.9725520000000001E-4</v>
      </c>
      <c r="E821" s="1">
        <f t="shared" si="42"/>
        <v>1.9725520000000001</v>
      </c>
      <c r="F821" t="s">
        <v>2217</v>
      </c>
      <c r="G821" s="7">
        <f t="shared" si="41"/>
        <v>9.9999999999909051E-2</v>
      </c>
      <c r="H821" s="8" t="str">
        <f t="shared" si="40"/>
        <v/>
      </c>
    </row>
    <row r="822" spans="1:8" x14ac:dyDescent="0.3">
      <c r="A822" t="s">
        <v>806</v>
      </c>
      <c r="B822" s="1">
        <v>1838.95</v>
      </c>
      <c r="C822">
        <v>821</v>
      </c>
      <c r="D822" s="13">
        <v>1.813831E-4</v>
      </c>
      <c r="E822" s="1">
        <f t="shared" si="42"/>
        <v>1.813831</v>
      </c>
      <c r="F822" t="s">
        <v>2217</v>
      </c>
      <c r="G822" s="7">
        <f t="shared" si="41"/>
        <v>0.10000000000013642</v>
      </c>
      <c r="H822" s="8" t="str">
        <f t="shared" si="40"/>
        <v/>
      </c>
    </row>
    <row r="823" spans="1:8" x14ac:dyDescent="0.3">
      <c r="A823" t="s">
        <v>807</v>
      </c>
      <c r="B823" s="1">
        <v>1839.05</v>
      </c>
      <c r="C823">
        <v>822</v>
      </c>
      <c r="D823" s="13">
        <v>2.2509919999999999E-4</v>
      </c>
      <c r="E823" s="1">
        <f t="shared" si="42"/>
        <v>2.2509920000000001</v>
      </c>
      <c r="F823" t="s">
        <v>2217</v>
      </c>
      <c r="G823" s="7">
        <f t="shared" si="41"/>
        <v>9.9999999999909051E-2</v>
      </c>
      <c r="H823" s="8" t="str">
        <f t="shared" si="40"/>
        <v/>
      </c>
    </row>
    <row r="824" spans="1:8" x14ac:dyDescent="0.3">
      <c r="A824" t="s">
        <v>808</v>
      </c>
      <c r="B824" s="1">
        <v>1839.15</v>
      </c>
      <c r="C824">
        <v>823</v>
      </c>
      <c r="D824" s="13">
        <v>2.1579189999999999E-4</v>
      </c>
      <c r="E824" s="1">
        <f t="shared" si="42"/>
        <v>2.1579189999999997</v>
      </c>
      <c r="F824" t="s">
        <v>2217</v>
      </c>
      <c r="G824" s="7">
        <f t="shared" si="41"/>
        <v>0.10000000000013642</v>
      </c>
      <c r="H824" s="8" t="str">
        <f t="shared" si="40"/>
        <v/>
      </c>
    </row>
    <row r="825" spans="1:8" x14ac:dyDescent="0.3">
      <c r="A825" t="s">
        <v>809</v>
      </c>
      <c r="B825" s="1">
        <v>1839.25</v>
      </c>
      <c r="C825">
        <v>824</v>
      </c>
      <c r="D825" s="13">
        <v>2.1121320000000001E-4</v>
      </c>
      <c r="E825" s="1">
        <f t="shared" si="42"/>
        <v>2.1121320000000003</v>
      </c>
      <c r="F825" t="s">
        <v>2217</v>
      </c>
      <c r="G825" s="7">
        <f t="shared" si="41"/>
        <v>9.9999999999909051E-2</v>
      </c>
      <c r="H825" s="8" t="str">
        <f t="shared" si="40"/>
        <v/>
      </c>
    </row>
    <row r="826" spans="1:8" x14ac:dyDescent="0.3">
      <c r="A826" t="s">
        <v>810</v>
      </c>
      <c r="B826" s="1">
        <v>1839.35</v>
      </c>
      <c r="C826">
        <v>825</v>
      </c>
      <c r="D826" s="13">
        <v>1.6164280000000001E-4</v>
      </c>
      <c r="E826" s="1">
        <f t="shared" si="42"/>
        <v>1.6164280000000002</v>
      </c>
      <c r="F826" t="s">
        <v>2217</v>
      </c>
      <c r="G826" s="7">
        <f t="shared" si="41"/>
        <v>9.9999999999909051E-2</v>
      </c>
      <c r="H826" s="8" t="str">
        <f t="shared" si="40"/>
        <v/>
      </c>
    </row>
    <row r="827" spans="1:8" x14ac:dyDescent="0.3">
      <c r="A827" t="s">
        <v>811</v>
      </c>
      <c r="B827" s="1">
        <v>1839.45</v>
      </c>
      <c r="C827">
        <v>826</v>
      </c>
      <c r="D827" s="13">
        <v>2.0331550000000001E-4</v>
      </c>
      <c r="E827" s="1">
        <f t="shared" si="42"/>
        <v>2.0331550000000003</v>
      </c>
      <c r="F827" t="s">
        <v>2217</v>
      </c>
      <c r="G827" s="7">
        <f t="shared" si="41"/>
        <v>0.10000000000013642</v>
      </c>
      <c r="H827" s="8" t="str">
        <f t="shared" si="40"/>
        <v/>
      </c>
    </row>
    <row r="828" spans="1:8" x14ac:dyDescent="0.3">
      <c r="A828" t="s">
        <v>812</v>
      </c>
      <c r="B828" s="1">
        <v>1839.55</v>
      </c>
      <c r="C828">
        <v>827</v>
      </c>
      <c r="D828" s="13">
        <v>1.6430310000000001E-4</v>
      </c>
      <c r="E828" s="1">
        <f t="shared" si="42"/>
        <v>1.6430310000000001</v>
      </c>
      <c r="F828" t="s">
        <v>2217</v>
      </c>
      <c r="G828" s="7">
        <f t="shared" si="41"/>
        <v>9.9999999999909051E-2</v>
      </c>
      <c r="H828" s="8" t="str">
        <f t="shared" si="40"/>
        <v/>
      </c>
    </row>
    <row r="829" spans="1:8" x14ac:dyDescent="0.3">
      <c r="A829" t="s">
        <v>813</v>
      </c>
      <c r="B829" s="1">
        <v>1839.75</v>
      </c>
      <c r="C829">
        <v>829</v>
      </c>
      <c r="D829" s="13">
        <v>1.854658E-4</v>
      </c>
      <c r="E829" s="1">
        <f t="shared" si="42"/>
        <v>1.8546579999999999</v>
      </c>
      <c r="F829" t="s">
        <v>2217</v>
      </c>
      <c r="G829" s="7">
        <f t="shared" si="41"/>
        <v>0.20000000000004547</v>
      </c>
      <c r="H829" s="8" t="str">
        <f t="shared" si="40"/>
        <v>&gt;</v>
      </c>
    </row>
    <row r="830" spans="1:8" x14ac:dyDescent="0.3">
      <c r="A830" t="s">
        <v>814</v>
      </c>
      <c r="B830" s="1">
        <v>1839.85</v>
      </c>
      <c r="C830">
        <v>830</v>
      </c>
      <c r="D830" s="13">
        <v>1.4911939999999999E-4</v>
      </c>
      <c r="E830" s="1">
        <f t="shared" si="42"/>
        <v>1.4911939999999999</v>
      </c>
      <c r="F830" t="s">
        <v>2217</v>
      </c>
      <c r="G830" s="7">
        <f t="shared" si="41"/>
        <v>9.9999999999909051E-2</v>
      </c>
      <c r="H830" s="8" t="str">
        <f t="shared" si="40"/>
        <v/>
      </c>
    </row>
    <row r="831" spans="1:8" x14ac:dyDescent="0.3">
      <c r="A831" t="s">
        <v>815</v>
      </c>
      <c r="B831" s="1">
        <v>1839.95</v>
      </c>
      <c r="C831">
        <v>831</v>
      </c>
      <c r="D831" s="13">
        <v>1.9014290000000001E-4</v>
      </c>
      <c r="E831" s="1">
        <f t="shared" si="42"/>
        <v>1.901429</v>
      </c>
      <c r="F831" t="s">
        <v>2217</v>
      </c>
      <c r="G831" s="7">
        <f t="shared" si="41"/>
        <v>0.10000000000013642</v>
      </c>
      <c r="H831" s="8" t="str">
        <f t="shared" si="40"/>
        <v/>
      </c>
    </row>
    <row r="832" spans="1:8" x14ac:dyDescent="0.3">
      <c r="A832" t="s">
        <v>816</v>
      </c>
      <c r="B832" s="1">
        <v>1840.05</v>
      </c>
      <c r="C832">
        <v>832</v>
      </c>
      <c r="D832" s="13">
        <v>2.0071849999999999E-4</v>
      </c>
      <c r="E832" s="1">
        <f t="shared" si="42"/>
        <v>2.0071849999999998</v>
      </c>
      <c r="F832" t="s">
        <v>2217</v>
      </c>
      <c r="G832" s="7">
        <f t="shared" si="41"/>
        <v>9.9999999999909051E-2</v>
      </c>
      <c r="H832" s="8" t="str">
        <f t="shared" si="40"/>
        <v/>
      </c>
    </row>
    <row r="833" spans="1:8" x14ac:dyDescent="0.3">
      <c r="A833" t="s">
        <v>817</v>
      </c>
      <c r="B833" s="1">
        <v>1840.15</v>
      </c>
      <c r="C833">
        <v>833</v>
      </c>
      <c r="D833" s="13">
        <v>1.8356890000000001E-4</v>
      </c>
      <c r="E833" s="1">
        <f t="shared" si="42"/>
        <v>1.8356890000000001</v>
      </c>
      <c r="F833" t="s">
        <v>2217</v>
      </c>
      <c r="G833" s="7">
        <f t="shared" si="41"/>
        <v>0.10000000000013642</v>
      </c>
      <c r="H833" s="8" t="str">
        <f t="shared" si="40"/>
        <v/>
      </c>
    </row>
    <row r="834" spans="1:8" x14ac:dyDescent="0.3">
      <c r="A834" t="s">
        <v>818</v>
      </c>
      <c r="B834" s="1">
        <v>1840.25</v>
      </c>
      <c r="C834">
        <v>834</v>
      </c>
      <c r="D834" s="13">
        <v>1.9746480000000001E-4</v>
      </c>
      <c r="E834" s="1">
        <f t="shared" si="42"/>
        <v>1.9746480000000002</v>
      </c>
      <c r="F834" t="s">
        <v>2217</v>
      </c>
      <c r="G834" s="7">
        <f t="shared" si="41"/>
        <v>9.9999999999909051E-2</v>
      </c>
      <c r="H834" s="8" t="str">
        <f t="shared" si="40"/>
        <v/>
      </c>
    </row>
    <row r="835" spans="1:8" x14ac:dyDescent="0.3">
      <c r="A835" t="s">
        <v>819</v>
      </c>
      <c r="B835" s="1">
        <v>1840.35</v>
      </c>
      <c r="C835">
        <v>835</v>
      </c>
      <c r="D835" s="13">
        <v>2.014691E-4</v>
      </c>
      <c r="E835" s="1">
        <f t="shared" si="42"/>
        <v>2.014691</v>
      </c>
      <c r="F835" t="s">
        <v>2217</v>
      </c>
      <c r="G835" s="7">
        <f t="shared" si="41"/>
        <v>9.9999999999909051E-2</v>
      </c>
      <c r="H835" s="8" t="str">
        <f t="shared" si="40"/>
        <v/>
      </c>
    </row>
    <row r="836" spans="1:8" x14ac:dyDescent="0.3">
      <c r="A836" t="s">
        <v>820</v>
      </c>
      <c r="B836" s="1">
        <v>1840.45</v>
      </c>
      <c r="C836">
        <v>836</v>
      </c>
      <c r="D836" s="13">
        <v>1.4592009999999999E-4</v>
      </c>
      <c r="E836" s="1">
        <f t="shared" si="42"/>
        <v>1.459201</v>
      </c>
      <c r="F836" t="s">
        <v>2217</v>
      </c>
      <c r="G836" s="7">
        <f t="shared" si="41"/>
        <v>0.10000000000013642</v>
      </c>
      <c r="H836" s="8" t="str">
        <f t="shared" si="40"/>
        <v/>
      </c>
    </row>
    <row r="837" spans="1:8" x14ac:dyDescent="0.3">
      <c r="A837" t="s">
        <v>821</v>
      </c>
      <c r="B837" s="1">
        <v>1840.55</v>
      </c>
      <c r="C837">
        <v>837</v>
      </c>
      <c r="D837" s="13">
        <v>1.4989619999999999E-4</v>
      </c>
      <c r="E837" s="1">
        <f t="shared" si="42"/>
        <v>1.4989619999999999</v>
      </c>
      <c r="F837" t="s">
        <v>2217</v>
      </c>
      <c r="G837" s="7">
        <f t="shared" si="41"/>
        <v>9.9999999999909051E-2</v>
      </c>
      <c r="H837" s="8" t="str">
        <f t="shared" si="40"/>
        <v/>
      </c>
    </row>
    <row r="838" spans="1:8" x14ac:dyDescent="0.3">
      <c r="A838" t="s">
        <v>822</v>
      </c>
      <c r="B838" s="1">
        <v>1840.65</v>
      </c>
      <c r="C838">
        <v>838</v>
      </c>
      <c r="D838" s="13">
        <v>1.9619789999999999E-4</v>
      </c>
      <c r="E838" s="1">
        <f t="shared" si="42"/>
        <v>1.9619789999999999</v>
      </c>
      <c r="F838" t="s">
        <v>2217</v>
      </c>
      <c r="G838" s="7">
        <f t="shared" si="41"/>
        <v>0.10000000000013642</v>
      </c>
      <c r="H838" s="8" t="str">
        <f t="shared" si="40"/>
        <v/>
      </c>
    </row>
    <row r="839" spans="1:8" x14ac:dyDescent="0.3">
      <c r="A839" t="s">
        <v>823</v>
      </c>
      <c r="B839" s="1">
        <v>1840.75</v>
      </c>
      <c r="C839">
        <v>839</v>
      </c>
      <c r="D839" s="13">
        <v>2.028337E-4</v>
      </c>
      <c r="E839" s="1">
        <f t="shared" si="42"/>
        <v>2.0283370000000001</v>
      </c>
      <c r="F839" t="s">
        <v>2217</v>
      </c>
      <c r="G839" s="7">
        <f t="shared" si="41"/>
        <v>9.9999999999909051E-2</v>
      </c>
      <c r="H839" s="8" t="str">
        <f t="shared" ref="H839:H902" si="43">IF(G839&lt;0.0999,"?", IF(G839&gt;0.11,"&gt;",""))</f>
        <v/>
      </c>
    </row>
    <row r="840" spans="1:8" x14ac:dyDescent="0.3">
      <c r="A840" t="s">
        <v>824</v>
      </c>
      <c r="B840" s="1">
        <v>1840.85</v>
      </c>
      <c r="C840">
        <v>840</v>
      </c>
      <c r="D840" s="13">
        <v>1.9491539999999999E-4</v>
      </c>
      <c r="E840" s="1">
        <f t="shared" si="42"/>
        <v>1.9491539999999998</v>
      </c>
      <c r="F840" t="s">
        <v>2217</v>
      </c>
      <c r="G840" s="7">
        <f t="shared" si="41"/>
        <v>9.9999999999909051E-2</v>
      </c>
      <c r="H840" s="8" t="str">
        <f t="shared" si="43"/>
        <v/>
      </c>
    </row>
    <row r="841" spans="1:8" x14ac:dyDescent="0.3">
      <c r="A841" t="s">
        <v>825</v>
      </c>
      <c r="B841" s="1">
        <v>1840.95</v>
      </c>
      <c r="C841">
        <v>841</v>
      </c>
      <c r="D841" s="13">
        <v>1.922646E-4</v>
      </c>
      <c r="E841" s="1">
        <f t="shared" si="42"/>
        <v>1.9226460000000001</v>
      </c>
      <c r="F841" t="s">
        <v>2217</v>
      </c>
      <c r="G841" s="7">
        <f t="shared" si="41"/>
        <v>0.10000000000013642</v>
      </c>
      <c r="H841" s="8" t="str">
        <f t="shared" si="43"/>
        <v/>
      </c>
    </row>
    <row r="842" spans="1:8" x14ac:dyDescent="0.3">
      <c r="A842" t="s">
        <v>826</v>
      </c>
      <c r="B842" s="1">
        <v>1841.05</v>
      </c>
      <c r="C842">
        <v>842</v>
      </c>
      <c r="D842" s="13">
        <v>2.1014760000000001E-4</v>
      </c>
      <c r="E842" s="1">
        <f t="shared" si="42"/>
        <v>2.1014759999999999</v>
      </c>
      <c r="F842" t="s">
        <v>2217</v>
      </c>
      <c r="G842" s="7">
        <f t="shared" si="41"/>
        <v>9.9999999999909051E-2</v>
      </c>
      <c r="H842" s="8" t="str">
        <f t="shared" si="43"/>
        <v/>
      </c>
    </row>
    <row r="843" spans="1:8" x14ac:dyDescent="0.3">
      <c r="A843" t="s">
        <v>827</v>
      </c>
      <c r="B843" s="1">
        <v>1841.15</v>
      </c>
      <c r="C843">
        <v>843</v>
      </c>
      <c r="D843" s="13">
        <v>2.1412650000000001E-4</v>
      </c>
      <c r="E843" s="1">
        <f t="shared" si="42"/>
        <v>2.1412650000000002</v>
      </c>
      <c r="F843" t="s">
        <v>2217</v>
      </c>
      <c r="G843" s="7">
        <f t="shared" si="41"/>
        <v>0.10000000000013642</v>
      </c>
      <c r="H843" s="8" t="str">
        <f t="shared" si="43"/>
        <v/>
      </c>
    </row>
    <row r="844" spans="1:8" x14ac:dyDescent="0.3">
      <c r="A844" t="s">
        <v>828</v>
      </c>
      <c r="B844" s="1">
        <v>1841.25</v>
      </c>
      <c r="C844">
        <v>844</v>
      </c>
      <c r="D844" s="13">
        <v>2.1744940000000001E-4</v>
      </c>
      <c r="E844" s="1">
        <f t="shared" si="42"/>
        <v>2.1744940000000001</v>
      </c>
      <c r="F844" t="s">
        <v>2217</v>
      </c>
      <c r="G844" s="7">
        <f t="shared" si="41"/>
        <v>9.9999999999909051E-2</v>
      </c>
      <c r="H844" s="8" t="str">
        <f t="shared" si="43"/>
        <v/>
      </c>
    </row>
    <row r="845" spans="1:8" x14ac:dyDescent="0.3">
      <c r="A845" t="s">
        <v>829</v>
      </c>
      <c r="B845" s="1">
        <v>1841.35</v>
      </c>
      <c r="C845">
        <v>845</v>
      </c>
      <c r="D845" s="13">
        <v>1.6785429999999999E-4</v>
      </c>
      <c r="E845" s="1">
        <f t="shared" si="42"/>
        <v>1.6785429999999999</v>
      </c>
      <c r="F845" t="s">
        <v>2217</v>
      </c>
      <c r="G845" s="7">
        <f t="shared" si="41"/>
        <v>9.9999999999909051E-2</v>
      </c>
      <c r="H845" s="8" t="str">
        <f t="shared" si="43"/>
        <v/>
      </c>
    </row>
    <row r="846" spans="1:8" x14ac:dyDescent="0.3">
      <c r="A846" t="s">
        <v>830</v>
      </c>
      <c r="B846" s="1">
        <v>1841.45</v>
      </c>
      <c r="C846">
        <v>846</v>
      </c>
      <c r="D846" s="13">
        <v>2.1351700000000001E-4</v>
      </c>
      <c r="E846" s="1">
        <f t="shared" si="42"/>
        <v>2.13517</v>
      </c>
      <c r="F846" t="s">
        <v>2217</v>
      </c>
      <c r="G846" s="7">
        <f t="shared" si="41"/>
        <v>0.10000000000013642</v>
      </c>
      <c r="H846" s="8" t="str">
        <f t="shared" si="43"/>
        <v/>
      </c>
    </row>
    <row r="847" spans="1:8" x14ac:dyDescent="0.3">
      <c r="A847" t="s">
        <v>831</v>
      </c>
      <c r="B847" s="1">
        <v>1841.55</v>
      </c>
      <c r="C847">
        <v>847</v>
      </c>
      <c r="D847" s="13">
        <v>2.221081E-4</v>
      </c>
      <c r="E847" s="1">
        <f t="shared" si="42"/>
        <v>2.2210809999999999</v>
      </c>
      <c r="F847" t="s">
        <v>2217</v>
      </c>
      <c r="G847" s="7">
        <f t="shared" si="41"/>
        <v>9.9999999999909051E-2</v>
      </c>
      <c r="H847" s="8" t="str">
        <f t="shared" si="43"/>
        <v/>
      </c>
    </row>
    <row r="848" spans="1:8" x14ac:dyDescent="0.3">
      <c r="A848" t="s">
        <v>832</v>
      </c>
      <c r="B848" s="1">
        <v>1841.65</v>
      </c>
      <c r="C848">
        <v>848</v>
      </c>
      <c r="D848" s="13">
        <v>1.7384139999999999E-4</v>
      </c>
      <c r="E848" s="1">
        <f t="shared" si="42"/>
        <v>1.7384139999999999</v>
      </c>
      <c r="F848" t="s">
        <v>2217</v>
      </c>
      <c r="G848" s="7">
        <f t="shared" si="41"/>
        <v>0.10000000000013642</v>
      </c>
      <c r="H848" s="8" t="str">
        <f t="shared" si="43"/>
        <v/>
      </c>
    </row>
    <row r="849" spans="1:8" x14ac:dyDescent="0.3">
      <c r="A849" t="s">
        <v>833</v>
      </c>
      <c r="B849" s="1">
        <v>1841.75</v>
      </c>
      <c r="C849">
        <v>849</v>
      </c>
      <c r="D849" s="13">
        <v>1.990385E-4</v>
      </c>
      <c r="E849" s="1">
        <f t="shared" si="42"/>
        <v>1.9903849999999998</v>
      </c>
      <c r="F849" t="s">
        <v>2217</v>
      </c>
      <c r="G849" s="7">
        <f t="shared" si="41"/>
        <v>9.9999999999909051E-2</v>
      </c>
      <c r="H849" s="8" t="str">
        <f t="shared" si="43"/>
        <v/>
      </c>
    </row>
    <row r="850" spans="1:8" x14ac:dyDescent="0.3">
      <c r="A850" t="s">
        <v>834</v>
      </c>
      <c r="B850" s="1">
        <v>1841.85</v>
      </c>
      <c r="C850">
        <v>850</v>
      </c>
      <c r="D850" s="13">
        <v>2.148804E-4</v>
      </c>
      <c r="E850" s="1">
        <f t="shared" si="42"/>
        <v>2.1488040000000002</v>
      </c>
      <c r="F850" t="s">
        <v>2217</v>
      </c>
      <c r="G850" s="7">
        <f t="shared" si="41"/>
        <v>9.9999999999909051E-2</v>
      </c>
      <c r="H850" s="8" t="str">
        <f t="shared" si="43"/>
        <v/>
      </c>
    </row>
    <row r="851" spans="1:8" x14ac:dyDescent="0.3">
      <c r="A851" t="s">
        <v>835</v>
      </c>
      <c r="B851" s="1">
        <v>1841.95</v>
      </c>
      <c r="C851">
        <v>851</v>
      </c>
      <c r="D851" s="13">
        <v>1.91077E-4</v>
      </c>
      <c r="E851" s="1">
        <f t="shared" si="42"/>
        <v>1.9107700000000001</v>
      </c>
      <c r="F851" t="s">
        <v>2217</v>
      </c>
      <c r="G851" s="7">
        <f t="shared" si="41"/>
        <v>0.10000000000013642</v>
      </c>
      <c r="H851" s="8" t="str">
        <f t="shared" si="43"/>
        <v/>
      </c>
    </row>
    <row r="852" spans="1:8" x14ac:dyDescent="0.3">
      <c r="A852" t="s">
        <v>836</v>
      </c>
      <c r="B852" s="1">
        <v>1842.05</v>
      </c>
      <c r="C852">
        <v>852</v>
      </c>
      <c r="D852" s="13">
        <v>1.9573379999999999E-4</v>
      </c>
      <c r="E852" s="1">
        <f t="shared" si="42"/>
        <v>1.957338</v>
      </c>
      <c r="F852" t="s">
        <v>2217</v>
      </c>
      <c r="G852" s="7">
        <f t="shared" si="41"/>
        <v>9.9999999999909051E-2</v>
      </c>
      <c r="H852" s="8" t="str">
        <f t="shared" si="43"/>
        <v/>
      </c>
    </row>
    <row r="853" spans="1:8" x14ac:dyDescent="0.3">
      <c r="A853" t="s">
        <v>837</v>
      </c>
      <c r="B853" s="1">
        <v>1842.15</v>
      </c>
      <c r="C853">
        <v>853</v>
      </c>
      <c r="D853" s="13">
        <v>1.8184540000000001E-4</v>
      </c>
      <c r="E853" s="1">
        <f t="shared" si="42"/>
        <v>1.818454</v>
      </c>
      <c r="F853" t="s">
        <v>2217</v>
      </c>
      <c r="G853" s="7">
        <f t="shared" si="41"/>
        <v>0.10000000000013642</v>
      </c>
      <c r="H853" s="8" t="str">
        <f t="shared" si="43"/>
        <v/>
      </c>
    </row>
    <row r="854" spans="1:8" x14ac:dyDescent="0.3">
      <c r="A854" t="s">
        <v>838</v>
      </c>
      <c r="B854" s="1">
        <v>1842.25</v>
      </c>
      <c r="C854">
        <v>854</v>
      </c>
      <c r="D854" s="13">
        <v>1.858272E-4</v>
      </c>
      <c r="E854" s="1">
        <f t="shared" si="42"/>
        <v>1.8582719999999999</v>
      </c>
      <c r="F854" t="s">
        <v>2217</v>
      </c>
      <c r="G854" s="7">
        <f t="shared" si="41"/>
        <v>9.9999999999909051E-2</v>
      </c>
      <c r="H854" s="8" t="str">
        <f t="shared" si="43"/>
        <v/>
      </c>
    </row>
    <row r="855" spans="1:8" x14ac:dyDescent="0.3">
      <c r="A855" t="s">
        <v>839</v>
      </c>
      <c r="B855" s="1">
        <v>1842.35</v>
      </c>
      <c r="C855">
        <v>855</v>
      </c>
      <c r="D855" s="13">
        <v>1.052135E-4</v>
      </c>
      <c r="E855" s="1">
        <f t="shared" si="42"/>
        <v>1.052135</v>
      </c>
      <c r="F855" t="s">
        <v>2217</v>
      </c>
      <c r="G855" s="7">
        <f t="shared" si="41"/>
        <v>9.9999999999909051E-2</v>
      </c>
      <c r="H855" s="8" t="str">
        <f t="shared" si="43"/>
        <v/>
      </c>
    </row>
    <row r="856" spans="1:8" x14ac:dyDescent="0.3">
      <c r="A856" t="s">
        <v>840</v>
      </c>
      <c r="B856" s="1">
        <v>1842.45</v>
      </c>
      <c r="C856">
        <v>856</v>
      </c>
      <c r="D856" s="13">
        <v>2.1434660000000001E-4</v>
      </c>
      <c r="E856" s="1">
        <f t="shared" si="42"/>
        <v>2.1434660000000001</v>
      </c>
      <c r="F856" t="s">
        <v>2217</v>
      </c>
      <c r="G856" s="7">
        <f t="shared" si="41"/>
        <v>0.10000000000013642</v>
      </c>
      <c r="H856" s="8" t="str">
        <f t="shared" si="43"/>
        <v/>
      </c>
    </row>
    <row r="857" spans="1:8" x14ac:dyDescent="0.3">
      <c r="A857" t="s">
        <v>841</v>
      </c>
      <c r="B857" s="1">
        <v>1842.55</v>
      </c>
      <c r="C857">
        <v>857</v>
      </c>
      <c r="D857" s="13">
        <v>1.740387E-4</v>
      </c>
      <c r="E857" s="1">
        <f t="shared" si="42"/>
        <v>1.7403869999999999</v>
      </c>
      <c r="F857" t="s">
        <v>2217</v>
      </c>
      <c r="G857" s="7">
        <f t="shared" si="41"/>
        <v>9.9999999999909051E-2</v>
      </c>
      <c r="H857" s="8" t="str">
        <f t="shared" si="43"/>
        <v/>
      </c>
    </row>
    <row r="858" spans="1:8" x14ac:dyDescent="0.3">
      <c r="A858" t="s">
        <v>842</v>
      </c>
      <c r="B858" s="1">
        <v>1842.65</v>
      </c>
      <c r="C858">
        <v>858</v>
      </c>
      <c r="D858" s="13">
        <v>1.3440509999999999E-4</v>
      </c>
      <c r="E858" s="1">
        <f t="shared" si="42"/>
        <v>1.3440509999999999</v>
      </c>
      <c r="F858" t="s">
        <v>2217</v>
      </c>
      <c r="G858" s="7">
        <f t="shared" si="41"/>
        <v>0.10000000000013642</v>
      </c>
      <c r="H858" s="8" t="str">
        <f t="shared" si="43"/>
        <v/>
      </c>
    </row>
    <row r="859" spans="1:8" x14ac:dyDescent="0.3">
      <c r="A859" t="s">
        <v>843</v>
      </c>
      <c r="B859" s="1">
        <v>1842.85</v>
      </c>
      <c r="C859">
        <v>860</v>
      </c>
      <c r="D859" s="13">
        <v>1.5495790000000001E-4</v>
      </c>
      <c r="E859" s="1">
        <f t="shared" si="42"/>
        <v>1.549579</v>
      </c>
      <c r="F859" t="s">
        <v>2217</v>
      </c>
      <c r="G859" s="7">
        <f t="shared" si="41"/>
        <v>0.1999999999998181</v>
      </c>
      <c r="H859" s="8" t="str">
        <f t="shared" si="43"/>
        <v>&gt;</v>
      </c>
    </row>
    <row r="860" spans="1:8" x14ac:dyDescent="0.3">
      <c r="A860" t="s">
        <v>844</v>
      </c>
      <c r="B860" s="1">
        <v>1842.95</v>
      </c>
      <c r="C860">
        <v>861</v>
      </c>
      <c r="D860" s="13">
        <v>1.4965050000000001E-4</v>
      </c>
      <c r="E860" s="1">
        <f t="shared" si="42"/>
        <v>1.4965050000000002</v>
      </c>
      <c r="F860" t="s">
        <v>2217</v>
      </c>
      <c r="G860" s="7">
        <f t="shared" si="41"/>
        <v>0.10000000000013642</v>
      </c>
      <c r="H860" s="8" t="str">
        <f t="shared" si="43"/>
        <v/>
      </c>
    </row>
    <row r="861" spans="1:8" x14ac:dyDescent="0.3">
      <c r="A861" t="s">
        <v>845</v>
      </c>
      <c r="B861" s="1">
        <v>1843.05</v>
      </c>
      <c r="C861">
        <v>862</v>
      </c>
      <c r="D861" s="13">
        <v>1.7479050000000001E-4</v>
      </c>
      <c r="E861" s="1">
        <f t="shared" si="42"/>
        <v>1.747905</v>
      </c>
      <c r="F861" t="s">
        <v>2217</v>
      </c>
      <c r="G861" s="7">
        <f t="shared" si="41"/>
        <v>9.9999999999909051E-2</v>
      </c>
      <c r="H861" s="8" t="str">
        <f t="shared" si="43"/>
        <v/>
      </c>
    </row>
    <row r="862" spans="1:8" x14ac:dyDescent="0.3">
      <c r="A862" t="s">
        <v>846</v>
      </c>
      <c r="B862" s="1">
        <v>1843.15</v>
      </c>
      <c r="C862">
        <v>863</v>
      </c>
      <c r="D862" s="13">
        <v>2.0126479999999999E-4</v>
      </c>
      <c r="E862" s="1">
        <f t="shared" si="42"/>
        <v>2.012648</v>
      </c>
      <c r="F862" t="s">
        <v>2217</v>
      </c>
      <c r="G862" s="7">
        <f t="shared" si="41"/>
        <v>0.10000000000013642</v>
      </c>
      <c r="H862" s="8" t="str">
        <f t="shared" si="43"/>
        <v/>
      </c>
    </row>
    <row r="863" spans="1:8" x14ac:dyDescent="0.3">
      <c r="A863" t="s">
        <v>847</v>
      </c>
      <c r="B863" s="1">
        <v>1843.25</v>
      </c>
      <c r="C863">
        <v>864</v>
      </c>
      <c r="D863" s="13">
        <v>1.907155E-4</v>
      </c>
      <c r="E863" s="1">
        <f t="shared" si="42"/>
        <v>1.9071549999999999</v>
      </c>
      <c r="F863" t="s">
        <v>2217</v>
      </c>
      <c r="G863" s="7">
        <f t="shared" si="41"/>
        <v>9.9999999999909051E-2</v>
      </c>
      <c r="H863" s="8" t="str">
        <f t="shared" si="43"/>
        <v/>
      </c>
    </row>
    <row r="864" spans="1:8" x14ac:dyDescent="0.3">
      <c r="A864" t="s">
        <v>848</v>
      </c>
      <c r="B864" s="1">
        <v>1843.35</v>
      </c>
      <c r="C864">
        <v>865</v>
      </c>
      <c r="D864" s="13">
        <v>1.438046E-4</v>
      </c>
      <c r="E864" s="1">
        <f t="shared" si="42"/>
        <v>1.4380459999999999</v>
      </c>
      <c r="F864" t="s">
        <v>2217</v>
      </c>
      <c r="G864" s="7">
        <f t="shared" si="41"/>
        <v>9.9999999999909051E-2</v>
      </c>
      <c r="H864" s="8" t="str">
        <f t="shared" si="43"/>
        <v/>
      </c>
    </row>
    <row r="865" spans="1:16" x14ac:dyDescent="0.3">
      <c r="E865" s="1"/>
      <c r="G865" s="7"/>
      <c r="H865" s="8" t="str">
        <f t="shared" si="43"/>
        <v>?</v>
      </c>
    </row>
    <row r="866" spans="1:16" x14ac:dyDescent="0.3">
      <c r="A866" s="14" t="s">
        <v>849</v>
      </c>
      <c r="B866" s="17">
        <f>I866-((C866-868)*(0.2/6)*0.1)</f>
        <v>1843.65</v>
      </c>
      <c r="C866">
        <v>868</v>
      </c>
      <c r="D866" s="16">
        <v>1.2696189999999999E-4</v>
      </c>
      <c r="E866" s="1">
        <f t="shared" si="42"/>
        <v>1.2696189999999998</v>
      </c>
      <c r="F866" s="14" t="s">
        <v>2217</v>
      </c>
      <c r="G866" s="7">
        <f>B866-B864</f>
        <v>0.3000000000001819</v>
      </c>
      <c r="H866" s="8" t="str">
        <f t="shared" si="43"/>
        <v>&gt;</v>
      </c>
      <c r="I866" s="15">
        <v>1843.65</v>
      </c>
      <c r="L866" s="14"/>
      <c r="M866" s="14"/>
      <c r="N866" s="14"/>
      <c r="O866" s="14"/>
      <c r="P866" s="14"/>
    </row>
    <row r="867" spans="1:16" x14ac:dyDescent="0.3">
      <c r="A867" t="s">
        <v>850</v>
      </c>
      <c r="B867" s="17">
        <f t="shared" ref="B867:B925" si="44">I867-((C867-868)*(0.2/6)*0.1)</f>
        <v>1843.7466666666667</v>
      </c>
      <c r="C867">
        <v>869</v>
      </c>
      <c r="D867" s="13">
        <v>1.6403349999999999E-4</v>
      </c>
      <c r="E867" s="1">
        <f t="shared" si="42"/>
        <v>1.6403349999999999</v>
      </c>
      <c r="F867" t="s">
        <v>2217</v>
      </c>
      <c r="G867" s="26">
        <f>B867-B866</f>
        <v>9.6666666666578749E-2</v>
      </c>
      <c r="H867" s="8" t="str">
        <f t="shared" si="43"/>
        <v>?</v>
      </c>
      <c r="I867" s="1">
        <v>1843.75</v>
      </c>
    </row>
    <row r="868" spans="1:16" x14ac:dyDescent="0.3">
      <c r="A868" t="s">
        <v>851</v>
      </c>
      <c r="B868" s="17">
        <f t="shared" si="44"/>
        <v>1843.8433333333332</v>
      </c>
      <c r="C868">
        <v>870</v>
      </c>
      <c r="D868" s="13">
        <v>1.5873760000000001E-4</v>
      </c>
      <c r="E868" s="1">
        <f t="shared" si="42"/>
        <v>1.5873760000000001</v>
      </c>
      <c r="F868" t="s">
        <v>2217</v>
      </c>
      <c r="G868" s="26">
        <f t="shared" ref="G868:G925" si="45">B868-B867</f>
        <v>9.6666666666578749E-2</v>
      </c>
      <c r="H868" s="8" t="str">
        <f t="shared" si="43"/>
        <v>?</v>
      </c>
      <c r="I868" s="1">
        <v>1843.85</v>
      </c>
    </row>
    <row r="869" spans="1:16" x14ac:dyDescent="0.3">
      <c r="A869" t="s">
        <v>852</v>
      </c>
      <c r="B869" s="17">
        <f t="shared" si="44"/>
        <v>1843.94</v>
      </c>
      <c r="C869">
        <v>871</v>
      </c>
      <c r="D869" s="13">
        <v>1.6403349999999999E-4</v>
      </c>
      <c r="E869" s="1">
        <f t="shared" si="42"/>
        <v>1.6403349999999999</v>
      </c>
      <c r="F869" t="s">
        <v>2217</v>
      </c>
      <c r="G869" s="26">
        <f t="shared" si="45"/>
        <v>9.6666666666806123E-2</v>
      </c>
      <c r="H869" s="8" t="str">
        <f t="shared" si="43"/>
        <v>?</v>
      </c>
      <c r="I869" s="1">
        <v>1843.95</v>
      </c>
    </row>
    <row r="870" spans="1:16" x14ac:dyDescent="0.3">
      <c r="A870" t="s">
        <v>853</v>
      </c>
      <c r="B870" s="17">
        <f t="shared" si="44"/>
        <v>1844.0366666666666</v>
      </c>
      <c r="C870">
        <v>872</v>
      </c>
      <c r="D870" s="13">
        <v>1.937985E-4</v>
      </c>
      <c r="E870" s="1">
        <f t="shared" si="42"/>
        <v>1.9379850000000001</v>
      </c>
      <c r="F870" t="s">
        <v>2217</v>
      </c>
      <c r="G870" s="26">
        <f t="shared" si="45"/>
        <v>9.6666666666578749E-2</v>
      </c>
      <c r="H870" s="8" t="str">
        <f t="shared" si="43"/>
        <v>?</v>
      </c>
      <c r="I870" s="1">
        <v>1844.05</v>
      </c>
    </row>
    <row r="871" spans="1:16" x14ac:dyDescent="0.3">
      <c r="A871" t="s">
        <v>854</v>
      </c>
      <c r="B871" s="17">
        <f t="shared" si="44"/>
        <v>1844.1333333333334</v>
      </c>
      <c r="C871">
        <v>873</v>
      </c>
      <c r="D871" s="13">
        <v>1.137361E-4</v>
      </c>
      <c r="E871" s="1">
        <f t="shared" si="42"/>
        <v>1.1373610000000001</v>
      </c>
      <c r="F871" t="s">
        <v>2217</v>
      </c>
      <c r="G871" s="26">
        <f t="shared" si="45"/>
        <v>9.6666666666806123E-2</v>
      </c>
      <c r="H871" s="8" t="str">
        <f t="shared" si="43"/>
        <v>?</v>
      </c>
      <c r="I871" s="1">
        <v>1844.15</v>
      </c>
    </row>
    <row r="872" spans="1:16" x14ac:dyDescent="0.3">
      <c r="A872" t="s">
        <v>855</v>
      </c>
      <c r="B872" s="17">
        <f t="shared" si="44"/>
        <v>1844.23</v>
      </c>
      <c r="C872">
        <v>874</v>
      </c>
      <c r="D872" s="13">
        <v>1.6202290000000001E-4</v>
      </c>
      <c r="E872" s="1">
        <f t="shared" si="42"/>
        <v>1.6202290000000001</v>
      </c>
      <c r="F872" t="s">
        <v>2217</v>
      </c>
      <c r="G872" s="26">
        <f t="shared" si="45"/>
        <v>9.6666666666578749E-2</v>
      </c>
      <c r="H872" s="8" t="str">
        <f t="shared" si="43"/>
        <v>?</v>
      </c>
      <c r="I872" s="1">
        <v>1844.25</v>
      </c>
    </row>
    <row r="873" spans="1:16" x14ac:dyDescent="0.3">
      <c r="A873" t="s">
        <v>856</v>
      </c>
      <c r="B873" s="17">
        <f t="shared" si="44"/>
        <v>1844.3266666666666</v>
      </c>
      <c r="C873">
        <v>875</v>
      </c>
      <c r="D873" s="13">
        <v>1.044753E-4</v>
      </c>
      <c r="E873" s="1">
        <f t="shared" si="42"/>
        <v>1.044753</v>
      </c>
      <c r="F873" t="s">
        <v>2217</v>
      </c>
      <c r="G873" s="26">
        <f t="shared" si="45"/>
        <v>9.6666666666578749E-2</v>
      </c>
      <c r="H873" s="8" t="str">
        <f t="shared" si="43"/>
        <v>?</v>
      </c>
      <c r="I873" s="1">
        <v>1844.35</v>
      </c>
    </row>
    <row r="874" spans="1:16" x14ac:dyDescent="0.3">
      <c r="A874" t="s">
        <v>857</v>
      </c>
      <c r="B874" s="17">
        <f t="shared" si="44"/>
        <v>1844.4233333333334</v>
      </c>
      <c r="C874">
        <v>876</v>
      </c>
      <c r="D874" s="13">
        <v>1.296239E-4</v>
      </c>
      <c r="E874" s="1">
        <f t="shared" si="42"/>
        <v>1.2962389999999999</v>
      </c>
      <c r="F874" t="s">
        <v>2217</v>
      </c>
      <c r="G874" s="26">
        <f t="shared" si="45"/>
        <v>9.6666666666806123E-2</v>
      </c>
      <c r="H874" s="8" t="str">
        <f t="shared" si="43"/>
        <v>?</v>
      </c>
      <c r="I874" s="1">
        <v>1844.45</v>
      </c>
    </row>
    <row r="875" spans="1:16" x14ac:dyDescent="0.3">
      <c r="A875" t="s">
        <v>858</v>
      </c>
      <c r="B875" s="17">
        <f t="shared" si="44"/>
        <v>1844.52</v>
      </c>
      <c r="C875">
        <v>877</v>
      </c>
      <c r="D875" s="13">
        <v>1.6004039999999999E-4</v>
      </c>
      <c r="E875" s="1">
        <f t="shared" si="42"/>
        <v>1.6004039999999999</v>
      </c>
      <c r="F875" t="s">
        <v>2217</v>
      </c>
      <c r="G875" s="26">
        <f t="shared" si="45"/>
        <v>9.6666666666578749E-2</v>
      </c>
      <c r="H875" s="8" t="str">
        <f t="shared" si="43"/>
        <v>?</v>
      </c>
      <c r="I875" s="1">
        <v>1844.55</v>
      </c>
    </row>
    <row r="876" spans="1:16" x14ac:dyDescent="0.3">
      <c r="A876" t="s">
        <v>859</v>
      </c>
      <c r="B876" s="17">
        <f t="shared" si="44"/>
        <v>1844.6166666666668</v>
      </c>
      <c r="C876">
        <v>878</v>
      </c>
      <c r="D876" s="13">
        <v>2.096582E-4</v>
      </c>
      <c r="E876" s="1">
        <f t="shared" si="42"/>
        <v>2.0965820000000002</v>
      </c>
      <c r="F876" t="s">
        <v>2217</v>
      </c>
      <c r="G876" s="26">
        <f t="shared" si="45"/>
        <v>9.6666666666806123E-2</v>
      </c>
      <c r="H876" s="8" t="str">
        <f t="shared" si="43"/>
        <v>?</v>
      </c>
      <c r="I876" s="1">
        <v>1844.65</v>
      </c>
    </row>
    <row r="877" spans="1:16" x14ac:dyDescent="0.3">
      <c r="A877" t="s">
        <v>860</v>
      </c>
      <c r="B877" s="17">
        <f t="shared" si="44"/>
        <v>1844.7133333333334</v>
      </c>
      <c r="C877">
        <v>879</v>
      </c>
      <c r="D877" s="13">
        <v>2.076476E-4</v>
      </c>
      <c r="E877" s="1">
        <f t="shared" si="42"/>
        <v>2.076476</v>
      </c>
      <c r="F877" t="s">
        <v>2217</v>
      </c>
      <c r="G877" s="26">
        <f t="shared" si="45"/>
        <v>9.6666666666578749E-2</v>
      </c>
      <c r="H877" s="8" t="str">
        <f t="shared" si="43"/>
        <v>?</v>
      </c>
      <c r="I877" s="1">
        <v>1844.75</v>
      </c>
    </row>
    <row r="878" spans="1:16" x14ac:dyDescent="0.3">
      <c r="A878" t="s">
        <v>861</v>
      </c>
      <c r="B878" s="17">
        <f t="shared" si="44"/>
        <v>1844.81</v>
      </c>
      <c r="C878">
        <v>880</v>
      </c>
      <c r="D878" s="13">
        <v>2.0634479999999999E-4</v>
      </c>
      <c r="E878" s="1">
        <f t="shared" si="42"/>
        <v>2.0634479999999997</v>
      </c>
      <c r="F878" t="s">
        <v>2217</v>
      </c>
      <c r="G878" s="26">
        <f t="shared" si="45"/>
        <v>9.6666666666578749E-2</v>
      </c>
      <c r="H878" s="8" t="str">
        <f t="shared" si="43"/>
        <v>?</v>
      </c>
      <c r="I878" s="1">
        <v>1844.85</v>
      </c>
    </row>
    <row r="879" spans="1:16" x14ac:dyDescent="0.3">
      <c r="A879" t="s">
        <v>862</v>
      </c>
      <c r="B879" s="17">
        <f t="shared" si="44"/>
        <v>1844.9066666666668</v>
      </c>
      <c r="C879">
        <v>881</v>
      </c>
      <c r="D879" s="13">
        <v>1.719352E-4</v>
      </c>
      <c r="E879" s="1">
        <f t="shared" si="42"/>
        <v>1.719352</v>
      </c>
      <c r="F879" t="s">
        <v>2217</v>
      </c>
      <c r="G879" s="26">
        <f t="shared" si="45"/>
        <v>9.6666666666806123E-2</v>
      </c>
      <c r="H879" s="8" t="str">
        <f t="shared" si="43"/>
        <v>?</v>
      </c>
      <c r="I879" s="1">
        <v>1844.95</v>
      </c>
    </row>
    <row r="880" spans="1:16" x14ac:dyDescent="0.3">
      <c r="A880" t="s">
        <v>863</v>
      </c>
      <c r="B880" s="17">
        <f t="shared" si="44"/>
        <v>1845.0033333333333</v>
      </c>
      <c r="C880">
        <v>882</v>
      </c>
      <c r="D880" s="13">
        <v>1.9710649999999999E-4</v>
      </c>
      <c r="E880" s="1">
        <f t="shared" si="42"/>
        <v>1.9710649999999998</v>
      </c>
      <c r="F880" t="s">
        <v>2217</v>
      </c>
      <c r="G880" s="26">
        <f t="shared" si="45"/>
        <v>9.6666666666578749E-2</v>
      </c>
      <c r="H880" s="8" t="str">
        <f t="shared" si="43"/>
        <v>?</v>
      </c>
      <c r="I880" s="1">
        <v>1845.05</v>
      </c>
    </row>
    <row r="881" spans="1:9" x14ac:dyDescent="0.3">
      <c r="A881" t="s">
        <v>864</v>
      </c>
      <c r="B881" s="17">
        <f t="shared" si="44"/>
        <v>1845.1000000000001</v>
      </c>
      <c r="C881">
        <v>883</v>
      </c>
      <c r="D881" s="13">
        <v>1.468428E-4</v>
      </c>
      <c r="E881" s="1">
        <f t="shared" si="42"/>
        <v>1.4684280000000001</v>
      </c>
      <c r="F881" t="s">
        <v>2217</v>
      </c>
      <c r="G881" s="26">
        <f t="shared" si="45"/>
        <v>9.6666666666806123E-2</v>
      </c>
      <c r="H881" s="8" t="str">
        <f t="shared" si="43"/>
        <v>?</v>
      </c>
      <c r="I881" s="1">
        <v>1845.15</v>
      </c>
    </row>
    <row r="882" spans="1:9" x14ac:dyDescent="0.3">
      <c r="A882" t="s">
        <v>865</v>
      </c>
      <c r="B882" s="17">
        <f t="shared" si="44"/>
        <v>1845.1966666666667</v>
      </c>
      <c r="C882">
        <v>884</v>
      </c>
      <c r="D882" s="13">
        <v>1.5675509999999999E-4</v>
      </c>
      <c r="E882" s="1">
        <f t="shared" si="42"/>
        <v>1.5675509999999999</v>
      </c>
      <c r="F882" t="s">
        <v>2217</v>
      </c>
      <c r="G882" s="26">
        <f t="shared" si="45"/>
        <v>9.6666666666578749E-2</v>
      </c>
      <c r="H882" s="8" t="str">
        <f t="shared" si="43"/>
        <v>?</v>
      </c>
      <c r="I882" s="1">
        <v>1845.25</v>
      </c>
    </row>
    <row r="883" spans="1:9" x14ac:dyDescent="0.3">
      <c r="A883" t="s">
        <v>866</v>
      </c>
      <c r="B883" s="17">
        <f t="shared" si="44"/>
        <v>1845.2933333333333</v>
      </c>
      <c r="C883">
        <v>885</v>
      </c>
      <c r="D883" s="13">
        <v>1.6601680000000001E-4</v>
      </c>
      <c r="E883" s="1">
        <f t="shared" ref="E883:E947" si="46">D883*10000</f>
        <v>1.6601680000000001</v>
      </c>
      <c r="F883" t="s">
        <v>2217</v>
      </c>
      <c r="G883" s="26">
        <f t="shared" si="45"/>
        <v>9.6666666666578749E-2</v>
      </c>
      <c r="H883" s="8" t="str">
        <f t="shared" si="43"/>
        <v>?</v>
      </c>
      <c r="I883" s="1">
        <v>1845.35</v>
      </c>
    </row>
    <row r="884" spans="1:9" x14ac:dyDescent="0.3">
      <c r="A884" t="s">
        <v>867</v>
      </c>
      <c r="B884" s="17">
        <f t="shared" si="44"/>
        <v>1845.39</v>
      </c>
      <c r="C884">
        <v>886</v>
      </c>
      <c r="D884" s="13">
        <v>1.296239E-4</v>
      </c>
      <c r="E884" s="1">
        <f t="shared" si="46"/>
        <v>1.2962389999999999</v>
      </c>
      <c r="F884" t="s">
        <v>2217</v>
      </c>
      <c r="G884" s="26">
        <f t="shared" si="45"/>
        <v>9.6666666666806123E-2</v>
      </c>
      <c r="H884" s="8" t="str">
        <f t="shared" si="43"/>
        <v>?</v>
      </c>
      <c r="I884" s="1">
        <v>1845.45</v>
      </c>
    </row>
    <row r="885" spans="1:9" x14ac:dyDescent="0.3">
      <c r="A885" t="s">
        <v>868</v>
      </c>
      <c r="B885" s="17">
        <f t="shared" si="44"/>
        <v>1845.4866666666667</v>
      </c>
      <c r="C885">
        <v>887</v>
      </c>
      <c r="D885" s="13">
        <v>1.7391769999999999E-4</v>
      </c>
      <c r="E885" s="1">
        <f t="shared" si="46"/>
        <v>1.739177</v>
      </c>
      <c r="F885" t="s">
        <v>2217</v>
      </c>
      <c r="G885" s="26">
        <f t="shared" si="45"/>
        <v>9.6666666666578749E-2</v>
      </c>
      <c r="H885" s="8" t="str">
        <f t="shared" si="43"/>
        <v>?</v>
      </c>
      <c r="I885" s="1">
        <v>1845.55</v>
      </c>
    </row>
    <row r="886" spans="1:9" x14ac:dyDescent="0.3">
      <c r="A886" t="s">
        <v>869</v>
      </c>
      <c r="B886" s="17">
        <f t="shared" si="44"/>
        <v>1845.5833333333335</v>
      </c>
      <c r="C886">
        <v>888</v>
      </c>
      <c r="D886" s="13">
        <v>1.911084E-4</v>
      </c>
      <c r="E886" s="1">
        <f t="shared" si="46"/>
        <v>1.911084</v>
      </c>
      <c r="F886" t="s">
        <v>2217</v>
      </c>
      <c r="G886" s="26">
        <f t="shared" si="45"/>
        <v>9.6666666666806123E-2</v>
      </c>
      <c r="H886" s="8" t="str">
        <f t="shared" si="43"/>
        <v>?</v>
      </c>
      <c r="I886" s="1">
        <v>1845.65</v>
      </c>
    </row>
    <row r="887" spans="1:9" x14ac:dyDescent="0.3">
      <c r="A887" t="s">
        <v>870</v>
      </c>
      <c r="B887" s="17">
        <f t="shared" si="44"/>
        <v>1845.68</v>
      </c>
      <c r="C887">
        <v>889</v>
      </c>
      <c r="D887" s="13">
        <v>1.7856219999999999E-4</v>
      </c>
      <c r="E887" s="1">
        <f t="shared" si="46"/>
        <v>1.7856219999999998</v>
      </c>
      <c r="F887" t="s">
        <v>2217</v>
      </c>
      <c r="G887" s="26">
        <f t="shared" si="45"/>
        <v>9.6666666666578749E-2</v>
      </c>
      <c r="H887" s="8" t="str">
        <f t="shared" si="43"/>
        <v>?</v>
      </c>
      <c r="I887" s="1">
        <v>1845.75</v>
      </c>
    </row>
    <row r="888" spans="1:9" x14ac:dyDescent="0.3">
      <c r="A888" t="s">
        <v>871</v>
      </c>
      <c r="B888" s="17">
        <f t="shared" si="44"/>
        <v>1845.7766666666666</v>
      </c>
      <c r="C888">
        <v>890</v>
      </c>
      <c r="D888" s="13">
        <v>1.9113649999999999E-4</v>
      </c>
      <c r="E888" s="1">
        <f t="shared" si="46"/>
        <v>1.911365</v>
      </c>
      <c r="F888" t="s">
        <v>2217</v>
      </c>
      <c r="G888" s="26">
        <f t="shared" si="45"/>
        <v>9.6666666666578749E-2</v>
      </c>
      <c r="H888" s="8" t="str">
        <f t="shared" si="43"/>
        <v>?</v>
      </c>
      <c r="I888" s="1">
        <v>1845.85</v>
      </c>
    </row>
    <row r="889" spans="1:9" x14ac:dyDescent="0.3">
      <c r="A889" t="s">
        <v>872</v>
      </c>
      <c r="B889" s="17">
        <f t="shared" si="44"/>
        <v>1845.8733333333334</v>
      </c>
      <c r="C889">
        <v>891</v>
      </c>
      <c r="D889" s="13">
        <v>2.0042549999999999E-4</v>
      </c>
      <c r="E889" s="1">
        <f t="shared" si="46"/>
        <v>2.0042549999999997</v>
      </c>
      <c r="F889" t="s">
        <v>2217</v>
      </c>
      <c r="G889" s="26">
        <f t="shared" si="45"/>
        <v>9.6666666666806123E-2</v>
      </c>
      <c r="H889" s="8" t="str">
        <f t="shared" si="43"/>
        <v>?</v>
      </c>
      <c r="I889" s="1">
        <v>1845.95</v>
      </c>
    </row>
    <row r="890" spans="1:9" x14ac:dyDescent="0.3">
      <c r="A890" t="s">
        <v>873</v>
      </c>
      <c r="B890" s="17">
        <f t="shared" si="44"/>
        <v>1845.97</v>
      </c>
      <c r="C890">
        <v>892</v>
      </c>
      <c r="D890" s="13">
        <v>2.1359499999999999E-4</v>
      </c>
      <c r="E890" s="1">
        <f t="shared" si="46"/>
        <v>2.1359499999999998</v>
      </c>
      <c r="F890" t="s">
        <v>2217</v>
      </c>
      <c r="G890" s="26">
        <f t="shared" si="45"/>
        <v>9.6666666666578749E-2</v>
      </c>
      <c r="H890" s="8" t="str">
        <f t="shared" si="43"/>
        <v>?</v>
      </c>
      <c r="I890" s="1">
        <v>1846.05</v>
      </c>
    </row>
    <row r="891" spans="1:9" x14ac:dyDescent="0.3">
      <c r="A891" t="s">
        <v>874</v>
      </c>
      <c r="B891" s="17">
        <f t="shared" si="44"/>
        <v>1846.0666666666668</v>
      </c>
      <c r="C891">
        <v>893</v>
      </c>
      <c r="D891" s="13">
        <v>2.096864E-4</v>
      </c>
      <c r="E891" s="1">
        <f t="shared" si="46"/>
        <v>2.0968640000000001</v>
      </c>
      <c r="F891" t="s">
        <v>2217</v>
      </c>
      <c r="G891" s="26">
        <f t="shared" si="45"/>
        <v>9.6666666666806123E-2</v>
      </c>
      <c r="H891" s="8" t="str">
        <f t="shared" si="43"/>
        <v>?</v>
      </c>
      <c r="I891" s="1">
        <v>1846.15</v>
      </c>
    </row>
    <row r="892" spans="1:9" x14ac:dyDescent="0.3">
      <c r="A892" t="s">
        <v>875</v>
      </c>
      <c r="B892" s="17">
        <f t="shared" si="44"/>
        <v>1846.1633333333334</v>
      </c>
      <c r="C892">
        <v>894</v>
      </c>
      <c r="D892" s="13">
        <v>2.063166E-4</v>
      </c>
      <c r="E892" s="1">
        <f t="shared" si="46"/>
        <v>2.0631659999999998</v>
      </c>
      <c r="F892" t="s">
        <v>2217</v>
      </c>
      <c r="G892" s="26">
        <f t="shared" si="45"/>
        <v>9.6666666666578749E-2</v>
      </c>
      <c r="H892" s="8" t="str">
        <f t="shared" si="43"/>
        <v>?</v>
      </c>
      <c r="I892" s="1">
        <v>1846.25</v>
      </c>
    </row>
    <row r="893" spans="1:9" x14ac:dyDescent="0.3">
      <c r="A893" t="s">
        <v>876</v>
      </c>
      <c r="B893" s="17">
        <f t="shared" si="44"/>
        <v>1846.26</v>
      </c>
      <c r="C893">
        <v>895</v>
      </c>
      <c r="D893" s="13">
        <v>1.772311E-4</v>
      </c>
      <c r="E893" s="1">
        <f t="shared" si="46"/>
        <v>1.772311</v>
      </c>
      <c r="F893" t="s">
        <v>2217</v>
      </c>
      <c r="G893" s="26">
        <f t="shared" si="45"/>
        <v>9.6666666666578749E-2</v>
      </c>
      <c r="H893" s="8" t="str">
        <f t="shared" si="43"/>
        <v>?</v>
      </c>
      <c r="I893" s="1">
        <v>1846.35</v>
      </c>
    </row>
    <row r="894" spans="1:9" x14ac:dyDescent="0.3">
      <c r="A894" t="s">
        <v>877</v>
      </c>
      <c r="B894" s="17">
        <f t="shared" si="44"/>
        <v>1846.3566666666668</v>
      </c>
      <c r="C894">
        <v>896</v>
      </c>
      <c r="D894" s="13">
        <v>2.4602210000000002E-4</v>
      </c>
      <c r="E894" s="1">
        <f t="shared" si="46"/>
        <v>2.4602210000000002</v>
      </c>
      <c r="F894" t="s">
        <v>2217</v>
      </c>
      <c r="G894" s="26">
        <f t="shared" si="45"/>
        <v>9.6666666666806123E-2</v>
      </c>
      <c r="H894" s="8" t="str">
        <f t="shared" si="43"/>
        <v>?</v>
      </c>
      <c r="I894" s="1">
        <v>1846.45</v>
      </c>
    </row>
    <row r="895" spans="1:9" x14ac:dyDescent="0.3">
      <c r="A895" t="s">
        <v>878</v>
      </c>
      <c r="B895" s="17">
        <f t="shared" si="44"/>
        <v>1846.4533333333334</v>
      </c>
      <c r="C895">
        <v>897</v>
      </c>
      <c r="D895" s="13">
        <v>2.229121E-4</v>
      </c>
      <c r="E895" s="1">
        <f t="shared" si="46"/>
        <v>2.2291210000000001</v>
      </c>
      <c r="F895" t="s">
        <v>2217</v>
      </c>
      <c r="G895" s="26">
        <f t="shared" si="45"/>
        <v>9.6666666666578749E-2</v>
      </c>
      <c r="H895" s="8" t="str">
        <f t="shared" si="43"/>
        <v>?</v>
      </c>
      <c r="I895" s="1">
        <v>1846.55</v>
      </c>
    </row>
    <row r="896" spans="1:9" x14ac:dyDescent="0.3">
      <c r="A896" t="s">
        <v>879</v>
      </c>
      <c r="B896" s="17">
        <f t="shared" si="44"/>
        <v>1846.5500000000002</v>
      </c>
      <c r="C896">
        <v>898</v>
      </c>
      <c r="D896" s="13">
        <v>2.056933E-4</v>
      </c>
      <c r="E896" s="1">
        <f t="shared" si="46"/>
        <v>2.0569329999999999</v>
      </c>
      <c r="F896" t="s">
        <v>2217</v>
      </c>
      <c r="G896" s="26">
        <f t="shared" si="45"/>
        <v>9.6666666666806123E-2</v>
      </c>
      <c r="H896" s="8" t="str">
        <f t="shared" si="43"/>
        <v>?</v>
      </c>
      <c r="I896" s="1">
        <v>1846.65</v>
      </c>
    </row>
    <row r="897" spans="1:9" x14ac:dyDescent="0.3">
      <c r="A897" t="s">
        <v>880</v>
      </c>
      <c r="B897" s="17">
        <f t="shared" si="44"/>
        <v>1846.6466666666668</v>
      </c>
      <c r="C897">
        <v>899</v>
      </c>
      <c r="D897" s="13">
        <v>2.2684889999999999E-4</v>
      </c>
      <c r="E897" s="1">
        <f t="shared" si="46"/>
        <v>2.2684889999999998</v>
      </c>
      <c r="F897" t="s">
        <v>2217</v>
      </c>
      <c r="G897" s="26">
        <f t="shared" si="45"/>
        <v>9.6666666666578749E-2</v>
      </c>
      <c r="H897" s="8" t="str">
        <f t="shared" si="43"/>
        <v>?</v>
      </c>
      <c r="I897" s="1">
        <v>1846.75</v>
      </c>
    </row>
    <row r="898" spans="1:9" x14ac:dyDescent="0.3">
      <c r="A898" t="s">
        <v>881</v>
      </c>
      <c r="B898" s="17">
        <f t="shared" si="44"/>
        <v>1846.7433333333333</v>
      </c>
      <c r="C898">
        <v>900</v>
      </c>
      <c r="D898" s="13">
        <v>2.2092969999999999E-4</v>
      </c>
      <c r="E898" s="1">
        <f t="shared" si="46"/>
        <v>2.2092969999999998</v>
      </c>
      <c r="F898" t="s">
        <v>2217</v>
      </c>
      <c r="G898" s="26">
        <f t="shared" si="45"/>
        <v>9.6666666666578749E-2</v>
      </c>
      <c r="H898" s="8" t="str">
        <f t="shared" si="43"/>
        <v>?</v>
      </c>
      <c r="I898" s="1">
        <v>1846.85</v>
      </c>
    </row>
    <row r="899" spans="1:9" x14ac:dyDescent="0.3">
      <c r="A899" t="s">
        <v>882</v>
      </c>
      <c r="B899" s="17">
        <f t="shared" si="44"/>
        <v>1846.8400000000001</v>
      </c>
      <c r="C899">
        <v>901</v>
      </c>
      <c r="D899" s="13">
        <v>1.580861E-4</v>
      </c>
      <c r="E899" s="1">
        <f t="shared" si="46"/>
        <v>1.5808610000000001</v>
      </c>
      <c r="F899" t="s">
        <v>2217</v>
      </c>
      <c r="G899" s="26">
        <f t="shared" si="45"/>
        <v>9.6666666666806123E-2</v>
      </c>
      <c r="H899" s="8" t="str">
        <f t="shared" si="43"/>
        <v>?</v>
      </c>
      <c r="I899" s="1">
        <v>1846.95</v>
      </c>
    </row>
    <row r="900" spans="1:9" x14ac:dyDescent="0.3">
      <c r="A900" t="s">
        <v>883</v>
      </c>
      <c r="B900" s="17">
        <f t="shared" si="44"/>
        <v>1846.9366666666667</v>
      </c>
      <c r="C900">
        <v>902</v>
      </c>
      <c r="D900" s="13">
        <v>1.580861E-4</v>
      </c>
      <c r="E900" s="1">
        <f t="shared" si="46"/>
        <v>1.5808610000000001</v>
      </c>
      <c r="F900" t="s">
        <v>2217</v>
      </c>
      <c r="G900" s="26">
        <f t="shared" si="45"/>
        <v>9.6666666666578749E-2</v>
      </c>
      <c r="H900" s="8" t="str">
        <f t="shared" si="43"/>
        <v>?</v>
      </c>
      <c r="I900" s="1">
        <v>1847.05</v>
      </c>
    </row>
    <row r="901" spans="1:9" x14ac:dyDescent="0.3">
      <c r="A901" t="s">
        <v>884</v>
      </c>
      <c r="B901" s="17">
        <f t="shared" si="44"/>
        <v>1847.0333333333335</v>
      </c>
      <c r="C901">
        <v>903</v>
      </c>
      <c r="D901" s="13">
        <v>1.7595640000000001E-4</v>
      </c>
      <c r="E901" s="1">
        <f t="shared" si="46"/>
        <v>1.7595640000000001</v>
      </c>
      <c r="F901" t="s">
        <v>2217</v>
      </c>
      <c r="G901" s="26">
        <f t="shared" si="45"/>
        <v>9.6666666666806123E-2</v>
      </c>
      <c r="H901" s="8" t="str">
        <f t="shared" si="43"/>
        <v>?</v>
      </c>
      <c r="I901" s="1">
        <v>1847.15</v>
      </c>
    </row>
    <row r="902" spans="1:9" x14ac:dyDescent="0.3">
      <c r="A902" t="s">
        <v>885</v>
      </c>
      <c r="B902" s="17">
        <f t="shared" si="44"/>
        <v>1847.13</v>
      </c>
      <c r="C902">
        <v>904</v>
      </c>
      <c r="D902" s="13">
        <v>2.1362320000000001E-4</v>
      </c>
      <c r="E902" s="1">
        <f t="shared" si="46"/>
        <v>2.1362320000000001</v>
      </c>
      <c r="F902" t="s">
        <v>2217</v>
      </c>
      <c r="G902" s="26">
        <f t="shared" si="45"/>
        <v>9.6666666666578749E-2</v>
      </c>
      <c r="H902" s="8" t="str">
        <f t="shared" si="43"/>
        <v>?</v>
      </c>
      <c r="I902" s="1">
        <v>1847.25</v>
      </c>
    </row>
    <row r="903" spans="1:9" x14ac:dyDescent="0.3">
      <c r="A903" t="s">
        <v>886</v>
      </c>
      <c r="B903" s="17">
        <f t="shared" si="44"/>
        <v>1847.2266666666667</v>
      </c>
      <c r="C903">
        <v>905</v>
      </c>
      <c r="D903" s="13">
        <v>1.6335389999999999E-4</v>
      </c>
      <c r="E903" s="1">
        <f t="shared" si="46"/>
        <v>1.6335389999999999</v>
      </c>
      <c r="F903" t="s">
        <v>2217</v>
      </c>
      <c r="G903" s="26">
        <f t="shared" si="45"/>
        <v>9.6666666666578749E-2</v>
      </c>
      <c r="H903" s="8" t="str">
        <f t="shared" ref="H903:H966" si="47">IF(G903&lt;0.0999,"?", IF(G903&gt;0.11,"&gt;",""))</f>
        <v>?</v>
      </c>
      <c r="I903" s="1">
        <v>1847.35</v>
      </c>
    </row>
    <row r="904" spans="1:9" x14ac:dyDescent="0.3">
      <c r="A904" t="s">
        <v>887</v>
      </c>
      <c r="B904" s="17">
        <f t="shared" si="44"/>
        <v>1847.3233333333333</v>
      </c>
      <c r="C904">
        <v>906</v>
      </c>
      <c r="D904" s="13">
        <v>1.706604E-4</v>
      </c>
      <c r="E904" s="1">
        <f t="shared" si="46"/>
        <v>1.706604</v>
      </c>
      <c r="F904" t="s">
        <v>2217</v>
      </c>
      <c r="G904" s="26">
        <f t="shared" si="45"/>
        <v>9.6666666666578749E-2</v>
      </c>
      <c r="H904" s="8" t="str">
        <f t="shared" si="47"/>
        <v>?</v>
      </c>
      <c r="I904" s="1">
        <v>1847.45</v>
      </c>
    </row>
    <row r="905" spans="1:9" x14ac:dyDescent="0.3">
      <c r="A905" t="s">
        <v>888</v>
      </c>
      <c r="B905" s="17">
        <f t="shared" si="44"/>
        <v>1847.4199999999998</v>
      </c>
      <c r="C905">
        <v>907</v>
      </c>
      <c r="D905" s="13">
        <v>1.8385809999999999E-4</v>
      </c>
      <c r="E905" s="1">
        <f t="shared" si="46"/>
        <v>1.838581</v>
      </c>
      <c r="F905" t="s">
        <v>2217</v>
      </c>
      <c r="G905" s="26">
        <f t="shared" si="45"/>
        <v>9.6666666666578749E-2</v>
      </c>
      <c r="H905" s="8" t="str">
        <f t="shared" si="47"/>
        <v>?</v>
      </c>
      <c r="I905" s="1">
        <v>1847.55</v>
      </c>
    </row>
    <row r="906" spans="1:9" x14ac:dyDescent="0.3">
      <c r="A906" t="s">
        <v>889</v>
      </c>
      <c r="B906" s="17">
        <f t="shared" si="44"/>
        <v>1847.5166666666667</v>
      </c>
      <c r="C906">
        <v>908</v>
      </c>
      <c r="D906" s="13">
        <v>2.076476E-4</v>
      </c>
      <c r="E906" s="1">
        <f t="shared" si="46"/>
        <v>2.076476</v>
      </c>
      <c r="F906" t="s">
        <v>2217</v>
      </c>
      <c r="G906" s="26">
        <f t="shared" si="45"/>
        <v>9.6666666666806123E-2</v>
      </c>
      <c r="H906" s="8" t="str">
        <f t="shared" si="47"/>
        <v>?</v>
      </c>
      <c r="I906" s="1">
        <v>1847.65</v>
      </c>
    </row>
    <row r="907" spans="1:9" x14ac:dyDescent="0.3">
      <c r="A907" t="s">
        <v>890</v>
      </c>
      <c r="B907" s="17">
        <f t="shared" si="44"/>
        <v>1847.6133333333332</v>
      </c>
      <c r="C907">
        <v>909</v>
      </c>
      <c r="D907" s="13">
        <v>2.2220439999999999E-4</v>
      </c>
      <c r="E907" s="1">
        <f t="shared" si="46"/>
        <v>2.2220439999999999</v>
      </c>
      <c r="F907" t="s">
        <v>2217</v>
      </c>
      <c r="G907" s="26">
        <f t="shared" si="45"/>
        <v>9.6666666666578749E-2</v>
      </c>
      <c r="H907" s="8" t="str">
        <f t="shared" si="47"/>
        <v>?</v>
      </c>
      <c r="I907" s="1">
        <v>1847.75</v>
      </c>
    </row>
    <row r="908" spans="1:9" x14ac:dyDescent="0.3">
      <c r="A908" t="s">
        <v>891</v>
      </c>
      <c r="B908" s="17">
        <f t="shared" si="44"/>
        <v>1847.7099999999998</v>
      </c>
      <c r="C908">
        <v>910</v>
      </c>
      <c r="D908" s="13">
        <v>1.845095E-4</v>
      </c>
      <c r="E908" s="1">
        <f t="shared" si="46"/>
        <v>1.8450949999999999</v>
      </c>
      <c r="F908" t="s">
        <v>2217</v>
      </c>
      <c r="G908" s="26">
        <f t="shared" si="45"/>
        <v>9.6666666666578749E-2</v>
      </c>
      <c r="H908" s="8" t="str">
        <f t="shared" si="47"/>
        <v>?</v>
      </c>
      <c r="I908" s="1">
        <v>1847.85</v>
      </c>
    </row>
    <row r="909" spans="1:9" x14ac:dyDescent="0.3">
      <c r="A909" t="s">
        <v>892</v>
      </c>
      <c r="B909" s="17">
        <f t="shared" si="44"/>
        <v>1847.8066666666666</v>
      </c>
      <c r="C909">
        <v>911</v>
      </c>
      <c r="D909" s="13">
        <v>1.4749420000000001E-4</v>
      </c>
      <c r="E909" s="1">
        <f t="shared" si="46"/>
        <v>1.474942</v>
      </c>
      <c r="F909" t="s">
        <v>2217</v>
      </c>
      <c r="G909" s="26">
        <f t="shared" si="45"/>
        <v>9.6666666666806123E-2</v>
      </c>
      <c r="H909" s="8" t="str">
        <f t="shared" si="47"/>
        <v>?</v>
      </c>
      <c r="I909" s="1">
        <v>1847.95</v>
      </c>
    </row>
    <row r="910" spans="1:9" x14ac:dyDescent="0.3">
      <c r="A910" t="s">
        <v>893</v>
      </c>
      <c r="B910" s="17">
        <f t="shared" si="44"/>
        <v>1847.9033333333332</v>
      </c>
      <c r="C910">
        <v>912</v>
      </c>
      <c r="D910" s="13">
        <v>2.0305940000000001E-4</v>
      </c>
      <c r="E910" s="1">
        <f t="shared" si="46"/>
        <v>2.0305940000000002</v>
      </c>
      <c r="F910" t="s">
        <v>2217</v>
      </c>
      <c r="G910" s="26">
        <f t="shared" si="45"/>
        <v>9.6666666666578749E-2</v>
      </c>
      <c r="H910" s="8" t="str">
        <f t="shared" si="47"/>
        <v>?</v>
      </c>
      <c r="I910" s="1">
        <v>1848.05</v>
      </c>
    </row>
    <row r="911" spans="1:9" x14ac:dyDescent="0.3">
      <c r="A911" t="s">
        <v>894</v>
      </c>
      <c r="B911" s="17">
        <f t="shared" si="44"/>
        <v>1848</v>
      </c>
      <c r="C911">
        <v>913</v>
      </c>
      <c r="D911" s="13">
        <v>2.2418690000000001E-4</v>
      </c>
      <c r="E911" s="1">
        <f t="shared" si="46"/>
        <v>2.2418689999999999</v>
      </c>
      <c r="F911" t="s">
        <v>2217</v>
      </c>
      <c r="G911" s="26">
        <f t="shared" si="45"/>
        <v>9.6666666666806123E-2</v>
      </c>
      <c r="H911" s="8" t="str">
        <f t="shared" si="47"/>
        <v>?</v>
      </c>
      <c r="I911" s="1">
        <v>1848.15</v>
      </c>
    </row>
    <row r="912" spans="1:9" x14ac:dyDescent="0.3">
      <c r="A912" t="s">
        <v>895</v>
      </c>
      <c r="B912" s="17">
        <f t="shared" si="44"/>
        <v>1848.0966666666666</v>
      </c>
      <c r="C912">
        <v>914</v>
      </c>
      <c r="D912" s="13">
        <v>1.858687E-4</v>
      </c>
      <c r="E912" s="1">
        <f t="shared" si="46"/>
        <v>1.858687</v>
      </c>
      <c r="F912" t="s">
        <v>2217</v>
      </c>
      <c r="G912" s="26">
        <f t="shared" si="45"/>
        <v>9.6666666666578749E-2</v>
      </c>
      <c r="H912" s="8" t="str">
        <f t="shared" si="47"/>
        <v>?</v>
      </c>
      <c r="I912" s="1">
        <v>1848.25</v>
      </c>
    </row>
    <row r="913" spans="1:16" x14ac:dyDescent="0.3">
      <c r="A913" t="s">
        <v>896</v>
      </c>
      <c r="B913" s="17">
        <f t="shared" si="44"/>
        <v>1848.1933333333332</v>
      </c>
      <c r="C913">
        <v>915</v>
      </c>
      <c r="D913" s="13">
        <v>1.7199150000000001E-4</v>
      </c>
      <c r="E913" s="1">
        <f t="shared" si="46"/>
        <v>1.7199150000000001</v>
      </c>
      <c r="F913" t="s">
        <v>2217</v>
      </c>
      <c r="G913" s="26">
        <f t="shared" si="45"/>
        <v>9.6666666666578749E-2</v>
      </c>
      <c r="H913" s="8" t="str">
        <f t="shared" si="47"/>
        <v>?</v>
      </c>
      <c r="I913" s="1">
        <v>1848.35</v>
      </c>
    </row>
    <row r="914" spans="1:16" x14ac:dyDescent="0.3">
      <c r="A914" t="s">
        <v>897</v>
      </c>
      <c r="B914" s="17">
        <f t="shared" si="44"/>
        <v>1848.29</v>
      </c>
      <c r="C914">
        <v>916</v>
      </c>
      <c r="D914" s="13">
        <v>1.6471309999999999E-4</v>
      </c>
      <c r="E914" s="1">
        <f t="shared" si="46"/>
        <v>1.6471309999999999</v>
      </c>
      <c r="F914" t="s">
        <v>2217</v>
      </c>
      <c r="G914" s="26">
        <f t="shared" si="45"/>
        <v>9.6666666666806123E-2</v>
      </c>
      <c r="H914" s="8" t="str">
        <f t="shared" si="47"/>
        <v>?</v>
      </c>
      <c r="I914" s="1">
        <v>1848.45</v>
      </c>
    </row>
    <row r="915" spans="1:16" x14ac:dyDescent="0.3">
      <c r="A915" t="s">
        <v>898</v>
      </c>
      <c r="B915" s="17">
        <f t="shared" si="44"/>
        <v>1848.3866666666665</v>
      </c>
      <c r="C915">
        <v>917</v>
      </c>
      <c r="D915" s="13">
        <v>2.5460339999999998E-4</v>
      </c>
      <c r="E915" s="1">
        <f t="shared" si="46"/>
        <v>2.5460339999999997</v>
      </c>
      <c r="F915" t="s">
        <v>2217</v>
      </c>
      <c r="G915" s="26">
        <f t="shared" si="45"/>
        <v>9.6666666666578749E-2</v>
      </c>
      <c r="H915" s="8" t="str">
        <f t="shared" si="47"/>
        <v>?</v>
      </c>
      <c r="I915" s="1">
        <v>1848.55</v>
      </c>
    </row>
    <row r="916" spans="1:16" x14ac:dyDescent="0.3">
      <c r="A916" s="21" t="s">
        <v>899</v>
      </c>
      <c r="B916" s="17">
        <f t="shared" si="44"/>
        <v>1848.4833333333333</v>
      </c>
      <c r="C916" s="8">
        <v>918</v>
      </c>
      <c r="D916" s="20">
        <v>2.3001559999999999E-4</v>
      </c>
      <c r="E916" s="7">
        <f t="shared" si="46"/>
        <v>2.3001559999999999</v>
      </c>
      <c r="F916" s="8" t="s">
        <v>2217</v>
      </c>
      <c r="G916" s="26">
        <f>B916-B915</f>
        <v>9.6666666666806123E-2</v>
      </c>
      <c r="H916" s="8" t="str">
        <f t="shared" si="47"/>
        <v>?</v>
      </c>
      <c r="I916" s="7">
        <v>1848.65</v>
      </c>
      <c r="L916" s="8"/>
      <c r="M916" s="8"/>
      <c r="N916" s="8"/>
      <c r="O916" s="8"/>
      <c r="P916" s="8"/>
    </row>
    <row r="917" spans="1:16" x14ac:dyDescent="0.3">
      <c r="A917" s="21" t="s">
        <v>900</v>
      </c>
      <c r="B917" s="17">
        <f t="shared" si="44"/>
        <v>1848.58</v>
      </c>
      <c r="C917">
        <v>919</v>
      </c>
      <c r="D917" s="13">
        <v>2.027322E-4</v>
      </c>
      <c r="E917" s="1">
        <f t="shared" si="46"/>
        <v>2.0273219999999998</v>
      </c>
      <c r="F917" t="s">
        <v>2217</v>
      </c>
      <c r="G917" s="26">
        <f t="shared" si="45"/>
        <v>9.6666666666578749E-2</v>
      </c>
      <c r="H917" s="8" t="str">
        <f t="shared" si="47"/>
        <v>?</v>
      </c>
      <c r="I917" s="1">
        <v>1848.75</v>
      </c>
    </row>
    <row r="918" spans="1:16" x14ac:dyDescent="0.3">
      <c r="A918" s="21" t="s">
        <v>901</v>
      </c>
      <c r="B918" s="17">
        <f t="shared" si="44"/>
        <v>1848.6766666666665</v>
      </c>
      <c r="C918">
        <v>920</v>
      </c>
      <c r="D918" s="13">
        <v>2.2584490000000001E-4</v>
      </c>
      <c r="E918" s="1">
        <f t="shared" si="46"/>
        <v>2.2584490000000002</v>
      </c>
      <c r="F918" t="s">
        <v>2217</v>
      </c>
      <c r="G918" s="26">
        <f t="shared" si="45"/>
        <v>9.6666666666578749E-2</v>
      </c>
      <c r="H918" s="8" t="str">
        <f t="shared" si="47"/>
        <v>?</v>
      </c>
      <c r="I918" s="1">
        <v>1848.85</v>
      </c>
    </row>
    <row r="919" spans="1:16" x14ac:dyDescent="0.3">
      <c r="A919" s="21" t="s">
        <v>902</v>
      </c>
      <c r="B919" s="17">
        <f t="shared" si="44"/>
        <v>1848.7733333333333</v>
      </c>
      <c r="C919">
        <v>921</v>
      </c>
      <c r="D919" s="13">
        <v>2.3564070000000001E-4</v>
      </c>
      <c r="E919" s="1">
        <f t="shared" si="46"/>
        <v>2.3564069999999999</v>
      </c>
      <c r="F919" t="s">
        <v>2217</v>
      </c>
      <c r="G919" s="26">
        <f t="shared" si="45"/>
        <v>9.6666666666806123E-2</v>
      </c>
      <c r="H919" s="8" t="str">
        <f t="shared" si="47"/>
        <v>?</v>
      </c>
      <c r="I919" s="1">
        <v>1848.95</v>
      </c>
    </row>
    <row r="920" spans="1:16" x14ac:dyDescent="0.3">
      <c r="A920" s="21" t="s">
        <v>903</v>
      </c>
      <c r="B920" s="17">
        <f t="shared" si="44"/>
        <v>1848.87</v>
      </c>
      <c r="C920">
        <v>922</v>
      </c>
      <c r="D920" s="13">
        <v>1.7534709999999999E-4</v>
      </c>
      <c r="E920" s="1">
        <f t="shared" si="46"/>
        <v>1.753471</v>
      </c>
      <c r="F920" t="s">
        <v>2217</v>
      </c>
      <c r="G920" s="26">
        <f t="shared" si="45"/>
        <v>9.6666666666578749E-2</v>
      </c>
      <c r="H920" s="8" t="str">
        <f t="shared" si="47"/>
        <v>?</v>
      </c>
      <c r="I920" s="1">
        <v>1849.05</v>
      </c>
    </row>
    <row r="921" spans="1:16" x14ac:dyDescent="0.3">
      <c r="A921" s="21" t="s">
        <v>904</v>
      </c>
      <c r="B921" s="17">
        <f t="shared" si="44"/>
        <v>1848.9666666666667</v>
      </c>
      <c r="C921">
        <v>923</v>
      </c>
      <c r="D921" s="13">
        <v>2.314602E-4</v>
      </c>
      <c r="E921" s="1">
        <f t="shared" si="46"/>
        <v>2.3146019999999998</v>
      </c>
      <c r="F921" t="s">
        <v>2217</v>
      </c>
      <c r="G921" s="26">
        <f t="shared" si="45"/>
        <v>9.6666666666806123E-2</v>
      </c>
      <c r="H921" s="8" t="str">
        <f t="shared" si="47"/>
        <v>?</v>
      </c>
      <c r="I921" s="1">
        <v>1849.15</v>
      </c>
    </row>
    <row r="922" spans="1:16" x14ac:dyDescent="0.3">
      <c r="A922" s="21" t="s">
        <v>905</v>
      </c>
      <c r="B922" s="17">
        <f t="shared" si="44"/>
        <v>1849.0633333333333</v>
      </c>
      <c r="C922">
        <v>924</v>
      </c>
      <c r="D922" s="13">
        <v>1.4928230000000001E-4</v>
      </c>
      <c r="E922" s="1">
        <f t="shared" si="46"/>
        <v>1.492823</v>
      </c>
      <c r="F922" t="s">
        <v>2217</v>
      </c>
      <c r="G922" s="26">
        <f t="shared" si="45"/>
        <v>9.6666666666578749E-2</v>
      </c>
      <c r="H922" s="8" t="str">
        <f t="shared" si="47"/>
        <v>?</v>
      </c>
      <c r="I922" s="1">
        <v>1849.25</v>
      </c>
    </row>
    <row r="923" spans="1:16" x14ac:dyDescent="0.3">
      <c r="A923" s="21" t="s">
        <v>906</v>
      </c>
      <c r="B923" s="17">
        <f t="shared" si="44"/>
        <v>1849.1599999999999</v>
      </c>
      <c r="C923">
        <v>925</v>
      </c>
      <c r="D923" s="13">
        <v>2.29831E-4</v>
      </c>
      <c r="E923" s="1">
        <f t="shared" si="46"/>
        <v>2.2983099999999999</v>
      </c>
      <c r="F923" t="s">
        <v>2217</v>
      </c>
      <c r="G923" s="26">
        <f t="shared" si="45"/>
        <v>9.6666666666578749E-2</v>
      </c>
      <c r="H923" s="8" t="str">
        <f t="shared" si="47"/>
        <v>?</v>
      </c>
      <c r="I923" s="1">
        <v>1849.35</v>
      </c>
    </row>
    <row r="924" spans="1:16" x14ac:dyDescent="0.3">
      <c r="A924" s="21" t="s">
        <v>907</v>
      </c>
      <c r="B924" s="17">
        <f t="shared" si="44"/>
        <v>1849.2566666666667</v>
      </c>
      <c r="C924">
        <v>926</v>
      </c>
      <c r="D924" s="13">
        <v>2.1514390000000001E-4</v>
      </c>
      <c r="E924" s="1">
        <f t="shared" si="46"/>
        <v>2.1514389999999999</v>
      </c>
      <c r="F924" t="s">
        <v>2217</v>
      </c>
      <c r="G924" s="26">
        <f t="shared" si="45"/>
        <v>9.6666666666806123E-2</v>
      </c>
      <c r="H924" s="8" t="str">
        <f t="shared" si="47"/>
        <v>?</v>
      </c>
      <c r="I924" s="1">
        <v>1849.45</v>
      </c>
      <c r="K924" s="8" t="s">
        <v>2220</v>
      </c>
    </row>
    <row r="925" spans="1:16" x14ac:dyDescent="0.3">
      <c r="A925" s="21" t="s">
        <v>908</v>
      </c>
      <c r="B925" s="17">
        <f t="shared" si="44"/>
        <v>1849.3533333333332</v>
      </c>
      <c r="C925">
        <v>927</v>
      </c>
      <c r="D925" s="13">
        <v>1.60202E-4</v>
      </c>
      <c r="E925" s="1">
        <f>D925*10000</f>
        <v>1.60202</v>
      </c>
      <c r="F925" t="s">
        <v>2217</v>
      </c>
      <c r="G925" s="26">
        <f t="shared" si="45"/>
        <v>9.6666666666578749E-2</v>
      </c>
      <c r="I925" s="1">
        <v>1849.55</v>
      </c>
      <c r="K925" s="8">
        <f>1843.6-1849.4</f>
        <v>-5.8000000000001819</v>
      </c>
      <c r="L925">
        <f>1843.6-1849.6</f>
        <v>-6</v>
      </c>
    </row>
    <row r="926" spans="1:16" x14ac:dyDescent="0.3">
      <c r="E926" s="1"/>
      <c r="G926" s="7"/>
      <c r="H926" s="8" t="str">
        <f t="shared" si="47"/>
        <v>?</v>
      </c>
    </row>
    <row r="927" spans="1:16" x14ac:dyDescent="0.3">
      <c r="A927" s="14" t="s">
        <v>909</v>
      </c>
      <c r="B927" s="15">
        <v>1849.45</v>
      </c>
      <c r="C927">
        <v>928</v>
      </c>
      <c r="D927" s="16">
        <v>2.2817979999999999E-4</v>
      </c>
      <c r="E927" s="1">
        <f t="shared" si="46"/>
        <v>2.2817979999999998</v>
      </c>
      <c r="F927" s="14" t="s">
        <v>2217</v>
      </c>
      <c r="G927" s="7">
        <f>B927-B925</f>
        <v>9.6666666666806123E-2</v>
      </c>
      <c r="H927" s="8" t="str">
        <f t="shared" si="47"/>
        <v>?</v>
      </c>
    </row>
    <row r="928" spans="1:16" x14ac:dyDescent="0.3">
      <c r="A928" t="s">
        <v>910</v>
      </c>
      <c r="B928" s="1">
        <v>1849.55</v>
      </c>
      <c r="C928">
        <v>929</v>
      </c>
      <c r="D928" s="13">
        <v>1.759768E-4</v>
      </c>
      <c r="E928" s="1">
        <f t="shared" si="46"/>
        <v>1.759768</v>
      </c>
      <c r="F928" t="s">
        <v>2217</v>
      </c>
      <c r="G928" s="7">
        <f>B928-B927</f>
        <v>9.9999999999909051E-2</v>
      </c>
      <c r="H928" s="8" t="str">
        <f t="shared" si="47"/>
        <v/>
      </c>
    </row>
    <row r="929" spans="1:8" x14ac:dyDescent="0.3">
      <c r="A929" t="s">
        <v>911</v>
      </c>
      <c r="B929" s="1">
        <v>1849.65</v>
      </c>
      <c r="C929">
        <v>930</v>
      </c>
      <c r="D929" s="13">
        <v>1.733215E-4</v>
      </c>
      <c r="E929" s="1">
        <f t="shared" si="46"/>
        <v>1.733215</v>
      </c>
      <c r="F929" t="s">
        <v>2217</v>
      </c>
      <c r="G929" s="7">
        <f t="shared" ref="G929:G992" si="48">B929-B928</f>
        <v>0.10000000000013642</v>
      </c>
      <c r="H929" s="8" t="str">
        <f t="shared" si="47"/>
        <v/>
      </c>
    </row>
    <row r="930" spans="1:8" x14ac:dyDescent="0.3">
      <c r="A930" t="s">
        <v>912</v>
      </c>
      <c r="B930" s="1">
        <v>1849.75</v>
      </c>
      <c r="C930">
        <v>931</v>
      </c>
      <c r="D930" s="13">
        <v>2.3549199999999999E-4</v>
      </c>
      <c r="E930" s="1">
        <f t="shared" si="46"/>
        <v>2.3549199999999999</v>
      </c>
      <c r="F930" t="s">
        <v>2217</v>
      </c>
      <c r="G930" s="7">
        <f t="shared" si="48"/>
        <v>9.9999999999909051E-2</v>
      </c>
      <c r="H930" s="8" t="str">
        <f t="shared" si="47"/>
        <v/>
      </c>
    </row>
    <row r="931" spans="1:8" x14ac:dyDescent="0.3">
      <c r="A931" t="s">
        <v>913</v>
      </c>
      <c r="B931" s="1">
        <v>1849.85</v>
      </c>
      <c r="C931">
        <v>932</v>
      </c>
      <c r="D931" s="13">
        <v>2.368305E-4</v>
      </c>
      <c r="E931" s="1">
        <f t="shared" si="46"/>
        <v>2.3683049999999999</v>
      </c>
      <c r="F931" t="s">
        <v>2217</v>
      </c>
      <c r="G931" s="7">
        <f t="shared" si="48"/>
        <v>9.9999999999909051E-2</v>
      </c>
      <c r="H931" s="8" t="str">
        <f t="shared" si="47"/>
        <v/>
      </c>
    </row>
    <row r="932" spans="1:8" x14ac:dyDescent="0.3">
      <c r="A932" t="s">
        <v>914</v>
      </c>
      <c r="B932" s="1">
        <v>1849.95</v>
      </c>
      <c r="C932">
        <v>933</v>
      </c>
      <c r="D932" s="13">
        <v>1.541767E-4</v>
      </c>
      <c r="E932" s="1">
        <f t="shared" si="46"/>
        <v>1.5417670000000001</v>
      </c>
      <c r="F932" t="s">
        <v>2217</v>
      </c>
      <c r="G932" s="7">
        <f t="shared" si="48"/>
        <v>0.10000000000013642</v>
      </c>
      <c r="H932" s="8" t="str">
        <f t="shared" si="47"/>
        <v/>
      </c>
    </row>
    <row r="933" spans="1:8" x14ac:dyDescent="0.3">
      <c r="A933" t="s">
        <v>915</v>
      </c>
      <c r="B933" s="1">
        <v>1850.05</v>
      </c>
      <c r="C933">
        <v>934</v>
      </c>
      <c r="D933" s="13">
        <v>2.2229880000000001E-4</v>
      </c>
      <c r="E933" s="1">
        <f t="shared" si="46"/>
        <v>2.222988</v>
      </c>
      <c r="F933" t="s">
        <v>2217</v>
      </c>
      <c r="G933" s="7">
        <f t="shared" si="48"/>
        <v>9.9999999999909051E-2</v>
      </c>
      <c r="H933" s="8" t="str">
        <f t="shared" si="47"/>
        <v/>
      </c>
    </row>
    <row r="934" spans="1:8" x14ac:dyDescent="0.3">
      <c r="A934" t="s">
        <v>916</v>
      </c>
      <c r="B934" s="1">
        <v>1850.15</v>
      </c>
      <c r="C934">
        <v>935</v>
      </c>
      <c r="D934" s="13">
        <v>2.3556090000000001E-4</v>
      </c>
      <c r="E934" s="1">
        <f t="shared" si="46"/>
        <v>2.3556090000000003</v>
      </c>
      <c r="F934" t="s">
        <v>2217</v>
      </c>
      <c r="G934" s="7">
        <f t="shared" si="48"/>
        <v>0.10000000000013642</v>
      </c>
      <c r="H934" s="8" t="str">
        <f t="shared" si="47"/>
        <v/>
      </c>
    </row>
    <row r="935" spans="1:8" x14ac:dyDescent="0.3">
      <c r="A935" t="s">
        <v>917</v>
      </c>
      <c r="B935" s="1">
        <v>1850.25</v>
      </c>
      <c r="C935">
        <v>936</v>
      </c>
      <c r="D935" s="13">
        <v>2.3225279999999999E-4</v>
      </c>
      <c r="E935" s="1">
        <f t="shared" si="46"/>
        <v>2.3225279999999997</v>
      </c>
      <c r="F935" t="s">
        <v>2217</v>
      </c>
      <c r="G935" s="7">
        <f t="shared" si="48"/>
        <v>9.9999999999909051E-2</v>
      </c>
      <c r="H935" s="8" t="str">
        <f t="shared" si="47"/>
        <v/>
      </c>
    </row>
    <row r="936" spans="1:8" x14ac:dyDescent="0.3">
      <c r="A936" t="s">
        <v>918</v>
      </c>
      <c r="B936" s="1">
        <v>1850.35</v>
      </c>
      <c r="C936">
        <v>937</v>
      </c>
      <c r="D936" s="13">
        <v>2.3022059999999999E-4</v>
      </c>
      <c r="E936" s="1">
        <f t="shared" si="46"/>
        <v>2.302206</v>
      </c>
      <c r="F936" t="s">
        <v>2217</v>
      </c>
      <c r="G936" s="7">
        <f t="shared" si="48"/>
        <v>9.9999999999909051E-2</v>
      </c>
      <c r="H936" s="8" t="str">
        <f t="shared" si="47"/>
        <v/>
      </c>
    </row>
    <row r="937" spans="1:8" x14ac:dyDescent="0.3">
      <c r="A937" t="s">
        <v>919</v>
      </c>
      <c r="B937" s="1">
        <v>1850.45</v>
      </c>
      <c r="C937">
        <v>938</v>
      </c>
      <c r="D937" s="13">
        <v>1.8928059999999999E-4</v>
      </c>
      <c r="E937" s="1">
        <f t="shared" si="46"/>
        <v>1.892806</v>
      </c>
      <c r="F937" t="s">
        <v>2217</v>
      </c>
      <c r="G937" s="7">
        <f t="shared" si="48"/>
        <v>0.10000000000013642</v>
      </c>
      <c r="H937" s="8" t="str">
        <f t="shared" si="47"/>
        <v/>
      </c>
    </row>
    <row r="938" spans="1:8" x14ac:dyDescent="0.3">
      <c r="A938" t="s">
        <v>920</v>
      </c>
      <c r="B938" s="1">
        <v>1850.55</v>
      </c>
      <c r="C938">
        <v>939</v>
      </c>
      <c r="D938" s="13">
        <v>1.8263209999999999E-4</v>
      </c>
      <c r="E938" s="1">
        <f t="shared" si="46"/>
        <v>1.8263209999999999</v>
      </c>
      <c r="F938" t="s">
        <v>2217</v>
      </c>
      <c r="G938" s="7">
        <f t="shared" si="48"/>
        <v>9.9999999999909051E-2</v>
      </c>
      <c r="H938" s="8" t="str">
        <f t="shared" si="47"/>
        <v/>
      </c>
    </row>
    <row r="939" spans="1:8" x14ac:dyDescent="0.3">
      <c r="A939" t="s">
        <v>921</v>
      </c>
      <c r="B939" s="1">
        <v>1850.65</v>
      </c>
      <c r="C939">
        <v>940</v>
      </c>
      <c r="D939" s="13">
        <v>2.0645679999999999E-4</v>
      </c>
      <c r="E939" s="1">
        <f t="shared" si="46"/>
        <v>2.064568</v>
      </c>
      <c r="F939" t="s">
        <v>2217</v>
      </c>
      <c r="G939" s="7">
        <f t="shared" si="48"/>
        <v>0.10000000000013642</v>
      </c>
      <c r="H939" s="8" t="str">
        <f t="shared" si="47"/>
        <v/>
      </c>
    </row>
    <row r="940" spans="1:8" x14ac:dyDescent="0.3">
      <c r="A940" t="s">
        <v>922</v>
      </c>
      <c r="B940" s="1">
        <v>1850.75</v>
      </c>
      <c r="C940">
        <v>941</v>
      </c>
      <c r="D940" s="13">
        <v>2.2039680000000001E-4</v>
      </c>
      <c r="E940" s="1">
        <f t="shared" si="46"/>
        <v>2.2039680000000001</v>
      </c>
      <c r="F940" t="s">
        <v>2217</v>
      </c>
      <c r="G940" s="7">
        <f t="shared" si="48"/>
        <v>9.9999999999909051E-2</v>
      </c>
      <c r="H940" s="8" t="str">
        <f t="shared" si="47"/>
        <v/>
      </c>
    </row>
    <row r="941" spans="1:8" x14ac:dyDescent="0.3">
      <c r="A941" t="s">
        <v>923</v>
      </c>
      <c r="B941" s="1">
        <v>1850.85</v>
      </c>
      <c r="C941">
        <v>942</v>
      </c>
      <c r="D941" s="13">
        <v>2.3159E-4</v>
      </c>
      <c r="E941" s="1">
        <f t="shared" si="46"/>
        <v>2.3159000000000001</v>
      </c>
      <c r="F941" t="s">
        <v>2217</v>
      </c>
      <c r="G941" s="7">
        <f t="shared" si="48"/>
        <v>9.9999999999909051E-2</v>
      </c>
      <c r="H941" s="8" t="str">
        <f t="shared" si="47"/>
        <v/>
      </c>
    </row>
    <row r="942" spans="1:8" x14ac:dyDescent="0.3">
      <c r="A942" t="s">
        <v>924</v>
      </c>
      <c r="B942" s="1">
        <v>1850.95</v>
      </c>
      <c r="C942">
        <v>943</v>
      </c>
      <c r="D942" s="13">
        <v>2.1840069999999999E-4</v>
      </c>
      <c r="E942" s="1">
        <f t="shared" si="46"/>
        <v>2.1840069999999998</v>
      </c>
      <c r="F942" t="s">
        <v>2217</v>
      </c>
      <c r="G942" s="7">
        <f t="shared" si="48"/>
        <v>0.10000000000013642</v>
      </c>
      <c r="H942" s="8" t="str">
        <f t="shared" si="47"/>
        <v/>
      </c>
    </row>
    <row r="943" spans="1:8" x14ac:dyDescent="0.3">
      <c r="A943" t="s">
        <v>925</v>
      </c>
      <c r="B943" s="1">
        <v>1851.05</v>
      </c>
      <c r="C943">
        <v>944</v>
      </c>
      <c r="D943" s="13">
        <v>1.9391960000000001E-4</v>
      </c>
      <c r="E943" s="1">
        <f t="shared" si="46"/>
        <v>1.9391960000000001</v>
      </c>
      <c r="F943" t="s">
        <v>2217</v>
      </c>
      <c r="G943" s="7">
        <f t="shared" si="48"/>
        <v>9.9999999999909051E-2</v>
      </c>
      <c r="H943" s="8" t="str">
        <f t="shared" si="47"/>
        <v/>
      </c>
    </row>
    <row r="944" spans="1:8" x14ac:dyDescent="0.3">
      <c r="A944" t="s">
        <v>926</v>
      </c>
      <c r="B944" s="1">
        <v>1851.15</v>
      </c>
      <c r="C944">
        <v>945</v>
      </c>
      <c r="D944" s="13">
        <v>1.5165339999999999E-4</v>
      </c>
      <c r="E944" s="1">
        <f t="shared" si="46"/>
        <v>1.516534</v>
      </c>
      <c r="F944" t="s">
        <v>2217</v>
      </c>
      <c r="G944" s="7">
        <f t="shared" si="48"/>
        <v>0.10000000000013642</v>
      </c>
      <c r="H944" s="8" t="str">
        <f t="shared" si="47"/>
        <v/>
      </c>
    </row>
    <row r="945" spans="1:8" x14ac:dyDescent="0.3">
      <c r="A945" t="s">
        <v>927</v>
      </c>
      <c r="B945" s="1">
        <v>1851.25</v>
      </c>
      <c r="C945">
        <v>946</v>
      </c>
      <c r="D945" s="13">
        <v>2.2175459999999999E-4</v>
      </c>
      <c r="E945" s="1">
        <f t="shared" si="46"/>
        <v>2.217546</v>
      </c>
      <c r="F945" t="s">
        <v>2217</v>
      </c>
      <c r="G945" s="7">
        <f t="shared" si="48"/>
        <v>9.9999999999909051E-2</v>
      </c>
      <c r="H945" s="8" t="str">
        <f t="shared" si="47"/>
        <v/>
      </c>
    </row>
    <row r="946" spans="1:8" x14ac:dyDescent="0.3">
      <c r="A946" t="s">
        <v>928</v>
      </c>
      <c r="B946" s="1">
        <v>1851.35</v>
      </c>
      <c r="C946">
        <v>947</v>
      </c>
      <c r="D946" s="13">
        <v>1.8667130000000001E-4</v>
      </c>
      <c r="E946" s="1">
        <f t="shared" si="46"/>
        <v>1.8667130000000001</v>
      </c>
      <c r="F946" t="s">
        <v>2217</v>
      </c>
      <c r="G946" s="7">
        <f t="shared" si="48"/>
        <v>9.9999999999909051E-2</v>
      </c>
      <c r="H946" s="8" t="str">
        <f t="shared" si="47"/>
        <v/>
      </c>
    </row>
    <row r="947" spans="1:8" x14ac:dyDescent="0.3">
      <c r="A947" t="s">
        <v>929</v>
      </c>
      <c r="B947" s="1">
        <v>1851.45</v>
      </c>
      <c r="C947">
        <v>948</v>
      </c>
      <c r="D947" s="13">
        <v>2.528152E-4</v>
      </c>
      <c r="E947" s="1">
        <f t="shared" si="46"/>
        <v>2.528152</v>
      </c>
      <c r="F947" t="s">
        <v>2217</v>
      </c>
      <c r="G947" s="7">
        <f t="shared" si="48"/>
        <v>0.10000000000013642</v>
      </c>
      <c r="H947" s="8" t="str">
        <f t="shared" si="47"/>
        <v/>
      </c>
    </row>
    <row r="948" spans="1:8" x14ac:dyDescent="0.3">
      <c r="A948" t="s">
        <v>930</v>
      </c>
      <c r="B948" s="1">
        <v>1851.55</v>
      </c>
      <c r="C948">
        <v>949</v>
      </c>
      <c r="D948" s="13">
        <v>1.8607850000000001E-4</v>
      </c>
      <c r="E948" s="1">
        <f t="shared" ref="E948:E1012" si="49">D948*10000</f>
        <v>1.8607850000000001</v>
      </c>
      <c r="F948" t="s">
        <v>2217</v>
      </c>
      <c r="G948" s="7">
        <f t="shared" si="48"/>
        <v>9.9999999999909051E-2</v>
      </c>
      <c r="H948" s="8" t="str">
        <f t="shared" si="47"/>
        <v/>
      </c>
    </row>
    <row r="949" spans="1:8" x14ac:dyDescent="0.3">
      <c r="A949" t="s">
        <v>931</v>
      </c>
      <c r="B949" s="1">
        <v>1851.65</v>
      </c>
      <c r="C949">
        <v>950</v>
      </c>
      <c r="D949" s="13">
        <v>2.350354E-4</v>
      </c>
      <c r="E949" s="1">
        <f t="shared" si="49"/>
        <v>2.3503539999999998</v>
      </c>
      <c r="F949" t="s">
        <v>2217</v>
      </c>
      <c r="G949" s="7">
        <f t="shared" si="48"/>
        <v>0.10000000000013642</v>
      </c>
      <c r="H949" s="8" t="str">
        <f t="shared" si="47"/>
        <v/>
      </c>
    </row>
    <row r="950" spans="1:8" x14ac:dyDescent="0.3">
      <c r="A950" t="s">
        <v>932</v>
      </c>
      <c r="B950" s="1">
        <v>1851.75</v>
      </c>
      <c r="C950">
        <v>951</v>
      </c>
      <c r="D950" s="13">
        <v>2.3374450000000001E-4</v>
      </c>
      <c r="E950" s="1">
        <f t="shared" si="49"/>
        <v>2.3374450000000002</v>
      </c>
      <c r="F950" t="s">
        <v>2217</v>
      </c>
      <c r="G950" s="7">
        <f t="shared" si="48"/>
        <v>9.9999999999909051E-2</v>
      </c>
      <c r="H950" s="8" t="str">
        <f t="shared" si="47"/>
        <v/>
      </c>
    </row>
    <row r="951" spans="1:8" x14ac:dyDescent="0.3">
      <c r="A951" t="s">
        <v>933</v>
      </c>
      <c r="B951" s="1">
        <v>1851.85</v>
      </c>
      <c r="C951">
        <v>952</v>
      </c>
      <c r="D951" s="13">
        <v>2.052558E-4</v>
      </c>
      <c r="E951" s="1">
        <f t="shared" si="49"/>
        <v>2.0525579999999999</v>
      </c>
      <c r="F951" t="s">
        <v>2217</v>
      </c>
      <c r="G951" s="7">
        <f t="shared" si="48"/>
        <v>9.9999999999909051E-2</v>
      </c>
      <c r="H951" s="8" t="str">
        <f t="shared" si="47"/>
        <v/>
      </c>
    </row>
    <row r="952" spans="1:8" x14ac:dyDescent="0.3">
      <c r="A952" t="s">
        <v>934</v>
      </c>
      <c r="B952" s="1">
        <v>1851.95</v>
      </c>
      <c r="C952">
        <v>953</v>
      </c>
      <c r="D952" s="13">
        <v>2.3370859999999999E-4</v>
      </c>
      <c r="E952" s="1">
        <f t="shared" si="49"/>
        <v>2.3370859999999998</v>
      </c>
      <c r="F952" t="s">
        <v>2217</v>
      </c>
      <c r="G952" s="7">
        <f t="shared" si="48"/>
        <v>0.10000000000013642</v>
      </c>
      <c r="H952" s="8" t="str">
        <f t="shared" si="47"/>
        <v/>
      </c>
    </row>
    <row r="953" spans="1:8" x14ac:dyDescent="0.3">
      <c r="A953" t="s">
        <v>935</v>
      </c>
      <c r="B953" s="1">
        <v>1852.05</v>
      </c>
      <c r="C953">
        <v>954</v>
      </c>
      <c r="D953" s="13">
        <v>2.409969E-4</v>
      </c>
      <c r="E953" s="1">
        <f t="shared" si="49"/>
        <v>2.4099690000000002</v>
      </c>
      <c r="F953" t="s">
        <v>2217</v>
      </c>
      <c r="G953" s="7">
        <f t="shared" si="48"/>
        <v>9.9999999999909051E-2</v>
      </c>
      <c r="H953" s="8" t="str">
        <f t="shared" si="47"/>
        <v/>
      </c>
    </row>
    <row r="954" spans="1:8" x14ac:dyDescent="0.3">
      <c r="A954" t="s">
        <v>936</v>
      </c>
      <c r="B954" s="1">
        <v>1852.15</v>
      </c>
      <c r="C954">
        <v>955</v>
      </c>
      <c r="D954" s="13">
        <v>2.198511E-4</v>
      </c>
      <c r="E954" s="1">
        <f t="shared" si="49"/>
        <v>2.1985109999999999</v>
      </c>
      <c r="F954" t="s">
        <v>2217</v>
      </c>
      <c r="G954" s="7">
        <f t="shared" si="48"/>
        <v>0.10000000000013642</v>
      </c>
      <c r="H954" s="8" t="str">
        <f t="shared" si="47"/>
        <v/>
      </c>
    </row>
    <row r="955" spans="1:8" x14ac:dyDescent="0.3">
      <c r="A955" t="s">
        <v>937</v>
      </c>
      <c r="B955" s="1">
        <v>1852.25</v>
      </c>
      <c r="C955">
        <v>956</v>
      </c>
      <c r="D955" s="13">
        <v>2.2977140000000001E-4</v>
      </c>
      <c r="E955" s="1">
        <f t="shared" si="49"/>
        <v>2.297714</v>
      </c>
      <c r="F955" t="s">
        <v>2217</v>
      </c>
      <c r="G955" s="7">
        <f t="shared" si="48"/>
        <v>9.9999999999909051E-2</v>
      </c>
      <c r="H955" s="8" t="str">
        <f t="shared" si="47"/>
        <v/>
      </c>
    </row>
    <row r="956" spans="1:8" x14ac:dyDescent="0.3">
      <c r="A956" t="s">
        <v>938</v>
      </c>
      <c r="B956" s="1">
        <v>1852.35</v>
      </c>
      <c r="C956">
        <v>957</v>
      </c>
      <c r="D956" s="13">
        <v>2.2717289999999999E-4</v>
      </c>
      <c r="E956" s="1">
        <f t="shared" si="49"/>
        <v>2.2717290000000001</v>
      </c>
      <c r="F956" t="s">
        <v>2217</v>
      </c>
      <c r="G956" s="7">
        <f t="shared" si="48"/>
        <v>9.9999999999909051E-2</v>
      </c>
      <c r="H956" s="8" t="str">
        <f t="shared" si="47"/>
        <v/>
      </c>
    </row>
    <row r="957" spans="1:8" x14ac:dyDescent="0.3">
      <c r="A957" t="s">
        <v>939</v>
      </c>
      <c r="B957" s="1">
        <v>1852.45</v>
      </c>
      <c r="C957">
        <v>958</v>
      </c>
      <c r="D957" s="13">
        <v>1.848485E-4</v>
      </c>
      <c r="E957" s="1">
        <f t="shared" si="49"/>
        <v>1.8484849999999999</v>
      </c>
      <c r="F957" t="s">
        <v>2217</v>
      </c>
      <c r="G957" s="7">
        <f t="shared" si="48"/>
        <v>0.10000000000013642</v>
      </c>
      <c r="H957" s="8" t="str">
        <f t="shared" si="47"/>
        <v/>
      </c>
    </row>
    <row r="958" spans="1:8" x14ac:dyDescent="0.3">
      <c r="A958" t="s">
        <v>940</v>
      </c>
      <c r="B958" s="1">
        <v>1852.55</v>
      </c>
      <c r="C958">
        <v>959</v>
      </c>
      <c r="D958" s="13">
        <v>1.6042070000000001E-4</v>
      </c>
      <c r="E958" s="1">
        <f t="shared" si="49"/>
        <v>1.6042070000000002</v>
      </c>
      <c r="F958" t="s">
        <v>2217</v>
      </c>
      <c r="G958" s="7">
        <f t="shared" si="48"/>
        <v>9.9999999999909051E-2</v>
      </c>
      <c r="H958" s="8" t="str">
        <f t="shared" si="47"/>
        <v/>
      </c>
    </row>
    <row r="959" spans="1:8" x14ac:dyDescent="0.3">
      <c r="A959" t="s">
        <v>941</v>
      </c>
      <c r="B959" s="1">
        <v>1852.65</v>
      </c>
      <c r="C959">
        <v>960</v>
      </c>
      <c r="D959" s="13">
        <v>2.1528850000000001E-4</v>
      </c>
      <c r="E959" s="1">
        <f t="shared" si="49"/>
        <v>2.1528849999999999</v>
      </c>
      <c r="F959" t="s">
        <v>2217</v>
      </c>
      <c r="G959" s="7">
        <f t="shared" si="48"/>
        <v>0.10000000000013642</v>
      </c>
      <c r="H959" s="8" t="str">
        <f t="shared" si="47"/>
        <v/>
      </c>
    </row>
    <row r="960" spans="1:8" x14ac:dyDescent="0.3">
      <c r="A960" t="s">
        <v>942</v>
      </c>
      <c r="B960" s="1">
        <v>1852.75</v>
      </c>
      <c r="C960">
        <v>961</v>
      </c>
      <c r="D960" s="13">
        <v>2.066863E-4</v>
      </c>
      <c r="E960" s="1">
        <f t="shared" si="49"/>
        <v>2.0668630000000001</v>
      </c>
      <c r="F960" t="s">
        <v>2217</v>
      </c>
      <c r="G960" s="7">
        <f t="shared" si="48"/>
        <v>9.9999999999909051E-2</v>
      </c>
      <c r="H960" s="8" t="str">
        <f t="shared" si="47"/>
        <v/>
      </c>
    </row>
    <row r="961" spans="1:8" x14ac:dyDescent="0.3">
      <c r="A961" t="s">
        <v>943</v>
      </c>
      <c r="B961" s="1">
        <v>1852.85</v>
      </c>
      <c r="C961">
        <v>962</v>
      </c>
      <c r="D961" s="13">
        <v>1.776092E-4</v>
      </c>
      <c r="E961" s="1">
        <f t="shared" si="49"/>
        <v>1.776092</v>
      </c>
      <c r="F961" t="s">
        <v>2217</v>
      </c>
      <c r="G961" s="7">
        <f t="shared" si="48"/>
        <v>9.9999999999909051E-2</v>
      </c>
      <c r="H961" s="8" t="str">
        <f t="shared" si="47"/>
        <v/>
      </c>
    </row>
    <row r="962" spans="1:8" x14ac:dyDescent="0.3">
      <c r="A962" t="s">
        <v>944</v>
      </c>
      <c r="B962" s="1">
        <v>1852.95</v>
      </c>
      <c r="C962">
        <v>963</v>
      </c>
      <c r="D962" s="13">
        <v>2.060807E-4</v>
      </c>
      <c r="E962" s="1">
        <f t="shared" si="49"/>
        <v>2.0608070000000001</v>
      </c>
      <c r="F962" t="s">
        <v>2217</v>
      </c>
      <c r="G962" s="7">
        <f t="shared" si="48"/>
        <v>0.10000000000013642</v>
      </c>
      <c r="H962" s="8" t="str">
        <f t="shared" si="47"/>
        <v/>
      </c>
    </row>
    <row r="963" spans="1:8" x14ac:dyDescent="0.3">
      <c r="A963" t="s">
        <v>945</v>
      </c>
      <c r="B963" s="1">
        <v>1853.05</v>
      </c>
      <c r="C963">
        <v>964</v>
      </c>
      <c r="D963" s="13">
        <v>2.470684E-4</v>
      </c>
      <c r="E963" s="1">
        <f t="shared" si="49"/>
        <v>2.4706839999999999</v>
      </c>
      <c r="F963" t="s">
        <v>2217</v>
      </c>
      <c r="G963" s="7">
        <f t="shared" si="48"/>
        <v>9.9999999999909051E-2</v>
      </c>
      <c r="H963" s="8" t="str">
        <f t="shared" si="47"/>
        <v/>
      </c>
    </row>
    <row r="964" spans="1:8" x14ac:dyDescent="0.3">
      <c r="A964" t="s">
        <v>946</v>
      </c>
      <c r="B964" s="1">
        <v>1853.15</v>
      </c>
      <c r="C964">
        <v>965</v>
      </c>
      <c r="D964" s="13">
        <v>2.325541E-4</v>
      </c>
      <c r="E964" s="1">
        <f t="shared" si="49"/>
        <v>2.3255409999999999</v>
      </c>
      <c r="F964" t="s">
        <v>2217</v>
      </c>
      <c r="G964" s="7">
        <f t="shared" si="48"/>
        <v>0.10000000000013642</v>
      </c>
      <c r="H964" s="8" t="str">
        <f t="shared" si="47"/>
        <v/>
      </c>
    </row>
    <row r="965" spans="1:8" x14ac:dyDescent="0.3">
      <c r="A965" t="s">
        <v>947</v>
      </c>
      <c r="B965" s="1">
        <v>1853.25</v>
      </c>
      <c r="C965">
        <v>966</v>
      </c>
      <c r="D965" s="13">
        <v>2.305834E-4</v>
      </c>
      <c r="E965" s="1">
        <f t="shared" si="49"/>
        <v>2.3058339999999999</v>
      </c>
      <c r="F965" t="s">
        <v>2217</v>
      </c>
      <c r="G965" s="7">
        <f t="shared" si="48"/>
        <v>9.9999999999909051E-2</v>
      </c>
      <c r="H965" s="8" t="str">
        <f t="shared" si="47"/>
        <v/>
      </c>
    </row>
    <row r="966" spans="1:8" x14ac:dyDescent="0.3">
      <c r="A966" t="s">
        <v>948</v>
      </c>
      <c r="B966" s="1">
        <v>1853.35</v>
      </c>
      <c r="C966">
        <v>967</v>
      </c>
      <c r="D966" s="13">
        <v>2.2987929999999999E-4</v>
      </c>
      <c r="E966" s="1">
        <f t="shared" si="49"/>
        <v>2.2987929999999999</v>
      </c>
      <c r="F966" t="s">
        <v>2217</v>
      </c>
      <c r="G966" s="7">
        <f t="shared" si="48"/>
        <v>9.9999999999909051E-2</v>
      </c>
      <c r="H966" s="8" t="str">
        <f t="shared" si="47"/>
        <v/>
      </c>
    </row>
    <row r="967" spans="1:8" x14ac:dyDescent="0.3">
      <c r="A967" t="s">
        <v>949</v>
      </c>
      <c r="B967" s="1">
        <v>1853.45</v>
      </c>
      <c r="C967">
        <v>968</v>
      </c>
      <c r="D967" s="13">
        <v>2.4974470000000001E-4</v>
      </c>
      <c r="E967" s="1">
        <f t="shared" si="49"/>
        <v>2.4974470000000002</v>
      </c>
      <c r="F967" t="s">
        <v>2217</v>
      </c>
      <c r="G967" s="7">
        <f t="shared" si="48"/>
        <v>0.10000000000013642</v>
      </c>
      <c r="H967" s="8" t="str">
        <f t="shared" ref="H967:H1030" si="50">IF(G967&lt;0.0999,"?", IF(G967&gt;0.11,"&gt;",""))</f>
        <v/>
      </c>
    </row>
    <row r="968" spans="1:8" x14ac:dyDescent="0.3">
      <c r="A968" t="s">
        <v>950</v>
      </c>
      <c r="B968" s="1">
        <v>1853.55</v>
      </c>
      <c r="C968">
        <v>969</v>
      </c>
      <c r="D968" s="13">
        <v>2.2268550000000001E-4</v>
      </c>
      <c r="E968" s="1">
        <f t="shared" si="49"/>
        <v>2.226855</v>
      </c>
      <c r="F968" t="s">
        <v>2217</v>
      </c>
      <c r="G968" s="7">
        <f t="shared" si="48"/>
        <v>9.9999999999909051E-2</v>
      </c>
      <c r="H968" s="8" t="str">
        <f t="shared" si="50"/>
        <v/>
      </c>
    </row>
    <row r="969" spans="1:8" x14ac:dyDescent="0.3">
      <c r="A969" t="s">
        <v>951</v>
      </c>
      <c r="B969" s="1">
        <v>1853.65</v>
      </c>
      <c r="C969">
        <v>970</v>
      </c>
      <c r="D969" s="13">
        <v>1.962159E-4</v>
      </c>
      <c r="E969" s="1">
        <f t="shared" si="49"/>
        <v>1.962159</v>
      </c>
      <c r="F969" t="s">
        <v>2217</v>
      </c>
      <c r="G969" s="7">
        <f t="shared" si="48"/>
        <v>0.10000000000013642</v>
      </c>
      <c r="H969" s="8" t="str">
        <f t="shared" si="50"/>
        <v/>
      </c>
    </row>
    <row r="970" spans="1:8" x14ac:dyDescent="0.3">
      <c r="A970" t="s">
        <v>952</v>
      </c>
      <c r="B970" s="1">
        <v>1853.75</v>
      </c>
      <c r="C970">
        <v>971</v>
      </c>
      <c r="D970" s="13">
        <v>1.968707E-4</v>
      </c>
      <c r="E970" s="1">
        <f t="shared" si="49"/>
        <v>1.968707</v>
      </c>
      <c r="F970" t="s">
        <v>2217</v>
      </c>
      <c r="G970" s="7">
        <f t="shared" si="48"/>
        <v>9.9999999999909051E-2</v>
      </c>
      <c r="H970" s="8" t="str">
        <f t="shared" si="50"/>
        <v/>
      </c>
    </row>
    <row r="971" spans="1:8" x14ac:dyDescent="0.3">
      <c r="A971" t="s">
        <v>953</v>
      </c>
      <c r="B971" s="1">
        <v>1853.85</v>
      </c>
      <c r="C971">
        <v>972</v>
      </c>
      <c r="D971" s="13">
        <v>2.0613989999999999E-4</v>
      </c>
      <c r="E971" s="1">
        <f t="shared" si="49"/>
        <v>2.0613989999999998</v>
      </c>
      <c r="F971" t="s">
        <v>2217</v>
      </c>
      <c r="G971" s="7">
        <f t="shared" si="48"/>
        <v>9.9999999999909051E-2</v>
      </c>
      <c r="H971" s="8" t="str">
        <f t="shared" si="50"/>
        <v/>
      </c>
    </row>
    <row r="972" spans="1:8" x14ac:dyDescent="0.3">
      <c r="A972" t="s">
        <v>954</v>
      </c>
      <c r="B972" s="1">
        <v>1853.95</v>
      </c>
      <c r="C972">
        <v>973</v>
      </c>
      <c r="D972" s="13">
        <v>2.180452E-4</v>
      </c>
      <c r="E972" s="1">
        <f t="shared" si="49"/>
        <v>2.1804519999999998</v>
      </c>
      <c r="F972" t="s">
        <v>2217</v>
      </c>
      <c r="G972" s="7">
        <f t="shared" si="48"/>
        <v>0.10000000000013642</v>
      </c>
      <c r="H972" s="8" t="str">
        <f t="shared" si="50"/>
        <v/>
      </c>
    </row>
    <row r="973" spans="1:8" x14ac:dyDescent="0.3">
      <c r="A973" t="s">
        <v>955</v>
      </c>
      <c r="B973" s="1">
        <v>1854.05</v>
      </c>
      <c r="C973">
        <v>974</v>
      </c>
      <c r="D973" s="13">
        <v>1.4796000000000001E-4</v>
      </c>
      <c r="E973" s="1">
        <f t="shared" si="49"/>
        <v>1.4796</v>
      </c>
      <c r="F973" t="s">
        <v>2217</v>
      </c>
      <c r="G973" s="7">
        <f t="shared" si="48"/>
        <v>9.9999999999909051E-2</v>
      </c>
      <c r="H973" s="8" t="str">
        <f t="shared" si="50"/>
        <v/>
      </c>
    </row>
    <row r="974" spans="1:8" x14ac:dyDescent="0.3">
      <c r="A974" t="s">
        <v>956</v>
      </c>
      <c r="B974" s="1">
        <v>1854.15</v>
      </c>
      <c r="C974">
        <v>975</v>
      </c>
      <c r="D974" s="13">
        <v>2.332709E-4</v>
      </c>
      <c r="E974" s="1">
        <f t="shared" si="49"/>
        <v>2.3327089999999999</v>
      </c>
      <c r="F974" t="s">
        <v>2217</v>
      </c>
      <c r="G974" s="7">
        <f t="shared" si="48"/>
        <v>0.10000000000013642</v>
      </c>
      <c r="H974" s="8" t="str">
        <f t="shared" si="50"/>
        <v/>
      </c>
    </row>
    <row r="975" spans="1:8" x14ac:dyDescent="0.3">
      <c r="A975" t="s">
        <v>957</v>
      </c>
      <c r="B975" s="1">
        <v>1854.25</v>
      </c>
      <c r="C975">
        <v>976</v>
      </c>
      <c r="D975" s="13">
        <v>2.2996839999999999E-4</v>
      </c>
      <c r="E975" s="1">
        <f t="shared" si="49"/>
        <v>2.2996840000000001</v>
      </c>
      <c r="F975" t="s">
        <v>2217</v>
      </c>
      <c r="G975" s="7">
        <f t="shared" si="48"/>
        <v>9.9999999999909051E-2</v>
      </c>
      <c r="H975" s="8" t="str">
        <f t="shared" si="50"/>
        <v/>
      </c>
    </row>
    <row r="976" spans="1:8" x14ac:dyDescent="0.3">
      <c r="A976" t="s">
        <v>958</v>
      </c>
      <c r="B976" s="1">
        <v>1854.35</v>
      </c>
      <c r="C976">
        <v>977</v>
      </c>
      <c r="D976" s="13">
        <v>1.758281E-4</v>
      </c>
      <c r="E976" s="1">
        <f t="shared" si="49"/>
        <v>1.758281</v>
      </c>
      <c r="F976" t="s">
        <v>2217</v>
      </c>
      <c r="G976" s="7">
        <f t="shared" si="48"/>
        <v>9.9999999999909051E-2</v>
      </c>
      <c r="H976" s="8" t="str">
        <f t="shared" si="50"/>
        <v/>
      </c>
    </row>
    <row r="977" spans="1:16" x14ac:dyDescent="0.3">
      <c r="A977" t="s">
        <v>959</v>
      </c>
      <c r="B977" s="1">
        <v>1854.45</v>
      </c>
      <c r="C977">
        <v>978</v>
      </c>
      <c r="D977" s="13">
        <v>1.4345459999999999E-4</v>
      </c>
      <c r="E977" s="1">
        <f t="shared" si="49"/>
        <v>1.4345459999999999</v>
      </c>
      <c r="F977" t="s">
        <v>2217</v>
      </c>
      <c r="G977" s="7">
        <f t="shared" si="48"/>
        <v>0.10000000000013642</v>
      </c>
      <c r="H977" s="8" t="str">
        <f t="shared" si="50"/>
        <v/>
      </c>
    </row>
    <row r="978" spans="1:16" x14ac:dyDescent="0.3">
      <c r="A978" t="s">
        <v>960</v>
      </c>
      <c r="B978" s="1">
        <v>1854.55</v>
      </c>
      <c r="C978">
        <v>979</v>
      </c>
      <c r="D978" s="13">
        <v>1.8772990000000001E-4</v>
      </c>
      <c r="E978" s="1">
        <f t="shared" si="49"/>
        <v>1.8772990000000001</v>
      </c>
      <c r="F978" t="s">
        <v>2217</v>
      </c>
      <c r="G978" s="7">
        <f t="shared" si="48"/>
        <v>9.9999999999909051E-2</v>
      </c>
      <c r="H978" s="8" t="str">
        <f t="shared" si="50"/>
        <v/>
      </c>
    </row>
    <row r="979" spans="1:16" x14ac:dyDescent="0.3">
      <c r="A979" t="s">
        <v>961</v>
      </c>
      <c r="B979" s="1">
        <v>1854.65</v>
      </c>
      <c r="C979">
        <v>980</v>
      </c>
      <c r="D979" s="13">
        <v>1.685953E-4</v>
      </c>
      <c r="E979" s="1">
        <f t="shared" si="49"/>
        <v>1.685953</v>
      </c>
      <c r="F979" t="s">
        <v>2217</v>
      </c>
      <c r="G979" s="7">
        <f t="shared" si="48"/>
        <v>0.10000000000013642</v>
      </c>
      <c r="H979" s="8" t="str">
        <f t="shared" si="50"/>
        <v/>
      </c>
    </row>
    <row r="980" spans="1:16" x14ac:dyDescent="0.3">
      <c r="A980" t="s">
        <v>962</v>
      </c>
      <c r="B980" s="1">
        <v>1854.75</v>
      </c>
      <c r="C980">
        <v>981</v>
      </c>
      <c r="D980" s="13">
        <v>2.3405170000000001E-4</v>
      </c>
      <c r="E980" s="1">
        <f t="shared" si="49"/>
        <v>2.3405170000000002</v>
      </c>
      <c r="F980" t="s">
        <v>2217</v>
      </c>
      <c r="G980" s="7">
        <f t="shared" si="48"/>
        <v>9.9999999999909051E-2</v>
      </c>
      <c r="H980" s="8" t="str">
        <f t="shared" si="50"/>
        <v/>
      </c>
    </row>
    <row r="981" spans="1:16" x14ac:dyDescent="0.3">
      <c r="A981" t="s">
        <v>963</v>
      </c>
      <c r="B981" s="1">
        <v>1854.85</v>
      </c>
      <c r="C981">
        <v>982</v>
      </c>
      <c r="D981" s="13">
        <v>1.9968190000000001E-4</v>
      </c>
      <c r="E981" s="1">
        <f t="shared" si="49"/>
        <v>1.9968190000000001</v>
      </c>
      <c r="F981" t="s">
        <v>2217</v>
      </c>
      <c r="G981" s="7">
        <f t="shared" si="48"/>
        <v>9.9999999999909051E-2</v>
      </c>
      <c r="H981" s="8" t="str">
        <f t="shared" si="50"/>
        <v/>
      </c>
    </row>
    <row r="982" spans="1:16" x14ac:dyDescent="0.3">
      <c r="A982" t="s">
        <v>964</v>
      </c>
      <c r="B982" s="1">
        <v>1854.95</v>
      </c>
      <c r="C982">
        <v>983</v>
      </c>
      <c r="D982" s="13">
        <v>2.0830140000000001E-4</v>
      </c>
      <c r="E982" s="1">
        <f t="shared" si="49"/>
        <v>2.0830139999999999</v>
      </c>
      <c r="F982" t="s">
        <v>2217</v>
      </c>
      <c r="G982" s="7">
        <f t="shared" si="48"/>
        <v>0.10000000000013642</v>
      </c>
      <c r="H982" s="8" t="str">
        <f t="shared" si="50"/>
        <v/>
      </c>
    </row>
    <row r="983" spans="1:16" x14ac:dyDescent="0.3">
      <c r="A983" t="s">
        <v>965</v>
      </c>
      <c r="B983" s="1">
        <v>1855.05</v>
      </c>
      <c r="C983">
        <v>984</v>
      </c>
      <c r="D983" s="13">
        <v>2.3405499999999999E-4</v>
      </c>
      <c r="E983" s="1">
        <f t="shared" si="49"/>
        <v>2.3405499999999999</v>
      </c>
      <c r="F983" t="s">
        <v>2217</v>
      </c>
      <c r="G983" s="7">
        <f t="shared" si="48"/>
        <v>9.9999999999909051E-2</v>
      </c>
      <c r="H983" s="8" t="str">
        <f t="shared" si="50"/>
        <v/>
      </c>
    </row>
    <row r="984" spans="1:16" x14ac:dyDescent="0.3">
      <c r="A984" t="s">
        <v>966</v>
      </c>
      <c r="B984" s="1">
        <v>1855.15</v>
      </c>
      <c r="C984">
        <v>985</v>
      </c>
      <c r="D984" s="13">
        <v>2.294753E-4</v>
      </c>
      <c r="E984" s="1">
        <f t="shared" si="49"/>
        <v>2.294753</v>
      </c>
      <c r="F984" t="s">
        <v>2217</v>
      </c>
      <c r="G984" s="7">
        <f t="shared" si="48"/>
        <v>0.10000000000013642</v>
      </c>
      <c r="H984" s="8" t="str">
        <f t="shared" si="50"/>
        <v/>
      </c>
    </row>
    <row r="985" spans="1:16" x14ac:dyDescent="0.3">
      <c r="A985" t="s">
        <v>967</v>
      </c>
      <c r="B985" s="1">
        <v>1855.25</v>
      </c>
      <c r="C985">
        <v>986</v>
      </c>
      <c r="D985" s="13">
        <v>2.3540489999999999E-4</v>
      </c>
      <c r="E985" s="1">
        <f t="shared" si="49"/>
        <v>2.3540489999999998</v>
      </c>
      <c r="F985" t="s">
        <v>2217</v>
      </c>
      <c r="G985" s="7">
        <f t="shared" si="48"/>
        <v>9.9999999999909051E-2</v>
      </c>
      <c r="H985" s="8" t="str">
        <f t="shared" si="50"/>
        <v/>
      </c>
    </row>
    <row r="986" spans="1:16" x14ac:dyDescent="0.3">
      <c r="A986" t="s">
        <v>968</v>
      </c>
      <c r="B986" s="1">
        <v>1855.35</v>
      </c>
      <c r="C986">
        <v>987</v>
      </c>
      <c r="D986" s="13">
        <v>2.4337729999999999E-4</v>
      </c>
      <c r="E986" s="1">
        <f t="shared" si="49"/>
        <v>2.433773</v>
      </c>
      <c r="F986" t="s">
        <v>2217</v>
      </c>
      <c r="G986" s="7">
        <f t="shared" si="48"/>
        <v>9.9999999999909051E-2</v>
      </c>
      <c r="H986" s="8" t="str">
        <f t="shared" si="50"/>
        <v/>
      </c>
    </row>
    <row r="987" spans="1:16" x14ac:dyDescent="0.3">
      <c r="E987" s="1"/>
      <c r="G987" s="7"/>
      <c r="H987" s="8" t="str">
        <f t="shared" si="50"/>
        <v>?</v>
      </c>
    </row>
    <row r="988" spans="1:16" x14ac:dyDescent="0.3">
      <c r="A988" s="14" t="s">
        <v>969</v>
      </c>
      <c r="B988" s="15">
        <v>1855.5</v>
      </c>
      <c r="C988" s="14">
        <v>8</v>
      </c>
      <c r="D988" s="16">
        <v>1.80376E-4</v>
      </c>
      <c r="E988" s="15">
        <f t="shared" si="49"/>
        <v>1.80376</v>
      </c>
      <c r="F988" s="14"/>
      <c r="G988" s="7">
        <f>B988-B986</f>
        <v>0.15000000000009095</v>
      </c>
      <c r="H988" s="8" t="str">
        <f t="shared" si="50"/>
        <v>&gt;</v>
      </c>
      <c r="L988" s="14"/>
      <c r="M988" s="14"/>
      <c r="N988" s="14"/>
      <c r="O988" s="14"/>
      <c r="P988" s="14"/>
    </row>
    <row r="989" spans="1:16" x14ac:dyDescent="0.3">
      <c r="A989" t="s">
        <v>970</v>
      </c>
      <c r="B989" s="1">
        <v>1855.6</v>
      </c>
      <c r="C989">
        <v>7</v>
      </c>
      <c r="D989" s="13">
        <v>2.0412370000000003E-4</v>
      </c>
      <c r="E989" s="1">
        <f t="shared" si="49"/>
        <v>2.0412370000000002</v>
      </c>
      <c r="G989" s="7">
        <f t="shared" si="48"/>
        <v>9.9999999999909051E-2</v>
      </c>
      <c r="H989" s="8" t="str">
        <f t="shared" si="50"/>
        <v/>
      </c>
    </row>
    <row r="990" spans="1:16" x14ac:dyDescent="0.3">
      <c r="A990" t="s">
        <v>971</v>
      </c>
      <c r="B990" s="1">
        <v>1855.6999999999998</v>
      </c>
      <c r="C990">
        <v>6</v>
      </c>
      <c r="D990" s="13">
        <v>2.3780579999999998E-4</v>
      </c>
      <c r="E990" s="1">
        <f t="shared" si="49"/>
        <v>2.3780579999999998</v>
      </c>
      <c r="G990" s="7">
        <f t="shared" si="48"/>
        <v>9.9999999999909051E-2</v>
      </c>
      <c r="H990" s="8" t="str">
        <f t="shared" si="50"/>
        <v/>
      </c>
    </row>
    <row r="991" spans="1:16" x14ac:dyDescent="0.3">
      <c r="A991" t="s">
        <v>972</v>
      </c>
      <c r="B991" s="1">
        <v>1855.8</v>
      </c>
      <c r="C991">
        <v>5</v>
      </c>
      <c r="D991" s="13">
        <v>1.6833780000000001E-4</v>
      </c>
      <c r="E991" s="1">
        <f t="shared" si="49"/>
        <v>1.683378</v>
      </c>
      <c r="G991" s="7">
        <f t="shared" si="48"/>
        <v>0.10000000000013642</v>
      </c>
      <c r="H991" s="8" t="str">
        <f t="shared" si="50"/>
        <v/>
      </c>
    </row>
    <row r="992" spans="1:16" x14ac:dyDescent="0.3">
      <c r="A992" t="s">
        <v>973</v>
      </c>
      <c r="B992" s="1">
        <v>1855.8999999999999</v>
      </c>
      <c r="C992">
        <v>4</v>
      </c>
      <c r="D992" s="13">
        <v>2.3239760000000001E-4</v>
      </c>
      <c r="E992" s="1">
        <f t="shared" si="49"/>
        <v>2.323976</v>
      </c>
      <c r="G992" s="7">
        <f t="shared" si="48"/>
        <v>9.9999999999909051E-2</v>
      </c>
      <c r="H992" s="8" t="str">
        <f t="shared" si="50"/>
        <v/>
      </c>
    </row>
    <row r="993" spans="1:8" x14ac:dyDescent="0.3">
      <c r="A993" t="s">
        <v>974</v>
      </c>
      <c r="B993" s="1">
        <v>1856</v>
      </c>
      <c r="C993">
        <v>3</v>
      </c>
      <c r="D993" s="13">
        <v>1.7683219999999999E-4</v>
      </c>
      <c r="E993" s="1">
        <f t="shared" si="49"/>
        <v>1.7683219999999999</v>
      </c>
      <c r="G993" s="7">
        <f t="shared" ref="G993:G1057" si="51">B993-B992</f>
        <v>0.10000000000013642</v>
      </c>
      <c r="H993" s="8" t="str">
        <f t="shared" si="50"/>
        <v/>
      </c>
    </row>
    <row r="994" spans="1:8" x14ac:dyDescent="0.3">
      <c r="A994" t="s">
        <v>975</v>
      </c>
      <c r="B994" s="1">
        <v>1856.1</v>
      </c>
      <c r="C994">
        <v>2</v>
      </c>
      <c r="D994" s="13">
        <v>2.1709710000000003E-4</v>
      </c>
      <c r="E994" s="1">
        <f t="shared" si="49"/>
        <v>2.1709710000000002</v>
      </c>
      <c r="G994" s="7">
        <f t="shared" si="51"/>
        <v>9.9999999999909051E-2</v>
      </c>
      <c r="H994" s="8" t="str">
        <f t="shared" si="50"/>
        <v/>
      </c>
    </row>
    <row r="995" spans="1:8" x14ac:dyDescent="0.3">
      <c r="A995" t="s">
        <v>976</v>
      </c>
      <c r="B995" s="1">
        <v>1856.1999999999998</v>
      </c>
      <c r="C995">
        <v>1</v>
      </c>
      <c r="D995" s="13">
        <v>2.0838869999999999E-4</v>
      </c>
      <c r="E995" s="1">
        <f t="shared" si="49"/>
        <v>2.0838869999999998</v>
      </c>
      <c r="G995" s="7">
        <f t="shared" si="51"/>
        <v>9.9999999999909051E-2</v>
      </c>
      <c r="H995" s="8" t="str">
        <f t="shared" si="50"/>
        <v/>
      </c>
    </row>
    <row r="996" spans="1:8" x14ac:dyDescent="0.3">
      <c r="A996" t="s">
        <v>977</v>
      </c>
      <c r="B996" s="1">
        <v>1856.3999999999999</v>
      </c>
      <c r="C996">
        <v>19</v>
      </c>
      <c r="D996" s="13">
        <v>2.3068510000000001E-4</v>
      </c>
      <c r="E996" s="1">
        <f t="shared" si="49"/>
        <v>2.306851</v>
      </c>
      <c r="G996" s="7">
        <f t="shared" si="51"/>
        <v>0.20000000000004547</v>
      </c>
      <c r="H996" s="8" t="str">
        <f t="shared" si="50"/>
        <v>&gt;</v>
      </c>
    </row>
    <row r="997" spans="1:8" x14ac:dyDescent="0.3">
      <c r="A997" t="s">
        <v>978</v>
      </c>
      <c r="B997" s="1">
        <v>1856.5</v>
      </c>
      <c r="C997">
        <v>18</v>
      </c>
      <c r="D997" s="13">
        <v>1.9491540000000001E-4</v>
      </c>
      <c r="E997" s="1">
        <f t="shared" si="49"/>
        <v>1.9491540000000001</v>
      </c>
      <c r="G997" s="7">
        <f t="shared" si="51"/>
        <v>0.10000000000013642</v>
      </c>
      <c r="H997" s="8" t="str">
        <f t="shared" si="50"/>
        <v/>
      </c>
    </row>
    <row r="998" spans="1:8" x14ac:dyDescent="0.3">
      <c r="A998" t="s">
        <v>979</v>
      </c>
      <c r="B998" s="1">
        <v>1856.6</v>
      </c>
      <c r="C998">
        <v>17</v>
      </c>
      <c r="D998" s="13">
        <v>2.0673069999999999E-4</v>
      </c>
      <c r="E998" s="1">
        <f t="shared" si="49"/>
        <v>2.067307</v>
      </c>
      <c r="G998" s="7">
        <f t="shared" si="51"/>
        <v>9.9999999999909051E-2</v>
      </c>
      <c r="H998" s="8" t="str">
        <f t="shared" si="50"/>
        <v/>
      </c>
    </row>
    <row r="999" spans="1:8" x14ac:dyDescent="0.3">
      <c r="A999" t="s">
        <v>980</v>
      </c>
      <c r="B999" s="1">
        <v>1856.6999999999998</v>
      </c>
      <c r="C999">
        <v>16</v>
      </c>
      <c r="D999" s="13">
        <v>1.9613590000000001E-4</v>
      </c>
      <c r="E999" s="1">
        <f t="shared" si="49"/>
        <v>1.9613590000000001</v>
      </c>
      <c r="G999" s="7">
        <f t="shared" si="51"/>
        <v>9.9999999999909051E-2</v>
      </c>
      <c r="H999" s="8" t="str">
        <f t="shared" si="50"/>
        <v/>
      </c>
    </row>
    <row r="1000" spans="1:8" x14ac:dyDescent="0.3">
      <c r="A1000" t="s">
        <v>981</v>
      </c>
      <c r="B1000" s="1">
        <v>1856.8</v>
      </c>
      <c r="C1000">
        <v>15</v>
      </c>
      <c r="D1000" s="13">
        <v>1.986743E-4</v>
      </c>
      <c r="E1000" s="1">
        <f t="shared" si="49"/>
        <v>1.9867429999999999</v>
      </c>
      <c r="G1000" s="7">
        <f t="shared" si="51"/>
        <v>0.10000000000013642</v>
      </c>
      <c r="H1000" s="8" t="str">
        <f t="shared" si="50"/>
        <v/>
      </c>
    </row>
    <row r="1001" spans="1:8" x14ac:dyDescent="0.3">
      <c r="A1001" t="s">
        <v>982</v>
      </c>
      <c r="B1001" s="1">
        <v>1856.8999999999999</v>
      </c>
      <c r="C1001">
        <v>14</v>
      </c>
      <c r="D1001" s="13">
        <v>2.1647769999999999E-4</v>
      </c>
      <c r="E1001" s="1">
        <f t="shared" si="49"/>
        <v>2.164777</v>
      </c>
      <c r="G1001" s="7">
        <f t="shared" si="51"/>
        <v>9.9999999999909051E-2</v>
      </c>
      <c r="H1001" s="8" t="str">
        <f t="shared" si="50"/>
        <v/>
      </c>
    </row>
    <row r="1002" spans="1:8" x14ac:dyDescent="0.3">
      <c r="A1002" t="s">
        <v>983</v>
      </c>
      <c r="B1002" s="1">
        <v>1857</v>
      </c>
      <c r="C1002">
        <v>13</v>
      </c>
      <c r="D1002" s="13">
        <v>2.3157470000000001E-4</v>
      </c>
      <c r="E1002" s="1">
        <f t="shared" si="49"/>
        <v>2.315747</v>
      </c>
      <c r="G1002" s="7">
        <f t="shared" si="51"/>
        <v>0.10000000000013642</v>
      </c>
      <c r="H1002" s="8" t="str">
        <f t="shared" si="50"/>
        <v/>
      </c>
    </row>
    <row r="1003" spans="1:8" x14ac:dyDescent="0.3">
      <c r="A1003" t="s">
        <v>984</v>
      </c>
      <c r="B1003" s="1">
        <v>1857.1</v>
      </c>
      <c r="C1003">
        <v>12</v>
      </c>
      <c r="D1003" s="13">
        <v>2.2888000000000002E-4</v>
      </c>
      <c r="E1003" s="1">
        <f t="shared" si="49"/>
        <v>2.2888000000000002</v>
      </c>
      <c r="G1003" s="7">
        <f t="shared" si="51"/>
        <v>9.9999999999909051E-2</v>
      </c>
      <c r="H1003" s="8" t="str">
        <f t="shared" si="50"/>
        <v/>
      </c>
    </row>
    <row r="1004" spans="1:8" x14ac:dyDescent="0.3">
      <c r="A1004" t="s">
        <v>985</v>
      </c>
      <c r="B1004" s="1">
        <v>1857.1999999999998</v>
      </c>
      <c r="C1004">
        <v>11</v>
      </c>
      <c r="D1004" s="13">
        <v>2.2486090000000002E-4</v>
      </c>
      <c r="E1004" s="1">
        <f t="shared" si="49"/>
        <v>2.2486090000000001</v>
      </c>
      <c r="G1004" s="7">
        <f t="shared" si="51"/>
        <v>9.9999999999909051E-2</v>
      </c>
      <c r="H1004" s="8" t="str">
        <f t="shared" si="50"/>
        <v/>
      </c>
    </row>
    <row r="1005" spans="1:8" x14ac:dyDescent="0.3">
      <c r="A1005" t="s">
        <v>986</v>
      </c>
      <c r="B1005" s="1">
        <v>1857.3999999999999</v>
      </c>
      <c r="C1005">
        <v>29</v>
      </c>
      <c r="D1005" s="13">
        <v>1.9496140000000001E-4</v>
      </c>
      <c r="E1005" s="1">
        <f t="shared" si="49"/>
        <v>1.949614</v>
      </c>
      <c r="G1005" s="7">
        <f t="shared" si="51"/>
        <v>0.20000000000004547</v>
      </c>
      <c r="H1005" s="8" t="str">
        <f t="shared" si="50"/>
        <v>&gt;</v>
      </c>
    </row>
    <row r="1006" spans="1:8" x14ac:dyDescent="0.3">
      <c r="A1006" t="s">
        <v>987</v>
      </c>
      <c r="B1006" s="1">
        <v>1857.5</v>
      </c>
      <c r="C1006">
        <v>28</v>
      </c>
      <c r="D1006" s="13">
        <v>1.24862E-4</v>
      </c>
      <c r="E1006" s="1">
        <f t="shared" si="49"/>
        <v>1.2486200000000001</v>
      </c>
      <c r="G1006" s="7">
        <f t="shared" si="51"/>
        <v>0.10000000000013642</v>
      </c>
      <c r="H1006" s="8" t="str">
        <f t="shared" si="50"/>
        <v/>
      </c>
    </row>
    <row r="1007" spans="1:8" x14ac:dyDescent="0.3">
      <c r="A1007" t="s">
        <v>988</v>
      </c>
      <c r="B1007" s="1">
        <v>1857.6</v>
      </c>
      <c r="C1007">
        <v>27</v>
      </c>
      <c r="D1007" s="13">
        <v>2.2930130000000003E-4</v>
      </c>
      <c r="E1007" s="1">
        <f t="shared" si="49"/>
        <v>2.2930130000000002</v>
      </c>
      <c r="G1007" s="7">
        <f t="shared" si="51"/>
        <v>9.9999999999909051E-2</v>
      </c>
      <c r="H1007" s="8" t="str">
        <f t="shared" si="50"/>
        <v/>
      </c>
    </row>
    <row r="1008" spans="1:8" x14ac:dyDescent="0.3">
      <c r="A1008" t="s">
        <v>989</v>
      </c>
      <c r="B1008" s="1">
        <v>1857.6999999999998</v>
      </c>
      <c r="C1008">
        <v>26</v>
      </c>
      <c r="D1008" s="13">
        <v>2.3062870000000002E-4</v>
      </c>
      <c r="E1008" s="1">
        <f t="shared" si="49"/>
        <v>2.3062870000000002</v>
      </c>
      <c r="G1008" s="7">
        <f t="shared" si="51"/>
        <v>9.9999999999909051E-2</v>
      </c>
      <c r="H1008" s="8" t="str">
        <f t="shared" si="50"/>
        <v/>
      </c>
    </row>
    <row r="1009" spans="1:8" x14ac:dyDescent="0.3">
      <c r="A1009" t="s">
        <v>990</v>
      </c>
      <c r="B1009" s="1">
        <v>1857.8</v>
      </c>
      <c r="C1009">
        <v>25</v>
      </c>
      <c r="D1009" s="13">
        <v>2.3190029999999999E-4</v>
      </c>
      <c r="E1009" s="1">
        <f t="shared" si="49"/>
        <v>2.3190029999999999</v>
      </c>
      <c r="G1009" s="7">
        <f t="shared" si="51"/>
        <v>0.10000000000013642</v>
      </c>
      <c r="H1009" s="8" t="str">
        <f t="shared" si="50"/>
        <v/>
      </c>
    </row>
    <row r="1010" spans="1:8" x14ac:dyDescent="0.3">
      <c r="A1010" t="s">
        <v>991</v>
      </c>
      <c r="B1010" s="1">
        <v>1857.8999999999999</v>
      </c>
      <c r="C1010">
        <v>24</v>
      </c>
      <c r="D1010" s="13">
        <v>2.1798829999999998E-4</v>
      </c>
      <c r="E1010" s="1">
        <f t="shared" si="49"/>
        <v>2.1798829999999998</v>
      </c>
      <c r="G1010" s="7">
        <f t="shared" si="51"/>
        <v>9.9999999999909051E-2</v>
      </c>
      <c r="H1010" s="8" t="str">
        <f t="shared" si="50"/>
        <v/>
      </c>
    </row>
    <row r="1011" spans="1:8" x14ac:dyDescent="0.3">
      <c r="A1011" t="s">
        <v>992</v>
      </c>
      <c r="B1011" s="1">
        <v>1858</v>
      </c>
      <c r="C1011">
        <v>23</v>
      </c>
      <c r="D1011" s="13">
        <v>2.0269609999999999E-4</v>
      </c>
      <c r="E1011" s="1">
        <f t="shared" si="49"/>
        <v>2.026961</v>
      </c>
      <c r="G1011" s="7">
        <f t="shared" si="51"/>
        <v>0.10000000000013642</v>
      </c>
      <c r="H1011" s="8" t="str">
        <f t="shared" si="50"/>
        <v/>
      </c>
    </row>
    <row r="1012" spans="1:8" x14ac:dyDescent="0.3">
      <c r="A1012" t="s">
        <v>993</v>
      </c>
      <c r="B1012" s="1">
        <v>1858.1</v>
      </c>
      <c r="C1012">
        <v>22</v>
      </c>
      <c r="D1012" s="13">
        <v>2.2113040000000002E-4</v>
      </c>
      <c r="E1012" s="1">
        <f t="shared" si="49"/>
        <v>2.2113040000000002</v>
      </c>
      <c r="G1012" s="7">
        <f t="shared" si="51"/>
        <v>9.9999999999909051E-2</v>
      </c>
      <c r="H1012" s="8" t="str">
        <f t="shared" si="50"/>
        <v/>
      </c>
    </row>
    <row r="1013" spans="1:8" x14ac:dyDescent="0.3">
      <c r="A1013" t="s">
        <v>994</v>
      </c>
      <c r="B1013" s="1">
        <v>1858.1999999999998</v>
      </c>
      <c r="C1013">
        <v>21</v>
      </c>
      <c r="D1013" s="13">
        <v>2.3630029999999999E-4</v>
      </c>
      <c r="E1013" s="1">
        <f t="shared" ref="E1013:E1077" si="52">D1013*10000</f>
        <v>2.363003</v>
      </c>
      <c r="G1013" s="7">
        <f t="shared" si="51"/>
        <v>9.9999999999909051E-2</v>
      </c>
      <c r="H1013" s="8" t="str">
        <f t="shared" si="50"/>
        <v/>
      </c>
    </row>
    <row r="1014" spans="1:8" x14ac:dyDescent="0.3">
      <c r="A1014" t="s">
        <v>995</v>
      </c>
      <c r="B1014" s="1">
        <v>1858.3</v>
      </c>
      <c r="C1014">
        <v>20</v>
      </c>
      <c r="D1014" s="13">
        <v>2.1879230000000001E-4</v>
      </c>
      <c r="E1014" s="1">
        <f t="shared" si="52"/>
        <v>2.1879230000000001</v>
      </c>
      <c r="G1014" s="7">
        <f t="shared" si="51"/>
        <v>0.10000000000013642</v>
      </c>
      <c r="H1014" s="8" t="str">
        <f t="shared" si="50"/>
        <v/>
      </c>
    </row>
    <row r="1015" spans="1:8" x14ac:dyDescent="0.3">
      <c r="A1015" t="s">
        <v>996</v>
      </c>
      <c r="B1015" s="1">
        <v>1858.3999999999999</v>
      </c>
      <c r="C1015">
        <v>39</v>
      </c>
      <c r="D1015" s="13">
        <v>1.9636800000000001E-4</v>
      </c>
      <c r="E1015" s="1">
        <f t="shared" si="52"/>
        <v>1.9636800000000001</v>
      </c>
      <c r="G1015" s="7">
        <f t="shared" si="51"/>
        <v>9.9999999999909051E-2</v>
      </c>
      <c r="H1015" s="8" t="str">
        <f t="shared" si="50"/>
        <v/>
      </c>
    </row>
    <row r="1016" spans="1:8" x14ac:dyDescent="0.3">
      <c r="A1016" t="s">
        <v>997</v>
      </c>
      <c r="B1016" s="1">
        <v>1858.5</v>
      </c>
      <c r="C1016">
        <v>38</v>
      </c>
      <c r="D1016" s="13">
        <v>1.976891E-4</v>
      </c>
      <c r="E1016" s="1">
        <f t="shared" si="52"/>
        <v>1.976891</v>
      </c>
      <c r="G1016" s="7">
        <f t="shared" si="51"/>
        <v>0.10000000000013642</v>
      </c>
      <c r="H1016" s="8" t="str">
        <f t="shared" si="50"/>
        <v/>
      </c>
    </row>
    <row r="1017" spans="1:8" x14ac:dyDescent="0.3">
      <c r="A1017" t="s">
        <v>998</v>
      </c>
      <c r="B1017" s="1">
        <v>1858.6</v>
      </c>
      <c r="C1017">
        <v>37</v>
      </c>
      <c r="D1017" s="13">
        <v>1.3007909999999999E-4</v>
      </c>
      <c r="E1017" s="1">
        <f t="shared" si="52"/>
        <v>1.300791</v>
      </c>
      <c r="G1017" s="7">
        <f t="shared" si="51"/>
        <v>9.9999999999909051E-2</v>
      </c>
      <c r="H1017" s="8" t="str">
        <f t="shared" si="50"/>
        <v/>
      </c>
    </row>
    <row r="1018" spans="1:8" x14ac:dyDescent="0.3">
      <c r="A1018" t="s">
        <v>999</v>
      </c>
      <c r="B1018" s="1">
        <v>1858.6999999999998</v>
      </c>
      <c r="C1018">
        <v>36</v>
      </c>
      <c r="D1018" s="13">
        <v>2.2652890000000002E-4</v>
      </c>
      <c r="E1018" s="1">
        <f t="shared" si="52"/>
        <v>2.2652890000000001</v>
      </c>
      <c r="G1018" s="7">
        <f t="shared" si="51"/>
        <v>9.9999999999909051E-2</v>
      </c>
      <c r="H1018" s="8" t="str">
        <f t="shared" si="50"/>
        <v/>
      </c>
    </row>
    <row r="1019" spans="1:8" x14ac:dyDescent="0.3">
      <c r="A1019" t="s">
        <v>1000</v>
      </c>
      <c r="B1019" s="1">
        <v>1858.8</v>
      </c>
      <c r="C1019">
        <v>35</v>
      </c>
      <c r="D1019" s="13">
        <v>1.874616E-4</v>
      </c>
      <c r="E1019" s="1">
        <f t="shared" si="52"/>
        <v>1.8746160000000001</v>
      </c>
      <c r="G1019" s="7">
        <f t="shared" si="51"/>
        <v>0.10000000000013642</v>
      </c>
      <c r="H1019" s="8" t="str">
        <f t="shared" si="50"/>
        <v/>
      </c>
    </row>
    <row r="1020" spans="1:8" x14ac:dyDescent="0.3">
      <c r="A1020" t="s">
        <v>1001</v>
      </c>
      <c r="B1020" s="1">
        <v>1858.8999999999999</v>
      </c>
      <c r="C1020">
        <v>34</v>
      </c>
      <c r="D1020" s="13">
        <v>2.1314920000000003E-4</v>
      </c>
      <c r="E1020" s="1">
        <f t="shared" si="52"/>
        <v>2.1314920000000002</v>
      </c>
      <c r="G1020" s="7">
        <f t="shared" si="51"/>
        <v>9.9999999999909051E-2</v>
      </c>
      <c r="H1020" s="8" t="str">
        <f t="shared" si="50"/>
        <v/>
      </c>
    </row>
    <row r="1021" spans="1:8" x14ac:dyDescent="0.3">
      <c r="A1021" t="s">
        <v>1002</v>
      </c>
      <c r="B1021" s="1">
        <v>1859</v>
      </c>
      <c r="C1021">
        <v>33</v>
      </c>
      <c r="D1021" s="13">
        <v>2.038446E-4</v>
      </c>
      <c r="E1021" s="1">
        <f t="shared" si="52"/>
        <v>2.038446</v>
      </c>
      <c r="G1021" s="7">
        <f t="shared" si="51"/>
        <v>0.10000000000013642</v>
      </c>
      <c r="H1021" s="8" t="str">
        <f t="shared" si="50"/>
        <v/>
      </c>
    </row>
    <row r="1022" spans="1:8" x14ac:dyDescent="0.3">
      <c r="A1022" t="s">
        <v>1003</v>
      </c>
      <c r="B1022" s="1">
        <v>1859.1</v>
      </c>
      <c r="C1022">
        <v>32</v>
      </c>
      <c r="D1022" s="13">
        <v>2.3224710000000002E-4</v>
      </c>
      <c r="E1022" s="1">
        <f t="shared" si="52"/>
        <v>2.3224710000000002</v>
      </c>
      <c r="G1022" s="7">
        <f t="shared" si="51"/>
        <v>9.9999999999909051E-2</v>
      </c>
      <c r="H1022" s="8" t="str">
        <f t="shared" si="50"/>
        <v/>
      </c>
    </row>
    <row r="1023" spans="1:8" x14ac:dyDescent="0.3">
      <c r="A1023" t="s">
        <v>1004</v>
      </c>
      <c r="B1023" s="1">
        <v>1859.1999999999998</v>
      </c>
      <c r="C1023">
        <v>31</v>
      </c>
      <c r="D1023" s="13">
        <v>2.3483790000000001E-4</v>
      </c>
      <c r="E1023" s="1">
        <f t="shared" si="52"/>
        <v>2.348379</v>
      </c>
      <c r="G1023" s="7">
        <f t="shared" si="51"/>
        <v>9.9999999999909051E-2</v>
      </c>
      <c r="H1023" s="8" t="str">
        <f t="shared" si="50"/>
        <v/>
      </c>
    </row>
    <row r="1024" spans="1:8" x14ac:dyDescent="0.3">
      <c r="A1024" t="s">
        <v>1005</v>
      </c>
      <c r="B1024" s="1">
        <v>1859.3999999999999</v>
      </c>
      <c r="C1024">
        <v>49</v>
      </c>
      <c r="D1024" s="13">
        <v>2.2010629999999999E-4</v>
      </c>
      <c r="E1024" s="1">
        <f t="shared" si="52"/>
        <v>2.201063</v>
      </c>
      <c r="G1024" s="7">
        <f t="shared" si="51"/>
        <v>0.20000000000004547</v>
      </c>
      <c r="H1024" s="8" t="str">
        <f t="shared" si="50"/>
        <v>&gt;</v>
      </c>
    </row>
    <row r="1025" spans="1:8" x14ac:dyDescent="0.3">
      <c r="A1025" t="s">
        <v>1006</v>
      </c>
      <c r="B1025" s="1">
        <v>1859.5</v>
      </c>
      <c r="C1025">
        <v>48</v>
      </c>
      <c r="D1025" s="13">
        <v>1.6252780000000001E-4</v>
      </c>
      <c r="E1025" s="1">
        <f t="shared" si="52"/>
        <v>1.6252780000000002</v>
      </c>
      <c r="G1025" s="7">
        <f t="shared" si="51"/>
        <v>0.10000000000013642</v>
      </c>
      <c r="H1025" s="8" t="str">
        <f t="shared" si="50"/>
        <v/>
      </c>
    </row>
    <row r="1026" spans="1:8" x14ac:dyDescent="0.3">
      <c r="A1026" t="s">
        <v>1007</v>
      </c>
      <c r="B1026" s="1">
        <v>1859.6</v>
      </c>
      <c r="C1026">
        <v>47</v>
      </c>
      <c r="D1026" s="13">
        <v>2.1404550000000001E-4</v>
      </c>
      <c r="E1026" s="1">
        <f t="shared" si="52"/>
        <v>2.1404550000000002</v>
      </c>
      <c r="G1026" s="7">
        <f t="shared" si="51"/>
        <v>9.9999999999909051E-2</v>
      </c>
      <c r="H1026" s="8" t="str">
        <f t="shared" si="50"/>
        <v/>
      </c>
    </row>
    <row r="1027" spans="1:8" x14ac:dyDescent="0.3">
      <c r="A1027" t="s">
        <v>1008</v>
      </c>
      <c r="B1027" s="1">
        <v>1859.6999999999998</v>
      </c>
      <c r="C1027">
        <v>46</v>
      </c>
      <c r="D1027" s="13">
        <v>2.1397900000000002E-4</v>
      </c>
      <c r="E1027" s="1">
        <f t="shared" si="52"/>
        <v>2.1397900000000001</v>
      </c>
      <c r="G1027" s="7">
        <f t="shared" si="51"/>
        <v>9.9999999999909051E-2</v>
      </c>
      <c r="H1027" s="8" t="str">
        <f t="shared" si="50"/>
        <v/>
      </c>
    </row>
    <row r="1028" spans="1:8" x14ac:dyDescent="0.3">
      <c r="A1028" t="s">
        <v>1009</v>
      </c>
      <c r="B1028" s="1">
        <v>1859.8</v>
      </c>
      <c r="C1028">
        <v>45</v>
      </c>
      <c r="D1028" s="13">
        <v>2.185566E-4</v>
      </c>
      <c r="E1028" s="1">
        <f t="shared" si="52"/>
        <v>2.1855660000000001</v>
      </c>
      <c r="G1028" s="7">
        <f t="shared" si="51"/>
        <v>0.10000000000013642</v>
      </c>
      <c r="H1028" s="8" t="str">
        <f t="shared" si="50"/>
        <v/>
      </c>
    </row>
    <row r="1029" spans="1:8" x14ac:dyDescent="0.3">
      <c r="A1029" t="s">
        <v>1010</v>
      </c>
      <c r="B1029" s="1">
        <v>1859.8999999999999</v>
      </c>
      <c r="C1029">
        <v>44</v>
      </c>
      <c r="D1029" s="13">
        <v>2.310917E-4</v>
      </c>
      <c r="E1029" s="1">
        <f t="shared" si="52"/>
        <v>2.3109169999999999</v>
      </c>
      <c r="G1029" s="7">
        <f t="shared" si="51"/>
        <v>9.9999999999909051E-2</v>
      </c>
      <c r="H1029" s="8" t="str">
        <f t="shared" si="50"/>
        <v/>
      </c>
    </row>
    <row r="1030" spans="1:8" x14ac:dyDescent="0.3">
      <c r="A1030" t="s">
        <v>1011</v>
      </c>
      <c r="B1030" s="1">
        <v>1860</v>
      </c>
      <c r="C1030">
        <v>43</v>
      </c>
      <c r="D1030" s="13">
        <v>2.1649440000000002E-4</v>
      </c>
      <c r="E1030" s="1">
        <f t="shared" si="52"/>
        <v>2.1649440000000002</v>
      </c>
      <c r="G1030" s="7">
        <f t="shared" si="51"/>
        <v>0.10000000000013642</v>
      </c>
      <c r="H1030" s="8" t="str">
        <f t="shared" si="50"/>
        <v/>
      </c>
    </row>
    <row r="1031" spans="1:8" x14ac:dyDescent="0.3">
      <c r="A1031" t="s">
        <v>1012</v>
      </c>
      <c r="B1031" s="1">
        <v>1860.1</v>
      </c>
      <c r="C1031">
        <v>42</v>
      </c>
      <c r="D1031" s="13">
        <v>2.0389099999999999E-4</v>
      </c>
      <c r="E1031" s="1">
        <f t="shared" si="52"/>
        <v>2.03891</v>
      </c>
      <c r="G1031" s="7">
        <f t="shared" si="51"/>
        <v>9.9999999999909051E-2</v>
      </c>
      <c r="H1031" s="8" t="str">
        <f t="shared" ref="H1031:H1094" si="53">IF(G1031&lt;0.0999,"?", IF(G1031&gt;0.11,"&gt;",""))</f>
        <v/>
      </c>
    </row>
    <row r="1032" spans="1:8" x14ac:dyDescent="0.3">
      <c r="A1032" t="s">
        <v>1013</v>
      </c>
      <c r="B1032" s="1">
        <v>1860.1999999999998</v>
      </c>
      <c r="C1032">
        <v>41</v>
      </c>
      <c r="D1032" s="13">
        <v>2.1044939999999998E-4</v>
      </c>
      <c r="E1032" s="1">
        <f t="shared" si="52"/>
        <v>2.1044939999999999</v>
      </c>
      <c r="G1032" s="7">
        <f t="shared" si="51"/>
        <v>9.9999999999909051E-2</v>
      </c>
      <c r="H1032" s="8" t="str">
        <f t="shared" si="53"/>
        <v/>
      </c>
    </row>
    <row r="1033" spans="1:8" x14ac:dyDescent="0.3">
      <c r="A1033" t="s">
        <v>1014</v>
      </c>
      <c r="B1033" s="1">
        <v>1860.3</v>
      </c>
      <c r="C1033">
        <v>40</v>
      </c>
      <c r="D1033" s="13">
        <v>7.8100099999999994E-5</v>
      </c>
      <c r="E1033" s="1">
        <f t="shared" si="52"/>
        <v>0.78100099999999995</v>
      </c>
      <c r="G1033" s="7">
        <f t="shared" si="51"/>
        <v>0.10000000000013642</v>
      </c>
      <c r="H1033" s="8" t="str">
        <f t="shared" si="53"/>
        <v/>
      </c>
    </row>
    <row r="1034" spans="1:8" x14ac:dyDescent="0.3">
      <c r="A1034" t="s">
        <v>1015</v>
      </c>
      <c r="B1034" s="1">
        <v>1860.4</v>
      </c>
      <c r="C1034">
        <v>60</v>
      </c>
      <c r="D1034" s="13">
        <v>2.1072150000000001E-4</v>
      </c>
      <c r="E1034" s="1">
        <f t="shared" si="52"/>
        <v>2.1072150000000001</v>
      </c>
      <c r="G1034" s="7">
        <f t="shared" si="51"/>
        <v>0.10000000000013642</v>
      </c>
      <c r="H1034" s="8" t="str">
        <f t="shared" si="53"/>
        <v/>
      </c>
    </row>
    <row r="1035" spans="1:8" x14ac:dyDescent="0.3">
      <c r="A1035" t="s">
        <v>1016</v>
      </c>
      <c r="B1035" s="1">
        <v>1860.5</v>
      </c>
      <c r="C1035">
        <v>59</v>
      </c>
      <c r="D1035" s="13">
        <v>2.0275210000000001E-4</v>
      </c>
      <c r="E1035" s="1">
        <f t="shared" si="52"/>
        <v>2.0275210000000001</v>
      </c>
      <c r="G1035" s="7">
        <f t="shared" si="51"/>
        <v>9.9999999999909051E-2</v>
      </c>
      <c r="H1035" s="8" t="str">
        <f t="shared" si="53"/>
        <v/>
      </c>
    </row>
    <row r="1036" spans="1:8" x14ac:dyDescent="0.3">
      <c r="A1036" t="s">
        <v>1017</v>
      </c>
      <c r="B1036" s="1">
        <v>1860.6</v>
      </c>
      <c r="C1036">
        <v>58</v>
      </c>
      <c r="D1036" s="13">
        <v>1.6828500000000001E-4</v>
      </c>
      <c r="E1036" s="1">
        <f t="shared" si="52"/>
        <v>1.68285</v>
      </c>
      <c r="G1036" s="7">
        <f t="shared" si="51"/>
        <v>9.9999999999909051E-2</v>
      </c>
      <c r="H1036" s="8" t="str">
        <f t="shared" si="53"/>
        <v/>
      </c>
    </row>
    <row r="1037" spans="1:8" x14ac:dyDescent="0.3">
      <c r="A1037" t="s">
        <v>1018</v>
      </c>
      <c r="B1037" s="1">
        <v>1860.7</v>
      </c>
      <c r="C1037">
        <v>57</v>
      </c>
      <c r="D1037" s="13">
        <v>2.2708870000000001E-4</v>
      </c>
      <c r="E1037" s="1">
        <f t="shared" si="52"/>
        <v>2.2708870000000001</v>
      </c>
      <c r="G1037" s="7">
        <f t="shared" si="51"/>
        <v>0.10000000000013642</v>
      </c>
      <c r="H1037" s="8" t="str">
        <f t="shared" si="53"/>
        <v/>
      </c>
    </row>
    <row r="1038" spans="1:8" x14ac:dyDescent="0.3">
      <c r="A1038" t="s">
        <v>1019</v>
      </c>
      <c r="B1038" s="1">
        <v>1860.8</v>
      </c>
      <c r="C1038">
        <v>56</v>
      </c>
      <c r="D1038" s="13">
        <v>1.8932479999999999E-4</v>
      </c>
      <c r="E1038" s="1">
        <f t="shared" si="52"/>
        <v>1.893248</v>
      </c>
      <c r="G1038" s="7">
        <f t="shared" si="51"/>
        <v>9.9999999999909051E-2</v>
      </c>
      <c r="H1038" s="8" t="str">
        <f t="shared" si="53"/>
        <v/>
      </c>
    </row>
    <row r="1039" spans="1:8" x14ac:dyDescent="0.3">
      <c r="A1039" t="s">
        <v>1020</v>
      </c>
      <c r="B1039" s="1">
        <v>1860.9</v>
      </c>
      <c r="C1039">
        <v>55</v>
      </c>
      <c r="D1039" s="13">
        <v>2.2635E-4</v>
      </c>
      <c r="E1039" s="1">
        <f t="shared" si="52"/>
        <v>2.2635000000000001</v>
      </c>
      <c r="G1039" s="7">
        <f t="shared" si="51"/>
        <v>0.10000000000013642</v>
      </c>
      <c r="H1039" s="8" t="str">
        <f t="shared" si="53"/>
        <v/>
      </c>
    </row>
    <row r="1040" spans="1:8" x14ac:dyDescent="0.3">
      <c r="A1040" t="s">
        <v>1021</v>
      </c>
      <c r="B1040" s="1">
        <v>1861</v>
      </c>
      <c r="C1040">
        <v>54</v>
      </c>
      <c r="D1040" s="13">
        <v>2.3022529999999999E-4</v>
      </c>
      <c r="E1040" s="1">
        <f t="shared" si="52"/>
        <v>2.3022529999999999</v>
      </c>
      <c r="G1040" s="7">
        <f t="shared" si="51"/>
        <v>9.9999999999909051E-2</v>
      </c>
      <c r="H1040" s="8" t="str">
        <f t="shared" si="53"/>
        <v/>
      </c>
    </row>
    <row r="1041" spans="1:16" x14ac:dyDescent="0.3">
      <c r="A1041" t="s">
        <v>1022</v>
      </c>
      <c r="B1041" s="1">
        <v>1861.1</v>
      </c>
      <c r="C1041">
        <v>53</v>
      </c>
      <c r="D1041" s="13">
        <v>2.3551489999999999E-4</v>
      </c>
      <c r="E1041" s="1">
        <f t="shared" si="52"/>
        <v>2.3551489999999999</v>
      </c>
      <c r="G1041" s="7">
        <f t="shared" si="51"/>
        <v>9.9999999999909051E-2</v>
      </c>
      <c r="H1041" s="8" t="str">
        <f t="shared" si="53"/>
        <v/>
      </c>
    </row>
    <row r="1042" spans="1:16" x14ac:dyDescent="0.3">
      <c r="A1042" t="s">
        <v>1023</v>
      </c>
      <c r="B1042" s="1">
        <v>1861.2</v>
      </c>
      <c r="C1042">
        <v>52</v>
      </c>
      <c r="D1042" s="13">
        <v>2.0110120000000001E-4</v>
      </c>
      <c r="E1042" s="1">
        <f t="shared" si="52"/>
        <v>2.011012</v>
      </c>
      <c r="G1042" s="7">
        <f t="shared" si="51"/>
        <v>0.10000000000013642</v>
      </c>
      <c r="H1042" s="8" t="str">
        <f t="shared" si="53"/>
        <v/>
      </c>
    </row>
    <row r="1043" spans="1:16" x14ac:dyDescent="0.3">
      <c r="A1043" t="s">
        <v>1024</v>
      </c>
      <c r="B1043" s="1">
        <v>1861.3</v>
      </c>
      <c r="C1043">
        <v>51</v>
      </c>
      <c r="D1043" s="13">
        <v>1.9907220000000002E-4</v>
      </c>
      <c r="E1043" s="1">
        <f t="shared" si="52"/>
        <v>1.9907220000000003</v>
      </c>
      <c r="G1043" s="7">
        <f t="shared" si="51"/>
        <v>9.9999999999909051E-2</v>
      </c>
      <c r="H1043" s="8" t="str">
        <f t="shared" si="53"/>
        <v/>
      </c>
    </row>
    <row r="1044" spans="1:16" x14ac:dyDescent="0.3">
      <c r="E1044" s="1"/>
      <c r="G1044" s="7"/>
      <c r="H1044" s="8" t="str">
        <f t="shared" si="53"/>
        <v>?</v>
      </c>
    </row>
    <row r="1045" spans="1:16" x14ac:dyDescent="0.3">
      <c r="A1045" s="14" t="s">
        <v>1025</v>
      </c>
      <c r="B1045" s="15">
        <v>1861.3999999999999</v>
      </c>
      <c r="C1045" s="14">
        <v>69</v>
      </c>
      <c r="D1045" s="16">
        <v>2.1103339999999998E-4</v>
      </c>
      <c r="E1045" s="15">
        <f t="shared" si="52"/>
        <v>2.1103339999999999</v>
      </c>
      <c r="F1045" s="14"/>
      <c r="G1045" s="7">
        <f>B1045-B1043</f>
        <v>9.9999999999909051E-2</v>
      </c>
      <c r="H1045" s="8" t="str">
        <f t="shared" si="53"/>
        <v/>
      </c>
      <c r="L1045" s="14"/>
      <c r="M1045" s="14"/>
      <c r="N1045" s="14"/>
      <c r="O1045" s="14"/>
      <c r="P1045" s="14"/>
    </row>
    <row r="1046" spans="1:16" x14ac:dyDescent="0.3">
      <c r="A1046" t="s">
        <v>1026</v>
      </c>
      <c r="B1046" s="1">
        <v>1861.5</v>
      </c>
      <c r="C1046">
        <v>68</v>
      </c>
      <c r="D1046" s="13">
        <v>1.772892E-4</v>
      </c>
      <c r="E1046" s="1">
        <f t="shared" si="52"/>
        <v>1.7728920000000001</v>
      </c>
      <c r="G1046" s="7">
        <f t="shared" si="51"/>
        <v>0.10000000000013642</v>
      </c>
      <c r="H1046" s="8" t="str">
        <f t="shared" si="53"/>
        <v/>
      </c>
    </row>
    <row r="1047" spans="1:16" x14ac:dyDescent="0.3">
      <c r="A1047" t="s">
        <v>1027</v>
      </c>
      <c r="B1047" s="1">
        <v>1861.6</v>
      </c>
      <c r="C1047">
        <v>67</v>
      </c>
      <c r="D1047" s="13">
        <v>2.0904880000000001E-4</v>
      </c>
      <c r="E1047" s="1">
        <f t="shared" si="52"/>
        <v>2.0904880000000001</v>
      </c>
      <c r="G1047" s="7">
        <f t="shared" si="51"/>
        <v>9.9999999999909051E-2</v>
      </c>
      <c r="H1047" s="8" t="str">
        <f t="shared" si="53"/>
        <v/>
      </c>
    </row>
    <row r="1048" spans="1:16" x14ac:dyDescent="0.3">
      <c r="A1048" t="s">
        <v>1028</v>
      </c>
      <c r="B1048" s="1">
        <v>1861.6999999999998</v>
      </c>
      <c r="C1048">
        <v>66</v>
      </c>
      <c r="D1048" s="13">
        <v>2.2489949999999998E-4</v>
      </c>
      <c r="E1048" s="1">
        <f t="shared" si="52"/>
        <v>2.2489949999999999</v>
      </c>
      <c r="G1048" s="7">
        <f t="shared" si="51"/>
        <v>9.9999999999909051E-2</v>
      </c>
      <c r="H1048" s="8" t="str">
        <f t="shared" si="53"/>
        <v/>
      </c>
    </row>
    <row r="1049" spans="1:16" x14ac:dyDescent="0.3">
      <c r="A1049" t="s">
        <v>1029</v>
      </c>
      <c r="B1049" s="1">
        <v>1861.8</v>
      </c>
      <c r="C1049">
        <v>65</v>
      </c>
      <c r="D1049" s="13">
        <v>2.3613460000000003E-4</v>
      </c>
      <c r="E1049" s="1">
        <f t="shared" si="52"/>
        <v>2.3613460000000002</v>
      </c>
      <c r="G1049" s="7">
        <f t="shared" si="51"/>
        <v>0.10000000000013642</v>
      </c>
      <c r="H1049" s="8" t="str">
        <f t="shared" si="53"/>
        <v/>
      </c>
    </row>
    <row r="1050" spans="1:16" x14ac:dyDescent="0.3">
      <c r="A1050" t="s">
        <v>1030</v>
      </c>
      <c r="B1050" s="1">
        <v>1861.8999999999999</v>
      </c>
      <c r="C1050">
        <v>64</v>
      </c>
      <c r="D1050" s="13">
        <v>2.3941080000000002E-4</v>
      </c>
      <c r="E1050" s="1">
        <f t="shared" si="52"/>
        <v>2.3941080000000001</v>
      </c>
      <c r="G1050" s="7">
        <f t="shared" si="51"/>
        <v>9.9999999999909051E-2</v>
      </c>
      <c r="H1050" s="8" t="str">
        <f t="shared" si="53"/>
        <v/>
      </c>
    </row>
    <row r="1051" spans="1:16" x14ac:dyDescent="0.3">
      <c r="A1051" t="s">
        <v>1031</v>
      </c>
      <c r="B1051" s="1">
        <v>1862</v>
      </c>
      <c r="C1051">
        <v>63</v>
      </c>
      <c r="D1051" s="13">
        <v>2.4005359999999999E-4</v>
      </c>
      <c r="E1051" s="1">
        <f t="shared" si="52"/>
        <v>2.4005359999999998</v>
      </c>
      <c r="G1051" s="7">
        <f t="shared" si="51"/>
        <v>0.10000000000013642</v>
      </c>
      <c r="H1051" s="8" t="str">
        <f t="shared" si="53"/>
        <v/>
      </c>
    </row>
    <row r="1052" spans="1:16" x14ac:dyDescent="0.3">
      <c r="A1052" t="s">
        <v>1032</v>
      </c>
      <c r="B1052" s="1">
        <v>1862.1</v>
      </c>
      <c r="C1052">
        <v>62</v>
      </c>
      <c r="D1052" s="13">
        <v>2.2554439999999997E-4</v>
      </c>
      <c r="E1052" s="1">
        <f t="shared" si="52"/>
        <v>2.2554439999999998</v>
      </c>
      <c r="G1052" s="7">
        <f t="shared" si="51"/>
        <v>9.9999999999909051E-2</v>
      </c>
      <c r="H1052" s="8" t="str">
        <f t="shared" si="53"/>
        <v/>
      </c>
    </row>
    <row r="1053" spans="1:16" x14ac:dyDescent="0.3">
      <c r="A1053" t="s">
        <v>1033</v>
      </c>
      <c r="B1053" s="1">
        <v>1862.1999999999998</v>
      </c>
      <c r="C1053">
        <v>61</v>
      </c>
      <c r="D1053" s="13">
        <v>2.3076929999999999E-4</v>
      </c>
      <c r="E1053" s="1">
        <f t="shared" si="52"/>
        <v>2.307693</v>
      </c>
      <c r="G1053" s="7">
        <f t="shared" si="51"/>
        <v>9.9999999999909051E-2</v>
      </c>
      <c r="H1053" s="8" t="str">
        <f t="shared" si="53"/>
        <v/>
      </c>
    </row>
    <row r="1054" spans="1:16" x14ac:dyDescent="0.3">
      <c r="A1054" t="s">
        <v>1034</v>
      </c>
      <c r="B1054" s="1">
        <v>1862.3999999999999</v>
      </c>
      <c r="C1054">
        <v>79</v>
      </c>
      <c r="D1054" s="13">
        <v>2.2970139999999999E-4</v>
      </c>
      <c r="E1054" s="1">
        <f t="shared" si="52"/>
        <v>2.2970139999999999</v>
      </c>
      <c r="G1054" s="7">
        <f t="shared" si="51"/>
        <v>0.20000000000004547</v>
      </c>
      <c r="H1054" s="8" t="str">
        <f t="shared" si="53"/>
        <v>&gt;</v>
      </c>
    </row>
    <row r="1055" spans="1:16" x14ac:dyDescent="0.3">
      <c r="A1055" t="s">
        <v>1035</v>
      </c>
      <c r="B1055" s="1">
        <v>1862.5</v>
      </c>
      <c r="C1055">
        <v>78</v>
      </c>
      <c r="D1055" s="13">
        <v>2.3496549999999999E-4</v>
      </c>
      <c r="E1055" s="1">
        <f t="shared" si="52"/>
        <v>2.3496549999999998</v>
      </c>
      <c r="G1055" s="7">
        <f t="shared" si="51"/>
        <v>0.10000000000013642</v>
      </c>
      <c r="H1055" s="8" t="str">
        <f t="shared" si="53"/>
        <v/>
      </c>
    </row>
    <row r="1056" spans="1:16" x14ac:dyDescent="0.3">
      <c r="A1056" t="s">
        <v>1036</v>
      </c>
      <c r="B1056" s="1">
        <v>1862.6</v>
      </c>
      <c r="C1056">
        <v>77</v>
      </c>
      <c r="D1056" s="13">
        <v>1.8666979999999999E-4</v>
      </c>
      <c r="E1056" s="1">
        <f t="shared" si="52"/>
        <v>1.866698</v>
      </c>
      <c r="G1056" s="7">
        <f t="shared" si="51"/>
        <v>9.9999999999909051E-2</v>
      </c>
      <c r="H1056" s="8" t="str">
        <f t="shared" si="53"/>
        <v/>
      </c>
    </row>
    <row r="1057" spans="1:8" x14ac:dyDescent="0.3">
      <c r="A1057" t="s">
        <v>1037</v>
      </c>
      <c r="B1057" s="1">
        <v>1862.6999999999998</v>
      </c>
      <c r="C1057">
        <v>76</v>
      </c>
      <c r="D1057" s="13">
        <v>2.3627889999999999E-4</v>
      </c>
      <c r="E1057" s="1">
        <f t="shared" si="52"/>
        <v>2.3627889999999998</v>
      </c>
      <c r="G1057" s="7">
        <f t="shared" si="51"/>
        <v>9.9999999999909051E-2</v>
      </c>
      <c r="H1057" s="8" t="str">
        <f t="shared" si="53"/>
        <v/>
      </c>
    </row>
    <row r="1058" spans="1:8" x14ac:dyDescent="0.3">
      <c r="A1058" t="s">
        <v>1038</v>
      </c>
      <c r="B1058" s="1">
        <v>1862.8</v>
      </c>
      <c r="C1058">
        <v>75</v>
      </c>
      <c r="D1058" s="13">
        <v>2.2700849999999999E-4</v>
      </c>
      <c r="E1058" s="1">
        <f t="shared" si="52"/>
        <v>2.2700849999999999</v>
      </c>
      <c r="G1058" s="7">
        <f t="shared" ref="G1058:G1123" si="54">B1058-B1057</f>
        <v>0.10000000000013642</v>
      </c>
      <c r="H1058" s="8" t="str">
        <f t="shared" si="53"/>
        <v/>
      </c>
    </row>
    <row r="1059" spans="1:8" x14ac:dyDescent="0.3">
      <c r="A1059" t="s">
        <v>1039</v>
      </c>
      <c r="B1059" s="1">
        <v>1862.8999999999999</v>
      </c>
      <c r="C1059">
        <v>74</v>
      </c>
      <c r="D1059" s="13">
        <v>2.2702849999999998E-4</v>
      </c>
      <c r="E1059" s="1">
        <f t="shared" si="52"/>
        <v>2.2702849999999999</v>
      </c>
      <c r="G1059" s="7">
        <f t="shared" si="54"/>
        <v>9.9999999999909051E-2</v>
      </c>
      <c r="H1059" s="8" t="str">
        <f t="shared" si="53"/>
        <v/>
      </c>
    </row>
    <row r="1060" spans="1:8" x14ac:dyDescent="0.3">
      <c r="A1060" t="s">
        <v>1040</v>
      </c>
      <c r="B1060" s="1">
        <v>1863</v>
      </c>
      <c r="C1060">
        <v>73</v>
      </c>
      <c r="D1060" s="13">
        <v>2.2767050000000003E-4</v>
      </c>
      <c r="E1060" s="1">
        <f t="shared" si="52"/>
        <v>2.2767050000000002</v>
      </c>
      <c r="G1060" s="7">
        <f t="shared" si="54"/>
        <v>0.10000000000013642</v>
      </c>
      <c r="H1060" s="8" t="str">
        <f t="shared" si="53"/>
        <v/>
      </c>
    </row>
    <row r="1061" spans="1:8" x14ac:dyDescent="0.3">
      <c r="A1061" t="s">
        <v>1041</v>
      </c>
      <c r="B1061" s="1">
        <v>1863.1</v>
      </c>
      <c r="C1061">
        <v>72</v>
      </c>
      <c r="D1061" s="13">
        <v>1.647892E-4</v>
      </c>
      <c r="E1061" s="1">
        <f t="shared" si="52"/>
        <v>1.6478919999999999</v>
      </c>
      <c r="G1061" s="7">
        <f t="shared" si="54"/>
        <v>9.9999999999909051E-2</v>
      </c>
      <c r="H1061" s="8" t="str">
        <f t="shared" si="53"/>
        <v/>
      </c>
    </row>
    <row r="1062" spans="1:8" x14ac:dyDescent="0.3">
      <c r="A1062" t="s">
        <v>1042</v>
      </c>
      <c r="B1062" s="1">
        <v>1863.1999999999998</v>
      </c>
      <c r="C1062">
        <v>71</v>
      </c>
      <c r="D1062" s="13">
        <v>2.2037149999999998E-4</v>
      </c>
      <c r="E1062" s="1">
        <f t="shared" si="52"/>
        <v>2.2037149999999999</v>
      </c>
      <c r="G1062" s="7">
        <f t="shared" si="54"/>
        <v>9.9999999999909051E-2</v>
      </c>
      <c r="H1062" s="8" t="str">
        <f t="shared" si="53"/>
        <v/>
      </c>
    </row>
    <row r="1063" spans="1:8" x14ac:dyDescent="0.3">
      <c r="A1063" t="s">
        <v>1043</v>
      </c>
      <c r="B1063" s="1">
        <v>1863.3999999999999</v>
      </c>
      <c r="C1063">
        <v>89</v>
      </c>
      <c r="D1063" s="13">
        <v>1.6432880000000002E-4</v>
      </c>
      <c r="E1063" s="1">
        <f t="shared" si="52"/>
        <v>1.6432880000000001</v>
      </c>
      <c r="G1063" s="7">
        <f t="shared" si="54"/>
        <v>0.20000000000004547</v>
      </c>
      <c r="H1063" s="8" t="str">
        <f t="shared" si="53"/>
        <v>&gt;</v>
      </c>
    </row>
    <row r="1064" spans="1:8" x14ac:dyDescent="0.3">
      <c r="A1064" t="s">
        <v>1044</v>
      </c>
      <c r="B1064" s="1">
        <v>1863.5</v>
      </c>
      <c r="C1064">
        <v>88</v>
      </c>
      <c r="D1064" s="13">
        <v>1.874561E-4</v>
      </c>
      <c r="E1064" s="1">
        <f t="shared" si="52"/>
        <v>1.8745609999999999</v>
      </c>
      <c r="G1064" s="7">
        <f t="shared" si="54"/>
        <v>0.10000000000013642</v>
      </c>
      <c r="H1064" s="8" t="str">
        <f t="shared" si="53"/>
        <v/>
      </c>
    </row>
    <row r="1065" spans="1:8" x14ac:dyDescent="0.3">
      <c r="A1065" t="s">
        <v>1045</v>
      </c>
      <c r="B1065" s="1">
        <v>1863.6</v>
      </c>
      <c r="C1065">
        <v>87</v>
      </c>
      <c r="D1065" s="13">
        <v>2.0138170000000001E-4</v>
      </c>
      <c r="E1065" s="1">
        <f t="shared" si="52"/>
        <v>2.013817</v>
      </c>
      <c r="G1065" s="7">
        <f t="shared" si="54"/>
        <v>9.9999999999909051E-2</v>
      </c>
      <c r="H1065" s="8" t="str">
        <f t="shared" si="53"/>
        <v/>
      </c>
    </row>
    <row r="1066" spans="1:8" x14ac:dyDescent="0.3">
      <c r="A1066" t="s">
        <v>1046</v>
      </c>
      <c r="B1066" s="1">
        <v>1863.6999999999998</v>
      </c>
      <c r="C1066">
        <v>86</v>
      </c>
      <c r="D1066" s="13">
        <v>2.1254480000000001E-4</v>
      </c>
      <c r="E1066" s="1">
        <f t="shared" si="52"/>
        <v>2.125448</v>
      </c>
      <c r="G1066" s="7">
        <f t="shared" si="54"/>
        <v>9.9999999999909051E-2</v>
      </c>
      <c r="H1066" s="8" t="str">
        <f t="shared" si="53"/>
        <v/>
      </c>
    </row>
    <row r="1067" spans="1:8" x14ac:dyDescent="0.3">
      <c r="A1067" t="s">
        <v>1047</v>
      </c>
      <c r="B1067" s="1">
        <v>1863.8</v>
      </c>
      <c r="C1067">
        <v>85</v>
      </c>
      <c r="D1067" s="13">
        <v>2.2114410000000003E-4</v>
      </c>
      <c r="E1067" s="1">
        <f t="shared" si="52"/>
        <v>2.2114410000000002</v>
      </c>
      <c r="G1067" s="7">
        <f t="shared" si="54"/>
        <v>0.10000000000013642</v>
      </c>
      <c r="H1067" s="8" t="str">
        <f t="shared" si="53"/>
        <v/>
      </c>
    </row>
    <row r="1068" spans="1:8" x14ac:dyDescent="0.3">
      <c r="A1068" t="s">
        <v>1048</v>
      </c>
      <c r="B1068" s="1">
        <v>1863.8999999999999</v>
      </c>
      <c r="C1068">
        <v>84</v>
      </c>
      <c r="D1068" s="13">
        <v>1.6825790000000001E-4</v>
      </c>
      <c r="E1068" s="1">
        <f t="shared" si="52"/>
        <v>1.682579</v>
      </c>
      <c r="G1068" s="7">
        <f t="shared" si="54"/>
        <v>9.9999999999909051E-2</v>
      </c>
      <c r="H1068" s="8" t="str">
        <f t="shared" si="53"/>
        <v/>
      </c>
    </row>
    <row r="1069" spans="1:8" x14ac:dyDescent="0.3">
      <c r="A1069" t="s">
        <v>1049</v>
      </c>
      <c r="B1069" s="1">
        <v>1864</v>
      </c>
      <c r="C1069">
        <v>83</v>
      </c>
      <c r="D1069" s="13">
        <v>2.2642099999999998E-4</v>
      </c>
      <c r="E1069" s="1">
        <f t="shared" si="52"/>
        <v>2.2642099999999998</v>
      </c>
      <c r="G1069" s="7">
        <f t="shared" si="54"/>
        <v>0.10000000000013642</v>
      </c>
      <c r="H1069" s="8" t="str">
        <f t="shared" si="53"/>
        <v/>
      </c>
    </row>
    <row r="1070" spans="1:8" x14ac:dyDescent="0.3">
      <c r="A1070" t="s">
        <v>1050</v>
      </c>
      <c r="B1070" s="1">
        <v>1864.1</v>
      </c>
      <c r="C1070">
        <v>82</v>
      </c>
      <c r="D1070" s="13">
        <v>2.2975469999999998E-4</v>
      </c>
      <c r="E1070" s="1">
        <f t="shared" si="52"/>
        <v>2.2975469999999998</v>
      </c>
      <c r="G1070" s="7">
        <f t="shared" si="54"/>
        <v>9.9999999999909051E-2</v>
      </c>
      <c r="H1070" s="8" t="str">
        <f t="shared" si="53"/>
        <v/>
      </c>
    </row>
    <row r="1071" spans="1:8" x14ac:dyDescent="0.3">
      <c r="A1071" t="s">
        <v>1051</v>
      </c>
      <c r="B1071" s="1">
        <v>1864.1999999999998</v>
      </c>
      <c r="C1071">
        <v>81</v>
      </c>
      <c r="D1071" s="13">
        <v>2.0264169999999998E-4</v>
      </c>
      <c r="E1071" s="1">
        <f t="shared" si="52"/>
        <v>2.0264169999999999</v>
      </c>
      <c r="G1071" s="7">
        <f t="shared" si="54"/>
        <v>9.9999999999909051E-2</v>
      </c>
      <c r="H1071" s="8" t="str">
        <f t="shared" si="53"/>
        <v/>
      </c>
    </row>
    <row r="1072" spans="1:8" x14ac:dyDescent="0.3">
      <c r="A1072" t="s">
        <v>1052</v>
      </c>
      <c r="B1072" s="1">
        <v>1864.3</v>
      </c>
      <c r="C1072">
        <v>80</v>
      </c>
      <c r="D1072" s="13">
        <v>2.1054439999999998E-4</v>
      </c>
      <c r="E1072" s="1">
        <f t="shared" si="52"/>
        <v>2.1054439999999999</v>
      </c>
      <c r="G1072" s="7">
        <f t="shared" si="54"/>
        <v>0.10000000000013642</v>
      </c>
      <c r="H1072" s="8" t="str">
        <f t="shared" si="53"/>
        <v/>
      </c>
    </row>
    <row r="1073" spans="1:8" x14ac:dyDescent="0.3">
      <c r="A1073" t="s">
        <v>1053</v>
      </c>
      <c r="B1073" s="1">
        <v>1864.3999999999999</v>
      </c>
      <c r="C1073">
        <v>99</v>
      </c>
      <c r="D1073" s="13">
        <v>2.338928E-4</v>
      </c>
      <c r="E1073" s="1">
        <f t="shared" si="52"/>
        <v>2.3389280000000001</v>
      </c>
      <c r="G1073" s="7">
        <f t="shared" si="54"/>
        <v>9.9999999999909051E-2</v>
      </c>
      <c r="H1073" s="8" t="str">
        <f t="shared" si="53"/>
        <v/>
      </c>
    </row>
    <row r="1074" spans="1:8" x14ac:dyDescent="0.3">
      <c r="A1074" t="s">
        <v>1054</v>
      </c>
      <c r="B1074" s="1">
        <v>1864.5</v>
      </c>
      <c r="C1074">
        <v>98</v>
      </c>
      <c r="D1074" s="13">
        <v>1.618054E-4</v>
      </c>
      <c r="E1074" s="1">
        <f t="shared" si="52"/>
        <v>1.6180540000000001</v>
      </c>
      <c r="G1074" s="7">
        <f t="shared" si="54"/>
        <v>0.10000000000013642</v>
      </c>
      <c r="H1074" s="8" t="str">
        <f t="shared" si="53"/>
        <v/>
      </c>
    </row>
    <row r="1075" spans="1:8" x14ac:dyDescent="0.3">
      <c r="A1075" t="s">
        <v>1055</v>
      </c>
      <c r="B1075" s="1">
        <v>1864.6</v>
      </c>
      <c r="C1075">
        <v>97</v>
      </c>
      <c r="D1075" s="13">
        <v>2.3256700000000001E-4</v>
      </c>
      <c r="E1075" s="1">
        <f t="shared" si="52"/>
        <v>2.3256700000000001</v>
      </c>
      <c r="G1075" s="7">
        <f t="shared" si="54"/>
        <v>9.9999999999909051E-2</v>
      </c>
      <c r="H1075" s="8" t="str">
        <f t="shared" si="53"/>
        <v/>
      </c>
    </row>
    <row r="1076" spans="1:8" x14ac:dyDescent="0.3">
      <c r="A1076" t="s">
        <v>1056</v>
      </c>
      <c r="B1076" s="1">
        <v>1864.6999999999998</v>
      </c>
      <c r="C1076">
        <v>96</v>
      </c>
      <c r="D1076" s="13">
        <v>2.265774E-4</v>
      </c>
      <c r="E1076" s="1">
        <f t="shared" si="52"/>
        <v>2.265774</v>
      </c>
      <c r="G1076" s="7">
        <f t="shared" si="54"/>
        <v>9.9999999999909051E-2</v>
      </c>
      <c r="H1076" s="8" t="str">
        <f t="shared" si="53"/>
        <v/>
      </c>
    </row>
    <row r="1077" spans="1:8" x14ac:dyDescent="0.3">
      <c r="A1077" t="s">
        <v>1057</v>
      </c>
      <c r="B1077" s="1">
        <v>1864.8</v>
      </c>
      <c r="C1077">
        <v>95</v>
      </c>
      <c r="D1077" s="13">
        <v>1.796391E-4</v>
      </c>
      <c r="E1077" s="1">
        <f t="shared" si="52"/>
        <v>1.7963910000000001</v>
      </c>
      <c r="G1077" s="7">
        <f t="shared" si="54"/>
        <v>0.10000000000013642</v>
      </c>
      <c r="H1077" s="8" t="str">
        <f t="shared" si="53"/>
        <v/>
      </c>
    </row>
    <row r="1078" spans="1:8" x14ac:dyDescent="0.3">
      <c r="A1078" t="s">
        <v>1058</v>
      </c>
      <c r="B1078" s="1">
        <v>1864.8999999999999</v>
      </c>
      <c r="C1078">
        <v>94</v>
      </c>
      <c r="D1078" s="13">
        <v>1.783248E-4</v>
      </c>
      <c r="E1078" s="1">
        <f t="shared" ref="E1078:E1142" si="55">D1078*10000</f>
        <v>1.7832479999999999</v>
      </c>
      <c r="G1078" s="7">
        <f t="shared" si="54"/>
        <v>9.9999999999909051E-2</v>
      </c>
      <c r="H1078" s="8" t="str">
        <f t="shared" si="53"/>
        <v/>
      </c>
    </row>
    <row r="1079" spans="1:8" x14ac:dyDescent="0.3">
      <c r="A1079" t="s">
        <v>1059</v>
      </c>
      <c r="B1079" s="1">
        <v>1865</v>
      </c>
      <c r="C1079">
        <v>93</v>
      </c>
      <c r="D1079" s="13">
        <v>2.2326250000000001E-4</v>
      </c>
      <c r="E1079" s="1">
        <f t="shared" si="55"/>
        <v>2.2326250000000001</v>
      </c>
      <c r="G1079" s="7">
        <f t="shared" si="54"/>
        <v>0.10000000000013642</v>
      </c>
      <c r="H1079" s="8" t="str">
        <f t="shared" si="53"/>
        <v/>
      </c>
    </row>
    <row r="1080" spans="1:8" x14ac:dyDescent="0.3">
      <c r="A1080" t="s">
        <v>1060</v>
      </c>
      <c r="B1080" s="1">
        <v>1865.1</v>
      </c>
      <c r="C1080">
        <v>92</v>
      </c>
      <c r="D1080" s="13">
        <v>2.768076E-4</v>
      </c>
      <c r="E1080" s="1">
        <f t="shared" si="55"/>
        <v>2.7680759999999998</v>
      </c>
      <c r="G1080" s="7">
        <f t="shared" si="54"/>
        <v>9.9999999999909051E-2</v>
      </c>
      <c r="H1080" s="8" t="str">
        <f t="shared" si="53"/>
        <v/>
      </c>
    </row>
    <row r="1081" spans="1:8" x14ac:dyDescent="0.3">
      <c r="A1081" t="s">
        <v>1061</v>
      </c>
      <c r="B1081" s="1">
        <v>1865.1999999999998</v>
      </c>
      <c r="C1081">
        <v>91</v>
      </c>
      <c r="D1081" s="13">
        <v>1.9740370000000002E-4</v>
      </c>
      <c r="E1081" s="1">
        <f t="shared" si="55"/>
        <v>1.9740370000000003</v>
      </c>
      <c r="G1081" s="7">
        <f t="shared" si="54"/>
        <v>9.9999999999909051E-2</v>
      </c>
      <c r="H1081" s="8" t="str">
        <f t="shared" si="53"/>
        <v/>
      </c>
    </row>
    <row r="1082" spans="1:8" x14ac:dyDescent="0.3">
      <c r="A1082" t="s">
        <v>1062</v>
      </c>
      <c r="B1082" s="1">
        <v>1865.3</v>
      </c>
      <c r="C1082">
        <v>90</v>
      </c>
      <c r="D1082" s="13">
        <v>2.2919570000000001E-4</v>
      </c>
      <c r="E1082" s="1">
        <f t="shared" si="55"/>
        <v>2.291957</v>
      </c>
      <c r="G1082" s="7">
        <f t="shared" si="54"/>
        <v>0.10000000000013642</v>
      </c>
      <c r="H1082" s="8" t="str">
        <f t="shared" si="53"/>
        <v/>
      </c>
    </row>
    <row r="1083" spans="1:8" x14ac:dyDescent="0.3">
      <c r="A1083" t="s">
        <v>1063</v>
      </c>
      <c r="B1083" s="1">
        <v>1865.3999999999999</v>
      </c>
      <c r="C1083">
        <v>109</v>
      </c>
      <c r="D1083" s="13">
        <v>2.400045E-4</v>
      </c>
      <c r="E1083" s="1">
        <f t="shared" si="55"/>
        <v>2.400045</v>
      </c>
      <c r="G1083" s="7">
        <f t="shared" si="54"/>
        <v>9.9999999999909051E-2</v>
      </c>
      <c r="H1083" s="8" t="str">
        <f t="shared" si="53"/>
        <v/>
      </c>
    </row>
    <row r="1084" spans="1:8" x14ac:dyDescent="0.3">
      <c r="A1084" t="s">
        <v>1064</v>
      </c>
      <c r="B1084" s="1">
        <v>1865.5</v>
      </c>
      <c r="C1084">
        <v>108</v>
      </c>
      <c r="D1084" s="13">
        <v>2.1416480000000001E-4</v>
      </c>
      <c r="E1084" s="1">
        <f t="shared" si="55"/>
        <v>2.141648</v>
      </c>
      <c r="G1084" s="7">
        <f t="shared" si="54"/>
        <v>0.10000000000013642</v>
      </c>
      <c r="H1084" s="8" t="str">
        <f t="shared" si="53"/>
        <v/>
      </c>
    </row>
    <row r="1085" spans="1:8" x14ac:dyDescent="0.3">
      <c r="A1085" t="s">
        <v>1065</v>
      </c>
      <c r="B1085" s="1">
        <v>1865.6</v>
      </c>
      <c r="C1085">
        <v>107</v>
      </c>
      <c r="D1085" s="13">
        <v>2.0228210000000001E-4</v>
      </c>
      <c r="E1085" s="1">
        <f t="shared" si="55"/>
        <v>2.022821</v>
      </c>
      <c r="G1085" s="7">
        <f t="shared" si="54"/>
        <v>9.9999999999909051E-2</v>
      </c>
      <c r="H1085" s="8" t="str">
        <f t="shared" si="53"/>
        <v/>
      </c>
    </row>
    <row r="1086" spans="1:8" x14ac:dyDescent="0.3">
      <c r="A1086" t="s">
        <v>1066</v>
      </c>
      <c r="B1086" s="1">
        <v>1865.6999999999998</v>
      </c>
      <c r="C1086">
        <v>106</v>
      </c>
      <c r="D1086" s="13">
        <v>2.3330679999999999E-4</v>
      </c>
      <c r="E1086" s="1">
        <f t="shared" si="55"/>
        <v>2.3330679999999999</v>
      </c>
      <c r="G1086" s="7">
        <f t="shared" si="54"/>
        <v>9.9999999999909051E-2</v>
      </c>
      <c r="H1086" s="8" t="str">
        <f t="shared" si="53"/>
        <v/>
      </c>
    </row>
    <row r="1087" spans="1:8" x14ac:dyDescent="0.3">
      <c r="A1087" t="s">
        <v>1067</v>
      </c>
      <c r="B1087" s="1">
        <v>1865.8</v>
      </c>
      <c r="C1087">
        <v>105</v>
      </c>
      <c r="D1087" s="13">
        <v>1.9562569999999999E-4</v>
      </c>
      <c r="E1087" s="1">
        <f t="shared" si="55"/>
        <v>1.9562569999999999</v>
      </c>
      <c r="G1087" s="7">
        <f t="shared" si="54"/>
        <v>0.10000000000013642</v>
      </c>
      <c r="H1087" s="8" t="str">
        <f t="shared" si="53"/>
        <v/>
      </c>
    </row>
    <row r="1088" spans="1:8" x14ac:dyDescent="0.3">
      <c r="A1088" t="s">
        <v>1068</v>
      </c>
      <c r="B1088" s="1">
        <v>1865.8999999999999</v>
      </c>
      <c r="C1088">
        <v>104</v>
      </c>
      <c r="D1088" s="13">
        <v>1.262E-4</v>
      </c>
      <c r="E1088" s="1">
        <f t="shared" si="55"/>
        <v>1.262</v>
      </c>
      <c r="G1088" s="7">
        <f t="shared" si="54"/>
        <v>9.9999999999909051E-2</v>
      </c>
      <c r="H1088" s="8" t="str">
        <f t="shared" si="53"/>
        <v/>
      </c>
    </row>
    <row r="1089" spans="1:16" x14ac:dyDescent="0.3">
      <c r="A1089" t="s">
        <v>1069</v>
      </c>
      <c r="B1089" s="1">
        <v>1866</v>
      </c>
      <c r="C1089">
        <v>103</v>
      </c>
      <c r="D1089" s="13">
        <v>1.744424E-4</v>
      </c>
      <c r="E1089" s="1">
        <f t="shared" si="55"/>
        <v>1.744424</v>
      </c>
      <c r="G1089" s="7">
        <f t="shared" si="54"/>
        <v>0.10000000000013642</v>
      </c>
      <c r="H1089" s="8" t="str">
        <f t="shared" si="53"/>
        <v/>
      </c>
    </row>
    <row r="1090" spans="1:16" x14ac:dyDescent="0.3">
      <c r="A1090" t="s">
        <v>1070</v>
      </c>
      <c r="B1090" s="1">
        <v>1866.1</v>
      </c>
      <c r="C1090">
        <v>102</v>
      </c>
      <c r="D1090" s="13">
        <v>1.5062500000000002E-4</v>
      </c>
      <c r="E1090" s="1">
        <f t="shared" si="55"/>
        <v>1.5062500000000001</v>
      </c>
      <c r="G1090" s="7">
        <f t="shared" si="54"/>
        <v>9.9999999999909051E-2</v>
      </c>
      <c r="H1090" s="8" t="str">
        <f t="shared" si="53"/>
        <v/>
      </c>
    </row>
    <row r="1091" spans="1:16" x14ac:dyDescent="0.3">
      <c r="A1091" t="s">
        <v>1071</v>
      </c>
      <c r="B1091" s="1">
        <v>1866.1999999999998</v>
      </c>
      <c r="C1091">
        <v>101</v>
      </c>
      <c r="D1091" s="13">
        <v>2.365402E-4</v>
      </c>
      <c r="E1091" s="1">
        <f t="shared" si="55"/>
        <v>2.365402</v>
      </c>
      <c r="G1091" s="7">
        <f t="shared" si="54"/>
        <v>9.9999999999909051E-2</v>
      </c>
      <c r="H1091" s="8" t="str">
        <f t="shared" si="53"/>
        <v/>
      </c>
    </row>
    <row r="1092" spans="1:16" x14ac:dyDescent="0.3">
      <c r="A1092" t="s">
        <v>1072</v>
      </c>
      <c r="B1092" s="1">
        <v>1866.3</v>
      </c>
      <c r="C1092">
        <v>100</v>
      </c>
      <c r="D1092" s="13">
        <v>2.3786630000000001E-4</v>
      </c>
      <c r="E1092" s="1">
        <f t="shared" si="55"/>
        <v>2.378663</v>
      </c>
      <c r="G1092" s="7">
        <f t="shared" si="54"/>
        <v>0.10000000000013642</v>
      </c>
      <c r="H1092" s="8" t="str">
        <f t="shared" si="53"/>
        <v/>
      </c>
    </row>
    <row r="1093" spans="1:16" x14ac:dyDescent="0.3">
      <c r="A1093" t="s">
        <v>1073</v>
      </c>
      <c r="B1093" s="1">
        <v>1866.4</v>
      </c>
      <c r="C1093">
        <v>112</v>
      </c>
      <c r="D1093" s="13">
        <v>2.0099279999999999E-4</v>
      </c>
      <c r="E1093" s="1">
        <f t="shared" si="55"/>
        <v>2.0099279999999999</v>
      </c>
      <c r="G1093" s="7">
        <f t="shared" si="54"/>
        <v>0.10000000000013642</v>
      </c>
      <c r="H1093" s="8" t="str">
        <f t="shared" si="53"/>
        <v/>
      </c>
    </row>
    <row r="1094" spans="1:16" x14ac:dyDescent="0.3">
      <c r="A1094" t="s">
        <v>1074</v>
      </c>
      <c r="B1094" s="1">
        <v>1866.5</v>
      </c>
      <c r="C1094">
        <v>111</v>
      </c>
      <c r="D1094" s="13">
        <v>1.791699E-4</v>
      </c>
      <c r="E1094" s="1">
        <f t="shared" si="55"/>
        <v>1.7916989999999999</v>
      </c>
      <c r="G1094" s="7">
        <f t="shared" si="54"/>
        <v>9.9999999999909051E-2</v>
      </c>
      <c r="H1094" s="8" t="str">
        <f t="shared" si="53"/>
        <v/>
      </c>
    </row>
    <row r="1095" spans="1:16" x14ac:dyDescent="0.3">
      <c r="A1095" t="s">
        <v>1075</v>
      </c>
      <c r="B1095" s="1">
        <v>1866.6</v>
      </c>
      <c r="C1095">
        <v>110</v>
      </c>
      <c r="D1095" s="13">
        <v>1.877646E-4</v>
      </c>
      <c r="E1095" s="1">
        <f t="shared" si="55"/>
        <v>1.8776459999999999</v>
      </c>
      <c r="G1095" s="7">
        <f t="shared" si="54"/>
        <v>9.9999999999909051E-2</v>
      </c>
      <c r="H1095" s="8" t="str">
        <f t="shared" ref="H1095:H1158" si="56">IF(G1095&lt;0.0999,"?", IF(G1095&gt;0.11,"&gt;",""))</f>
        <v/>
      </c>
    </row>
    <row r="1096" spans="1:16" x14ac:dyDescent="0.3">
      <c r="E1096" s="1"/>
      <c r="G1096" s="7"/>
      <c r="H1096" s="8" t="str">
        <f t="shared" si="56"/>
        <v>?</v>
      </c>
    </row>
    <row r="1097" spans="1:16" x14ac:dyDescent="0.3">
      <c r="A1097" s="14" t="s">
        <v>1076</v>
      </c>
      <c r="B1097" s="15">
        <v>1867.35</v>
      </c>
      <c r="C1097" s="14">
        <v>123</v>
      </c>
      <c r="D1097" s="16">
        <v>1.5232829999999999E-4</v>
      </c>
      <c r="E1097" s="15">
        <f t="shared" si="55"/>
        <v>1.5232829999999999</v>
      </c>
      <c r="F1097" s="14"/>
      <c r="G1097" s="7">
        <f>B1097-B1095</f>
        <v>0.75</v>
      </c>
      <c r="H1097" s="8" t="str">
        <f t="shared" si="56"/>
        <v>&gt;</v>
      </c>
      <c r="L1097" s="14"/>
      <c r="M1097" s="14"/>
      <c r="N1097" s="14"/>
      <c r="O1097" s="14"/>
      <c r="P1097" s="14"/>
    </row>
    <row r="1098" spans="1:16" x14ac:dyDescent="0.3">
      <c r="A1098" t="s">
        <v>1077</v>
      </c>
      <c r="B1098" s="1">
        <v>1867.4499999999998</v>
      </c>
      <c r="C1098">
        <v>122</v>
      </c>
      <c r="D1098" s="13">
        <v>2.1985950000000002E-4</v>
      </c>
      <c r="E1098" s="1">
        <f t="shared" si="55"/>
        <v>2.1985950000000001</v>
      </c>
      <c r="G1098" s="7">
        <f t="shared" si="54"/>
        <v>9.9999999999909051E-2</v>
      </c>
      <c r="H1098" s="8" t="str">
        <f t="shared" si="56"/>
        <v/>
      </c>
    </row>
    <row r="1099" spans="1:16" x14ac:dyDescent="0.3">
      <c r="A1099" t="s">
        <v>1078</v>
      </c>
      <c r="B1099" s="1">
        <v>1867.55</v>
      </c>
      <c r="C1099">
        <v>121</v>
      </c>
      <c r="D1099" s="13">
        <v>1.9346329999999999E-4</v>
      </c>
      <c r="E1099" s="1">
        <f t="shared" si="55"/>
        <v>1.934633</v>
      </c>
      <c r="G1099" s="7">
        <f t="shared" si="54"/>
        <v>0.10000000000013642</v>
      </c>
      <c r="H1099" s="8" t="str">
        <f t="shared" si="56"/>
        <v/>
      </c>
    </row>
    <row r="1100" spans="1:16" x14ac:dyDescent="0.3">
      <c r="A1100" t="s">
        <v>1079</v>
      </c>
      <c r="B1100" s="1">
        <v>1867.6499999999999</v>
      </c>
      <c r="C1100">
        <v>120</v>
      </c>
      <c r="D1100" s="13">
        <v>2.3052470000000001E-4</v>
      </c>
      <c r="E1100" s="1">
        <f t="shared" si="55"/>
        <v>2.305247</v>
      </c>
      <c r="G1100" s="7">
        <f t="shared" si="54"/>
        <v>9.9999999999909051E-2</v>
      </c>
      <c r="H1100" s="8" t="str">
        <f t="shared" si="56"/>
        <v/>
      </c>
    </row>
    <row r="1101" spans="1:16" x14ac:dyDescent="0.3">
      <c r="A1101" t="s">
        <v>1080</v>
      </c>
      <c r="B1101" s="1">
        <v>1867.75</v>
      </c>
      <c r="C1101">
        <v>119</v>
      </c>
      <c r="D1101" s="13">
        <v>2.3189259999999997E-4</v>
      </c>
      <c r="E1101" s="1">
        <f t="shared" si="55"/>
        <v>2.3189259999999998</v>
      </c>
      <c r="G1101" s="7">
        <f t="shared" si="54"/>
        <v>0.10000000000013642</v>
      </c>
      <c r="H1101" s="8" t="str">
        <f t="shared" si="56"/>
        <v/>
      </c>
    </row>
    <row r="1102" spans="1:16" x14ac:dyDescent="0.3">
      <c r="A1102" t="s">
        <v>1081</v>
      </c>
      <c r="B1102" s="1">
        <v>1867.85</v>
      </c>
      <c r="C1102">
        <v>118</v>
      </c>
      <c r="D1102" s="13">
        <v>8.8380199999999991E-5</v>
      </c>
      <c r="E1102" s="1">
        <f t="shared" si="55"/>
        <v>0.88380199999999987</v>
      </c>
      <c r="G1102" s="7">
        <f t="shared" si="54"/>
        <v>9.9999999999909051E-2</v>
      </c>
      <c r="H1102" s="8" t="str">
        <f t="shared" si="56"/>
        <v/>
      </c>
    </row>
    <row r="1103" spans="1:16" x14ac:dyDescent="0.3">
      <c r="A1103" t="s">
        <v>1082</v>
      </c>
      <c r="B1103" s="1">
        <v>1867.9499999999998</v>
      </c>
      <c r="C1103">
        <v>117</v>
      </c>
      <c r="D1103" s="13">
        <v>2.0684770000000002E-4</v>
      </c>
      <c r="E1103" s="1">
        <f t="shared" si="55"/>
        <v>2.0684770000000001</v>
      </c>
      <c r="G1103" s="7">
        <f t="shared" si="54"/>
        <v>9.9999999999909051E-2</v>
      </c>
      <c r="H1103" s="8" t="str">
        <f t="shared" si="56"/>
        <v/>
      </c>
    </row>
    <row r="1104" spans="1:16" x14ac:dyDescent="0.3">
      <c r="A1104" t="s">
        <v>1083</v>
      </c>
      <c r="B1104" s="1">
        <v>1868.05</v>
      </c>
      <c r="C1104">
        <v>116</v>
      </c>
      <c r="D1104" s="13">
        <v>1.4007320000000001E-4</v>
      </c>
      <c r="E1104" s="1">
        <f t="shared" si="55"/>
        <v>1.4007320000000001</v>
      </c>
      <c r="G1104" s="7">
        <f t="shared" si="54"/>
        <v>0.10000000000013642</v>
      </c>
      <c r="H1104" s="8" t="str">
        <f t="shared" si="56"/>
        <v/>
      </c>
    </row>
    <row r="1105" spans="1:8" x14ac:dyDescent="0.3">
      <c r="A1105" t="s">
        <v>1084</v>
      </c>
      <c r="B1105" s="1">
        <v>1868.1499999999999</v>
      </c>
      <c r="C1105">
        <v>115</v>
      </c>
      <c r="D1105" s="13">
        <v>2.015675E-4</v>
      </c>
      <c r="E1105" s="1">
        <f t="shared" si="55"/>
        <v>2.0156749999999999</v>
      </c>
      <c r="G1105" s="7">
        <f t="shared" si="54"/>
        <v>9.9999999999909051E-2</v>
      </c>
      <c r="H1105" s="8" t="str">
        <f t="shared" si="56"/>
        <v/>
      </c>
    </row>
    <row r="1106" spans="1:8" x14ac:dyDescent="0.3">
      <c r="A1106" t="s">
        <v>1085</v>
      </c>
      <c r="B1106" s="1">
        <v>1868.25</v>
      </c>
      <c r="C1106">
        <v>114</v>
      </c>
      <c r="D1106" s="13">
        <v>1.6528989999999998E-4</v>
      </c>
      <c r="E1106" s="1">
        <f t="shared" si="55"/>
        <v>1.6528989999999997</v>
      </c>
      <c r="G1106" s="7">
        <f t="shared" si="54"/>
        <v>0.10000000000013642</v>
      </c>
      <c r="H1106" s="8" t="str">
        <f t="shared" si="56"/>
        <v/>
      </c>
    </row>
    <row r="1107" spans="1:8" x14ac:dyDescent="0.3">
      <c r="A1107" t="s">
        <v>1086</v>
      </c>
      <c r="B1107" s="1">
        <v>1868.35</v>
      </c>
      <c r="C1107">
        <v>133</v>
      </c>
      <c r="D1107" s="13">
        <v>1.5907089999999999E-4</v>
      </c>
      <c r="E1107" s="1">
        <f t="shared" si="55"/>
        <v>1.5907089999999999</v>
      </c>
      <c r="G1107" s="7">
        <f t="shared" si="54"/>
        <v>9.9999999999909051E-2</v>
      </c>
      <c r="H1107" s="8" t="str">
        <f t="shared" si="56"/>
        <v/>
      </c>
    </row>
    <row r="1108" spans="1:8" x14ac:dyDescent="0.3">
      <c r="A1108" t="s">
        <v>1087</v>
      </c>
      <c r="B1108" s="1">
        <v>1868.4499999999998</v>
      </c>
      <c r="C1108">
        <v>132</v>
      </c>
      <c r="D1108" s="13">
        <v>2.0613480000000002E-4</v>
      </c>
      <c r="E1108" s="1">
        <f t="shared" si="55"/>
        <v>2.0613480000000002</v>
      </c>
      <c r="G1108" s="7">
        <f t="shared" si="54"/>
        <v>9.9999999999909051E-2</v>
      </c>
      <c r="H1108" s="8" t="str">
        <f t="shared" si="56"/>
        <v/>
      </c>
    </row>
    <row r="1109" spans="1:8" x14ac:dyDescent="0.3">
      <c r="A1109" t="s">
        <v>1088</v>
      </c>
      <c r="B1109" s="1">
        <v>1868.55</v>
      </c>
      <c r="C1109">
        <v>131</v>
      </c>
      <c r="D1109" s="13">
        <v>2.259772E-4</v>
      </c>
      <c r="E1109" s="1">
        <f t="shared" si="55"/>
        <v>2.2597719999999999</v>
      </c>
      <c r="G1109" s="7">
        <f t="shared" si="54"/>
        <v>0.10000000000013642</v>
      </c>
      <c r="H1109" s="8" t="str">
        <f t="shared" si="56"/>
        <v/>
      </c>
    </row>
    <row r="1110" spans="1:8" x14ac:dyDescent="0.3">
      <c r="A1110" t="s">
        <v>1089</v>
      </c>
      <c r="B1110" s="1">
        <v>1868.6499999999999</v>
      </c>
      <c r="C1110">
        <v>130</v>
      </c>
      <c r="D1110" s="13">
        <v>2.194597E-4</v>
      </c>
      <c r="E1110" s="1">
        <f t="shared" si="55"/>
        <v>2.1945969999999999</v>
      </c>
      <c r="G1110" s="7">
        <f t="shared" si="54"/>
        <v>9.9999999999909051E-2</v>
      </c>
      <c r="H1110" s="8" t="str">
        <f t="shared" si="56"/>
        <v/>
      </c>
    </row>
    <row r="1111" spans="1:8" x14ac:dyDescent="0.3">
      <c r="A1111" t="s">
        <v>1090</v>
      </c>
      <c r="B1111" s="1">
        <v>1868.75</v>
      </c>
      <c r="C1111">
        <v>129</v>
      </c>
      <c r="D1111" s="13">
        <v>1.3480760000000001E-4</v>
      </c>
      <c r="E1111" s="1">
        <f t="shared" si="55"/>
        <v>1.3480760000000001</v>
      </c>
      <c r="G1111" s="7">
        <f t="shared" si="54"/>
        <v>0.10000000000013642</v>
      </c>
      <c r="H1111" s="8" t="str">
        <f t="shared" si="56"/>
        <v/>
      </c>
    </row>
    <row r="1112" spans="1:8" x14ac:dyDescent="0.3">
      <c r="A1112" t="s">
        <v>1091</v>
      </c>
      <c r="B1112" s="1">
        <v>1868.85</v>
      </c>
      <c r="C1112">
        <v>128</v>
      </c>
      <c r="D1112" s="13">
        <v>1.500723E-4</v>
      </c>
      <c r="E1112" s="1">
        <f t="shared" si="55"/>
        <v>1.500723</v>
      </c>
      <c r="G1112" s="7">
        <f t="shared" si="54"/>
        <v>9.9999999999909051E-2</v>
      </c>
      <c r="H1112" s="8" t="str">
        <f t="shared" si="56"/>
        <v/>
      </c>
    </row>
    <row r="1113" spans="1:8" x14ac:dyDescent="0.3">
      <c r="A1113" t="s">
        <v>1092</v>
      </c>
      <c r="B1113" s="1">
        <v>1868.9499999999998</v>
      </c>
      <c r="C1113">
        <v>127</v>
      </c>
      <c r="D1113" s="13">
        <v>1.79161E-4</v>
      </c>
      <c r="E1113" s="1">
        <f t="shared" si="55"/>
        <v>1.7916099999999999</v>
      </c>
      <c r="G1113" s="7">
        <f t="shared" si="54"/>
        <v>9.9999999999909051E-2</v>
      </c>
      <c r="H1113" s="8" t="str">
        <f t="shared" si="56"/>
        <v/>
      </c>
    </row>
    <row r="1114" spans="1:8" x14ac:dyDescent="0.3">
      <c r="A1114" t="s">
        <v>1093</v>
      </c>
      <c r="B1114" s="1">
        <v>1869.05</v>
      </c>
      <c r="C1114">
        <v>126</v>
      </c>
      <c r="D1114" s="13">
        <v>2.1754349999999998E-4</v>
      </c>
      <c r="E1114" s="1">
        <f t="shared" si="55"/>
        <v>2.1754349999999998</v>
      </c>
      <c r="G1114" s="7">
        <f t="shared" si="54"/>
        <v>0.10000000000013642</v>
      </c>
      <c r="H1114" s="8" t="str">
        <f t="shared" si="56"/>
        <v/>
      </c>
    </row>
    <row r="1115" spans="1:8" x14ac:dyDescent="0.3">
      <c r="A1115" t="s">
        <v>1094</v>
      </c>
      <c r="B1115" s="1">
        <v>1869.1499999999999</v>
      </c>
      <c r="C1115">
        <v>125</v>
      </c>
      <c r="D1115" s="13">
        <v>2.248834E-4</v>
      </c>
      <c r="E1115" s="1">
        <f t="shared" si="55"/>
        <v>2.248834</v>
      </c>
      <c r="G1115" s="7">
        <f t="shared" si="54"/>
        <v>9.9999999999909051E-2</v>
      </c>
      <c r="H1115" s="8" t="str">
        <f t="shared" si="56"/>
        <v/>
      </c>
    </row>
    <row r="1116" spans="1:8" x14ac:dyDescent="0.3">
      <c r="A1116" t="s">
        <v>1095</v>
      </c>
      <c r="B1116" s="1">
        <v>1869.25</v>
      </c>
      <c r="C1116">
        <v>124</v>
      </c>
      <c r="D1116" s="13">
        <v>1.521653E-4</v>
      </c>
      <c r="E1116" s="1">
        <f t="shared" si="55"/>
        <v>1.5216529999999999</v>
      </c>
      <c r="G1116" s="7">
        <f t="shared" si="54"/>
        <v>0.10000000000013642</v>
      </c>
      <c r="H1116" s="8" t="str">
        <f t="shared" si="56"/>
        <v/>
      </c>
    </row>
    <row r="1117" spans="1:8" x14ac:dyDescent="0.3">
      <c r="A1117" t="s">
        <v>1096</v>
      </c>
      <c r="B1117" s="1">
        <v>1869.35</v>
      </c>
      <c r="C1117">
        <v>143</v>
      </c>
      <c r="D1117" s="13">
        <v>2.2808350000000003E-4</v>
      </c>
      <c r="E1117" s="1">
        <f t="shared" si="55"/>
        <v>2.2808350000000002</v>
      </c>
      <c r="G1117" s="7">
        <f t="shared" si="54"/>
        <v>9.9999999999909051E-2</v>
      </c>
      <c r="H1117" s="8" t="str">
        <f t="shared" si="56"/>
        <v/>
      </c>
    </row>
    <row r="1118" spans="1:8" x14ac:dyDescent="0.3">
      <c r="A1118" t="s">
        <v>1097</v>
      </c>
      <c r="B1118" s="1">
        <v>1869.4499999999998</v>
      </c>
      <c r="C1118">
        <v>142</v>
      </c>
      <c r="D1118" s="13">
        <v>2.2482120000000001E-4</v>
      </c>
      <c r="E1118" s="1">
        <f t="shared" si="55"/>
        <v>2.2482120000000001</v>
      </c>
      <c r="G1118" s="7">
        <f t="shared" si="54"/>
        <v>9.9999999999909051E-2</v>
      </c>
      <c r="H1118" s="8" t="str">
        <f t="shared" si="56"/>
        <v/>
      </c>
    </row>
    <row r="1119" spans="1:8" x14ac:dyDescent="0.3">
      <c r="A1119" t="s">
        <v>1098</v>
      </c>
      <c r="B1119" s="1">
        <v>1869.55</v>
      </c>
      <c r="C1119">
        <v>141</v>
      </c>
      <c r="D1119" s="13">
        <v>1.8515320000000001E-4</v>
      </c>
      <c r="E1119" s="1">
        <f t="shared" si="55"/>
        <v>1.8515320000000002</v>
      </c>
      <c r="G1119" s="7">
        <f t="shared" si="54"/>
        <v>0.10000000000013642</v>
      </c>
      <c r="H1119" s="8" t="str">
        <f t="shared" si="56"/>
        <v/>
      </c>
    </row>
    <row r="1120" spans="1:8" x14ac:dyDescent="0.3">
      <c r="A1120" t="s">
        <v>1099</v>
      </c>
      <c r="B1120" s="1">
        <v>1869.6499999999999</v>
      </c>
      <c r="C1120">
        <v>140</v>
      </c>
      <c r="D1120" s="13">
        <v>2.4473330000000001E-4</v>
      </c>
      <c r="E1120" s="1">
        <f t="shared" si="55"/>
        <v>2.447333</v>
      </c>
      <c r="G1120" s="7">
        <f t="shared" si="54"/>
        <v>9.9999999999909051E-2</v>
      </c>
      <c r="H1120" s="8" t="str">
        <f t="shared" si="56"/>
        <v/>
      </c>
    </row>
    <row r="1121" spans="1:8" x14ac:dyDescent="0.3">
      <c r="A1121" t="s">
        <v>1100</v>
      </c>
      <c r="B1121" s="1">
        <v>1869.75</v>
      </c>
      <c r="C1121">
        <v>139</v>
      </c>
      <c r="D1121" s="13">
        <v>2.408306E-4</v>
      </c>
      <c r="E1121" s="1">
        <f t="shared" si="55"/>
        <v>2.4083060000000001</v>
      </c>
      <c r="G1121" s="7">
        <f t="shared" si="54"/>
        <v>0.10000000000013642</v>
      </c>
      <c r="H1121" s="8" t="str">
        <f t="shared" si="56"/>
        <v/>
      </c>
    </row>
    <row r="1122" spans="1:8" x14ac:dyDescent="0.3">
      <c r="A1122" t="s">
        <v>1101</v>
      </c>
      <c r="B1122" s="1">
        <v>1869.85</v>
      </c>
      <c r="C1122">
        <v>138</v>
      </c>
      <c r="D1122" s="13">
        <v>2.329559E-4</v>
      </c>
      <c r="E1122" s="1">
        <f t="shared" si="55"/>
        <v>2.3295590000000002</v>
      </c>
      <c r="G1122" s="7">
        <f t="shared" si="54"/>
        <v>9.9999999999909051E-2</v>
      </c>
      <c r="H1122" s="8" t="str">
        <f t="shared" si="56"/>
        <v/>
      </c>
    </row>
    <row r="1123" spans="1:8" x14ac:dyDescent="0.3">
      <c r="A1123" t="s">
        <v>1102</v>
      </c>
      <c r="B1123" s="1">
        <v>1869.9499999999998</v>
      </c>
      <c r="C1123">
        <v>137</v>
      </c>
      <c r="D1123" s="13">
        <v>2.177604E-4</v>
      </c>
      <c r="E1123" s="1">
        <f t="shared" si="55"/>
        <v>2.1776040000000001</v>
      </c>
      <c r="G1123" s="7">
        <f t="shared" si="54"/>
        <v>9.9999999999909051E-2</v>
      </c>
      <c r="H1123" s="8" t="str">
        <f t="shared" si="56"/>
        <v/>
      </c>
    </row>
    <row r="1124" spans="1:8" x14ac:dyDescent="0.3">
      <c r="A1124" t="s">
        <v>1103</v>
      </c>
      <c r="B1124" s="1">
        <v>1870.05</v>
      </c>
      <c r="C1124">
        <v>136</v>
      </c>
      <c r="D1124" s="13">
        <v>1.047016E-4</v>
      </c>
      <c r="E1124" s="1">
        <f t="shared" si="55"/>
        <v>1.0470159999999999</v>
      </c>
      <c r="G1124" s="7">
        <f t="shared" ref="G1124:G1188" si="57">B1124-B1123</f>
        <v>0.10000000000013642</v>
      </c>
      <c r="H1124" s="8" t="str">
        <f t="shared" si="56"/>
        <v/>
      </c>
    </row>
    <row r="1125" spans="1:8" x14ac:dyDescent="0.3">
      <c r="A1125" t="s">
        <v>1104</v>
      </c>
      <c r="B1125" s="1">
        <v>1870.1499999999999</v>
      </c>
      <c r="C1125">
        <v>135</v>
      </c>
      <c r="D1125" s="13">
        <v>2.0855940000000001E-4</v>
      </c>
      <c r="E1125" s="1">
        <f t="shared" si="55"/>
        <v>2.0855939999999999</v>
      </c>
      <c r="G1125" s="7">
        <f t="shared" si="57"/>
        <v>9.9999999999909051E-2</v>
      </c>
      <c r="H1125" s="8" t="str">
        <f t="shared" si="56"/>
        <v/>
      </c>
    </row>
    <row r="1126" spans="1:8" x14ac:dyDescent="0.3">
      <c r="A1126" t="s">
        <v>1105</v>
      </c>
      <c r="B1126" s="1">
        <v>1870.25</v>
      </c>
      <c r="C1126">
        <v>134</v>
      </c>
      <c r="D1126" s="13">
        <v>1.1933670000000001E-4</v>
      </c>
      <c r="E1126" s="1">
        <f t="shared" si="55"/>
        <v>1.1933670000000001</v>
      </c>
      <c r="G1126" s="7">
        <f t="shared" si="57"/>
        <v>0.10000000000013642</v>
      </c>
      <c r="H1126" s="8" t="str">
        <f t="shared" si="56"/>
        <v/>
      </c>
    </row>
    <row r="1127" spans="1:8" x14ac:dyDescent="0.3">
      <c r="A1127" t="s">
        <v>1106</v>
      </c>
      <c r="B1127" s="1">
        <v>1870.35</v>
      </c>
      <c r="C1127">
        <v>153</v>
      </c>
      <c r="D1127" s="13">
        <v>1.8516560000000001E-4</v>
      </c>
      <c r="E1127" s="1">
        <f t="shared" si="55"/>
        <v>1.8516560000000002</v>
      </c>
      <c r="G1127" s="7">
        <f t="shared" si="57"/>
        <v>9.9999999999909051E-2</v>
      </c>
      <c r="H1127" s="8" t="str">
        <f t="shared" si="56"/>
        <v/>
      </c>
    </row>
    <row r="1128" spans="1:8" x14ac:dyDescent="0.3">
      <c r="A1128" t="s">
        <v>1107</v>
      </c>
      <c r="B1128" s="1">
        <v>1870.4499999999998</v>
      </c>
      <c r="C1128">
        <v>152</v>
      </c>
      <c r="D1128" s="13">
        <v>2.2625999999999999E-4</v>
      </c>
      <c r="E1128" s="1">
        <f t="shared" si="55"/>
        <v>2.2625999999999999</v>
      </c>
      <c r="G1128" s="7">
        <f t="shared" si="57"/>
        <v>9.9999999999909051E-2</v>
      </c>
      <c r="H1128" s="8" t="str">
        <f t="shared" si="56"/>
        <v/>
      </c>
    </row>
    <row r="1129" spans="1:8" x14ac:dyDescent="0.3">
      <c r="A1129" t="s">
        <v>1108</v>
      </c>
      <c r="B1129" s="1">
        <v>1870.55</v>
      </c>
      <c r="C1129">
        <v>151</v>
      </c>
      <c r="D1129" s="13">
        <v>2.130481E-4</v>
      </c>
      <c r="E1129" s="1">
        <f t="shared" si="55"/>
        <v>2.1304810000000001</v>
      </c>
      <c r="G1129" s="7">
        <f t="shared" si="57"/>
        <v>0.10000000000013642</v>
      </c>
      <c r="H1129" s="8" t="str">
        <f t="shared" si="56"/>
        <v/>
      </c>
    </row>
    <row r="1130" spans="1:8" x14ac:dyDescent="0.3">
      <c r="A1130" t="s">
        <v>1109</v>
      </c>
      <c r="B1130" s="1">
        <v>1870.6499999999999</v>
      </c>
      <c r="C1130">
        <v>150</v>
      </c>
      <c r="D1130" s="13">
        <v>1.3381959999999999E-4</v>
      </c>
      <c r="E1130" s="1">
        <f t="shared" si="55"/>
        <v>1.3381959999999999</v>
      </c>
      <c r="G1130" s="7">
        <f t="shared" si="57"/>
        <v>9.9999999999909051E-2</v>
      </c>
      <c r="H1130" s="8" t="str">
        <f t="shared" si="56"/>
        <v/>
      </c>
    </row>
    <row r="1131" spans="1:8" x14ac:dyDescent="0.3">
      <c r="A1131" t="s">
        <v>1110</v>
      </c>
      <c r="B1131" s="1">
        <v>1870.75</v>
      </c>
      <c r="C1131">
        <v>149</v>
      </c>
      <c r="D1131" s="13">
        <v>2.3106179999999999E-4</v>
      </c>
      <c r="E1131" s="1">
        <f t="shared" si="55"/>
        <v>2.3106179999999998</v>
      </c>
      <c r="G1131" s="7">
        <f t="shared" si="57"/>
        <v>0.10000000000013642</v>
      </c>
      <c r="H1131" s="8" t="str">
        <f t="shared" si="56"/>
        <v/>
      </c>
    </row>
    <row r="1132" spans="1:8" x14ac:dyDescent="0.3">
      <c r="A1132" t="s">
        <v>1111</v>
      </c>
      <c r="B1132" s="1">
        <v>1870.85</v>
      </c>
      <c r="C1132">
        <v>148</v>
      </c>
      <c r="D1132" s="13">
        <v>2.2182620000000001E-4</v>
      </c>
      <c r="E1132" s="1">
        <f t="shared" si="55"/>
        <v>2.2182620000000002</v>
      </c>
      <c r="G1132" s="7">
        <f t="shared" si="57"/>
        <v>9.9999999999909051E-2</v>
      </c>
      <c r="H1132" s="8" t="str">
        <f t="shared" si="56"/>
        <v/>
      </c>
    </row>
    <row r="1133" spans="1:8" x14ac:dyDescent="0.3">
      <c r="A1133" t="s">
        <v>1112</v>
      </c>
      <c r="B1133" s="1">
        <v>1870.9499999999998</v>
      </c>
      <c r="C1133">
        <v>147</v>
      </c>
      <c r="D1133" s="13">
        <v>2.1728589999999999E-4</v>
      </c>
      <c r="E1133" s="1">
        <f t="shared" si="55"/>
        <v>2.1728589999999999</v>
      </c>
      <c r="G1133" s="7">
        <f t="shared" si="57"/>
        <v>9.9999999999909051E-2</v>
      </c>
      <c r="H1133" s="8" t="str">
        <f t="shared" si="56"/>
        <v/>
      </c>
    </row>
    <row r="1134" spans="1:8" x14ac:dyDescent="0.3">
      <c r="A1134" t="s">
        <v>1113</v>
      </c>
      <c r="B1134" s="1">
        <v>1871.05</v>
      </c>
      <c r="C1134">
        <v>146</v>
      </c>
      <c r="D1134" s="13">
        <v>2.2128990000000001E-4</v>
      </c>
      <c r="E1134" s="1">
        <f t="shared" si="55"/>
        <v>2.2128990000000002</v>
      </c>
      <c r="G1134" s="7">
        <f t="shared" si="57"/>
        <v>0.10000000000013642</v>
      </c>
      <c r="H1134" s="8" t="str">
        <f t="shared" si="56"/>
        <v/>
      </c>
    </row>
    <row r="1135" spans="1:8" x14ac:dyDescent="0.3">
      <c r="A1135" t="s">
        <v>1114</v>
      </c>
      <c r="B1135" s="1">
        <v>1871.1499999999999</v>
      </c>
      <c r="C1135">
        <v>145</v>
      </c>
      <c r="D1135" s="13">
        <v>2.0278999999999997E-4</v>
      </c>
      <c r="E1135" s="1">
        <f t="shared" si="55"/>
        <v>2.0278999999999998</v>
      </c>
      <c r="G1135" s="7">
        <f t="shared" si="57"/>
        <v>9.9999999999909051E-2</v>
      </c>
      <c r="H1135" s="8" t="str">
        <f t="shared" si="56"/>
        <v/>
      </c>
    </row>
    <row r="1136" spans="1:8" x14ac:dyDescent="0.3">
      <c r="A1136" t="s">
        <v>1115</v>
      </c>
      <c r="B1136" s="1">
        <v>1871.25</v>
      </c>
      <c r="C1136">
        <v>144</v>
      </c>
      <c r="D1136" s="13">
        <v>2.365526E-4</v>
      </c>
      <c r="E1136" s="1">
        <f t="shared" si="55"/>
        <v>2.365526</v>
      </c>
      <c r="G1136" s="7">
        <f t="shared" si="57"/>
        <v>0.10000000000013642</v>
      </c>
      <c r="H1136" s="8" t="str">
        <f t="shared" si="56"/>
        <v/>
      </c>
    </row>
    <row r="1137" spans="1:16" x14ac:dyDescent="0.3">
      <c r="A1137" t="s">
        <v>1116</v>
      </c>
      <c r="B1137" s="1">
        <v>1871.4499999999998</v>
      </c>
      <c r="C1137">
        <v>162</v>
      </c>
      <c r="D1137" s="13">
        <v>1.999223E-4</v>
      </c>
      <c r="E1137" s="1">
        <f t="shared" si="55"/>
        <v>1.999223</v>
      </c>
      <c r="G1137" s="7">
        <f t="shared" si="57"/>
        <v>0.1999999999998181</v>
      </c>
      <c r="H1137" s="8" t="str">
        <f t="shared" si="56"/>
        <v>&gt;</v>
      </c>
    </row>
    <row r="1138" spans="1:16" x14ac:dyDescent="0.3">
      <c r="A1138" t="s">
        <v>1117</v>
      </c>
      <c r="B1138" s="1">
        <v>1871.55</v>
      </c>
      <c r="C1138">
        <v>161</v>
      </c>
      <c r="D1138" s="13">
        <v>1.5235810000000001E-4</v>
      </c>
      <c r="E1138" s="1">
        <f t="shared" si="55"/>
        <v>1.5235810000000001</v>
      </c>
      <c r="G1138" s="7">
        <f t="shared" si="57"/>
        <v>0.10000000000013642</v>
      </c>
      <c r="H1138" s="8" t="str">
        <f t="shared" si="56"/>
        <v/>
      </c>
    </row>
    <row r="1139" spans="1:16" x14ac:dyDescent="0.3">
      <c r="A1139" t="s">
        <v>1118</v>
      </c>
      <c r="B1139" s="1">
        <v>1871.6499999999999</v>
      </c>
      <c r="C1139">
        <v>160</v>
      </c>
      <c r="D1139" s="13">
        <v>2.245968E-4</v>
      </c>
      <c r="E1139" s="1">
        <f t="shared" si="55"/>
        <v>2.245968</v>
      </c>
      <c r="G1139" s="7">
        <f t="shared" si="57"/>
        <v>9.9999999999909051E-2</v>
      </c>
      <c r="H1139" s="8" t="str">
        <f t="shared" si="56"/>
        <v/>
      </c>
    </row>
    <row r="1140" spans="1:16" x14ac:dyDescent="0.3">
      <c r="A1140" t="s">
        <v>1119</v>
      </c>
      <c r="B1140" s="1">
        <v>1871.75</v>
      </c>
      <c r="C1140">
        <v>159</v>
      </c>
      <c r="D1140" s="13">
        <v>1.70407E-4</v>
      </c>
      <c r="E1140" s="1">
        <f t="shared" si="55"/>
        <v>1.70407</v>
      </c>
      <c r="G1140" s="7">
        <f t="shared" si="57"/>
        <v>0.10000000000013642</v>
      </c>
      <c r="H1140" s="8" t="str">
        <f t="shared" si="56"/>
        <v/>
      </c>
    </row>
    <row r="1141" spans="1:16" x14ac:dyDescent="0.3">
      <c r="A1141" t="s">
        <v>1120</v>
      </c>
      <c r="B1141" s="1">
        <v>1871.85</v>
      </c>
      <c r="C1141">
        <v>158</v>
      </c>
      <c r="D1141" s="13">
        <v>5.0107199999999994E-5</v>
      </c>
      <c r="E1141" s="1">
        <f t="shared" si="55"/>
        <v>0.50107199999999996</v>
      </c>
      <c r="G1141" s="7">
        <f t="shared" si="57"/>
        <v>9.9999999999909051E-2</v>
      </c>
      <c r="H1141" s="8" t="str">
        <f t="shared" si="56"/>
        <v/>
      </c>
    </row>
    <row r="1142" spans="1:16" x14ac:dyDescent="0.3">
      <c r="A1142" t="s">
        <v>1121</v>
      </c>
      <c r="B1142" s="1">
        <v>1871.9499999999998</v>
      </c>
      <c r="C1142">
        <v>157</v>
      </c>
      <c r="D1142" s="13">
        <v>2.471676E-4</v>
      </c>
      <c r="E1142" s="1">
        <f t="shared" si="55"/>
        <v>2.471676</v>
      </c>
      <c r="G1142" s="7">
        <f t="shared" si="57"/>
        <v>9.9999999999909051E-2</v>
      </c>
      <c r="H1142" s="8" t="str">
        <f t="shared" si="56"/>
        <v/>
      </c>
    </row>
    <row r="1143" spans="1:16" x14ac:dyDescent="0.3">
      <c r="A1143" t="s">
        <v>1122</v>
      </c>
      <c r="B1143" s="1">
        <v>1872.05</v>
      </c>
      <c r="C1143">
        <v>156</v>
      </c>
      <c r="D1143" s="13">
        <v>2.372834E-4</v>
      </c>
      <c r="E1143" s="1">
        <f t="shared" ref="E1143:E1208" si="58">D1143*10000</f>
        <v>2.3728340000000001</v>
      </c>
      <c r="G1143" s="7">
        <f t="shared" si="57"/>
        <v>0.10000000000013642</v>
      </c>
      <c r="H1143" s="8" t="str">
        <f t="shared" si="56"/>
        <v/>
      </c>
    </row>
    <row r="1144" spans="1:16" x14ac:dyDescent="0.3">
      <c r="A1144" t="s">
        <v>1123</v>
      </c>
      <c r="B1144" s="1">
        <v>1872.1499999999999</v>
      </c>
      <c r="C1144">
        <v>155</v>
      </c>
      <c r="D1144" s="13">
        <v>2.4725760000000001E-4</v>
      </c>
      <c r="E1144" s="1">
        <f t="shared" si="58"/>
        <v>2.4725760000000001</v>
      </c>
      <c r="G1144" s="7">
        <f t="shared" si="57"/>
        <v>9.9999999999909051E-2</v>
      </c>
      <c r="H1144" s="8" t="str">
        <f t="shared" si="56"/>
        <v/>
      </c>
    </row>
    <row r="1145" spans="1:16" x14ac:dyDescent="0.3">
      <c r="A1145" t="s">
        <v>1124</v>
      </c>
      <c r="B1145" s="1">
        <v>1872.25</v>
      </c>
      <c r="C1145">
        <v>154</v>
      </c>
      <c r="D1145" s="13">
        <v>2.446231E-4</v>
      </c>
      <c r="E1145" s="1">
        <f t="shared" si="58"/>
        <v>2.446231</v>
      </c>
      <c r="G1145" s="7">
        <f t="shared" si="57"/>
        <v>0.10000000000013642</v>
      </c>
      <c r="H1145" s="8" t="str">
        <f t="shared" si="56"/>
        <v/>
      </c>
    </row>
    <row r="1146" spans="1:16" x14ac:dyDescent="0.3">
      <c r="E1146" s="1"/>
      <c r="G1146" s="7"/>
      <c r="H1146" s="8" t="str">
        <f t="shared" si="56"/>
        <v>?</v>
      </c>
    </row>
    <row r="1147" spans="1:16" x14ac:dyDescent="0.3">
      <c r="A1147" s="14" t="s">
        <v>1125</v>
      </c>
      <c r="B1147" s="15">
        <v>1872.55</v>
      </c>
      <c r="C1147" s="14">
        <v>175</v>
      </c>
      <c r="D1147" s="16">
        <v>1.8124420000000002E-4</v>
      </c>
      <c r="E1147" s="15">
        <f t="shared" si="58"/>
        <v>1.8124420000000001</v>
      </c>
      <c r="F1147" s="14"/>
      <c r="G1147" s="7">
        <f>B1147-B1145</f>
        <v>0.29999999999995453</v>
      </c>
      <c r="H1147" s="8" t="str">
        <f t="shared" si="56"/>
        <v>&gt;</v>
      </c>
      <c r="L1147" s="14"/>
      <c r="M1147" s="14"/>
      <c r="N1147" s="14"/>
      <c r="O1147" s="14"/>
      <c r="P1147" s="14"/>
    </row>
    <row r="1148" spans="1:16" x14ac:dyDescent="0.3">
      <c r="A1148" t="s">
        <v>1126</v>
      </c>
      <c r="B1148" s="1">
        <v>1872.65</v>
      </c>
      <c r="C1148">
        <v>174</v>
      </c>
      <c r="D1148" s="13">
        <v>2.0104660000000001E-4</v>
      </c>
      <c r="E1148" s="1">
        <f t="shared" si="58"/>
        <v>2.0104660000000001</v>
      </c>
      <c r="G1148" s="7">
        <f t="shared" si="57"/>
        <v>0.10000000000013642</v>
      </c>
      <c r="H1148" s="8" t="str">
        <f t="shared" si="56"/>
        <v/>
      </c>
    </row>
    <row r="1149" spans="1:16" x14ac:dyDescent="0.3">
      <c r="A1149" t="s">
        <v>1127</v>
      </c>
      <c r="B1149" s="1">
        <v>1872.75</v>
      </c>
      <c r="C1149">
        <v>173</v>
      </c>
      <c r="D1149" s="13">
        <v>1.3419009999999999E-4</v>
      </c>
      <c r="E1149" s="1">
        <f t="shared" si="58"/>
        <v>1.341901</v>
      </c>
      <c r="G1149" s="7">
        <f t="shared" si="57"/>
        <v>9.9999999999909051E-2</v>
      </c>
      <c r="H1149" s="8" t="str">
        <f t="shared" si="56"/>
        <v/>
      </c>
    </row>
    <row r="1150" spans="1:16" x14ac:dyDescent="0.3">
      <c r="A1150" t="s">
        <v>1128</v>
      </c>
      <c r="B1150" s="1">
        <v>1872.85</v>
      </c>
      <c r="C1150">
        <v>172</v>
      </c>
      <c r="D1150" s="13">
        <v>1.9233290000000001E-4</v>
      </c>
      <c r="E1150" s="1">
        <f t="shared" si="58"/>
        <v>1.9233290000000001</v>
      </c>
      <c r="G1150" s="7">
        <f t="shared" si="57"/>
        <v>9.9999999999909051E-2</v>
      </c>
      <c r="H1150" s="8" t="str">
        <f t="shared" si="56"/>
        <v/>
      </c>
    </row>
    <row r="1151" spans="1:16" x14ac:dyDescent="0.3">
      <c r="A1151" t="s">
        <v>1129</v>
      </c>
      <c r="B1151" s="1">
        <v>1872.95</v>
      </c>
      <c r="C1151">
        <v>171</v>
      </c>
      <c r="D1151" s="13">
        <v>1.8429939999999999E-4</v>
      </c>
      <c r="E1151" s="1">
        <f t="shared" si="58"/>
        <v>1.842994</v>
      </c>
      <c r="G1151" s="7">
        <f t="shared" si="57"/>
        <v>0.10000000000013642</v>
      </c>
      <c r="H1151" s="8" t="str">
        <f t="shared" si="56"/>
        <v/>
      </c>
    </row>
    <row r="1152" spans="1:16" x14ac:dyDescent="0.3">
      <c r="A1152" t="s">
        <v>1130</v>
      </c>
      <c r="B1152" s="1">
        <v>1873.05</v>
      </c>
      <c r="C1152">
        <v>170</v>
      </c>
      <c r="D1152" s="13">
        <v>2.2585239999999999E-4</v>
      </c>
      <c r="E1152" s="1">
        <f t="shared" si="58"/>
        <v>2.258524</v>
      </c>
      <c r="G1152" s="7">
        <f t="shared" si="57"/>
        <v>9.9999999999909051E-2</v>
      </c>
      <c r="H1152" s="8" t="str">
        <f t="shared" si="56"/>
        <v/>
      </c>
    </row>
    <row r="1153" spans="1:8" x14ac:dyDescent="0.3">
      <c r="A1153" t="s">
        <v>1131</v>
      </c>
      <c r="B1153" s="1">
        <v>1873.15</v>
      </c>
      <c r="C1153">
        <v>169</v>
      </c>
      <c r="D1153" s="13">
        <v>2.1064750000000001E-4</v>
      </c>
      <c r="E1153" s="1">
        <f t="shared" si="58"/>
        <v>2.1064750000000001</v>
      </c>
      <c r="G1153" s="7">
        <f t="shared" si="57"/>
        <v>0.10000000000013642</v>
      </c>
      <c r="H1153" s="8" t="str">
        <f t="shared" si="56"/>
        <v/>
      </c>
    </row>
    <row r="1154" spans="1:8" x14ac:dyDescent="0.3">
      <c r="A1154" t="s">
        <v>1132</v>
      </c>
      <c r="B1154" s="1">
        <v>1873.25</v>
      </c>
      <c r="C1154">
        <v>168</v>
      </c>
      <c r="D1154" s="13">
        <v>2.2449949999999997E-4</v>
      </c>
      <c r="E1154" s="1">
        <f t="shared" si="58"/>
        <v>2.2449949999999999</v>
      </c>
      <c r="G1154" s="7">
        <f t="shared" si="57"/>
        <v>9.9999999999909051E-2</v>
      </c>
      <c r="H1154" s="8" t="str">
        <f t="shared" si="56"/>
        <v/>
      </c>
    </row>
    <row r="1155" spans="1:8" x14ac:dyDescent="0.3">
      <c r="A1155" t="s">
        <v>1133</v>
      </c>
      <c r="B1155" s="1">
        <v>1873.35</v>
      </c>
      <c r="C1155">
        <v>167</v>
      </c>
      <c r="D1155" s="13">
        <v>2.2979869999999999E-4</v>
      </c>
      <c r="E1155" s="1">
        <f t="shared" si="58"/>
        <v>2.297987</v>
      </c>
      <c r="G1155" s="7">
        <f t="shared" si="57"/>
        <v>9.9999999999909051E-2</v>
      </c>
      <c r="H1155" s="8" t="str">
        <f t="shared" si="56"/>
        <v/>
      </c>
    </row>
    <row r="1156" spans="1:8" x14ac:dyDescent="0.3">
      <c r="A1156" t="s">
        <v>1134</v>
      </c>
      <c r="B1156" s="1">
        <v>1873.45</v>
      </c>
      <c r="C1156">
        <v>166</v>
      </c>
      <c r="D1156" s="13">
        <v>2.204215E-4</v>
      </c>
      <c r="E1156" s="1">
        <f t="shared" si="58"/>
        <v>2.204215</v>
      </c>
      <c r="G1156" s="7">
        <f t="shared" si="57"/>
        <v>0.10000000000013642</v>
      </c>
      <c r="H1156" s="8" t="str">
        <f t="shared" si="56"/>
        <v/>
      </c>
    </row>
    <row r="1157" spans="1:8" x14ac:dyDescent="0.3">
      <c r="A1157" t="s">
        <v>1135</v>
      </c>
      <c r="B1157" s="1">
        <v>1873.55</v>
      </c>
      <c r="C1157">
        <v>185</v>
      </c>
      <c r="D1157" s="13">
        <v>2.027683E-4</v>
      </c>
      <c r="E1157" s="1">
        <f t="shared" si="58"/>
        <v>2.0276830000000001</v>
      </c>
      <c r="G1157" s="7">
        <f t="shared" si="57"/>
        <v>9.9999999999909051E-2</v>
      </c>
      <c r="H1157" s="8" t="str">
        <f t="shared" si="56"/>
        <v/>
      </c>
    </row>
    <row r="1158" spans="1:8" x14ac:dyDescent="0.3">
      <c r="A1158" t="s">
        <v>1136</v>
      </c>
      <c r="B1158" s="1">
        <v>1873.65</v>
      </c>
      <c r="C1158">
        <v>184</v>
      </c>
      <c r="D1158" s="13">
        <v>1.266614E-4</v>
      </c>
      <c r="E1158" s="1">
        <f t="shared" si="58"/>
        <v>1.2666139999999999</v>
      </c>
      <c r="G1158" s="7">
        <f t="shared" si="57"/>
        <v>0.10000000000013642</v>
      </c>
      <c r="H1158" s="8" t="str">
        <f t="shared" si="56"/>
        <v/>
      </c>
    </row>
    <row r="1159" spans="1:8" x14ac:dyDescent="0.3">
      <c r="A1159" t="s">
        <v>1137</v>
      </c>
      <c r="B1159" s="1">
        <v>1873.75</v>
      </c>
      <c r="C1159">
        <v>183</v>
      </c>
      <c r="D1159" s="13">
        <v>2.2322500000000002E-4</v>
      </c>
      <c r="E1159" s="1">
        <f t="shared" si="58"/>
        <v>2.2322500000000001</v>
      </c>
      <c r="G1159" s="7">
        <f t="shared" si="57"/>
        <v>9.9999999999909051E-2</v>
      </c>
      <c r="H1159" s="8" t="str">
        <f t="shared" ref="H1159:H1222" si="59">IF(G1159&lt;0.0999,"?", IF(G1159&gt;0.11,"&gt;",""))</f>
        <v/>
      </c>
    </row>
    <row r="1160" spans="1:8" x14ac:dyDescent="0.3">
      <c r="A1160" t="s">
        <v>1138</v>
      </c>
      <c r="B1160" s="1">
        <v>1873.85</v>
      </c>
      <c r="C1160">
        <v>182</v>
      </c>
      <c r="D1160" s="13">
        <v>2.3174489999999999E-4</v>
      </c>
      <c r="E1160" s="1">
        <f t="shared" si="58"/>
        <v>2.3174489999999999</v>
      </c>
      <c r="G1160" s="7">
        <f t="shared" si="57"/>
        <v>9.9999999999909051E-2</v>
      </c>
      <c r="H1160" s="8" t="str">
        <f t="shared" si="59"/>
        <v/>
      </c>
    </row>
    <row r="1161" spans="1:8" x14ac:dyDescent="0.3">
      <c r="A1161" t="s">
        <v>1139</v>
      </c>
      <c r="B1161" s="1">
        <v>1873.95</v>
      </c>
      <c r="C1161">
        <v>181</v>
      </c>
      <c r="D1161" s="13">
        <v>2.3967589999999999E-4</v>
      </c>
      <c r="E1161" s="1">
        <f t="shared" si="58"/>
        <v>2.3967589999999999</v>
      </c>
      <c r="G1161" s="7">
        <f t="shared" si="57"/>
        <v>0.10000000000013642</v>
      </c>
      <c r="H1161" s="8" t="str">
        <f t="shared" si="59"/>
        <v/>
      </c>
    </row>
    <row r="1162" spans="1:8" x14ac:dyDescent="0.3">
      <c r="A1162" t="s">
        <v>1140</v>
      </c>
      <c r="B1162" s="1">
        <v>1874.05</v>
      </c>
      <c r="C1162">
        <v>180</v>
      </c>
      <c r="D1162" s="13">
        <v>2.3240620000000001E-4</v>
      </c>
      <c r="E1162" s="1">
        <f t="shared" si="58"/>
        <v>2.3240620000000001</v>
      </c>
      <c r="G1162" s="7">
        <f t="shared" si="57"/>
        <v>9.9999999999909051E-2</v>
      </c>
      <c r="H1162" s="8" t="str">
        <f t="shared" si="59"/>
        <v/>
      </c>
    </row>
    <row r="1163" spans="1:8" x14ac:dyDescent="0.3">
      <c r="A1163" t="s">
        <v>1141</v>
      </c>
      <c r="B1163" s="1">
        <v>1874.15</v>
      </c>
      <c r="C1163">
        <v>179</v>
      </c>
      <c r="D1163" s="13">
        <v>2.2971240000000003E-4</v>
      </c>
      <c r="E1163" s="1">
        <f t="shared" si="58"/>
        <v>2.2971240000000002</v>
      </c>
      <c r="G1163" s="7">
        <f t="shared" si="57"/>
        <v>0.10000000000013642</v>
      </c>
      <c r="H1163" s="8" t="str">
        <f t="shared" si="59"/>
        <v/>
      </c>
    </row>
    <row r="1164" spans="1:8" x14ac:dyDescent="0.3">
      <c r="A1164" t="s">
        <v>1142</v>
      </c>
      <c r="B1164" s="1">
        <v>1874.25</v>
      </c>
      <c r="C1164">
        <v>178</v>
      </c>
      <c r="D1164" s="13">
        <v>2.2504130000000001E-4</v>
      </c>
      <c r="E1164" s="1">
        <f t="shared" si="58"/>
        <v>2.250413</v>
      </c>
      <c r="G1164" s="7">
        <f t="shared" si="57"/>
        <v>9.9999999999909051E-2</v>
      </c>
      <c r="H1164" s="8" t="str">
        <f t="shared" si="59"/>
        <v/>
      </c>
    </row>
    <row r="1165" spans="1:8" x14ac:dyDescent="0.3">
      <c r="A1165" t="s">
        <v>1143</v>
      </c>
      <c r="B1165" s="1">
        <v>1874.35</v>
      </c>
      <c r="C1165">
        <v>177</v>
      </c>
      <c r="D1165" s="13">
        <v>2.3163160000000001E-4</v>
      </c>
      <c r="E1165" s="1">
        <f t="shared" si="58"/>
        <v>2.316316</v>
      </c>
      <c r="G1165" s="7">
        <f t="shared" si="57"/>
        <v>9.9999999999909051E-2</v>
      </c>
      <c r="H1165" s="8" t="str">
        <f t="shared" si="59"/>
        <v/>
      </c>
    </row>
    <row r="1166" spans="1:8" x14ac:dyDescent="0.3">
      <c r="A1166" t="s">
        <v>1144</v>
      </c>
      <c r="B1166" s="1">
        <v>1874.45</v>
      </c>
      <c r="C1166">
        <v>176</v>
      </c>
      <c r="D1166" s="13">
        <v>2.1045060000000003E-4</v>
      </c>
      <c r="E1166" s="1">
        <f t="shared" si="58"/>
        <v>2.1045060000000002</v>
      </c>
      <c r="G1166" s="7">
        <f t="shared" si="57"/>
        <v>0.10000000000013642</v>
      </c>
      <c r="H1166" s="8" t="str">
        <f t="shared" si="59"/>
        <v/>
      </c>
    </row>
    <row r="1167" spans="1:8" x14ac:dyDescent="0.3">
      <c r="A1167" t="s">
        <v>1145</v>
      </c>
      <c r="B1167" s="1">
        <v>1874.55</v>
      </c>
      <c r="C1167">
        <v>195</v>
      </c>
      <c r="D1167" s="13">
        <v>1.7818310000000001E-4</v>
      </c>
      <c r="E1167" s="1">
        <f t="shared" si="58"/>
        <v>1.7818309999999999</v>
      </c>
      <c r="G1167" s="7">
        <f t="shared" si="57"/>
        <v>9.9999999999909051E-2</v>
      </c>
      <c r="H1167" s="8" t="str">
        <f t="shared" si="59"/>
        <v/>
      </c>
    </row>
    <row r="1168" spans="1:8" x14ac:dyDescent="0.3">
      <c r="A1168" t="s">
        <v>1146</v>
      </c>
      <c r="B1168" s="1">
        <v>1874.65</v>
      </c>
      <c r="C1168">
        <v>194</v>
      </c>
      <c r="D1168" s="13">
        <v>1.827462E-4</v>
      </c>
      <c r="E1168" s="1">
        <f t="shared" si="58"/>
        <v>1.8274619999999999</v>
      </c>
      <c r="G1168" s="7">
        <f t="shared" si="57"/>
        <v>0.10000000000013642</v>
      </c>
      <c r="H1168" s="8" t="str">
        <f t="shared" si="59"/>
        <v/>
      </c>
    </row>
    <row r="1169" spans="1:8" x14ac:dyDescent="0.3">
      <c r="A1169" t="s">
        <v>1147</v>
      </c>
      <c r="B1169" s="1">
        <v>1874.75</v>
      </c>
      <c r="C1169">
        <v>193</v>
      </c>
      <c r="D1169" s="13">
        <v>2.3033960000000002E-4</v>
      </c>
      <c r="E1169" s="1">
        <f t="shared" si="58"/>
        <v>2.3033960000000002</v>
      </c>
      <c r="G1169" s="7">
        <f t="shared" si="57"/>
        <v>9.9999999999909051E-2</v>
      </c>
      <c r="H1169" s="8" t="str">
        <f t="shared" si="59"/>
        <v/>
      </c>
    </row>
    <row r="1170" spans="1:8" x14ac:dyDescent="0.3">
      <c r="A1170" t="s">
        <v>1148</v>
      </c>
      <c r="B1170" s="1">
        <v>1874.85</v>
      </c>
      <c r="C1170">
        <v>192</v>
      </c>
      <c r="D1170" s="13">
        <v>2.210077E-4</v>
      </c>
      <c r="E1170" s="1">
        <f t="shared" si="58"/>
        <v>2.2100770000000001</v>
      </c>
      <c r="G1170" s="7">
        <f t="shared" si="57"/>
        <v>9.9999999999909051E-2</v>
      </c>
      <c r="H1170" s="8" t="str">
        <f t="shared" si="59"/>
        <v/>
      </c>
    </row>
    <row r="1171" spans="1:8" x14ac:dyDescent="0.3">
      <c r="A1171" t="s">
        <v>1149</v>
      </c>
      <c r="B1171" s="1">
        <v>1874.95</v>
      </c>
      <c r="C1171">
        <v>191</v>
      </c>
      <c r="D1171" s="13">
        <v>2.4146390000000001E-4</v>
      </c>
      <c r="E1171" s="1">
        <f t="shared" si="58"/>
        <v>2.4146390000000002</v>
      </c>
      <c r="G1171" s="7">
        <f t="shared" si="57"/>
        <v>0.10000000000013642</v>
      </c>
      <c r="H1171" s="8" t="str">
        <f t="shared" si="59"/>
        <v/>
      </c>
    </row>
    <row r="1172" spans="1:8" x14ac:dyDescent="0.3">
      <c r="A1172" t="s">
        <v>1150</v>
      </c>
      <c r="B1172" s="1">
        <v>1875.05</v>
      </c>
      <c r="C1172">
        <v>190</v>
      </c>
      <c r="D1172" s="13">
        <v>7.4788000000000003E-5</v>
      </c>
      <c r="E1172" s="1">
        <f t="shared" si="58"/>
        <v>0.74787999999999999</v>
      </c>
      <c r="G1172" s="7">
        <f t="shared" si="57"/>
        <v>9.9999999999909051E-2</v>
      </c>
      <c r="H1172" s="8" t="str">
        <f t="shared" si="59"/>
        <v/>
      </c>
    </row>
    <row r="1173" spans="1:8" x14ac:dyDescent="0.3">
      <c r="A1173" t="s">
        <v>1151</v>
      </c>
      <c r="B1173" s="1">
        <v>1875.15</v>
      </c>
      <c r="C1173">
        <v>189</v>
      </c>
      <c r="D1173" s="13">
        <v>1.6924490000000002E-4</v>
      </c>
      <c r="E1173" s="1">
        <f t="shared" si="58"/>
        <v>1.6924490000000001</v>
      </c>
      <c r="G1173" s="7">
        <f t="shared" si="57"/>
        <v>0.10000000000013642</v>
      </c>
      <c r="H1173" s="8" t="str">
        <f t="shared" si="59"/>
        <v/>
      </c>
    </row>
    <row r="1174" spans="1:8" x14ac:dyDescent="0.3">
      <c r="A1174" t="s">
        <v>1152</v>
      </c>
      <c r="B1174" s="1">
        <v>1875.25</v>
      </c>
      <c r="C1174">
        <v>188</v>
      </c>
      <c r="D1174" s="13">
        <v>2.59082E-4</v>
      </c>
      <c r="E1174" s="1">
        <f t="shared" si="58"/>
        <v>2.5908199999999999</v>
      </c>
      <c r="G1174" s="7">
        <f t="shared" si="57"/>
        <v>9.9999999999909051E-2</v>
      </c>
      <c r="H1174" s="8" t="str">
        <f t="shared" si="59"/>
        <v/>
      </c>
    </row>
    <row r="1175" spans="1:8" x14ac:dyDescent="0.3">
      <c r="A1175" t="s">
        <v>1153</v>
      </c>
      <c r="B1175" s="1">
        <v>1875.35</v>
      </c>
      <c r="C1175">
        <v>187</v>
      </c>
      <c r="D1175" s="13">
        <v>1.962643E-4</v>
      </c>
      <c r="E1175" s="1">
        <f t="shared" si="58"/>
        <v>1.9626429999999999</v>
      </c>
      <c r="G1175" s="7">
        <f t="shared" si="57"/>
        <v>9.9999999999909051E-2</v>
      </c>
      <c r="H1175" s="8" t="str">
        <f t="shared" si="59"/>
        <v/>
      </c>
    </row>
    <row r="1176" spans="1:8" x14ac:dyDescent="0.3">
      <c r="A1176" t="s">
        <v>1154</v>
      </c>
      <c r="B1176" s="1">
        <v>1875.45</v>
      </c>
      <c r="C1176">
        <v>186</v>
      </c>
      <c r="D1176" s="13">
        <v>2.2596669999999999E-4</v>
      </c>
      <c r="E1176" s="1">
        <f t="shared" si="58"/>
        <v>2.2596669999999999</v>
      </c>
      <c r="G1176" s="7">
        <f t="shared" si="57"/>
        <v>0.10000000000013642</v>
      </c>
      <c r="H1176" s="8" t="str">
        <f t="shared" si="59"/>
        <v/>
      </c>
    </row>
    <row r="1177" spans="1:8" x14ac:dyDescent="0.3">
      <c r="A1177" t="s">
        <v>1155</v>
      </c>
      <c r="B1177" s="1">
        <v>1875.65</v>
      </c>
      <c r="C1177">
        <v>204</v>
      </c>
      <c r="D1177" s="13">
        <v>2.2674949999999997E-4</v>
      </c>
      <c r="E1177" s="1">
        <f t="shared" si="58"/>
        <v>2.2674949999999998</v>
      </c>
      <c r="G1177" s="7">
        <f t="shared" si="57"/>
        <v>0.20000000000004547</v>
      </c>
      <c r="H1177" s="8" t="str">
        <f t="shared" si="59"/>
        <v>&gt;</v>
      </c>
    </row>
    <row r="1178" spans="1:8" x14ac:dyDescent="0.3">
      <c r="A1178" t="s">
        <v>1156</v>
      </c>
      <c r="B1178" s="1">
        <v>1875.75</v>
      </c>
      <c r="C1178">
        <v>203</v>
      </c>
      <c r="D1178" s="13">
        <v>1.7707159999999999E-4</v>
      </c>
      <c r="E1178" s="1">
        <f t="shared" si="58"/>
        <v>1.770716</v>
      </c>
      <c r="G1178" s="7">
        <f t="shared" si="57"/>
        <v>9.9999999999909051E-2</v>
      </c>
      <c r="H1178" s="8" t="str">
        <f t="shared" si="59"/>
        <v/>
      </c>
    </row>
    <row r="1179" spans="1:8" x14ac:dyDescent="0.3">
      <c r="A1179" t="s">
        <v>1157</v>
      </c>
      <c r="B1179" s="1">
        <v>1875.85</v>
      </c>
      <c r="C1179">
        <v>202</v>
      </c>
      <c r="D1179" s="13">
        <v>2.379111E-4</v>
      </c>
      <c r="E1179" s="1">
        <f t="shared" si="58"/>
        <v>2.379111</v>
      </c>
      <c r="G1179" s="7">
        <f t="shared" si="57"/>
        <v>9.9999999999909051E-2</v>
      </c>
      <c r="H1179" s="8" t="str">
        <f t="shared" si="59"/>
        <v/>
      </c>
    </row>
    <row r="1180" spans="1:8" x14ac:dyDescent="0.3">
      <c r="A1180" t="s">
        <v>1158</v>
      </c>
      <c r="B1180" s="1">
        <v>1875.95</v>
      </c>
      <c r="C1180">
        <v>201</v>
      </c>
      <c r="D1180" s="13">
        <v>2.4120010000000002E-4</v>
      </c>
      <c r="E1180" s="1">
        <f t="shared" si="58"/>
        <v>2.4120010000000001</v>
      </c>
      <c r="G1180" s="7">
        <f t="shared" si="57"/>
        <v>0.10000000000013642</v>
      </c>
      <c r="H1180" s="8" t="str">
        <f t="shared" si="59"/>
        <v/>
      </c>
    </row>
    <row r="1181" spans="1:8" x14ac:dyDescent="0.3">
      <c r="A1181" t="s">
        <v>1159</v>
      </c>
      <c r="B1181" s="1">
        <v>1876.05</v>
      </c>
      <c r="C1181">
        <v>200</v>
      </c>
      <c r="D1181" s="13">
        <v>2.0217619999999997E-4</v>
      </c>
      <c r="E1181" s="1">
        <f t="shared" si="58"/>
        <v>2.0217619999999998</v>
      </c>
      <c r="G1181" s="7">
        <f t="shared" si="57"/>
        <v>9.9999999999909051E-2</v>
      </c>
      <c r="H1181" s="8" t="str">
        <f t="shared" si="59"/>
        <v/>
      </c>
    </row>
    <row r="1182" spans="1:8" x14ac:dyDescent="0.3">
      <c r="A1182" t="s">
        <v>1160</v>
      </c>
      <c r="B1182" s="1">
        <v>1876.15</v>
      </c>
      <c r="C1182">
        <v>199</v>
      </c>
      <c r="D1182" s="13">
        <v>1.7630669999999998E-4</v>
      </c>
      <c r="E1182" s="1">
        <f t="shared" si="58"/>
        <v>1.7630669999999999</v>
      </c>
      <c r="G1182" s="7">
        <f t="shared" si="57"/>
        <v>0.10000000000013642</v>
      </c>
      <c r="H1182" s="8" t="str">
        <f t="shared" si="59"/>
        <v/>
      </c>
    </row>
    <row r="1183" spans="1:8" x14ac:dyDescent="0.3">
      <c r="A1183" t="s">
        <v>1161</v>
      </c>
      <c r="B1183" s="1">
        <v>1876.25</v>
      </c>
      <c r="C1183">
        <v>198</v>
      </c>
      <c r="D1183" s="13">
        <v>2.3913060000000001E-4</v>
      </c>
      <c r="E1183" s="1">
        <f t="shared" si="58"/>
        <v>2.3913060000000002</v>
      </c>
      <c r="G1183" s="7">
        <f t="shared" si="57"/>
        <v>9.9999999999909051E-2</v>
      </c>
      <c r="H1183" s="8" t="str">
        <f t="shared" si="59"/>
        <v/>
      </c>
    </row>
    <row r="1184" spans="1:8" x14ac:dyDescent="0.3">
      <c r="A1184" t="s">
        <v>1162</v>
      </c>
      <c r="B1184" s="1">
        <v>1876.35</v>
      </c>
      <c r="C1184">
        <v>197</v>
      </c>
      <c r="D1184" s="13">
        <v>1.5708979999999999E-4</v>
      </c>
      <c r="E1184" s="1">
        <f t="shared" si="58"/>
        <v>1.5708979999999999</v>
      </c>
      <c r="G1184" s="7">
        <f t="shared" si="57"/>
        <v>9.9999999999909051E-2</v>
      </c>
      <c r="H1184" s="8" t="str">
        <f t="shared" si="59"/>
        <v/>
      </c>
    </row>
    <row r="1185" spans="1:16" x14ac:dyDescent="0.3">
      <c r="A1185" t="s">
        <v>1163</v>
      </c>
      <c r="B1185" s="1">
        <v>1876.45</v>
      </c>
      <c r="C1185">
        <v>196</v>
      </c>
      <c r="D1185" s="13">
        <v>2.2848630000000001E-4</v>
      </c>
      <c r="E1185" s="1">
        <f t="shared" si="58"/>
        <v>2.2848630000000001</v>
      </c>
      <c r="G1185" s="7">
        <f t="shared" si="57"/>
        <v>0.10000000000013642</v>
      </c>
      <c r="H1185" s="8" t="str">
        <f t="shared" si="59"/>
        <v/>
      </c>
    </row>
    <row r="1186" spans="1:16" x14ac:dyDescent="0.3">
      <c r="E1186" s="1"/>
      <c r="G1186" s="7"/>
      <c r="H1186" s="8" t="str">
        <f t="shared" si="59"/>
        <v>?</v>
      </c>
    </row>
    <row r="1187" spans="1:16" x14ac:dyDescent="0.3">
      <c r="A1187" s="14" t="s">
        <v>1164</v>
      </c>
      <c r="B1187" s="15">
        <v>1877.55</v>
      </c>
      <c r="C1187" s="14">
        <v>214</v>
      </c>
      <c r="D1187" s="16">
        <v>2.354717E-4</v>
      </c>
      <c r="E1187" s="15">
        <f t="shared" si="58"/>
        <v>2.3547169999999999</v>
      </c>
      <c r="F1187" s="14"/>
      <c r="G1187" s="7">
        <f>B1187-B1185</f>
        <v>1.0999999999999091</v>
      </c>
      <c r="H1187" s="8" t="str">
        <f t="shared" si="59"/>
        <v>&gt;</v>
      </c>
      <c r="L1187" s="14"/>
      <c r="M1187" s="14"/>
      <c r="N1187" s="14"/>
      <c r="O1187" s="14"/>
      <c r="P1187" s="14"/>
    </row>
    <row r="1188" spans="1:16" x14ac:dyDescent="0.3">
      <c r="A1188" t="s">
        <v>1165</v>
      </c>
      <c r="B1188" s="1">
        <v>1877.65</v>
      </c>
      <c r="C1188">
        <v>213</v>
      </c>
      <c r="D1188" s="13">
        <v>2.7188229999999998E-4</v>
      </c>
      <c r="E1188" s="1">
        <f t="shared" si="58"/>
        <v>2.718823</v>
      </c>
      <c r="G1188" s="7">
        <f t="shared" si="57"/>
        <v>0.10000000000013642</v>
      </c>
      <c r="H1188" s="8" t="str">
        <f t="shared" si="59"/>
        <v/>
      </c>
    </row>
    <row r="1189" spans="1:16" x14ac:dyDescent="0.3">
      <c r="A1189" t="s">
        <v>1166</v>
      </c>
      <c r="B1189" s="1">
        <v>1877.75</v>
      </c>
      <c r="C1189">
        <v>212</v>
      </c>
      <c r="D1189" s="13">
        <v>2.3148949999999999E-4</v>
      </c>
      <c r="E1189" s="1">
        <f t="shared" si="58"/>
        <v>2.3148949999999999</v>
      </c>
      <c r="G1189" s="7">
        <f t="shared" ref="G1189:G1235" si="60">B1189-B1188</f>
        <v>9.9999999999909051E-2</v>
      </c>
      <c r="H1189" s="8" t="str">
        <f t="shared" si="59"/>
        <v/>
      </c>
    </row>
    <row r="1190" spans="1:16" x14ac:dyDescent="0.3">
      <c r="A1190" t="s">
        <v>1167</v>
      </c>
      <c r="B1190" s="1">
        <v>1877.85</v>
      </c>
      <c r="C1190">
        <v>211</v>
      </c>
      <c r="D1190" s="13">
        <v>1.4156310000000002E-4</v>
      </c>
      <c r="E1190" s="1">
        <f t="shared" si="58"/>
        <v>1.4156310000000003</v>
      </c>
      <c r="G1190" s="7">
        <f t="shared" si="60"/>
        <v>9.9999999999909051E-2</v>
      </c>
      <c r="H1190" s="8" t="str">
        <f t="shared" si="59"/>
        <v/>
      </c>
    </row>
    <row r="1191" spans="1:16" x14ac:dyDescent="0.3">
      <c r="A1191" t="s">
        <v>1168</v>
      </c>
      <c r="B1191" s="1">
        <v>1877.95</v>
      </c>
      <c r="C1191">
        <v>210</v>
      </c>
      <c r="D1191" s="13">
        <v>2.4141360000000002E-4</v>
      </c>
      <c r="E1191" s="1">
        <f t="shared" si="58"/>
        <v>2.4141360000000001</v>
      </c>
      <c r="G1191" s="7">
        <f t="shared" si="60"/>
        <v>0.10000000000013642</v>
      </c>
      <c r="H1191" s="8" t="str">
        <f t="shared" si="59"/>
        <v/>
      </c>
    </row>
    <row r="1192" spans="1:16" x14ac:dyDescent="0.3">
      <c r="A1192" t="s">
        <v>1169</v>
      </c>
      <c r="B1192" s="1">
        <v>1878.05</v>
      </c>
      <c r="C1192">
        <v>209</v>
      </c>
      <c r="D1192" s="13">
        <v>1.931487E-4</v>
      </c>
      <c r="E1192" s="1">
        <f t="shared" si="58"/>
        <v>1.931487</v>
      </c>
      <c r="G1192" s="7">
        <f t="shared" si="60"/>
        <v>9.9999999999909051E-2</v>
      </c>
      <c r="H1192" s="8" t="str">
        <f t="shared" si="59"/>
        <v/>
      </c>
    </row>
    <row r="1193" spans="1:16" x14ac:dyDescent="0.3">
      <c r="A1193" t="s">
        <v>1170</v>
      </c>
      <c r="B1193" s="1">
        <v>1878.15</v>
      </c>
      <c r="C1193">
        <v>208</v>
      </c>
      <c r="D1193" s="13">
        <v>2.3411990000000001E-4</v>
      </c>
      <c r="E1193" s="1">
        <f t="shared" si="58"/>
        <v>2.341199</v>
      </c>
      <c r="G1193" s="7">
        <f t="shared" si="60"/>
        <v>0.10000000000013642</v>
      </c>
      <c r="H1193" s="8" t="str">
        <f t="shared" si="59"/>
        <v/>
      </c>
    </row>
    <row r="1194" spans="1:16" x14ac:dyDescent="0.3">
      <c r="A1194" t="s">
        <v>1171</v>
      </c>
      <c r="B1194" s="1">
        <v>1878.25</v>
      </c>
      <c r="C1194">
        <v>207</v>
      </c>
      <c r="D1194" s="13">
        <v>1.6801049999999999E-4</v>
      </c>
      <c r="E1194" s="1">
        <f t="shared" si="58"/>
        <v>1.680105</v>
      </c>
      <c r="G1194" s="7">
        <f t="shared" si="60"/>
        <v>9.9999999999909051E-2</v>
      </c>
      <c r="H1194" s="8" t="str">
        <f t="shared" si="59"/>
        <v/>
      </c>
    </row>
    <row r="1195" spans="1:16" x14ac:dyDescent="0.3">
      <c r="A1195" t="s">
        <v>1172</v>
      </c>
      <c r="B1195" s="1">
        <v>1878.35</v>
      </c>
      <c r="C1195">
        <v>206</v>
      </c>
      <c r="D1195" s="13">
        <v>1.4551080000000001E-4</v>
      </c>
      <c r="E1195" s="1">
        <f t="shared" si="58"/>
        <v>1.4551080000000001</v>
      </c>
      <c r="G1195" s="7">
        <f t="shared" si="60"/>
        <v>9.9999999999909051E-2</v>
      </c>
      <c r="H1195" s="8" t="str">
        <f t="shared" si="59"/>
        <v/>
      </c>
    </row>
    <row r="1196" spans="1:16" x14ac:dyDescent="0.3">
      <c r="A1196" t="s">
        <v>1173</v>
      </c>
      <c r="B1196" s="1">
        <v>1878.45</v>
      </c>
      <c r="C1196">
        <v>205</v>
      </c>
      <c r="D1196" s="13">
        <v>2.3740770000000002E-4</v>
      </c>
      <c r="E1196" s="1">
        <f t="shared" si="58"/>
        <v>2.3740770000000002</v>
      </c>
      <c r="G1196" s="7">
        <f t="shared" si="60"/>
        <v>0.10000000000013642</v>
      </c>
      <c r="H1196" s="8" t="str">
        <f t="shared" si="59"/>
        <v/>
      </c>
    </row>
    <row r="1197" spans="1:16" x14ac:dyDescent="0.3">
      <c r="A1197" t="s">
        <v>1174</v>
      </c>
      <c r="B1197" s="1">
        <v>1878.55</v>
      </c>
      <c r="C1197">
        <v>224</v>
      </c>
      <c r="D1197" s="13">
        <v>2.3171770000000001E-4</v>
      </c>
      <c r="E1197" s="1">
        <f t="shared" si="58"/>
        <v>2.317177</v>
      </c>
      <c r="G1197" s="7">
        <f t="shared" si="60"/>
        <v>9.9999999999909051E-2</v>
      </c>
      <c r="H1197" s="8" t="str">
        <f t="shared" si="59"/>
        <v/>
      </c>
    </row>
    <row r="1198" spans="1:16" x14ac:dyDescent="0.3">
      <c r="A1198" t="s">
        <v>1175</v>
      </c>
      <c r="B1198" s="1">
        <v>1878.65</v>
      </c>
      <c r="C1198">
        <v>223</v>
      </c>
      <c r="D1198" s="13">
        <v>2.0060889999999997E-4</v>
      </c>
      <c r="E1198" s="1">
        <f t="shared" si="58"/>
        <v>2.0060889999999998</v>
      </c>
      <c r="G1198" s="7">
        <f t="shared" si="60"/>
        <v>0.10000000000013642</v>
      </c>
      <c r="H1198" s="8" t="str">
        <f t="shared" si="59"/>
        <v/>
      </c>
    </row>
    <row r="1199" spans="1:16" x14ac:dyDescent="0.3">
      <c r="A1199" t="s">
        <v>1176</v>
      </c>
      <c r="B1199" s="1">
        <v>1878.75</v>
      </c>
      <c r="C1199">
        <v>222</v>
      </c>
      <c r="D1199" s="13">
        <v>1.8672200000000001E-4</v>
      </c>
      <c r="E1199" s="1">
        <f t="shared" si="58"/>
        <v>1.8672200000000001</v>
      </c>
      <c r="G1199" s="7">
        <f t="shared" si="60"/>
        <v>9.9999999999909051E-2</v>
      </c>
      <c r="H1199" s="8" t="str">
        <f t="shared" si="59"/>
        <v/>
      </c>
    </row>
    <row r="1200" spans="1:16" x14ac:dyDescent="0.3">
      <c r="A1200" t="s">
        <v>1177</v>
      </c>
      <c r="B1200" s="1">
        <v>1878.85</v>
      </c>
      <c r="C1200">
        <v>221</v>
      </c>
      <c r="D1200" s="13">
        <v>7.2921100000000009E-5</v>
      </c>
      <c r="E1200" s="1">
        <f t="shared" si="58"/>
        <v>0.72921100000000005</v>
      </c>
      <c r="G1200" s="7">
        <f t="shared" si="60"/>
        <v>9.9999999999909051E-2</v>
      </c>
      <c r="H1200" s="8" t="str">
        <f t="shared" si="59"/>
        <v/>
      </c>
    </row>
    <row r="1201" spans="1:8" x14ac:dyDescent="0.3">
      <c r="A1201" t="s">
        <v>1178</v>
      </c>
      <c r="B1201" s="1">
        <v>1878.95</v>
      </c>
      <c r="C1201">
        <v>220</v>
      </c>
      <c r="D1201" s="13">
        <v>8.9444400000000007E-5</v>
      </c>
      <c r="E1201" s="1">
        <f t="shared" si="58"/>
        <v>0.89444400000000002</v>
      </c>
      <c r="G1201" s="7">
        <f t="shared" si="60"/>
        <v>0.10000000000013642</v>
      </c>
      <c r="H1201" s="8" t="str">
        <f t="shared" si="59"/>
        <v/>
      </c>
    </row>
    <row r="1202" spans="1:8" x14ac:dyDescent="0.3">
      <c r="A1202" t="s">
        <v>1179</v>
      </c>
      <c r="B1202" s="1">
        <v>1879.05</v>
      </c>
      <c r="C1202">
        <v>219</v>
      </c>
      <c r="D1202" s="13">
        <v>1.013469E-4</v>
      </c>
      <c r="E1202" s="1">
        <f t="shared" si="58"/>
        <v>1.013469</v>
      </c>
      <c r="G1202" s="7">
        <f t="shared" si="60"/>
        <v>9.9999999999909051E-2</v>
      </c>
      <c r="H1202" s="8" t="str">
        <f t="shared" si="59"/>
        <v/>
      </c>
    </row>
    <row r="1203" spans="1:8" x14ac:dyDescent="0.3">
      <c r="A1203" t="s">
        <v>1180</v>
      </c>
      <c r="B1203" s="1">
        <v>1879.15</v>
      </c>
      <c r="C1203">
        <v>218</v>
      </c>
      <c r="D1203" s="13">
        <v>1.852883E-4</v>
      </c>
      <c r="E1203" s="1">
        <f t="shared" si="58"/>
        <v>1.8528830000000001</v>
      </c>
      <c r="G1203" s="7">
        <f t="shared" si="60"/>
        <v>0.10000000000013642</v>
      </c>
      <c r="H1203" s="8" t="str">
        <f t="shared" si="59"/>
        <v/>
      </c>
    </row>
    <row r="1204" spans="1:8" x14ac:dyDescent="0.3">
      <c r="A1204" t="s">
        <v>1181</v>
      </c>
      <c r="B1204" s="1">
        <v>1879.25</v>
      </c>
      <c r="C1204">
        <v>217</v>
      </c>
      <c r="D1204" s="13">
        <v>2.467654E-4</v>
      </c>
      <c r="E1204" s="1">
        <f t="shared" si="58"/>
        <v>2.467654</v>
      </c>
      <c r="G1204" s="7">
        <f t="shared" si="60"/>
        <v>9.9999999999909051E-2</v>
      </c>
      <c r="H1204" s="8" t="str">
        <f t="shared" si="59"/>
        <v/>
      </c>
    </row>
    <row r="1205" spans="1:8" x14ac:dyDescent="0.3">
      <c r="A1205" t="s">
        <v>1182</v>
      </c>
      <c r="B1205" s="1">
        <v>1879.35</v>
      </c>
      <c r="C1205">
        <v>216</v>
      </c>
      <c r="D1205" s="13">
        <v>2.2562859999999998E-4</v>
      </c>
      <c r="E1205" s="1">
        <f t="shared" si="58"/>
        <v>2.2562859999999998</v>
      </c>
      <c r="G1205" s="7">
        <f t="shared" si="60"/>
        <v>9.9999999999909051E-2</v>
      </c>
      <c r="H1205" s="8" t="str">
        <f t="shared" si="59"/>
        <v/>
      </c>
    </row>
    <row r="1206" spans="1:8" x14ac:dyDescent="0.3">
      <c r="A1206" t="s">
        <v>1183</v>
      </c>
      <c r="B1206" s="1">
        <v>1879.45</v>
      </c>
      <c r="C1206">
        <v>215</v>
      </c>
      <c r="D1206" s="13">
        <v>2.3224710000000002E-4</v>
      </c>
      <c r="E1206" s="1">
        <f t="shared" si="58"/>
        <v>2.3224710000000002</v>
      </c>
      <c r="G1206" s="7">
        <f t="shared" si="60"/>
        <v>0.10000000000013642</v>
      </c>
      <c r="H1206" s="8" t="str">
        <f t="shared" si="59"/>
        <v/>
      </c>
    </row>
    <row r="1207" spans="1:8" x14ac:dyDescent="0.3">
      <c r="A1207" t="s">
        <v>1184</v>
      </c>
      <c r="B1207" s="1">
        <v>1879.55</v>
      </c>
      <c r="C1207">
        <v>234</v>
      </c>
      <c r="D1207" s="13">
        <v>2.205129E-4</v>
      </c>
      <c r="E1207" s="1">
        <f t="shared" si="58"/>
        <v>2.2051289999999999</v>
      </c>
      <c r="G1207" s="7">
        <f t="shared" si="60"/>
        <v>9.9999999999909051E-2</v>
      </c>
      <c r="H1207" s="8" t="str">
        <f t="shared" si="59"/>
        <v/>
      </c>
    </row>
    <row r="1208" spans="1:8" x14ac:dyDescent="0.3">
      <c r="A1208" t="s">
        <v>1185</v>
      </c>
      <c r="B1208" s="1">
        <v>1879.65</v>
      </c>
      <c r="C1208">
        <v>233</v>
      </c>
      <c r="D1208" s="13">
        <v>2.6813020000000001E-4</v>
      </c>
      <c r="E1208" s="1">
        <f t="shared" si="58"/>
        <v>2.6813020000000001</v>
      </c>
      <c r="G1208" s="7">
        <f t="shared" si="60"/>
        <v>0.10000000000013642</v>
      </c>
      <c r="H1208" s="8" t="str">
        <f t="shared" si="59"/>
        <v/>
      </c>
    </row>
    <row r="1209" spans="1:8" x14ac:dyDescent="0.3">
      <c r="A1209" t="s">
        <v>1186</v>
      </c>
      <c r="B1209" s="1">
        <v>1879.75</v>
      </c>
      <c r="C1209">
        <v>232</v>
      </c>
      <c r="D1209" s="13">
        <v>2.3374160000000003E-4</v>
      </c>
      <c r="E1209" s="1">
        <f t="shared" ref="E1209:E1273" si="61">D1209*10000</f>
        <v>2.3374160000000002</v>
      </c>
      <c r="G1209" s="7">
        <f t="shared" si="60"/>
        <v>9.9999999999909051E-2</v>
      </c>
      <c r="H1209" s="8" t="str">
        <f t="shared" si="59"/>
        <v/>
      </c>
    </row>
    <row r="1210" spans="1:8" x14ac:dyDescent="0.3">
      <c r="A1210" t="s">
        <v>1187</v>
      </c>
      <c r="B1210" s="1">
        <v>1879.85</v>
      </c>
      <c r="C1210">
        <v>231</v>
      </c>
      <c r="D1210" s="13">
        <v>2.40325E-4</v>
      </c>
      <c r="E1210" s="1">
        <f t="shared" si="61"/>
        <v>2.4032499999999999</v>
      </c>
      <c r="G1210" s="7">
        <f t="shared" si="60"/>
        <v>9.9999999999909051E-2</v>
      </c>
      <c r="H1210" s="8" t="str">
        <f t="shared" si="59"/>
        <v/>
      </c>
    </row>
    <row r="1211" spans="1:8" x14ac:dyDescent="0.3">
      <c r="A1211" t="s">
        <v>1188</v>
      </c>
      <c r="B1211" s="1">
        <v>1879.95</v>
      </c>
      <c r="C1211">
        <v>230</v>
      </c>
      <c r="D1211" s="13">
        <v>2.0395409999999999E-4</v>
      </c>
      <c r="E1211" s="1">
        <f t="shared" si="61"/>
        <v>2.0395409999999998</v>
      </c>
      <c r="G1211" s="7">
        <f t="shared" si="60"/>
        <v>0.10000000000013642</v>
      </c>
      <c r="H1211" s="8" t="str">
        <f t="shared" si="59"/>
        <v/>
      </c>
    </row>
    <row r="1212" spans="1:8" x14ac:dyDescent="0.3">
      <c r="A1212" t="s">
        <v>1189</v>
      </c>
      <c r="B1212" s="1">
        <v>1880.05</v>
      </c>
      <c r="C1212">
        <v>229</v>
      </c>
      <c r="D1212" s="13">
        <v>2.3303069999999998E-4</v>
      </c>
      <c r="E1212" s="1">
        <f t="shared" si="61"/>
        <v>2.3303069999999999</v>
      </c>
      <c r="G1212" s="7">
        <f t="shared" si="60"/>
        <v>9.9999999999909051E-2</v>
      </c>
      <c r="H1212" s="8" t="str">
        <f t="shared" si="59"/>
        <v/>
      </c>
    </row>
    <row r="1213" spans="1:8" x14ac:dyDescent="0.3">
      <c r="A1213" t="s">
        <v>1190</v>
      </c>
      <c r="B1213" s="1">
        <v>1880.15</v>
      </c>
      <c r="C1213">
        <v>228</v>
      </c>
      <c r="D1213" s="13">
        <v>2.1515209999999998E-4</v>
      </c>
      <c r="E1213" s="1">
        <f t="shared" si="61"/>
        <v>2.1515209999999998</v>
      </c>
      <c r="G1213" s="7">
        <f t="shared" si="60"/>
        <v>0.10000000000013642</v>
      </c>
      <c r="H1213" s="8" t="str">
        <f t="shared" si="59"/>
        <v/>
      </c>
    </row>
    <row r="1214" spans="1:8" x14ac:dyDescent="0.3">
      <c r="A1214" t="s">
        <v>1191</v>
      </c>
      <c r="B1214" s="1">
        <v>1880.25</v>
      </c>
      <c r="C1214">
        <v>227</v>
      </c>
      <c r="D1214" s="13">
        <v>2.3632909999999997E-4</v>
      </c>
      <c r="E1214" s="1">
        <f t="shared" si="61"/>
        <v>2.3632909999999998</v>
      </c>
      <c r="G1214" s="7">
        <f t="shared" si="60"/>
        <v>9.9999999999909051E-2</v>
      </c>
      <c r="H1214" s="8" t="str">
        <f t="shared" si="59"/>
        <v/>
      </c>
    </row>
    <row r="1215" spans="1:8" x14ac:dyDescent="0.3">
      <c r="A1215" t="s">
        <v>1192</v>
      </c>
      <c r="B1215" s="1">
        <v>1880.35</v>
      </c>
      <c r="C1215">
        <v>226</v>
      </c>
      <c r="D1215" s="13">
        <v>1.9333109999999999E-4</v>
      </c>
      <c r="E1215" s="1">
        <f t="shared" si="61"/>
        <v>1.933311</v>
      </c>
      <c r="G1215" s="7">
        <f t="shared" si="60"/>
        <v>9.9999999999909051E-2</v>
      </c>
      <c r="H1215" s="8" t="str">
        <f t="shared" si="59"/>
        <v/>
      </c>
    </row>
    <row r="1216" spans="1:8" x14ac:dyDescent="0.3">
      <c r="A1216" t="s">
        <v>1193</v>
      </c>
      <c r="B1216" s="1">
        <v>1880.45</v>
      </c>
      <c r="C1216">
        <v>225</v>
      </c>
      <c r="D1216" s="13">
        <v>2.0391420000000001E-4</v>
      </c>
      <c r="E1216" s="1">
        <f t="shared" si="61"/>
        <v>2.039142</v>
      </c>
      <c r="G1216" s="7">
        <f t="shared" si="60"/>
        <v>0.10000000000013642</v>
      </c>
      <c r="H1216" s="8" t="str">
        <f t="shared" si="59"/>
        <v/>
      </c>
    </row>
    <row r="1217" spans="1:8" x14ac:dyDescent="0.3">
      <c r="A1217" t="s">
        <v>1194</v>
      </c>
      <c r="B1217" s="1">
        <v>1880.55</v>
      </c>
      <c r="C1217">
        <v>244</v>
      </c>
      <c r="D1217" s="13">
        <v>1.683845E-4</v>
      </c>
      <c r="E1217" s="1">
        <f t="shared" si="61"/>
        <v>1.683845</v>
      </c>
      <c r="G1217" s="7">
        <f t="shared" si="60"/>
        <v>9.9999999999909051E-2</v>
      </c>
      <c r="H1217" s="8" t="str">
        <f t="shared" si="59"/>
        <v/>
      </c>
    </row>
    <row r="1218" spans="1:8" x14ac:dyDescent="0.3">
      <c r="A1218" t="s">
        <v>1195</v>
      </c>
      <c r="B1218" s="1">
        <v>1880.65</v>
      </c>
      <c r="C1218">
        <v>243</v>
      </c>
      <c r="D1218" s="13">
        <v>2.2194379999999997E-4</v>
      </c>
      <c r="E1218" s="1">
        <f t="shared" si="61"/>
        <v>2.2194379999999998</v>
      </c>
      <c r="G1218" s="7">
        <f t="shared" si="60"/>
        <v>0.10000000000013642</v>
      </c>
      <c r="H1218" s="8" t="str">
        <f t="shared" si="59"/>
        <v/>
      </c>
    </row>
    <row r="1219" spans="1:8" x14ac:dyDescent="0.3">
      <c r="A1219" t="s">
        <v>1196</v>
      </c>
      <c r="B1219" s="1">
        <v>1880.75</v>
      </c>
      <c r="C1219">
        <v>242</v>
      </c>
      <c r="D1219" s="13">
        <v>2.2453829999999998E-4</v>
      </c>
      <c r="E1219" s="1">
        <f t="shared" si="61"/>
        <v>2.2453829999999999</v>
      </c>
      <c r="G1219" s="7">
        <f t="shared" si="60"/>
        <v>9.9999999999909051E-2</v>
      </c>
      <c r="H1219" s="8" t="str">
        <f t="shared" si="59"/>
        <v/>
      </c>
    </row>
    <row r="1220" spans="1:8" x14ac:dyDescent="0.3">
      <c r="A1220" t="s">
        <v>1197</v>
      </c>
      <c r="B1220" s="1">
        <v>1880.85</v>
      </c>
      <c r="C1220">
        <v>241</v>
      </c>
      <c r="D1220" s="13">
        <v>2.2790020000000002E-4</v>
      </c>
      <c r="E1220" s="1">
        <f t="shared" si="61"/>
        <v>2.2790020000000002</v>
      </c>
      <c r="G1220" s="7">
        <f t="shared" si="60"/>
        <v>9.9999999999909051E-2</v>
      </c>
      <c r="H1220" s="8" t="str">
        <f t="shared" si="59"/>
        <v/>
      </c>
    </row>
    <row r="1221" spans="1:8" x14ac:dyDescent="0.3">
      <c r="A1221" t="s">
        <v>1198</v>
      </c>
      <c r="B1221" s="1">
        <v>1880.95</v>
      </c>
      <c r="C1221">
        <v>240</v>
      </c>
      <c r="D1221" s="13">
        <v>2.3117719999999999E-4</v>
      </c>
      <c r="E1221" s="1">
        <f t="shared" si="61"/>
        <v>2.3117719999999999</v>
      </c>
      <c r="G1221" s="7">
        <f t="shared" si="60"/>
        <v>0.10000000000013642</v>
      </c>
      <c r="H1221" s="8" t="str">
        <f t="shared" si="59"/>
        <v/>
      </c>
    </row>
    <row r="1222" spans="1:8" x14ac:dyDescent="0.3">
      <c r="A1222" t="s">
        <v>1199</v>
      </c>
      <c r="B1222" s="1">
        <v>1881.05</v>
      </c>
      <c r="C1222">
        <v>239</v>
      </c>
      <c r="D1222" s="13">
        <v>2.3051729999999998E-4</v>
      </c>
      <c r="E1222" s="1">
        <f t="shared" si="61"/>
        <v>2.3051729999999999</v>
      </c>
      <c r="G1222" s="7">
        <f t="shared" si="60"/>
        <v>9.9999999999909051E-2</v>
      </c>
      <c r="H1222" s="8" t="str">
        <f t="shared" si="59"/>
        <v/>
      </c>
    </row>
    <row r="1223" spans="1:8" x14ac:dyDescent="0.3">
      <c r="A1223" t="s">
        <v>1200</v>
      </c>
      <c r="B1223" s="1">
        <v>1881.15</v>
      </c>
      <c r="C1223">
        <v>238</v>
      </c>
      <c r="D1223" s="13">
        <v>2.3710909999999998E-4</v>
      </c>
      <c r="E1223" s="1">
        <f t="shared" si="61"/>
        <v>2.3710909999999998</v>
      </c>
      <c r="G1223" s="7">
        <f t="shared" si="60"/>
        <v>0.10000000000013642</v>
      </c>
      <c r="H1223" s="8" t="str">
        <f t="shared" ref="H1223:H1286" si="62">IF(G1223&lt;0.0999,"?", IF(G1223&gt;0.11,"&gt;",""))</f>
        <v/>
      </c>
    </row>
    <row r="1224" spans="1:8" x14ac:dyDescent="0.3">
      <c r="A1224" t="s">
        <v>1201</v>
      </c>
      <c r="B1224" s="1">
        <v>1881.25</v>
      </c>
      <c r="C1224">
        <v>237</v>
      </c>
      <c r="D1224" s="13">
        <v>2.3707199999999998E-4</v>
      </c>
      <c r="E1224" s="1">
        <f t="shared" si="61"/>
        <v>2.3707199999999999</v>
      </c>
      <c r="G1224" s="7">
        <f t="shared" si="60"/>
        <v>9.9999999999909051E-2</v>
      </c>
      <c r="H1224" s="8" t="str">
        <f t="shared" si="62"/>
        <v/>
      </c>
    </row>
    <row r="1225" spans="1:8" x14ac:dyDescent="0.3">
      <c r="A1225" t="s">
        <v>1202</v>
      </c>
      <c r="B1225" s="1">
        <v>1881.35</v>
      </c>
      <c r="C1225">
        <v>236</v>
      </c>
      <c r="D1225" s="13">
        <v>1.7561009999999999E-4</v>
      </c>
      <c r="E1225" s="1">
        <f t="shared" si="61"/>
        <v>1.7561009999999999</v>
      </c>
      <c r="G1225" s="7">
        <f t="shared" si="60"/>
        <v>9.9999999999909051E-2</v>
      </c>
      <c r="H1225" s="8" t="str">
        <f t="shared" si="62"/>
        <v/>
      </c>
    </row>
    <row r="1226" spans="1:8" x14ac:dyDescent="0.3">
      <c r="A1226" t="s">
        <v>1203</v>
      </c>
      <c r="B1226" s="1">
        <v>1881.45</v>
      </c>
      <c r="C1226">
        <v>235</v>
      </c>
      <c r="D1226" s="13">
        <v>2.2652420000000002E-4</v>
      </c>
      <c r="E1226" s="1">
        <f t="shared" si="61"/>
        <v>2.2652420000000002</v>
      </c>
      <c r="G1226" s="7">
        <f t="shared" si="60"/>
        <v>0.10000000000013642</v>
      </c>
      <c r="H1226" s="8" t="str">
        <f t="shared" si="62"/>
        <v/>
      </c>
    </row>
    <row r="1227" spans="1:8" x14ac:dyDescent="0.3">
      <c r="A1227" t="s">
        <v>1204</v>
      </c>
      <c r="B1227" s="1">
        <v>1881.65</v>
      </c>
      <c r="C1227">
        <v>253</v>
      </c>
      <c r="D1227" s="13">
        <v>1.526051E-4</v>
      </c>
      <c r="E1227" s="1">
        <f t="shared" si="61"/>
        <v>1.526051</v>
      </c>
      <c r="G1227" s="7">
        <f t="shared" si="60"/>
        <v>0.20000000000004547</v>
      </c>
      <c r="H1227" s="8" t="str">
        <f t="shared" si="62"/>
        <v>&gt;</v>
      </c>
    </row>
    <row r="1228" spans="1:8" x14ac:dyDescent="0.3">
      <c r="A1228" t="s">
        <v>1205</v>
      </c>
      <c r="B1228" s="1">
        <v>1881.75</v>
      </c>
      <c r="C1228">
        <v>252</v>
      </c>
      <c r="D1228" s="13">
        <v>2.2996880000000002E-4</v>
      </c>
      <c r="E1228" s="1">
        <f t="shared" si="61"/>
        <v>2.2996880000000002</v>
      </c>
      <c r="G1228" s="7">
        <f t="shared" si="60"/>
        <v>9.9999999999909051E-2</v>
      </c>
      <c r="H1228" s="8" t="str">
        <f t="shared" si="62"/>
        <v/>
      </c>
    </row>
    <row r="1229" spans="1:8" x14ac:dyDescent="0.3">
      <c r="A1229" t="s">
        <v>1206</v>
      </c>
      <c r="B1229" s="1">
        <v>1881.85</v>
      </c>
      <c r="C1229">
        <v>251</v>
      </c>
      <c r="D1229" s="13">
        <v>2.2202969999999999E-4</v>
      </c>
      <c r="E1229" s="1">
        <f t="shared" si="61"/>
        <v>2.220297</v>
      </c>
      <c r="G1229" s="7">
        <f t="shared" si="60"/>
        <v>9.9999999999909051E-2</v>
      </c>
      <c r="H1229" s="8" t="str">
        <f t="shared" si="62"/>
        <v/>
      </c>
    </row>
    <row r="1230" spans="1:8" x14ac:dyDescent="0.3">
      <c r="A1230" t="s">
        <v>1207</v>
      </c>
      <c r="B1230" s="1">
        <v>1881.95</v>
      </c>
      <c r="C1230">
        <v>250</v>
      </c>
      <c r="D1230" s="13">
        <v>2.2731699999999999E-4</v>
      </c>
      <c r="E1230" s="1">
        <f t="shared" si="61"/>
        <v>2.2731699999999999</v>
      </c>
      <c r="G1230" s="7">
        <f t="shared" si="60"/>
        <v>0.10000000000013642</v>
      </c>
      <c r="H1230" s="8" t="str">
        <f t="shared" si="62"/>
        <v/>
      </c>
    </row>
    <row r="1231" spans="1:8" x14ac:dyDescent="0.3">
      <c r="A1231" t="s">
        <v>1208</v>
      </c>
      <c r="B1231" s="1">
        <v>1882.05</v>
      </c>
      <c r="C1231">
        <v>249</v>
      </c>
      <c r="D1231" s="13">
        <v>2.3393630000000001E-4</v>
      </c>
      <c r="E1231" s="1">
        <f t="shared" si="61"/>
        <v>2.3393630000000001</v>
      </c>
      <c r="G1231" s="7">
        <f t="shared" si="60"/>
        <v>9.9999999999909051E-2</v>
      </c>
      <c r="H1231" s="8" t="str">
        <f t="shared" si="62"/>
        <v/>
      </c>
    </row>
    <row r="1232" spans="1:8" x14ac:dyDescent="0.3">
      <c r="A1232" t="s">
        <v>1209</v>
      </c>
      <c r="B1232" s="1">
        <v>1882.15</v>
      </c>
      <c r="C1232">
        <v>248</v>
      </c>
      <c r="D1232" s="13">
        <v>2.3525649999999999E-4</v>
      </c>
      <c r="E1232" s="1">
        <f t="shared" si="61"/>
        <v>2.3525649999999998</v>
      </c>
      <c r="G1232" s="7">
        <f t="shared" si="60"/>
        <v>0.10000000000013642</v>
      </c>
      <c r="H1232" s="8" t="str">
        <f t="shared" si="62"/>
        <v/>
      </c>
    </row>
    <row r="1233" spans="1:16" x14ac:dyDescent="0.3">
      <c r="A1233" t="s">
        <v>1210</v>
      </c>
      <c r="B1233" s="1">
        <v>1882.25</v>
      </c>
      <c r="C1233">
        <v>247</v>
      </c>
      <c r="D1233" s="13">
        <v>2.2666360000000001E-4</v>
      </c>
      <c r="E1233" s="1">
        <f t="shared" si="61"/>
        <v>2.2666360000000001</v>
      </c>
      <c r="G1233" s="7">
        <f t="shared" si="60"/>
        <v>9.9999999999909051E-2</v>
      </c>
      <c r="H1233" s="8" t="str">
        <f t="shared" si="62"/>
        <v/>
      </c>
    </row>
    <row r="1234" spans="1:16" x14ac:dyDescent="0.3">
      <c r="A1234" t="s">
        <v>1211</v>
      </c>
      <c r="B1234" s="1">
        <v>1882.35</v>
      </c>
      <c r="C1234">
        <v>246</v>
      </c>
      <c r="D1234" s="13">
        <v>8.9751400000000003E-5</v>
      </c>
      <c r="E1234" s="1">
        <f t="shared" si="61"/>
        <v>0.89751400000000003</v>
      </c>
      <c r="G1234" s="7">
        <f t="shared" si="60"/>
        <v>9.9999999999909051E-2</v>
      </c>
      <c r="H1234" s="8" t="str">
        <f t="shared" si="62"/>
        <v/>
      </c>
    </row>
    <row r="1235" spans="1:16" x14ac:dyDescent="0.3">
      <c r="A1235" t="s">
        <v>1212</v>
      </c>
      <c r="B1235" s="1">
        <v>1882.45</v>
      </c>
      <c r="C1235">
        <v>245</v>
      </c>
      <c r="D1235" s="13">
        <v>3.7607200000000003E-4</v>
      </c>
      <c r="E1235" s="1">
        <f t="shared" si="61"/>
        <v>3.7607200000000001</v>
      </c>
      <c r="G1235" s="7">
        <f t="shared" si="60"/>
        <v>0.10000000000013642</v>
      </c>
      <c r="H1235" s="8" t="str">
        <f t="shared" si="62"/>
        <v/>
      </c>
    </row>
    <row r="1236" spans="1:16" x14ac:dyDescent="0.3">
      <c r="E1236" s="1"/>
      <c r="G1236" s="7"/>
      <c r="H1236" s="8" t="str">
        <f t="shared" si="62"/>
        <v>?</v>
      </c>
    </row>
    <row r="1237" spans="1:16" x14ac:dyDescent="0.3">
      <c r="A1237" s="22" t="s">
        <v>1213</v>
      </c>
      <c r="B1237" s="12">
        <v>1882.85</v>
      </c>
      <c r="C1237" s="22">
        <v>263</v>
      </c>
      <c r="D1237" s="23">
        <v>2.1770170000000002E-4</v>
      </c>
      <c r="E1237" s="18">
        <f t="shared" si="61"/>
        <v>2.1770170000000002</v>
      </c>
      <c r="F1237" s="12"/>
      <c r="G1237" s="18">
        <f>B1237-B1235</f>
        <v>0.39999999999986358</v>
      </c>
      <c r="H1237" s="12" t="str">
        <f t="shared" si="62"/>
        <v>&gt;</v>
      </c>
      <c r="I1237" s="12"/>
      <c r="J1237" s="12"/>
      <c r="K1237" s="12"/>
      <c r="L1237" s="12"/>
      <c r="M1237" s="23"/>
      <c r="N1237" s="12"/>
      <c r="O1237" s="12"/>
      <c r="P1237" s="12"/>
    </row>
    <row r="1238" spans="1:16" x14ac:dyDescent="0.3">
      <c r="A1238" s="5" t="s">
        <v>1214</v>
      </c>
      <c r="B1238" s="8">
        <v>1882.9499999999998</v>
      </c>
      <c r="C1238" s="5">
        <v>262</v>
      </c>
      <c r="D1238" s="24">
        <v>2.2294830000000001E-4</v>
      </c>
      <c r="E1238" s="7">
        <f t="shared" si="61"/>
        <v>2.2294830000000001</v>
      </c>
      <c r="F1238" s="8"/>
      <c r="G1238" s="7">
        <f>B1238-B1237</f>
        <v>9.9999999999909051E-2</v>
      </c>
      <c r="H1238" s="8" t="str">
        <f t="shared" si="62"/>
        <v/>
      </c>
      <c r="L1238" s="8"/>
      <c r="M1238" s="24"/>
      <c r="N1238" s="8"/>
      <c r="O1238" s="8"/>
      <c r="P1238" s="8"/>
    </row>
    <row r="1239" spans="1:16" x14ac:dyDescent="0.3">
      <c r="A1239" s="5" t="s">
        <v>1215</v>
      </c>
      <c r="B1239" s="8">
        <v>1883.05</v>
      </c>
      <c r="C1239" s="5">
        <v>261</v>
      </c>
      <c r="D1239" s="24">
        <v>2.2755909999999999E-4</v>
      </c>
      <c r="E1239" s="7">
        <f t="shared" si="61"/>
        <v>2.2755909999999999</v>
      </c>
      <c r="F1239" s="8"/>
      <c r="G1239" s="7">
        <f t="shared" ref="G1239:G1276" si="63">B1239-B1238</f>
        <v>0.10000000000013642</v>
      </c>
      <c r="H1239" s="8" t="str">
        <f t="shared" si="62"/>
        <v/>
      </c>
      <c r="L1239" s="8"/>
      <c r="M1239" s="24"/>
      <c r="N1239" s="8"/>
      <c r="O1239" s="8"/>
      <c r="P1239" s="8"/>
    </row>
    <row r="1240" spans="1:16" x14ac:dyDescent="0.3">
      <c r="A1240" s="5" t="s">
        <v>1216</v>
      </c>
      <c r="B1240" s="8">
        <v>1883.1499999999999</v>
      </c>
      <c r="C1240" s="5">
        <v>260</v>
      </c>
      <c r="D1240" s="24">
        <v>1.8647520000000001E-4</v>
      </c>
      <c r="E1240" s="7">
        <f t="shared" si="61"/>
        <v>1.864752</v>
      </c>
      <c r="F1240" s="8"/>
      <c r="G1240" s="7">
        <f t="shared" si="63"/>
        <v>9.9999999999909051E-2</v>
      </c>
      <c r="H1240" s="8" t="str">
        <f t="shared" si="62"/>
        <v/>
      </c>
      <c r="L1240" s="8"/>
      <c r="M1240" s="24"/>
      <c r="N1240" s="8"/>
      <c r="O1240" s="8"/>
      <c r="P1240" s="8"/>
    </row>
    <row r="1241" spans="1:16" x14ac:dyDescent="0.3">
      <c r="A1241" s="5" t="s">
        <v>1217</v>
      </c>
      <c r="B1241" s="8">
        <v>1883.25</v>
      </c>
      <c r="C1241" s="5">
        <v>259</v>
      </c>
      <c r="D1241" s="24">
        <v>2.314323E-4</v>
      </c>
      <c r="E1241" s="7">
        <f t="shared" si="61"/>
        <v>2.3143229999999999</v>
      </c>
      <c r="F1241" s="8"/>
      <c r="G1241" s="7">
        <f t="shared" si="63"/>
        <v>0.10000000000013642</v>
      </c>
      <c r="H1241" s="8" t="str">
        <f t="shared" si="62"/>
        <v/>
      </c>
      <c r="L1241" s="8"/>
      <c r="M1241" s="24"/>
      <c r="N1241" s="8"/>
      <c r="O1241" s="8"/>
      <c r="P1241" s="8"/>
    </row>
    <row r="1242" spans="1:16" x14ac:dyDescent="0.3">
      <c r="A1242" s="5" t="s">
        <v>1218</v>
      </c>
      <c r="B1242" s="8">
        <v>1883.35</v>
      </c>
      <c r="C1242" s="5">
        <v>258</v>
      </c>
      <c r="D1242" s="24">
        <v>2.1017909999999999E-4</v>
      </c>
      <c r="E1242" s="7">
        <f t="shared" si="61"/>
        <v>2.101791</v>
      </c>
      <c r="F1242" s="8"/>
      <c r="G1242" s="7">
        <f t="shared" si="63"/>
        <v>9.9999999999909051E-2</v>
      </c>
      <c r="H1242" s="8" t="str">
        <f t="shared" si="62"/>
        <v/>
      </c>
      <c r="L1242" s="8"/>
      <c r="M1242" s="24"/>
      <c r="N1242" s="8"/>
      <c r="O1242" s="8"/>
      <c r="P1242" s="8"/>
    </row>
    <row r="1243" spans="1:16" x14ac:dyDescent="0.3">
      <c r="A1243" s="5" t="s">
        <v>1219</v>
      </c>
      <c r="B1243" s="8">
        <v>1883.4499999999998</v>
      </c>
      <c r="C1243" s="5">
        <v>257</v>
      </c>
      <c r="D1243" s="24">
        <v>1.5397840000000001E-4</v>
      </c>
      <c r="E1243" s="7">
        <f t="shared" si="61"/>
        <v>1.539784</v>
      </c>
      <c r="F1243" s="8"/>
      <c r="G1243" s="7">
        <f t="shared" si="63"/>
        <v>9.9999999999909051E-2</v>
      </c>
      <c r="H1243" s="8" t="str">
        <f t="shared" si="62"/>
        <v/>
      </c>
      <c r="L1243" s="8"/>
      <c r="M1243" s="24"/>
      <c r="N1243" s="8"/>
      <c r="O1243" s="8"/>
      <c r="P1243" s="8"/>
    </row>
    <row r="1244" spans="1:16" x14ac:dyDescent="0.3">
      <c r="A1244" s="5" t="s">
        <v>1220</v>
      </c>
      <c r="B1244" s="8">
        <v>1883.55</v>
      </c>
      <c r="C1244" s="5">
        <v>256</v>
      </c>
      <c r="D1244" s="24">
        <v>1.843166E-4</v>
      </c>
      <c r="E1244" s="7">
        <f t="shared" si="61"/>
        <v>1.8431660000000001</v>
      </c>
      <c r="F1244" s="8"/>
      <c r="G1244" s="7">
        <f t="shared" si="63"/>
        <v>0.10000000000013642</v>
      </c>
      <c r="H1244" s="8" t="str">
        <f t="shared" si="62"/>
        <v/>
      </c>
      <c r="L1244" s="8"/>
      <c r="M1244" s="24"/>
      <c r="N1244" s="8"/>
      <c r="O1244" s="8"/>
      <c r="P1244" s="8"/>
    </row>
    <row r="1245" spans="1:16" x14ac:dyDescent="0.3">
      <c r="A1245" s="5" t="s">
        <v>1221</v>
      </c>
      <c r="B1245" s="8">
        <v>1883.6499999999999</v>
      </c>
      <c r="C1245" s="5">
        <v>255</v>
      </c>
      <c r="D1245" s="24">
        <v>1.3602380000000001E-4</v>
      </c>
      <c r="E1245" s="7">
        <f t="shared" si="61"/>
        <v>1.3602380000000001</v>
      </c>
      <c r="F1245" s="8"/>
      <c r="G1245" s="7">
        <f t="shared" si="63"/>
        <v>9.9999999999909051E-2</v>
      </c>
      <c r="H1245" s="8" t="str">
        <f t="shared" si="62"/>
        <v/>
      </c>
      <c r="L1245" s="8"/>
      <c r="M1245" s="24"/>
      <c r="N1245" s="8"/>
      <c r="O1245" s="8"/>
      <c r="P1245" s="8"/>
    </row>
    <row r="1246" spans="1:16" x14ac:dyDescent="0.3">
      <c r="A1246" s="5" t="s">
        <v>1222</v>
      </c>
      <c r="B1246" s="8">
        <v>1883.75</v>
      </c>
      <c r="C1246" s="5">
        <v>254</v>
      </c>
      <c r="D1246" s="24">
        <v>1.8221210000000002E-4</v>
      </c>
      <c r="E1246" s="7">
        <f t="shared" si="61"/>
        <v>1.8221210000000001</v>
      </c>
      <c r="F1246" s="8"/>
      <c r="G1246" s="7">
        <f t="shared" si="63"/>
        <v>0.10000000000013642</v>
      </c>
      <c r="H1246" s="8" t="str">
        <f t="shared" si="62"/>
        <v/>
      </c>
      <c r="L1246" s="8"/>
      <c r="M1246" s="24"/>
      <c r="N1246" s="8"/>
      <c r="O1246" s="8"/>
      <c r="P1246" s="8"/>
    </row>
    <row r="1247" spans="1:16" x14ac:dyDescent="0.3">
      <c r="A1247" s="5" t="s">
        <v>1223</v>
      </c>
      <c r="B1247" s="8">
        <v>1883.85</v>
      </c>
      <c r="C1247" s="5">
        <v>273</v>
      </c>
      <c r="D1247" s="24">
        <v>1.7127669999999999E-4</v>
      </c>
      <c r="E1247" s="7">
        <f t="shared" si="61"/>
        <v>1.7127669999999999</v>
      </c>
      <c r="F1247" s="8"/>
      <c r="G1247" s="7">
        <f t="shared" si="63"/>
        <v>9.9999999999909051E-2</v>
      </c>
      <c r="H1247" s="8" t="str">
        <f t="shared" si="62"/>
        <v/>
      </c>
      <c r="L1247" s="8"/>
      <c r="M1247" s="24"/>
      <c r="N1247" s="8"/>
      <c r="O1247" s="8"/>
      <c r="P1247" s="8"/>
    </row>
    <row r="1248" spans="1:16" x14ac:dyDescent="0.3">
      <c r="A1248" s="5" t="s">
        <v>1224</v>
      </c>
      <c r="B1248" s="8">
        <v>1883.9499999999998</v>
      </c>
      <c r="C1248" s="5">
        <v>272</v>
      </c>
      <c r="D1248" s="24">
        <v>1.8512660000000002E-4</v>
      </c>
      <c r="E1248" s="7">
        <f t="shared" si="61"/>
        <v>1.8512660000000001</v>
      </c>
      <c r="F1248" s="8"/>
      <c r="G1248" s="7">
        <f t="shared" si="63"/>
        <v>9.9999999999909051E-2</v>
      </c>
      <c r="H1248" s="8" t="str">
        <f t="shared" si="62"/>
        <v/>
      </c>
      <c r="L1248" s="8"/>
      <c r="M1248" s="24"/>
      <c r="N1248" s="8"/>
      <c r="O1248" s="8"/>
      <c r="P1248" s="8"/>
    </row>
    <row r="1249" spans="1:16" x14ac:dyDescent="0.3">
      <c r="A1249" s="5" t="s">
        <v>1225</v>
      </c>
      <c r="B1249" s="8">
        <v>1884.05</v>
      </c>
      <c r="C1249" s="5">
        <v>271</v>
      </c>
      <c r="D1249" s="24">
        <v>2.1346359999999999E-4</v>
      </c>
      <c r="E1249" s="7">
        <f t="shared" si="61"/>
        <v>2.134636</v>
      </c>
      <c r="F1249" s="8"/>
      <c r="G1249" s="7">
        <f t="shared" si="63"/>
        <v>0.10000000000013642</v>
      </c>
      <c r="H1249" s="8" t="str">
        <f t="shared" si="62"/>
        <v/>
      </c>
      <c r="L1249" s="8"/>
      <c r="M1249" s="24"/>
      <c r="N1249" s="8"/>
      <c r="O1249" s="8"/>
      <c r="P1249" s="8"/>
    </row>
    <row r="1250" spans="1:16" x14ac:dyDescent="0.3">
      <c r="A1250" s="5" t="s">
        <v>1226</v>
      </c>
      <c r="B1250" s="8">
        <v>1884.1499999999999</v>
      </c>
      <c r="C1250" s="5">
        <v>270</v>
      </c>
      <c r="D1250" s="24">
        <v>2.0949049999999998E-4</v>
      </c>
      <c r="E1250" s="7">
        <f t="shared" si="61"/>
        <v>2.0949049999999998</v>
      </c>
      <c r="F1250" s="8"/>
      <c r="G1250" s="7">
        <f t="shared" si="63"/>
        <v>9.9999999999909051E-2</v>
      </c>
      <c r="H1250" s="8" t="str">
        <f t="shared" si="62"/>
        <v/>
      </c>
      <c r="L1250" s="8"/>
      <c r="M1250" s="24"/>
      <c r="N1250" s="8"/>
      <c r="O1250" s="8"/>
      <c r="P1250" s="8"/>
    </row>
    <row r="1251" spans="1:16" x14ac:dyDescent="0.3">
      <c r="A1251" s="5" t="s">
        <v>1227</v>
      </c>
      <c r="B1251" s="8">
        <v>1884.25</v>
      </c>
      <c r="C1251" s="5">
        <v>269</v>
      </c>
      <c r="D1251" s="24">
        <v>1.9687559999999999E-4</v>
      </c>
      <c r="E1251" s="7">
        <f t="shared" si="61"/>
        <v>1.968756</v>
      </c>
      <c r="F1251" s="8"/>
      <c r="G1251" s="7">
        <f t="shared" si="63"/>
        <v>0.10000000000013642</v>
      </c>
      <c r="H1251" s="8" t="str">
        <f t="shared" si="62"/>
        <v/>
      </c>
      <c r="L1251" s="8"/>
      <c r="M1251" s="24"/>
      <c r="N1251" s="8"/>
      <c r="O1251" s="8"/>
      <c r="P1251" s="8"/>
    </row>
    <row r="1252" spans="1:16" x14ac:dyDescent="0.3">
      <c r="A1252" s="5" t="s">
        <v>1228</v>
      </c>
      <c r="B1252" s="8">
        <v>1884.35</v>
      </c>
      <c r="C1252" s="5">
        <v>268</v>
      </c>
      <c r="D1252" s="24">
        <v>2.292428E-4</v>
      </c>
      <c r="E1252" s="7">
        <f t="shared" si="61"/>
        <v>2.2924280000000001</v>
      </c>
      <c r="F1252" s="8"/>
      <c r="G1252" s="7">
        <f t="shared" si="63"/>
        <v>9.9999999999909051E-2</v>
      </c>
      <c r="H1252" s="8" t="str">
        <f t="shared" si="62"/>
        <v/>
      </c>
      <c r="L1252" s="8"/>
      <c r="M1252" s="24"/>
      <c r="N1252" s="8"/>
      <c r="O1252" s="8"/>
      <c r="P1252" s="8"/>
    </row>
    <row r="1253" spans="1:16" x14ac:dyDescent="0.3">
      <c r="A1253" s="5" t="s">
        <v>1229</v>
      </c>
      <c r="B1253" s="8">
        <v>1884.4499999999998</v>
      </c>
      <c r="C1253" s="5">
        <v>267</v>
      </c>
      <c r="D1253" s="24">
        <v>2.1927669999999999E-4</v>
      </c>
      <c r="E1253" s="7">
        <f t="shared" si="61"/>
        <v>2.1927669999999999</v>
      </c>
      <c r="F1253" s="8"/>
      <c r="G1253" s="7">
        <f t="shared" si="63"/>
        <v>9.9999999999909051E-2</v>
      </c>
      <c r="H1253" s="8" t="str">
        <f t="shared" si="62"/>
        <v/>
      </c>
      <c r="L1253" s="8"/>
      <c r="M1253" s="24"/>
      <c r="N1253" s="8"/>
      <c r="O1253" s="8"/>
      <c r="P1253" s="8"/>
    </row>
    <row r="1254" spans="1:16" x14ac:dyDescent="0.3">
      <c r="A1254" s="5" t="s">
        <v>1230</v>
      </c>
      <c r="B1254" s="8">
        <v>1884.55</v>
      </c>
      <c r="C1254" s="5">
        <v>266</v>
      </c>
      <c r="D1254" s="24">
        <v>2.225231E-4</v>
      </c>
      <c r="E1254" s="7">
        <f t="shared" si="61"/>
        <v>2.225231</v>
      </c>
      <c r="F1254" s="8"/>
      <c r="G1254" s="7">
        <f t="shared" si="63"/>
        <v>0.10000000000013642</v>
      </c>
      <c r="H1254" s="8" t="str">
        <f t="shared" si="62"/>
        <v/>
      </c>
      <c r="L1254" s="8"/>
      <c r="M1254" s="24"/>
      <c r="N1254" s="8"/>
      <c r="O1254" s="8"/>
      <c r="P1254" s="8"/>
    </row>
    <row r="1255" spans="1:16" x14ac:dyDescent="0.3">
      <c r="A1255" s="5" t="s">
        <v>1231</v>
      </c>
      <c r="B1255" s="8">
        <v>1884.6499999999999</v>
      </c>
      <c r="C1255" s="5">
        <v>265</v>
      </c>
      <c r="D1255" s="24">
        <v>2.0593979999999998E-4</v>
      </c>
      <c r="E1255" s="7">
        <f t="shared" si="61"/>
        <v>2.0593979999999998</v>
      </c>
      <c r="F1255" s="8"/>
      <c r="G1255" s="7">
        <f t="shared" si="63"/>
        <v>9.9999999999909051E-2</v>
      </c>
      <c r="H1255" s="8" t="str">
        <f t="shared" si="62"/>
        <v/>
      </c>
      <c r="L1255" s="8"/>
      <c r="M1255" s="24"/>
      <c r="N1255" s="8"/>
      <c r="O1255" s="8"/>
      <c r="P1255" s="8"/>
    </row>
    <row r="1256" spans="1:16" x14ac:dyDescent="0.3">
      <c r="A1256" s="5" t="s">
        <v>1232</v>
      </c>
      <c r="B1256" s="8">
        <v>1884.75</v>
      </c>
      <c r="C1256" s="5">
        <v>264</v>
      </c>
      <c r="D1256" s="24">
        <v>2.680286E-4</v>
      </c>
      <c r="E1256" s="7">
        <f t="shared" si="61"/>
        <v>2.6802860000000002</v>
      </c>
      <c r="F1256" s="8"/>
      <c r="G1256" s="7">
        <f t="shared" si="63"/>
        <v>0.10000000000013642</v>
      </c>
      <c r="H1256" s="8" t="str">
        <f t="shared" si="62"/>
        <v/>
      </c>
      <c r="L1256" s="8"/>
      <c r="M1256" s="24"/>
      <c r="N1256" s="8"/>
      <c r="O1256" s="8"/>
      <c r="P1256" s="8"/>
    </row>
    <row r="1257" spans="1:16" x14ac:dyDescent="0.3">
      <c r="A1257" s="5" t="s">
        <v>1233</v>
      </c>
      <c r="B1257" s="8">
        <v>1884.85</v>
      </c>
      <c r="C1257" s="5">
        <v>283</v>
      </c>
      <c r="D1257" s="24">
        <v>1.699193E-4</v>
      </c>
      <c r="E1257" s="7">
        <f t="shared" si="61"/>
        <v>1.699193</v>
      </c>
      <c r="F1257" s="8"/>
      <c r="G1257" s="7">
        <f t="shared" si="63"/>
        <v>9.9999999999909051E-2</v>
      </c>
      <c r="H1257" s="8" t="str">
        <f t="shared" si="62"/>
        <v/>
      </c>
      <c r="L1257" s="8"/>
      <c r="M1257" s="24"/>
      <c r="N1257" s="8"/>
      <c r="O1257" s="8"/>
      <c r="P1257" s="8"/>
    </row>
    <row r="1258" spans="1:16" x14ac:dyDescent="0.3">
      <c r="A1258" s="5" t="s">
        <v>1234</v>
      </c>
      <c r="B1258" s="8">
        <v>1884.9499999999998</v>
      </c>
      <c r="C1258" s="5">
        <v>282</v>
      </c>
      <c r="D1258" s="24">
        <v>1.3872519999999998E-4</v>
      </c>
      <c r="E1258" s="7">
        <f t="shared" si="61"/>
        <v>1.3872519999999999</v>
      </c>
      <c r="F1258" s="8"/>
      <c r="G1258" s="7">
        <f t="shared" si="63"/>
        <v>9.9999999999909051E-2</v>
      </c>
      <c r="H1258" s="8" t="str">
        <f t="shared" si="62"/>
        <v/>
      </c>
      <c r="L1258" s="8"/>
      <c r="M1258" s="24"/>
      <c r="N1258" s="8"/>
      <c r="O1258" s="8"/>
      <c r="P1258" s="8"/>
    </row>
    <row r="1259" spans="1:16" x14ac:dyDescent="0.3">
      <c r="A1259" s="5" t="s">
        <v>1235</v>
      </c>
      <c r="B1259" s="8">
        <v>1885.05</v>
      </c>
      <c r="C1259" s="5">
        <v>281</v>
      </c>
      <c r="D1259" s="24">
        <v>1.4058889999999998E-4</v>
      </c>
      <c r="E1259" s="7">
        <f t="shared" si="61"/>
        <v>1.4058889999999999</v>
      </c>
      <c r="F1259" s="8"/>
      <c r="G1259" s="7">
        <f t="shared" si="63"/>
        <v>0.10000000000013642</v>
      </c>
      <c r="H1259" s="8" t="str">
        <f t="shared" si="62"/>
        <v/>
      </c>
      <c r="L1259" s="8"/>
      <c r="M1259" s="24"/>
      <c r="N1259" s="8"/>
      <c r="O1259" s="8"/>
      <c r="P1259" s="8"/>
    </row>
    <row r="1260" spans="1:16" x14ac:dyDescent="0.3">
      <c r="A1260" s="5" t="s">
        <v>1236</v>
      </c>
      <c r="B1260" s="8">
        <v>1885.1499999999999</v>
      </c>
      <c r="C1260" s="5">
        <v>280</v>
      </c>
      <c r="D1260" s="24">
        <v>1.240111E-4</v>
      </c>
      <c r="E1260" s="7">
        <f t="shared" si="61"/>
        <v>1.240111</v>
      </c>
      <c r="F1260" s="8"/>
      <c r="G1260" s="7">
        <f t="shared" si="63"/>
        <v>9.9999999999909051E-2</v>
      </c>
      <c r="H1260" s="8" t="str">
        <f t="shared" si="62"/>
        <v/>
      </c>
      <c r="L1260" s="8"/>
      <c r="M1260" s="24"/>
      <c r="N1260" s="8"/>
      <c r="O1260" s="8"/>
      <c r="P1260" s="8"/>
    </row>
    <row r="1261" spans="1:16" x14ac:dyDescent="0.3">
      <c r="A1261" s="5" t="s">
        <v>1237</v>
      </c>
      <c r="B1261" s="8">
        <v>1885.25</v>
      </c>
      <c r="C1261" s="5">
        <v>279</v>
      </c>
      <c r="D1261" s="24">
        <v>2.2583709999999998E-4</v>
      </c>
      <c r="E1261" s="7">
        <f t="shared" si="61"/>
        <v>2.2583709999999999</v>
      </c>
      <c r="F1261" s="8"/>
      <c r="G1261" s="7">
        <f t="shared" si="63"/>
        <v>0.10000000000013642</v>
      </c>
      <c r="H1261" s="8" t="str">
        <f t="shared" si="62"/>
        <v/>
      </c>
      <c r="L1261" s="8"/>
      <c r="M1261" s="24"/>
      <c r="N1261" s="8"/>
      <c r="O1261" s="8"/>
      <c r="P1261" s="8"/>
    </row>
    <row r="1262" spans="1:16" x14ac:dyDescent="0.3">
      <c r="A1262" s="5" t="s">
        <v>1238</v>
      </c>
      <c r="B1262" s="8">
        <v>1885.35</v>
      </c>
      <c r="C1262" s="5">
        <v>278</v>
      </c>
      <c r="D1262" s="24">
        <v>2.2710180000000001E-4</v>
      </c>
      <c r="E1262" s="7">
        <f t="shared" si="61"/>
        <v>2.2710180000000002</v>
      </c>
      <c r="F1262" s="8"/>
      <c r="G1262" s="7">
        <f t="shared" si="63"/>
        <v>9.9999999999909051E-2</v>
      </c>
      <c r="H1262" s="8" t="str">
        <f t="shared" si="62"/>
        <v/>
      </c>
      <c r="L1262" s="8"/>
      <c r="M1262" s="24"/>
      <c r="N1262" s="8"/>
      <c r="O1262" s="8"/>
      <c r="P1262" s="8"/>
    </row>
    <row r="1263" spans="1:16" x14ac:dyDescent="0.3">
      <c r="A1263" s="5" t="s">
        <v>1239</v>
      </c>
      <c r="B1263" s="8">
        <v>1885.4499999999998</v>
      </c>
      <c r="C1263" s="5">
        <v>277</v>
      </c>
      <c r="D1263" s="24">
        <v>1.7484179999999999E-4</v>
      </c>
      <c r="E1263" s="7">
        <f t="shared" si="61"/>
        <v>1.7484179999999998</v>
      </c>
      <c r="F1263" s="8"/>
      <c r="G1263" s="7">
        <f t="shared" si="63"/>
        <v>9.9999999999909051E-2</v>
      </c>
      <c r="H1263" s="8" t="str">
        <f t="shared" si="62"/>
        <v/>
      </c>
      <c r="L1263" s="8"/>
      <c r="M1263" s="24"/>
      <c r="N1263" s="8"/>
      <c r="O1263" s="8"/>
      <c r="P1263" s="8"/>
    </row>
    <row r="1264" spans="1:16" x14ac:dyDescent="0.3">
      <c r="A1264" s="5" t="s">
        <v>1240</v>
      </c>
      <c r="B1264" s="8">
        <v>1885.55</v>
      </c>
      <c r="C1264" s="5">
        <v>276</v>
      </c>
      <c r="D1264" s="24">
        <v>1.529461E-4</v>
      </c>
      <c r="E1264" s="7">
        <f t="shared" si="61"/>
        <v>1.529461</v>
      </c>
      <c r="F1264" s="8"/>
      <c r="G1264" s="7">
        <f t="shared" si="63"/>
        <v>0.10000000000013642</v>
      </c>
      <c r="H1264" s="8" t="str">
        <f t="shared" si="62"/>
        <v/>
      </c>
      <c r="L1264" s="8"/>
      <c r="M1264" s="24"/>
      <c r="N1264" s="8"/>
      <c r="O1264" s="8"/>
      <c r="P1264" s="8"/>
    </row>
    <row r="1265" spans="1:16" x14ac:dyDescent="0.3">
      <c r="A1265" s="5" t="s">
        <v>1241</v>
      </c>
      <c r="B1265" s="8">
        <v>1885.6499999999999</v>
      </c>
      <c r="C1265" s="5">
        <v>275</v>
      </c>
      <c r="D1265" s="24">
        <v>2.1175419999999999E-4</v>
      </c>
      <c r="E1265" s="7">
        <f t="shared" si="61"/>
        <v>2.1175419999999998</v>
      </c>
      <c r="F1265" s="8"/>
      <c r="G1265" s="7">
        <f t="shared" si="63"/>
        <v>9.9999999999909051E-2</v>
      </c>
      <c r="H1265" s="8" t="str">
        <f t="shared" si="62"/>
        <v/>
      </c>
      <c r="L1265" s="8"/>
      <c r="M1265" s="24"/>
      <c r="N1265" s="8"/>
      <c r="O1265" s="8"/>
      <c r="P1265" s="8"/>
    </row>
    <row r="1266" spans="1:16" x14ac:dyDescent="0.3">
      <c r="A1266" s="5" t="s">
        <v>1242</v>
      </c>
      <c r="B1266" s="8">
        <v>1885.75</v>
      </c>
      <c r="C1266" s="5">
        <v>274</v>
      </c>
      <c r="D1266" s="24">
        <v>2.2827280000000001E-4</v>
      </c>
      <c r="E1266" s="7">
        <f t="shared" si="61"/>
        <v>2.2827280000000001</v>
      </c>
      <c r="F1266" s="8"/>
      <c r="G1266" s="7">
        <f t="shared" si="63"/>
        <v>0.10000000000013642</v>
      </c>
      <c r="H1266" s="8" t="str">
        <f t="shared" si="62"/>
        <v/>
      </c>
      <c r="L1266" s="8"/>
      <c r="M1266" s="24"/>
      <c r="N1266" s="8"/>
      <c r="O1266" s="8"/>
      <c r="P1266" s="8"/>
    </row>
    <row r="1267" spans="1:16" x14ac:dyDescent="0.3">
      <c r="A1267" s="5" t="s">
        <v>1243</v>
      </c>
      <c r="B1267" s="8">
        <v>1885.85</v>
      </c>
      <c r="C1267" s="5">
        <v>293</v>
      </c>
      <c r="D1267" s="24">
        <v>2.2939400000000001E-4</v>
      </c>
      <c r="E1267" s="7">
        <f t="shared" si="61"/>
        <v>2.2939400000000001</v>
      </c>
      <c r="F1267" s="8"/>
      <c r="G1267" s="7">
        <f t="shared" si="63"/>
        <v>9.9999999999909051E-2</v>
      </c>
      <c r="H1267" s="8" t="str">
        <f t="shared" si="62"/>
        <v/>
      </c>
      <c r="L1267" s="8"/>
      <c r="M1267" s="24"/>
      <c r="N1267" s="8"/>
      <c r="O1267" s="8"/>
      <c r="P1267" s="8"/>
    </row>
    <row r="1268" spans="1:16" x14ac:dyDescent="0.3">
      <c r="A1268" s="5" t="s">
        <v>1244</v>
      </c>
      <c r="B1268" s="8">
        <v>1885.9499999999998</v>
      </c>
      <c r="C1268" s="5">
        <v>292</v>
      </c>
      <c r="D1268" s="24">
        <v>1.4273670000000002E-4</v>
      </c>
      <c r="E1268" s="7">
        <f t="shared" si="61"/>
        <v>1.4273670000000003</v>
      </c>
      <c r="F1268" s="8"/>
      <c r="G1268" s="7">
        <f t="shared" si="63"/>
        <v>9.9999999999909051E-2</v>
      </c>
      <c r="H1268" s="8" t="str">
        <f t="shared" si="62"/>
        <v/>
      </c>
      <c r="L1268" s="8"/>
      <c r="M1268" s="24"/>
      <c r="N1268" s="8"/>
      <c r="O1268" s="8"/>
      <c r="P1268" s="8"/>
    </row>
    <row r="1269" spans="1:16" x14ac:dyDescent="0.3">
      <c r="A1269" s="4" t="s">
        <v>1245</v>
      </c>
      <c r="B1269" s="8">
        <v>1886.05</v>
      </c>
      <c r="C1269" s="5">
        <v>291</v>
      </c>
      <c r="D1269" s="25">
        <v>2.2397540000000001E-4</v>
      </c>
      <c r="E1269" s="1">
        <f t="shared" si="61"/>
        <v>2.239754</v>
      </c>
      <c r="G1269" s="7">
        <f t="shared" si="63"/>
        <v>0.10000000000013642</v>
      </c>
      <c r="H1269" s="8" t="str">
        <f t="shared" si="62"/>
        <v/>
      </c>
      <c r="M1269" s="25"/>
    </row>
    <row r="1270" spans="1:16" x14ac:dyDescent="0.3">
      <c r="A1270" s="4" t="s">
        <v>1246</v>
      </c>
      <c r="B1270" s="8">
        <v>1886.1499999999999</v>
      </c>
      <c r="C1270" s="5">
        <v>290</v>
      </c>
      <c r="D1270" s="25">
        <v>1.214583E-4</v>
      </c>
      <c r="E1270" s="1">
        <f t="shared" si="61"/>
        <v>1.214583</v>
      </c>
      <c r="G1270" s="7">
        <f t="shared" si="63"/>
        <v>9.9999999999909051E-2</v>
      </c>
      <c r="H1270" s="8" t="str">
        <f t="shared" si="62"/>
        <v/>
      </c>
      <c r="M1270" s="25"/>
    </row>
    <row r="1271" spans="1:16" x14ac:dyDescent="0.3">
      <c r="A1271" s="4" t="s">
        <v>1247</v>
      </c>
      <c r="B1271" s="8">
        <v>1886.25</v>
      </c>
      <c r="C1271" s="5">
        <v>289</v>
      </c>
      <c r="D1271" s="25">
        <v>1.894915E-4</v>
      </c>
      <c r="E1271" s="1">
        <f t="shared" si="61"/>
        <v>1.8949149999999999</v>
      </c>
      <c r="G1271" s="7">
        <f t="shared" si="63"/>
        <v>0.10000000000013642</v>
      </c>
      <c r="H1271" s="8" t="str">
        <f t="shared" si="62"/>
        <v/>
      </c>
      <c r="M1271" s="25"/>
    </row>
    <row r="1272" spans="1:16" x14ac:dyDescent="0.3">
      <c r="A1272" s="4" t="s">
        <v>1248</v>
      </c>
      <c r="B1272" s="8">
        <v>1886.35</v>
      </c>
      <c r="C1272" s="5">
        <v>288</v>
      </c>
      <c r="D1272" s="25">
        <v>1.801994E-4</v>
      </c>
      <c r="E1272" s="1">
        <f t="shared" si="61"/>
        <v>1.8019940000000001</v>
      </c>
      <c r="G1272" s="7">
        <f t="shared" si="63"/>
        <v>9.9999999999909051E-2</v>
      </c>
      <c r="H1272" s="8" t="str">
        <f t="shared" si="62"/>
        <v/>
      </c>
      <c r="M1272" s="25"/>
    </row>
    <row r="1273" spans="1:16" x14ac:dyDescent="0.3">
      <c r="A1273" s="4" t="s">
        <v>1249</v>
      </c>
      <c r="B1273" s="8">
        <v>1886.4499999999998</v>
      </c>
      <c r="C1273" s="5">
        <v>287</v>
      </c>
      <c r="D1273" s="25">
        <v>1.992931E-4</v>
      </c>
      <c r="E1273" s="1">
        <f t="shared" si="61"/>
        <v>1.992931</v>
      </c>
      <c r="G1273" s="7">
        <f t="shared" si="63"/>
        <v>9.9999999999909051E-2</v>
      </c>
      <c r="H1273" s="8" t="str">
        <f t="shared" si="62"/>
        <v/>
      </c>
      <c r="M1273" s="25"/>
    </row>
    <row r="1274" spans="1:16" x14ac:dyDescent="0.3">
      <c r="A1274" s="4" t="s">
        <v>1250</v>
      </c>
      <c r="B1274" s="8">
        <v>1886.55</v>
      </c>
      <c r="C1274" s="5">
        <v>286</v>
      </c>
      <c r="D1274" s="25">
        <v>6.4299899999999997E-5</v>
      </c>
      <c r="E1274" s="1">
        <f t="shared" ref="E1274:E1276" si="64">D1274*10000</f>
        <v>0.64299899999999999</v>
      </c>
      <c r="G1274" s="7">
        <f t="shared" si="63"/>
        <v>0.10000000000013642</v>
      </c>
      <c r="H1274" s="8" t="str">
        <f t="shared" si="62"/>
        <v/>
      </c>
      <c r="M1274" s="25"/>
    </row>
    <row r="1275" spans="1:16" x14ac:dyDescent="0.3">
      <c r="A1275" s="4" t="s">
        <v>1251</v>
      </c>
      <c r="B1275" s="8">
        <v>1886.6499999999999</v>
      </c>
      <c r="C1275" s="5">
        <v>285</v>
      </c>
      <c r="D1275" s="25">
        <v>1.435915E-4</v>
      </c>
      <c r="E1275" s="1">
        <f t="shared" si="64"/>
        <v>1.4359150000000001</v>
      </c>
      <c r="G1275" s="7">
        <f t="shared" si="63"/>
        <v>9.9999999999909051E-2</v>
      </c>
      <c r="H1275" s="8" t="str">
        <f t="shared" si="62"/>
        <v/>
      </c>
      <c r="M1275" s="25"/>
    </row>
    <row r="1276" spans="1:16" x14ac:dyDescent="0.3">
      <c r="A1276" s="4" t="s">
        <v>1252</v>
      </c>
      <c r="B1276" s="8">
        <v>1886.75</v>
      </c>
      <c r="C1276" s="5">
        <v>284</v>
      </c>
      <c r="D1276" s="25">
        <v>1.0250239999999999E-4</v>
      </c>
      <c r="E1276" s="1">
        <f t="shared" si="64"/>
        <v>1.0250239999999999</v>
      </c>
      <c r="G1276" s="7">
        <f t="shared" si="63"/>
        <v>0.10000000000013642</v>
      </c>
      <c r="H1276" s="8" t="str">
        <f t="shared" si="62"/>
        <v/>
      </c>
      <c r="M1276" s="25"/>
    </row>
    <row r="1277" spans="1:16" x14ac:dyDescent="0.3">
      <c r="E1277" s="1"/>
      <c r="G1277" s="7"/>
      <c r="H1277" s="8" t="str">
        <f t="shared" si="62"/>
        <v>?</v>
      </c>
    </row>
    <row r="1278" spans="1:16" x14ac:dyDescent="0.3">
      <c r="A1278" s="22" t="s">
        <v>1253</v>
      </c>
      <c r="B1278" s="17">
        <f>I1278-((F1278-1)*(0.7/5.1)*0.1)</f>
        <v>1887.7499999999998</v>
      </c>
      <c r="C1278" s="22">
        <v>302</v>
      </c>
      <c r="D1278" s="23">
        <v>2.2304629999999999E-4</v>
      </c>
      <c r="E1278" s="18">
        <f t="shared" ref="E1278:E1325" si="65">D1278*10000</f>
        <v>2.2304629999999999</v>
      </c>
      <c r="F1278" s="12">
        <v>1</v>
      </c>
      <c r="G1278" s="18">
        <f>B1278-B1276</f>
        <v>0.99999999999977263</v>
      </c>
      <c r="H1278" s="12" t="str">
        <f t="shared" si="62"/>
        <v>&gt;</v>
      </c>
      <c r="I1278" s="12">
        <v>1887.7499999999998</v>
      </c>
      <c r="J1278" s="12"/>
      <c r="K1278" s="12"/>
      <c r="L1278" s="12"/>
      <c r="M1278" s="23"/>
      <c r="N1278" s="12"/>
      <c r="O1278" s="12"/>
      <c r="P1278" s="12"/>
    </row>
    <row r="1279" spans="1:16" x14ac:dyDescent="0.3">
      <c r="A1279" s="4" t="s">
        <v>1254</v>
      </c>
      <c r="B1279" s="17">
        <f t="shared" ref="B1279:B1325" si="66">I1279-((F1279-1)*(0.7/5.1)*0.1)</f>
        <v>1887.8362745098038</v>
      </c>
      <c r="C1279" s="5">
        <v>301</v>
      </c>
      <c r="D1279" s="25">
        <v>2.2897349999999997E-4</v>
      </c>
      <c r="E1279" s="7">
        <f t="shared" si="65"/>
        <v>2.2897349999999999</v>
      </c>
      <c r="F1279">
        <f>F1278+1</f>
        <v>2</v>
      </c>
      <c r="G1279" s="26">
        <f>B1279-B1278</f>
        <v>8.6274509804070476E-2</v>
      </c>
      <c r="H1279" s="8" t="str">
        <f t="shared" si="62"/>
        <v>?</v>
      </c>
      <c r="I1279" s="8">
        <v>1887.85</v>
      </c>
      <c r="M1279" s="25"/>
    </row>
    <row r="1280" spans="1:16" x14ac:dyDescent="0.3">
      <c r="A1280" s="4" t="s">
        <v>1255</v>
      </c>
      <c r="B1280" s="17">
        <f t="shared" si="66"/>
        <v>1887.9225490196077</v>
      </c>
      <c r="C1280" s="5">
        <v>300</v>
      </c>
      <c r="D1280" s="25">
        <v>2.2826710000000002E-4</v>
      </c>
      <c r="E1280" s="7">
        <f t="shared" si="65"/>
        <v>2.2826710000000001</v>
      </c>
      <c r="F1280">
        <f t="shared" ref="F1280:F1325" si="67">F1279+1</f>
        <v>3</v>
      </c>
      <c r="G1280" s="26">
        <f t="shared" ref="G1280:G1325" si="68">B1280-B1279</f>
        <v>8.6274509803843102E-2</v>
      </c>
      <c r="H1280" s="8" t="str">
        <f t="shared" si="62"/>
        <v>?</v>
      </c>
      <c r="I1280" s="8">
        <v>1887.9499999999998</v>
      </c>
      <c r="M1280" s="25"/>
    </row>
    <row r="1281" spans="1:13" x14ac:dyDescent="0.3">
      <c r="A1281" s="4" t="s">
        <v>1256</v>
      </c>
      <c r="B1281" s="17">
        <f t="shared" si="66"/>
        <v>1888.0088235294115</v>
      </c>
      <c r="C1281" s="5">
        <v>299</v>
      </c>
      <c r="D1281" s="25">
        <v>2.3750770000000002E-4</v>
      </c>
      <c r="E1281" s="7">
        <f t="shared" si="65"/>
        <v>2.3750770000000001</v>
      </c>
      <c r="F1281">
        <f t="shared" si="67"/>
        <v>4</v>
      </c>
      <c r="G1281" s="26">
        <f t="shared" si="68"/>
        <v>8.6274509803843102E-2</v>
      </c>
      <c r="H1281" s="8" t="str">
        <f t="shared" si="62"/>
        <v>?</v>
      </c>
      <c r="I1281" s="8">
        <v>1888.0499999999997</v>
      </c>
      <c r="M1281" s="25"/>
    </row>
    <row r="1282" spans="1:13" x14ac:dyDescent="0.3">
      <c r="A1282" s="4" t="s">
        <v>1257</v>
      </c>
      <c r="B1282" s="17">
        <f t="shared" si="66"/>
        <v>1888.0950980392156</v>
      </c>
      <c r="C1282" s="5">
        <v>298</v>
      </c>
      <c r="D1282" s="25">
        <v>1.9647840000000001E-4</v>
      </c>
      <c r="E1282" s="7">
        <f t="shared" si="65"/>
        <v>1.9647840000000001</v>
      </c>
      <c r="F1282">
        <f t="shared" si="67"/>
        <v>5</v>
      </c>
      <c r="G1282" s="26">
        <f t="shared" si="68"/>
        <v>8.6274509804070476E-2</v>
      </c>
      <c r="H1282" s="8" t="str">
        <f t="shared" si="62"/>
        <v>?</v>
      </c>
      <c r="I1282" s="8">
        <v>1888.1499999999999</v>
      </c>
      <c r="M1282" s="25"/>
    </row>
    <row r="1283" spans="1:13" x14ac:dyDescent="0.3">
      <c r="A1283" s="4" t="s">
        <v>1258</v>
      </c>
      <c r="B1283" s="17">
        <f t="shared" si="66"/>
        <v>1888.1813725490194</v>
      </c>
      <c r="C1283" s="5">
        <v>297</v>
      </c>
      <c r="D1283" s="25">
        <v>1.8459039999999999E-4</v>
      </c>
      <c r="E1283" s="7">
        <f t="shared" si="65"/>
        <v>1.845904</v>
      </c>
      <c r="F1283">
        <f t="shared" si="67"/>
        <v>6</v>
      </c>
      <c r="G1283" s="26">
        <f t="shared" si="68"/>
        <v>8.6274509803843102E-2</v>
      </c>
      <c r="H1283" s="8" t="str">
        <f t="shared" si="62"/>
        <v>?</v>
      </c>
      <c r="I1283" s="8">
        <v>1888.2499999999998</v>
      </c>
      <c r="M1283" s="25"/>
    </row>
    <row r="1284" spans="1:13" x14ac:dyDescent="0.3">
      <c r="A1284" s="4" t="s">
        <v>1259</v>
      </c>
      <c r="B1284" s="17">
        <f t="shared" si="66"/>
        <v>1888.2676470588235</v>
      </c>
      <c r="C1284" s="5">
        <v>296</v>
      </c>
      <c r="D1284" s="25">
        <v>2.2821189999999998E-4</v>
      </c>
      <c r="E1284" s="7">
        <f t="shared" si="65"/>
        <v>2.2821189999999998</v>
      </c>
      <c r="F1284">
        <f t="shared" si="67"/>
        <v>7</v>
      </c>
      <c r="G1284" s="26">
        <f t="shared" si="68"/>
        <v>8.6274509804070476E-2</v>
      </c>
      <c r="H1284" s="8" t="str">
        <f t="shared" si="62"/>
        <v>?</v>
      </c>
      <c r="I1284" s="8">
        <v>1888.35</v>
      </c>
      <c r="M1284" s="25"/>
    </row>
    <row r="1285" spans="1:13" x14ac:dyDescent="0.3">
      <c r="A1285" s="4" t="s">
        <v>1260</v>
      </c>
      <c r="B1285" s="17">
        <f t="shared" si="66"/>
        <v>1888.3539215686274</v>
      </c>
      <c r="C1285" s="5">
        <v>295</v>
      </c>
      <c r="D1285" s="25">
        <v>2.2952650000000001E-4</v>
      </c>
      <c r="E1285" s="7">
        <f t="shared" si="65"/>
        <v>2.2952650000000001</v>
      </c>
      <c r="F1285">
        <f t="shared" si="67"/>
        <v>8</v>
      </c>
      <c r="G1285" s="26">
        <f t="shared" si="68"/>
        <v>8.6274509803843102E-2</v>
      </c>
      <c r="H1285" s="8" t="str">
        <f t="shared" si="62"/>
        <v>?</v>
      </c>
      <c r="I1285" s="8">
        <v>1888.4499999999998</v>
      </c>
      <c r="M1285" s="25"/>
    </row>
    <row r="1286" spans="1:13" x14ac:dyDescent="0.3">
      <c r="A1286" s="4" t="s">
        <v>1261</v>
      </c>
      <c r="B1286" s="17">
        <f t="shared" si="66"/>
        <v>1888.4401960784312</v>
      </c>
      <c r="C1286" s="5">
        <v>294</v>
      </c>
      <c r="D1286" s="25">
        <v>1.8583879999999999E-4</v>
      </c>
      <c r="E1286" s="7">
        <f t="shared" si="65"/>
        <v>1.8583879999999999</v>
      </c>
      <c r="F1286">
        <f t="shared" si="67"/>
        <v>9</v>
      </c>
      <c r="G1286" s="26">
        <f t="shared" si="68"/>
        <v>8.6274509803843102E-2</v>
      </c>
      <c r="H1286" s="8" t="str">
        <f t="shared" si="62"/>
        <v>?</v>
      </c>
      <c r="I1286" s="8">
        <v>1888.5499999999997</v>
      </c>
      <c r="M1286" s="25"/>
    </row>
    <row r="1287" spans="1:13" x14ac:dyDescent="0.3">
      <c r="A1287" s="4" t="s">
        <v>1262</v>
      </c>
      <c r="B1287" s="17">
        <f t="shared" si="66"/>
        <v>1888.5264705882353</v>
      </c>
      <c r="C1287" s="5">
        <v>313</v>
      </c>
      <c r="D1287" s="25">
        <v>1.8632500000000002E-4</v>
      </c>
      <c r="E1287" s="7">
        <f t="shared" si="65"/>
        <v>1.8632500000000001</v>
      </c>
      <c r="F1287">
        <f t="shared" si="67"/>
        <v>10</v>
      </c>
      <c r="G1287" s="26">
        <f t="shared" si="68"/>
        <v>8.6274509804070476E-2</v>
      </c>
      <c r="H1287" s="8" t="str">
        <f t="shared" ref="H1287:H1350" si="69">IF(G1287&lt;0.0999,"?", IF(G1287&gt;0.11,"&gt;",""))</f>
        <v>?</v>
      </c>
      <c r="I1287" s="8">
        <v>1888.6499999999999</v>
      </c>
      <c r="M1287" s="25"/>
    </row>
    <row r="1288" spans="1:13" x14ac:dyDescent="0.3">
      <c r="A1288" s="4" t="s">
        <v>1263</v>
      </c>
      <c r="B1288" s="17">
        <f t="shared" si="66"/>
        <v>1888.6127450980389</v>
      </c>
      <c r="C1288" s="5">
        <v>312</v>
      </c>
      <c r="D1288" s="25">
        <v>1.505422E-4</v>
      </c>
      <c r="E1288" s="7">
        <f t="shared" si="65"/>
        <v>1.505422</v>
      </c>
      <c r="F1288">
        <f t="shared" si="67"/>
        <v>11</v>
      </c>
      <c r="G1288" s="26">
        <f t="shared" si="68"/>
        <v>8.6274509803615729E-2</v>
      </c>
      <c r="H1288" s="8" t="str">
        <f t="shared" si="69"/>
        <v>?</v>
      </c>
      <c r="I1288" s="8">
        <v>1888.7499999999998</v>
      </c>
      <c r="M1288" s="25"/>
    </row>
    <row r="1289" spans="1:13" x14ac:dyDescent="0.3">
      <c r="A1289" s="4" t="s">
        <v>1264</v>
      </c>
      <c r="B1289" s="17">
        <f t="shared" si="66"/>
        <v>1888.699019607843</v>
      </c>
      <c r="C1289" s="5">
        <v>311</v>
      </c>
      <c r="D1289" s="25">
        <v>1.8690690000000001E-4</v>
      </c>
      <c r="E1289" s="7">
        <f t="shared" si="65"/>
        <v>1.8690690000000001</v>
      </c>
      <c r="F1289">
        <f t="shared" si="67"/>
        <v>12</v>
      </c>
      <c r="G1289" s="26">
        <f t="shared" si="68"/>
        <v>8.6274509804070476E-2</v>
      </c>
      <c r="H1289" s="8" t="str">
        <f t="shared" si="69"/>
        <v>?</v>
      </c>
      <c r="I1289" s="8">
        <v>1888.85</v>
      </c>
      <c r="M1289" s="25"/>
    </row>
    <row r="1290" spans="1:13" x14ac:dyDescent="0.3">
      <c r="A1290" s="4" t="s">
        <v>1265</v>
      </c>
      <c r="B1290" s="17">
        <f t="shared" si="66"/>
        <v>1888.7852941176468</v>
      </c>
      <c r="C1290" s="5">
        <v>310</v>
      </c>
      <c r="D1290" s="25">
        <v>1.7566829999999999E-4</v>
      </c>
      <c r="E1290" s="7">
        <f t="shared" si="65"/>
        <v>1.756683</v>
      </c>
      <c r="F1290">
        <f t="shared" si="67"/>
        <v>13</v>
      </c>
      <c r="G1290" s="26">
        <f t="shared" si="68"/>
        <v>8.6274509803843102E-2</v>
      </c>
      <c r="H1290" s="8" t="str">
        <f t="shared" si="69"/>
        <v>?</v>
      </c>
      <c r="I1290" s="8">
        <v>1888.9499999999998</v>
      </c>
      <c r="M1290" s="25"/>
    </row>
    <row r="1291" spans="1:13" x14ac:dyDescent="0.3">
      <c r="A1291" s="4" t="s">
        <v>1266</v>
      </c>
      <c r="B1291" s="17">
        <f t="shared" si="66"/>
        <v>1888.8715686274506</v>
      </c>
      <c r="C1291" s="5">
        <v>309</v>
      </c>
      <c r="D1291" s="25">
        <v>1.9410860000000001E-4</v>
      </c>
      <c r="E1291" s="7">
        <f t="shared" si="65"/>
        <v>1.9410860000000001</v>
      </c>
      <c r="F1291">
        <f t="shared" si="67"/>
        <v>14</v>
      </c>
      <c r="G1291" s="26">
        <f t="shared" si="68"/>
        <v>8.6274509803843102E-2</v>
      </c>
      <c r="H1291" s="8" t="str">
        <f t="shared" si="69"/>
        <v>?</v>
      </c>
      <c r="I1291" s="8">
        <v>1889.0499999999997</v>
      </c>
      <c r="M1291" s="25"/>
    </row>
    <row r="1292" spans="1:13" x14ac:dyDescent="0.3">
      <c r="A1292" s="4" t="s">
        <v>1267</v>
      </c>
      <c r="B1292" s="17">
        <f t="shared" si="66"/>
        <v>1888.9578431372547</v>
      </c>
      <c r="C1292" s="5">
        <v>308</v>
      </c>
      <c r="D1292" s="25">
        <v>2.119395E-4</v>
      </c>
      <c r="E1292" s="7">
        <f t="shared" si="65"/>
        <v>2.1193949999999999</v>
      </c>
      <c r="F1292">
        <f t="shared" si="67"/>
        <v>15</v>
      </c>
      <c r="G1292" s="26">
        <f t="shared" si="68"/>
        <v>8.6274509804070476E-2</v>
      </c>
      <c r="H1292" s="8" t="str">
        <f t="shared" si="69"/>
        <v>?</v>
      </c>
      <c r="I1292" s="8">
        <v>1889.1499999999999</v>
      </c>
      <c r="M1292" s="25"/>
    </row>
    <row r="1293" spans="1:13" x14ac:dyDescent="0.3">
      <c r="A1293" s="4" t="s">
        <v>1268</v>
      </c>
      <c r="B1293" s="17">
        <f t="shared" si="66"/>
        <v>1889.0441176470586</v>
      </c>
      <c r="C1293" s="5">
        <v>307</v>
      </c>
      <c r="D1293" s="25">
        <v>1.9866369999999999E-4</v>
      </c>
      <c r="E1293" s="7">
        <f t="shared" si="65"/>
        <v>1.9866369999999998</v>
      </c>
      <c r="F1293">
        <f t="shared" si="67"/>
        <v>16</v>
      </c>
      <c r="G1293" s="26">
        <f t="shared" si="68"/>
        <v>8.6274509803843102E-2</v>
      </c>
      <c r="H1293" s="8" t="str">
        <f t="shared" si="69"/>
        <v>?</v>
      </c>
      <c r="I1293" s="8">
        <v>1889.2499999999998</v>
      </c>
      <c r="M1293" s="25"/>
    </row>
    <row r="1294" spans="1:13" x14ac:dyDescent="0.3">
      <c r="A1294" s="4" t="s">
        <v>1269</v>
      </c>
      <c r="B1294" s="17">
        <f t="shared" si="66"/>
        <v>1889.1303921568626</v>
      </c>
      <c r="C1294" s="5">
        <v>306</v>
      </c>
      <c r="D1294" s="25">
        <v>2.1053860000000001E-4</v>
      </c>
      <c r="E1294" s="7">
        <f t="shared" si="65"/>
        <v>2.1053860000000002</v>
      </c>
      <c r="F1294">
        <f t="shared" si="67"/>
        <v>17</v>
      </c>
      <c r="G1294" s="26">
        <f t="shared" si="68"/>
        <v>8.6274509804070476E-2</v>
      </c>
      <c r="H1294" s="8" t="str">
        <f t="shared" si="69"/>
        <v>?</v>
      </c>
      <c r="I1294" s="8">
        <v>1889.35</v>
      </c>
      <c r="M1294" s="25"/>
    </row>
    <row r="1295" spans="1:13" x14ac:dyDescent="0.3">
      <c r="A1295" s="4" t="s">
        <v>1270</v>
      </c>
      <c r="B1295" s="17">
        <f t="shared" si="66"/>
        <v>1889.2166666666665</v>
      </c>
      <c r="C1295" s="5">
        <v>305</v>
      </c>
      <c r="D1295" s="25">
        <v>2.1519E-4</v>
      </c>
      <c r="E1295" s="7">
        <f t="shared" si="65"/>
        <v>2.1518999999999999</v>
      </c>
      <c r="F1295">
        <f t="shared" si="67"/>
        <v>18</v>
      </c>
      <c r="G1295" s="26">
        <f t="shared" si="68"/>
        <v>8.6274509803843102E-2</v>
      </c>
      <c r="H1295" s="8" t="str">
        <f t="shared" si="69"/>
        <v>?</v>
      </c>
      <c r="I1295" s="8">
        <v>1889.4499999999998</v>
      </c>
      <c r="M1295" s="25"/>
    </row>
    <row r="1296" spans="1:13" x14ac:dyDescent="0.3">
      <c r="A1296" s="4" t="s">
        <v>1271</v>
      </c>
      <c r="B1296" s="17">
        <f t="shared" si="66"/>
        <v>1889.3029411764703</v>
      </c>
      <c r="C1296" s="5">
        <v>304</v>
      </c>
      <c r="D1296" s="25">
        <v>2.1978309999999999E-4</v>
      </c>
      <c r="E1296" s="7">
        <f t="shared" si="65"/>
        <v>2.1978309999999999</v>
      </c>
      <c r="F1296">
        <f t="shared" si="67"/>
        <v>19</v>
      </c>
      <c r="G1296" s="26">
        <f t="shared" si="68"/>
        <v>8.6274509803843102E-2</v>
      </c>
      <c r="H1296" s="8" t="str">
        <f t="shared" si="69"/>
        <v>?</v>
      </c>
      <c r="I1296" s="8">
        <v>1889.5499999999997</v>
      </c>
      <c r="M1296" s="25"/>
    </row>
    <row r="1297" spans="1:13" x14ac:dyDescent="0.3">
      <c r="A1297" s="4" t="s">
        <v>1272</v>
      </c>
      <c r="B1297" s="17">
        <f t="shared" si="66"/>
        <v>1889.3892156862744</v>
      </c>
      <c r="C1297" s="5">
        <v>323</v>
      </c>
      <c r="D1297" s="25">
        <v>1.9652109999999999E-4</v>
      </c>
      <c r="E1297" s="7">
        <f t="shared" si="65"/>
        <v>1.9652109999999998</v>
      </c>
      <c r="F1297">
        <f t="shared" si="67"/>
        <v>20</v>
      </c>
      <c r="G1297" s="26">
        <f t="shared" si="68"/>
        <v>8.6274509804070476E-2</v>
      </c>
      <c r="H1297" s="8" t="str">
        <f t="shared" si="69"/>
        <v>?</v>
      </c>
      <c r="I1297" s="8">
        <v>1889.6499999999999</v>
      </c>
      <c r="M1297" s="25"/>
    </row>
    <row r="1298" spans="1:13" x14ac:dyDescent="0.3">
      <c r="A1298" s="4" t="s">
        <v>1273</v>
      </c>
      <c r="B1298" s="17">
        <f t="shared" si="66"/>
        <v>1889.4754901960782</v>
      </c>
      <c r="C1298" s="5">
        <v>322</v>
      </c>
      <c r="D1298" s="25">
        <v>1.6800969999999999E-4</v>
      </c>
      <c r="E1298" s="7">
        <f t="shared" si="65"/>
        <v>1.680097</v>
      </c>
      <c r="F1298">
        <f t="shared" si="67"/>
        <v>21</v>
      </c>
      <c r="G1298" s="26">
        <f t="shared" si="68"/>
        <v>8.6274509803843102E-2</v>
      </c>
      <c r="H1298" s="8" t="str">
        <f t="shared" si="69"/>
        <v>?</v>
      </c>
      <c r="I1298" s="8">
        <v>1889.7499999999998</v>
      </c>
      <c r="M1298" s="25"/>
    </row>
    <row r="1299" spans="1:13" x14ac:dyDescent="0.3">
      <c r="A1299" s="4" t="s">
        <v>1274</v>
      </c>
      <c r="B1299" s="17">
        <f t="shared" si="66"/>
        <v>1889.5617647058823</v>
      </c>
      <c r="C1299" s="5">
        <v>321</v>
      </c>
      <c r="D1299" s="25">
        <v>2.2486899999999999E-4</v>
      </c>
      <c r="E1299" s="7">
        <f t="shared" si="65"/>
        <v>2.2486899999999999</v>
      </c>
      <c r="F1299">
        <f t="shared" si="67"/>
        <v>22</v>
      </c>
      <c r="G1299" s="26">
        <f t="shared" si="68"/>
        <v>8.6274509804070476E-2</v>
      </c>
      <c r="H1299" s="8" t="str">
        <f t="shared" si="69"/>
        <v>?</v>
      </c>
      <c r="I1299" s="8">
        <v>1889.85</v>
      </c>
      <c r="M1299" s="25"/>
    </row>
    <row r="1300" spans="1:13" x14ac:dyDescent="0.3">
      <c r="A1300" s="4" t="s">
        <v>1275</v>
      </c>
      <c r="B1300" s="17">
        <f t="shared" si="66"/>
        <v>1889.6480392156861</v>
      </c>
      <c r="C1300" s="5">
        <v>320</v>
      </c>
      <c r="D1300" s="25">
        <v>2.373996E-4</v>
      </c>
      <c r="E1300" s="7">
        <f t="shared" si="65"/>
        <v>2.373996</v>
      </c>
      <c r="F1300">
        <f t="shared" si="67"/>
        <v>23</v>
      </c>
      <c r="G1300" s="26">
        <f t="shared" si="68"/>
        <v>8.6274509803843102E-2</v>
      </c>
      <c r="H1300" s="8" t="str">
        <f t="shared" si="69"/>
        <v>?</v>
      </c>
      <c r="I1300" s="8">
        <v>1889.9499999999998</v>
      </c>
      <c r="M1300" s="25"/>
    </row>
    <row r="1301" spans="1:13" x14ac:dyDescent="0.3">
      <c r="A1301" s="4" t="s">
        <v>1276</v>
      </c>
      <c r="B1301" s="17">
        <f t="shared" si="66"/>
        <v>1889.73431372549</v>
      </c>
      <c r="C1301" s="5">
        <v>319</v>
      </c>
      <c r="D1301" s="25">
        <v>2.301038E-4</v>
      </c>
      <c r="E1301" s="7">
        <f t="shared" si="65"/>
        <v>2.3010380000000001</v>
      </c>
      <c r="F1301">
        <f t="shared" si="67"/>
        <v>24</v>
      </c>
      <c r="G1301" s="26">
        <f t="shared" si="68"/>
        <v>8.6274509803843102E-2</v>
      </c>
      <c r="H1301" s="8" t="str">
        <f t="shared" si="69"/>
        <v>?</v>
      </c>
      <c r="I1301" s="8">
        <v>1890.0499999999997</v>
      </c>
      <c r="M1301" s="25"/>
    </row>
    <row r="1302" spans="1:13" x14ac:dyDescent="0.3">
      <c r="A1302" s="4" t="s">
        <v>1277</v>
      </c>
      <c r="B1302" s="17">
        <f t="shared" si="66"/>
        <v>1889.8205882352941</v>
      </c>
      <c r="C1302" s="5">
        <v>318</v>
      </c>
      <c r="D1302" s="25">
        <v>2.393482E-4</v>
      </c>
      <c r="E1302" s="7">
        <f t="shared" si="65"/>
        <v>2.3934820000000001</v>
      </c>
      <c r="F1302">
        <f t="shared" si="67"/>
        <v>25</v>
      </c>
      <c r="G1302" s="26">
        <f t="shared" si="68"/>
        <v>8.6274509804070476E-2</v>
      </c>
      <c r="H1302" s="8" t="str">
        <f t="shared" si="69"/>
        <v>?</v>
      </c>
      <c r="I1302" s="8">
        <v>1890.1499999999999</v>
      </c>
      <c r="M1302" s="25"/>
    </row>
    <row r="1303" spans="1:13" x14ac:dyDescent="0.3">
      <c r="A1303" s="4" t="s">
        <v>1278</v>
      </c>
      <c r="B1303" s="17">
        <f t="shared" si="66"/>
        <v>1889.9068627450979</v>
      </c>
      <c r="C1303" s="5">
        <v>317</v>
      </c>
      <c r="D1303" s="25">
        <v>2.2474630000000003E-4</v>
      </c>
      <c r="E1303" s="7">
        <f t="shared" si="65"/>
        <v>2.2474630000000002</v>
      </c>
      <c r="F1303">
        <f t="shared" si="67"/>
        <v>26</v>
      </c>
      <c r="G1303" s="26">
        <f t="shared" si="68"/>
        <v>8.6274509803843102E-2</v>
      </c>
      <c r="H1303" s="8" t="str">
        <f t="shared" si="69"/>
        <v>?</v>
      </c>
      <c r="I1303" s="8">
        <v>1890.2499999999998</v>
      </c>
      <c r="M1303" s="25"/>
    </row>
    <row r="1304" spans="1:13" x14ac:dyDescent="0.3">
      <c r="A1304" s="4" t="s">
        <v>1279</v>
      </c>
      <c r="B1304" s="17">
        <f t="shared" si="66"/>
        <v>1889.993137254902</v>
      </c>
      <c r="C1304" s="5">
        <v>316</v>
      </c>
      <c r="D1304" s="25">
        <v>2.2673969999999999E-4</v>
      </c>
      <c r="E1304" s="7">
        <f t="shared" si="65"/>
        <v>2.2673969999999999</v>
      </c>
      <c r="F1304">
        <f t="shared" si="67"/>
        <v>27</v>
      </c>
      <c r="G1304" s="26">
        <f t="shared" si="68"/>
        <v>8.6274509804070476E-2</v>
      </c>
      <c r="H1304" s="8" t="str">
        <f t="shared" si="69"/>
        <v>?</v>
      </c>
      <c r="I1304" s="8">
        <v>1890.35</v>
      </c>
      <c r="M1304" s="25"/>
    </row>
    <row r="1305" spans="1:13" x14ac:dyDescent="0.3">
      <c r="A1305" s="4" t="s">
        <v>1280</v>
      </c>
      <c r="B1305" s="17">
        <f t="shared" si="66"/>
        <v>1890.0794117647058</v>
      </c>
      <c r="C1305" s="5">
        <v>315</v>
      </c>
      <c r="D1305" s="25">
        <v>2.293521E-4</v>
      </c>
      <c r="E1305" s="7">
        <f t="shared" si="65"/>
        <v>2.2935210000000001</v>
      </c>
      <c r="F1305">
        <f t="shared" si="67"/>
        <v>28</v>
      </c>
      <c r="G1305" s="26">
        <f t="shared" si="68"/>
        <v>8.6274509803843102E-2</v>
      </c>
      <c r="H1305" s="8" t="str">
        <f t="shared" si="69"/>
        <v>?</v>
      </c>
      <c r="I1305" s="8">
        <v>1890.4499999999998</v>
      </c>
      <c r="M1305" s="25"/>
    </row>
    <row r="1306" spans="1:13" x14ac:dyDescent="0.3">
      <c r="A1306" s="4" t="s">
        <v>1281</v>
      </c>
      <c r="B1306" s="17">
        <f t="shared" si="66"/>
        <v>1890.1656862745094</v>
      </c>
      <c r="C1306" s="5">
        <v>314</v>
      </c>
      <c r="D1306" s="25">
        <v>2.4717669999999996E-4</v>
      </c>
      <c r="E1306" s="7">
        <f t="shared" si="65"/>
        <v>2.4717669999999998</v>
      </c>
      <c r="F1306">
        <f t="shared" si="67"/>
        <v>29</v>
      </c>
      <c r="G1306" s="26">
        <f t="shared" si="68"/>
        <v>8.6274509803615729E-2</v>
      </c>
      <c r="H1306" s="8" t="str">
        <f t="shared" si="69"/>
        <v>?</v>
      </c>
      <c r="I1306" s="8">
        <v>1890.5499999999997</v>
      </c>
      <c r="M1306" s="25"/>
    </row>
    <row r="1307" spans="1:13" x14ac:dyDescent="0.3">
      <c r="A1307" s="4" t="s">
        <v>1282</v>
      </c>
      <c r="B1307" s="17">
        <f t="shared" si="66"/>
        <v>1890.2519607843135</v>
      </c>
      <c r="C1307" s="5">
        <v>333</v>
      </c>
      <c r="D1307" s="25">
        <v>2.1590799999999998E-4</v>
      </c>
      <c r="E1307" s="7">
        <f t="shared" si="65"/>
        <v>2.1590799999999999</v>
      </c>
      <c r="F1307">
        <f t="shared" si="67"/>
        <v>30</v>
      </c>
      <c r="G1307" s="26">
        <f t="shared" si="68"/>
        <v>8.6274509804070476E-2</v>
      </c>
      <c r="H1307" s="8" t="str">
        <f t="shared" si="69"/>
        <v>?</v>
      </c>
      <c r="I1307" s="8">
        <v>1890.6499999999999</v>
      </c>
      <c r="M1307" s="25"/>
    </row>
    <row r="1308" spans="1:13" x14ac:dyDescent="0.3">
      <c r="A1308" s="4" t="s">
        <v>1283</v>
      </c>
      <c r="B1308" s="17">
        <f t="shared" si="66"/>
        <v>1890.3382352941173</v>
      </c>
      <c r="C1308" s="5">
        <v>332</v>
      </c>
      <c r="D1308" s="25">
        <v>2.1455989999999997E-4</v>
      </c>
      <c r="E1308" s="7">
        <f t="shared" si="65"/>
        <v>2.1455989999999998</v>
      </c>
      <c r="F1308">
        <f t="shared" si="67"/>
        <v>31</v>
      </c>
      <c r="G1308" s="26">
        <f t="shared" si="68"/>
        <v>8.6274509803843102E-2</v>
      </c>
      <c r="H1308" s="8" t="str">
        <f t="shared" si="69"/>
        <v>?</v>
      </c>
      <c r="I1308" s="8">
        <v>1890.7499999999998</v>
      </c>
      <c r="M1308" s="25"/>
    </row>
    <row r="1309" spans="1:13" x14ac:dyDescent="0.3">
      <c r="A1309" s="4" t="s">
        <v>1284</v>
      </c>
      <c r="B1309" s="17">
        <f t="shared" si="66"/>
        <v>1890.4245098039214</v>
      </c>
      <c r="C1309" s="5">
        <v>331</v>
      </c>
      <c r="D1309" s="25">
        <v>1.9468669999999998E-4</v>
      </c>
      <c r="E1309" s="7">
        <f t="shared" si="65"/>
        <v>1.9468669999999999</v>
      </c>
      <c r="F1309">
        <f t="shared" si="67"/>
        <v>32</v>
      </c>
      <c r="G1309" s="26">
        <f t="shared" si="68"/>
        <v>8.6274509804070476E-2</v>
      </c>
      <c r="H1309" s="8" t="str">
        <f t="shared" si="69"/>
        <v>?</v>
      </c>
      <c r="I1309" s="8">
        <v>1890.85</v>
      </c>
      <c r="M1309" s="25"/>
    </row>
    <row r="1310" spans="1:13" x14ac:dyDescent="0.3">
      <c r="A1310" s="4" t="s">
        <v>1285</v>
      </c>
      <c r="B1310" s="17">
        <f t="shared" si="66"/>
        <v>1890.5107843137253</v>
      </c>
      <c r="C1310" s="5">
        <v>330</v>
      </c>
      <c r="D1310" s="25">
        <v>2.2513700000000001E-4</v>
      </c>
      <c r="E1310" s="7">
        <f t="shared" si="65"/>
        <v>2.2513700000000001</v>
      </c>
      <c r="F1310">
        <f t="shared" si="67"/>
        <v>33</v>
      </c>
      <c r="G1310" s="26">
        <f t="shared" si="68"/>
        <v>8.6274509803843102E-2</v>
      </c>
      <c r="H1310" s="8" t="str">
        <f t="shared" si="69"/>
        <v>?</v>
      </c>
      <c r="I1310" s="8">
        <v>1890.9499999999998</v>
      </c>
      <c r="M1310" s="25"/>
    </row>
    <row r="1311" spans="1:13" x14ac:dyDescent="0.3">
      <c r="A1311" s="4" t="s">
        <v>1286</v>
      </c>
      <c r="B1311" s="17">
        <f t="shared" si="66"/>
        <v>1890.5970588235291</v>
      </c>
      <c r="C1311" s="5">
        <v>329</v>
      </c>
      <c r="D1311" s="25">
        <v>2.032638E-4</v>
      </c>
      <c r="E1311" s="7">
        <f t="shared" si="65"/>
        <v>2.0326379999999999</v>
      </c>
      <c r="F1311">
        <f t="shared" si="67"/>
        <v>34</v>
      </c>
      <c r="G1311" s="26">
        <f t="shared" si="68"/>
        <v>8.6274509803843102E-2</v>
      </c>
      <c r="H1311" s="8" t="str">
        <f t="shared" si="69"/>
        <v>?</v>
      </c>
      <c r="I1311" s="8">
        <v>1891.0499999999997</v>
      </c>
      <c r="M1311" s="25"/>
    </row>
    <row r="1312" spans="1:13" x14ac:dyDescent="0.3">
      <c r="A1312" s="4" t="s">
        <v>1287</v>
      </c>
      <c r="B1312" s="17">
        <f t="shared" si="66"/>
        <v>1890.6833333333332</v>
      </c>
      <c r="C1312" s="5">
        <v>328</v>
      </c>
      <c r="D1312" s="25">
        <v>1.0930500000000001E-4</v>
      </c>
      <c r="E1312" s="7">
        <f t="shared" si="65"/>
        <v>1.0930500000000001</v>
      </c>
      <c r="F1312">
        <f t="shared" si="67"/>
        <v>35</v>
      </c>
      <c r="G1312" s="26">
        <f t="shared" si="68"/>
        <v>8.6274509804070476E-2</v>
      </c>
      <c r="H1312" s="8" t="str">
        <f t="shared" si="69"/>
        <v>?</v>
      </c>
      <c r="I1312" s="8">
        <v>1891.1499999999999</v>
      </c>
      <c r="M1312" s="25"/>
    </row>
    <row r="1313" spans="1:16" x14ac:dyDescent="0.3">
      <c r="A1313" s="4" t="s">
        <v>1288</v>
      </c>
      <c r="B1313" s="17">
        <f t="shared" si="66"/>
        <v>1890.769607843137</v>
      </c>
      <c r="C1313" s="5">
        <v>327</v>
      </c>
      <c r="D1313" s="25">
        <v>2.2038880000000002E-4</v>
      </c>
      <c r="E1313" s="7">
        <f t="shared" si="65"/>
        <v>2.2038880000000001</v>
      </c>
      <c r="F1313">
        <f t="shared" si="67"/>
        <v>36</v>
      </c>
      <c r="G1313" s="26">
        <f t="shared" si="68"/>
        <v>8.6274509803843102E-2</v>
      </c>
      <c r="H1313" s="8" t="str">
        <f t="shared" si="69"/>
        <v>?</v>
      </c>
      <c r="I1313" s="8">
        <v>1891.2499999999998</v>
      </c>
      <c r="M1313" s="25"/>
    </row>
    <row r="1314" spans="1:16" x14ac:dyDescent="0.3">
      <c r="A1314" s="4" t="s">
        <v>1289</v>
      </c>
      <c r="B1314" s="17">
        <f t="shared" si="66"/>
        <v>1890.8558823529411</v>
      </c>
      <c r="C1314" s="5">
        <v>326</v>
      </c>
      <c r="D1314" s="25">
        <v>1.6151779999999999E-4</v>
      </c>
      <c r="E1314" s="7">
        <f t="shared" si="65"/>
        <v>1.615178</v>
      </c>
      <c r="F1314">
        <f t="shared" si="67"/>
        <v>37</v>
      </c>
      <c r="G1314" s="26">
        <f t="shared" si="68"/>
        <v>8.6274509804070476E-2</v>
      </c>
      <c r="H1314" s="8" t="str">
        <f t="shared" si="69"/>
        <v>?</v>
      </c>
      <c r="I1314" s="8">
        <v>1891.35</v>
      </c>
      <c r="M1314" s="25"/>
    </row>
    <row r="1315" spans="1:16" x14ac:dyDescent="0.3">
      <c r="A1315" s="4" t="s">
        <v>1290</v>
      </c>
      <c r="B1315" s="17">
        <f t="shared" si="66"/>
        <v>1890.9421568627449</v>
      </c>
      <c r="C1315" s="5">
        <v>325</v>
      </c>
      <c r="D1315" s="25">
        <v>1.3969240000000002E-4</v>
      </c>
      <c r="E1315" s="7">
        <f t="shared" si="65"/>
        <v>1.3969240000000003</v>
      </c>
      <c r="F1315">
        <f t="shared" si="67"/>
        <v>38</v>
      </c>
      <c r="G1315" s="26">
        <f t="shared" si="68"/>
        <v>8.6274509803843102E-2</v>
      </c>
      <c r="H1315" s="8" t="str">
        <f t="shared" si="69"/>
        <v>?</v>
      </c>
      <c r="I1315" s="8">
        <v>1891.4499999999998</v>
      </c>
      <c r="M1315" s="25"/>
    </row>
    <row r="1316" spans="1:16" x14ac:dyDescent="0.3">
      <c r="A1316" s="4" t="s">
        <v>1291</v>
      </c>
      <c r="B1316" s="17">
        <f t="shared" si="66"/>
        <v>1891.0284313725488</v>
      </c>
      <c r="C1316" s="5">
        <v>324</v>
      </c>
      <c r="D1316" s="25">
        <v>2.2166480000000003E-4</v>
      </c>
      <c r="E1316" s="7">
        <f t="shared" si="65"/>
        <v>2.2166480000000002</v>
      </c>
      <c r="F1316">
        <f t="shared" si="67"/>
        <v>39</v>
      </c>
      <c r="G1316" s="26">
        <f t="shared" si="68"/>
        <v>8.6274509803843102E-2</v>
      </c>
      <c r="H1316" s="8" t="str">
        <f t="shared" si="69"/>
        <v>?</v>
      </c>
      <c r="I1316" s="8">
        <v>1891.5499999999997</v>
      </c>
      <c r="M1316" s="25"/>
    </row>
    <row r="1317" spans="1:16" x14ac:dyDescent="0.3">
      <c r="A1317" s="5" t="s">
        <v>1292</v>
      </c>
      <c r="B1317" s="17">
        <f t="shared" si="66"/>
        <v>1891.2147058823527</v>
      </c>
      <c r="C1317" s="5">
        <v>342</v>
      </c>
      <c r="D1317" s="25">
        <v>1.7513690000000001E-4</v>
      </c>
      <c r="E1317" s="7">
        <f t="shared" si="65"/>
        <v>1.7513690000000002</v>
      </c>
      <c r="F1317">
        <f t="shared" si="67"/>
        <v>40</v>
      </c>
      <c r="G1317" s="26">
        <f t="shared" si="68"/>
        <v>0.18627450980397953</v>
      </c>
      <c r="H1317" s="8" t="str">
        <f t="shared" si="69"/>
        <v>&gt;</v>
      </c>
      <c r="I1317" s="8">
        <v>1891.7499999999998</v>
      </c>
      <c r="M1317" s="25"/>
    </row>
    <row r="1318" spans="1:16" x14ac:dyDescent="0.3">
      <c r="A1318" s="4" t="s">
        <v>1293</v>
      </c>
      <c r="B1318" s="17">
        <f t="shared" si="66"/>
        <v>1891.3009803921568</v>
      </c>
      <c r="C1318" s="5">
        <v>341</v>
      </c>
      <c r="D1318" s="25">
        <v>2.1738849999999998E-4</v>
      </c>
      <c r="E1318" s="7">
        <f t="shared" si="65"/>
        <v>2.1738849999999998</v>
      </c>
      <c r="F1318">
        <f t="shared" si="67"/>
        <v>41</v>
      </c>
      <c r="G1318" s="26">
        <f t="shared" si="68"/>
        <v>8.6274509804070476E-2</v>
      </c>
      <c r="H1318" s="8" t="str">
        <f t="shared" si="69"/>
        <v>?</v>
      </c>
      <c r="I1318" s="8">
        <v>1891.85</v>
      </c>
      <c r="M1318" s="25"/>
    </row>
    <row r="1319" spans="1:16" x14ac:dyDescent="0.3">
      <c r="A1319" s="4" t="s">
        <v>1294</v>
      </c>
      <c r="B1319" s="17">
        <f t="shared" si="66"/>
        <v>1891.3872549019607</v>
      </c>
      <c r="C1319" s="5">
        <v>340</v>
      </c>
      <c r="D1319" s="25">
        <v>2.0547529999999999E-4</v>
      </c>
      <c r="E1319" s="7">
        <f t="shared" si="65"/>
        <v>2.0547529999999998</v>
      </c>
      <c r="F1319">
        <f t="shared" si="67"/>
        <v>42</v>
      </c>
      <c r="G1319" s="26">
        <f t="shared" si="68"/>
        <v>8.6274509803843102E-2</v>
      </c>
      <c r="H1319" s="8" t="str">
        <f t="shared" si="69"/>
        <v>?</v>
      </c>
      <c r="I1319" s="8">
        <v>1891.9499999999998</v>
      </c>
      <c r="M1319" s="25"/>
    </row>
    <row r="1320" spans="1:16" x14ac:dyDescent="0.3">
      <c r="A1320" s="4" t="s">
        <v>1295</v>
      </c>
      <c r="B1320" s="17">
        <f t="shared" si="66"/>
        <v>1891.4735294117645</v>
      </c>
      <c r="C1320" s="5">
        <v>339</v>
      </c>
      <c r="D1320" s="25">
        <v>1.5853530000000001E-4</v>
      </c>
      <c r="E1320" s="7">
        <f t="shared" si="65"/>
        <v>1.585353</v>
      </c>
      <c r="F1320">
        <f t="shared" si="67"/>
        <v>43</v>
      </c>
      <c r="G1320" s="26">
        <f t="shared" si="68"/>
        <v>8.6274509803843102E-2</v>
      </c>
      <c r="H1320" s="8" t="str">
        <f t="shared" si="69"/>
        <v>?</v>
      </c>
      <c r="I1320" s="8">
        <v>1892.0499999999997</v>
      </c>
      <c r="M1320" s="25"/>
    </row>
    <row r="1321" spans="1:16" x14ac:dyDescent="0.3">
      <c r="A1321" s="4" t="s">
        <v>1296</v>
      </c>
      <c r="B1321" s="17">
        <f t="shared" si="66"/>
        <v>1891.5598039215686</v>
      </c>
      <c r="C1321" s="5">
        <v>338</v>
      </c>
      <c r="D1321" s="25">
        <v>2.08075E-4</v>
      </c>
      <c r="E1321" s="7">
        <f t="shared" si="65"/>
        <v>2.0807500000000001</v>
      </c>
      <c r="F1321">
        <f t="shared" si="67"/>
        <v>44</v>
      </c>
      <c r="G1321" s="26">
        <f t="shared" si="68"/>
        <v>8.6274509804070476E-2</v>
      </c>
      <c r="H1321" s="8" t="str">
        <f t="shared" si="69"/>
        <v>?</v>
      </c>
      <c r="I1321" s="8">
        <v>1892.1499999999999</v>
      </c>
      <c r="M1321" s="25"/>
    </row>
    <row r="1322" spans="1:16" x14ac:dyDescent="0.3">
      <c r="A1322" s="4" t="s">
        <v>1297</v>
      </c>
      <c r="B1322" s="17">
        <f t="shared" si="66"/>
        <v>1891.6460784313724</v>
      </c>
      <c r="C1322" s="5">
        <v>337</v>
      </c>
      <c r="D1322" s="25">
        <v>2.047692E-4</v>
      </c>
      <c r="E1322" s="7">
        <f t="shared" si="65"/>
        <v>2.0476920000000001</v>
      </c>
      <c r="F1322">
        <f t="shared" si="67"/>
        <v>45</v>
      </c>
      <c r="G1322" s="26">
        <f t="shared" si="68"/>
        <v>8.6274509803843102E-2</v>
      </c>
      <c r="H1322" s="8" t="str">
        <f t="shared" si="69"/>
        <v>?</v>
      </c>
      <c r="I1322" s="8">
        <v>1892.2499999999998</v>
      </c>
      <c r="M1322" s="25"/>
    </row>
    <row r="1323" spans="1:16" x14ac:dyDescent="0.3">
      <c r="A1323" s="4" t="s">
        <v>1298</v>
      </c>
      <c r="B1323" s="17">
        <f t="shared" si="66"/>
        <v>1891.7323529411765</v>
      </c>
      <c r="C1323" s="5">
        <v>336</v>
      </c>
      <c r="D1323" s="25">
        <v>2.4777300000000001E-4</v>
      </c>
      <c r="E1323" s="7">
        <f t="shared" si="65"/>
        <v>2.4777300000000002</v>
      </c>
      <c r="F1323">
        <f t="shared" si="67"/>
        <v>46</v>
      </c>
      <c r="G1323" s="26">
        <f t="shared" si="68"/>
        <v>8.6274509804070476E-2</v>
      </c>
      <c r="H1323" s="8" t="str">
        <f t="shared" si="69"/>
        <v>?</v>
      </c>
      <c r="I1323" s="8">
        <v>1892.35</v>
      </c>
      <c r="M1323" s="25"/>
    </row>
    <row r="1324" spans="1:16" x14ac:dyDescent="0.3">
      <c r="A1324" s="4" t="s">
        <v>1299</v>
      </c>
      <c r="B1324" s="17">
        <f t="shared" si="66"/>
        <v>1891.8186274509801</v>
      </c>
      <c r="C1324" s="5">
        <v>335</v>
      </c>
      <c r="D1324" s="25">
        <v>2.3914909999999998E-4</v>
      </c>
      <c r="E1324" s="7">
        <f t="shared" si="65"/>
        <v>2.3914909999999998</v>
      </c>
      <c r="F1324">
        <f t="shared" si="67"/>
        <v>47</v>
      </c>
      <c r="G1324" s="26">
        <f t="shared" si="68"/>
        <v>8.6274509803615729E-2</v>
      </c>
      <c r="H1324" s="8" t="str">
        <f t="shared" si="69"/>
        <v>?</v>
      </c>
      <c r="I1324" s="8">
        <v>1892.4499999999998</v>
      </c>
      <c r="K1324" s="8" t="s">
        <v>2221</v>
      </c>
      <c r="L1324" t="s">
        <v>2222</v>
      </c>
      <c r="M1324" s="25"/>
    </row>
    <row r="1325" spans="1:16" x14ac:dyDescent="0.3">
      <c r="A1325" s="4" t="s">
        <v>1300</v>
      </c>
      <c r="B1325" s="17">
        <f t="shared" si="66"/>
        <v>1891.9049019607839</v>
      </c>
      <c r="C1325" s="5">
        <v>334</v>
      </c>
      <c r="D1325" s="25">
        <v>2.5434289999999999E-4</v>
      </c>
      <c r="E1325" s="7">
        <f t="shared" si="65"/>
        <v>2.5434289999999997</v>
      </c>
      <c r="F1325">
        <f t="shared" si="67"/>
        <v>48</v>
      </c>
      <c r="G1325" s="26">
        <f t="shared" si="68"/>
        <v>8.6274509803843102E-2</v>
      </c>
      <c r="H1325" s="8" t="str">
        <f t="shared" si="69"/>
        <v>?</v>
      </c>
      <c r="I1325" s="8">
        <v>1892.5499999999997</v>
      </c>
      <c r="K1325" s="8">
        <f>1887.6-1892</f>
        <v>-4.4000000000000909</v>
      </c>
      <c r="L1325">
        <f>1887.6-1892.7</f>
        <v>-5.1000000000001364</v>
      </c>
      <c r="M1325" s="25"/>
    </row>
    <row r="1326" spans="1:16" x14ac:dyDescent="0.3">
      <c r="E1326" s="1"/>
      <c r="G1326" s="7"/>
      <c r="H1326" s="8" t="str">
        <f t="shared" si="69"/>
        <v>?</v>
      </c>
      <c r="J1326" s="5"/>
      <c r="L1326" s="5"/>
      <c r="M1326" s="25"/>
      <c r="N1326" s="25"/>
    </row>
    <row r="1327" spans="1:16" x14ac:dyDescent="0.3">
      <c r="A1327" s="14" t="s">
        <v>1301</v>
      </c>
      <c r="B1327" s="15">
        <v>1892.05</v>
      </c>
      <c r="C1327" s="14">
        <v>353</v>
      </c>
      <c r="D1327" s="16">
        <v>2.2262789999999999E-4</v>
      </c>
      <c r="E1327" s="15">
        <f t="shared" ref="E1327:E1390" si="70">D1327*10000</f>
        <v>2.2262789999999999</v>
      </c>
      <c r="F1327" s="14"/>
      <c r="G1327" s="7">
        <f>B1327-B1325</f>
        <v>0.14509803921600906</v>
      </c>
      <c r="H1327" s="8" t="str">
        <f t="shared" si="69"/>
        <v>&gt;</v>
      </c>
      <c r="J1327" s="14"/>
      <c r="K1327" s="14"/>
      <c r="L1327" s="14"/>
      <c r="M1327" s="14"/>
      <c r="N1327" s="14"/>
      <c r="O1327" s="14"/>
      <c r="P1327" s="14"/>
    </row>
    <row r="1328" spans="1:16" x14ac:dyDescent="0.3">
      <c r="A1328" t="s">
        <v>1302</v>
      </c>
      <c r="B1328" s="1">
        <v>1892.15</v>
      </c>
      <c r="C1328">
        <v>352</v>
      </c>
      <c r="D1328" s="13">
        <v>1.9683139999999999E-4</v>
      </c>
      <c r="E1328" s="1">
        <f t="shared" si="70"/>
        <v>1.9683139999999999</v>
      </c>
      <c r="G1328" s="7">
        <f t="shared" ref="G1328:G1391" si="71">B1328-B1327</f>
        <v>0.10000000000013642</v>
      </c>
      <c r="H1328" s="8" t="str">
        <f t="shared" si="69"/>
        <v/>
      </c>
    </row>
    <row r="1329" spans="1:8" x14ac:dyDescent="0.3">
      <c r="A1329" t="s">
        <v>1303</v>
      </c>
      <c r="B1329" s="1">
        <v>1892.25</v>
      </c>
      <c r="C1329">
        <v>351</v>
      </c>
      <c r="D1329" s="13">
        <v>1.9223600000000001E-4</v>
      </c>
      <c r="E1329" s="1">
        <f t="shared" si="70"/>
        <v>1.9223600000000001</v>
      </c>
      <c r="G1329" s="7">
        <f t="shared" si="71"/>
        <v>9.9999999999909051E-2</v>
      </c>
      <c r="H1329" s="8" t="str">
        <f t="shared" si="69"/>
        <v/>
      </c>
    </row>
    <row r="1330" spans="1:8" x14ac:dyDescent="0.3">
      <c r="A1330" t="s">
        <v>1304</v>
      </c>
      <c r="B1330" s="1">
        <v>1892.35</v>
      </c>
      <c r="C1330">
        <v>350</v>
      </c>
      <c r="D1330" s="13">
        <v>2.1539459999999998E-4</v>
      </c>
      <c r="E1330" s="1">
        <f t="shared" si="70"/>
        <v>2.1539459999999999</v>
      </c>
      <c r="G1330" s="7">
        <f t="shared" si="71"/>
        <v>9.9999999999909051E-2</v>
      </c>
      <c r="H1330" s="8" t="str">
        <f t="shared" si="69"/>
        <v/>
      </c>
    </row>
    <row r="1331" spans="1:8" x14ac:dyDescent="0.3">
      <c r="A1331" t="s">
        <v>1305</v>
      </c>
      <c r="B1331" s="1">
        <v>1892.45</v>
      </c>
      <c r="C1331">
        <v>349</v>
      </c>
      <c r="D1331" s="13">
        <v>1.9296100000000001E-4</v>
      </c>
      <c r="E1331" s="1">
        <f t="shared" si="70"/>
        <v>1.92961</v>
      </c>
      <c r="G1331" s="7">
        <f t="shared" si="71"/>
        <v>0.10000000000013642</v>
      </c>
      <c r="H1331" s="8" t="str">
        <f t="shared" si="69"/>
        <v/>
      </c>
    </row>
    <row r="1332" spans="1:8" x14ac:dyDescent="0.3">
      <c r="A1332" t="s">
        <v>1306</v>
      </c>
      <c r="B1332" s="1">
        <v>1892.55</v>
      </c>
      <c r="C1332">
        <v>348</v>
      </c>
      <c r="D1332" s="13">
        <v>2.4258210000000001E-4</v>
      </c>
      <c r="E1332" s="1">
        <f t="shared" si="70"/>
        <v>2.425821</v>
      </c>
      <c r="G1332" s="7">
        <f t="shared" si="71"/>
        <v>9.9999999999909051E-2</v>
      </c>
      <c r="H1332" s="8" t="str">
        <f t="shared" si="69"/>
        <v/>
      </c>
    </row>
    <row r="1333" spans="1:8" x14ac:dyDescent="0.3">
      <c r="A1333" t="s">
        <v>1307</v>
      </c>
      <c r="B1333" s="1">
        <v>1892.65</v>
      </c>
      <c r="C1333">
        <v>347</v>
      </c>
      <c r="D1333" s="13">
        <v>8.9213099999999995E-5</v>
      </c>
      <c r="E1333" s="1">
        <f t="shared" si="70"/>
        <v>0.8921309999999999</v>
      </c>
      <c r="G1333" s="7">
        <f t="shared" si="71"/>
        <v>0.10000000000013642</v>
      </c>
      <c r="H1333" s="8" t="str">
        <f t="shared" si="69"/>
        <v/>
      </c>
    </row>
    <row r="1334" spans="1:8" x14ac:dyDescent="0.3">
      <c r="A1334" t="s">
        <v>1308</v>
      </c>
      <c r="B1334" s="1">
        <v>1892.75</v>
      </c>
      <c r="C1334">
        <v>346</v>
      </c>
      <c r="D1334" s="13">
        <v>2.413424E-4</v>
      </c>
      <c r="E1334" s="1">
        <f t="shared" si="70"/>
        <v>2.413424</v>
      </c>
      <c r="G1334" s="7">
        <f t="shared" si="71"/>
        <v>9.9999999999909051E-2</v>
      </c>
      <c r="H1334" s="8" t="str">
        <f t="shared" si="69"/>
        <v/>
      </c>
    </row>
    <row r="1335" spans="1:8" x14ac:dyDescent="0.3">
      <c r="A1335" t="s">
        <v>1309</v>
      </c>
      <c r="B1335" s="1">
        <v>1892.85</v>
      </c>
      <c r="C1335">
        <v>345</v>
      </c>
      <c r="D1335" s="13">
        <v>2.5124270000000001E-4</v>
      </c>
      <c r="E1335" s="1">
        <f t="shared" si="70"/>
        <v>2.5124270000000002</v>
      </c>
      <c r="G1335" s="7">
        <f t="shared" si="71"/>
        <v>9.9999999999909051E-2</v>
      </c>
      <c r="H1335" s="8" t="str">
        <f t="shared" si="69"/>
        <v/>
      </c>
    </row>
    <row r="1336" spans="1:8" x14ac:dyDescent="0.3">
      <c r="A1336" t="s">
        <v>1310</v>
      </c>
      <c r="B1336" s="1">
        <v>1892.95</v>
      </c>
      <c r="C1336">
        <v>344</v>
      </c>
      <c r="D1336" s="13">
        <v>2.929521E-4</v>
      </c>
      <c r="E1336" s="1">
        <f t="shared" si="70"/>
        <v>2.9295209999999998</v>
      </c>
      <c r="G1336" s="7">
        <f t="shared" si="71"/>
        <v>0.10000000000013642</v>
      </c>
      <c r="H1336" s="8" t="str">
        <f t="shared" si="69"/>
        <v/>
      </c>
    </row>
    <row r="1337" spans="1:8" x14ac:dyDescent="0.3">
      <c r="A1337" t="s">
        <v>1311</v>
      </c>
      <c r="B1337" s="1">
        <v>1893.05</v>
      </c>
      <c r="C1337">
        <v>363</v>
      </c>
      <c r="D1337" s="13">
        <v>2.2633169999999999E-4</v>
      </c>
      <c r="E1337" s="1">
        <f t="shared" si="70"/>
        <v>2.2633169999999998</v>
      </c>
      <c r="G1337" s="7">
        <f t="shared" si="71"/>
        <v>9.9999999999909051E-2</v>
      </c>
      <c r="H1337" s="8" t="str">
        <f t="shared" si="69"/>
        <v/>
      </c>
    </row>
    <row r="1338" spans="1:8" x14ac:dyDescent="0.3">
      <c r="A1338" t="s">
        <v>1312</v>
      </c>
      <c r="B1338" s="1">
        <v>1893.15</v>
      </c>
      <c r="C1338">
        <v>362</v>
      </c>
      <c r="D1338" s="13">
        <v>1.8999760000000001E-4</v>
      </c>
      <c r="E1338" s="1">
        <f t="shared" si="70"/>
        <v>1.8999760000000001</v>
      </c>
      <c r="G1338" s="7">
        <f t="shared" si="71"/>
        <v>0.10000000000013642</v>
      </c>
      <c r="H1338" s="8" t="str">
        <f t="shared" si="69"/>
        <v/>
      </c>
    </row>
    <row r="1339" spans="1:8" x14ac:dyDescent="0.3">
      <c r="A1339" t="s">
        <v>1313</v>
      </c>
      <c r="B1339" s="1">
        <v>1893.25</v>
      </c>
      <c r="C1339">
        <v>361</v>
      </c>
      <c r="D1339" s="13">
        <v>2.2171259999999998E-4</v>
      </c>
      <c r="E1339" s="1">
        <f t="shared" si="70"/>
        <v>2.2171259999999999</v>
      </c>
      <c r="G1339" s="7">
        <f t="shared" si="71"/>
        <v>9.9999999999909051E-2</v>
      </c>
      <c r="H1339" s="8" t="str">
        <f t="shared" si="69"/>
        <v/>
      </c>
    </row>
    <row r="1340" spans="1:8" x14ac:dyDescent="0.3">
      <c r="A1340" t="s">
        <v>1314</v>
      </c>
      <c r="B1340" s="1">
        <v>1893.35</v>
      </c>
      <c r="C1340">
        <v>360</v>
      </c>
      <c r="D1340" s="13">
        <v>2.0788760000000001E-4</v>
      </c>
      <c r="E1340" s="1">
        <f t="shared" si="70"/>
        <v>2.0788760000000002</v>
      </c>
      <c r="G1340" s="7">
        <f t="shared" si="71"/>
        <v>9.9999999999909051E-2</v>
      </c>
      <c r="H1340" s="8" t="str">
        <f t="shared" si="69"/>
        <v/>
      </c>
    </row>
    <row r="1341" spans="1:8" x14ac:dyDescent="0.3">
      <c r="A1341" t="s">
        <v>1315</v>
      </c>
      <c r="B1341" s="1">
        <v>1893.45</v>
      </c>
      <c r="C1341">
        <v>359</v>
      </c>
      <c r="D1341" s="13">
        <v>1.9134520000000001E-4</v>
      </c>
      <c r="E1341" s="1">
        <f t="shared" si="70"/>
        <v>1.9134520000000002</v>
      </c>
      <c r="G1341" s="7">
        <f t="shared" si="71"/>
        <v>0.10000000000013642</v>
      </c>
      <c r="H1341" s="8" t="str">
        <f t="shared" si="69"/>
        <v/>
      </c>
    </row>
    <row r="1342" spans="1:8" x14ac:dyDescent="0.3">
      <c r="A1342" t="s">
        <v>1316</v>
      </c>
      <c r="B1342" s="1">
        <v>1893.55</v>
      </c>
      <c r="C1342">
        <v>358</v>
      </c>
      <c r="D1342" s="13">
        <v>2.6744170000000001E-4</v>
      </c>
      <c r="E1342" s="1">
        <f t="shared" si="70"/>
        <v>2.674417</v>
      </c>
      <c r="G1342" s="7">
        <f t="shared" si="71"/>
        <v>9.9999999999909051E-2</v>
      </c>
      <c r="H1342" s="8" t="str">
        <f t="shared" si="69"/>
        <v/>
      </c>
    </row>
    <row r="1343" spans="1:8" x14ac:dyDescent="0.3">
      <c r="A1343" t="s">
        <v>1317</v>
      </c>
      <c r="B1343" s="1">
        <v>1893.65</v>
      </c>
      <c r="C1343">
        <v>357</v>
      </c>
      <c r="D1343" s="13">
        <v>2.3707569999999997E-4</v>
      </c>
      <c r="E1343" s="1">
        <f t="shared" si="70"/>
        <v>2.3707569999999998</v>
      </c>
      <c r="G1343" s="7">
        <f t="shared" si="71"/>
        <v>0.10000000000013642</v>
      </c>
      <c r="H1343" s="8" t="str">
        <f t="shared" si="69"/>
        <v/>
      </c>
    </row>
    <row r="1344" spans="1:8" x14ac:dyDescent="0.3">
      <c r="A1344" t="s">
        <v>1318</v>
      </c>
      <c r="B1344" s="1">
        <v>1893.75</v>
      </c>
      <c r="C1344">
        <v>356</v>
      </c>
      <c r="D1344" s="13">
        <v>1.299025E-4</v>
      </c>
      <c r="E1344" s="1">
        <f t="shared" si="70"/>
        <v>1.2990249999999999</v>
      </c>
      <c r="G1344" s="7">
        <f t="shared" si="71"/>
        <v>9.9999999999909051E-2</v>
      </c>
      <c r="H1344" s="8" t="str">
        <f t="shared" si="69"/>
        <v/>
      </c>
    </row>
    <row r="1345" spans="1:8" x14ac:dyDescent="0.3">
      <c r="A1345" t="s">
        <v>1319</v>
      </c>
      <c r="B1345" s="1">
        <v>1893.85</v>
      </c>
      <c r="C1345">
        <v>355</v>
      </c>
      <c r="D1345" s="13">
        <v>1.7820950000000001E-4</v>
      </c>
      <c r="E1345" s="1">
        <f t="shared" si="70"/>
        <v>1.782095</v>
      </c>
      <c r="G1345" s="7">
        <f t="shared" si="71"/>
        <v>9.9999999999909051E-2</v>
      </c>
      <c r="H1345" s="8" t="str">
        <f t="shared" si="69"/>
        <v/>
      </c>
    </row>
    <row r="1346" spans="1:8" x14ac:dyDescent="0.3">
      <c r="A1346" t="s">
        <v>1320</v>
      </c>
      <c r="B1346" s="1">
        <v>1893.95</v>
      </c>
      <c r="C1346">
        <v>354</v>
      </c>
      <c r="D1346" s="13">
        <v>2.5693600000000004E-4</v>
      </c>
      <c r="E1346" s="1">
        <f t="shared" si="70"/>
        <v>2.5693600000000005</v>
      </c>
      <c r="G1346" s="7">
        <f t="shared" si="71"/>
        <v>0.10000000000013642</v>
      </c>
      <c r="H1346" s="8" t="str">
        <f t="shared" si="69"/>
        <v/>
      </c>
    </row>
    <row r="1347" spans="1:8" x14ac:dyDescent="0.3">
      <c r="A1347" t="s">
        <v>1321</v>
      </c>
      <c r="B1347" s="1">
        <v>1894.05</v>
      </c>
      <c r="C1347">
        <v>373</v>
      </c>
      <c r="D1347" s="13">
        <v>1.909243E-4</v>
      </c>
      <c r="E1347" s="1">
        <f t="shared" si="70"/>
        <v>1.909243</v>
      </c>
      <c r="G1347" s="7">
        <f t="shared" si="71"/>
        <v>9.9999999999909051E-2</v>
      </c>
      <c r="H1347" s="8" t="str">
        <f t="shared" si="69"/>
        <v/>
      </c>
    </row>
    <row r="1348" spans="1:8" x14ac:dyDescent="0.3">
      <c r="A1348" t="s">
        <v>1322</v>
      </c>
      <c r="B1348" s="1">
        <v>1894.15</v>
      </c>
      <c r="C1348">
        <v>372</v>
      </c>
      <c r="D1348" s="13">
        <v>3.7811989999999998E-4</v>
      </c>
      <c r="E1348" s="1">
        <f t="shared" si="70"/>
        <v>3.781199</v>
      </c>
      <c r="G1348" s="7">
        <f t="shared" si="71"/>
        <v>0.10000000000013642</v>
      </c>
      <c r="H1348" s="8" t="str">
        <f t="shared" si="69"/>
        <v/>
      </c>
    </row>
    <row r="1349" spans="1:8" x14ac:dyDescent="0.3">
      <c r="A1349" t="s">
        <v>1323</v>
      </c>
      <c r="B1349" s="1">
        <v>1894.25</v>
      </c>
      <c r="C1349">
        <v>371</v>
      </c>
      <c r="D1349" s="13">
        <v>2.0086400000000003E-4</v>
      </c>
      <c r="E1349" s="1">
        <f t="shared" si="70"/>
        <v>2.0086400000000002</v>
      </c>
      <c r="G1349" s="7">
        <f t="shared" si="71"/>
        <v>9.9999999999909051E-2</v>
      </c>
      <c r="H1349" s="8" t="str">
        <f t="shared" si="69"/>
        <v/>
      </c>
    </row>
    <row r="1350" spans="1:8" x14ac:dyDescent="0.3">
      <c r="A1350" t="s">
        <v>1324</v>
      </c>
      <c r="B1350" s="1">
        <v>1894.35</v>
      </c>
      <c r="C1350">
        <v>370</v>
      </c>
      <c r="D1350" s="13">
        <v>2.392862E-4</v>
      </c>
      <c r="E1350" s="1">
        <f t="shared" si="70"/>
        <v>2.392862</v>
      </c>
      <c r="G1350" s="7">
        <f t="shared" si="71"/>
        <v>9.9999999999909051E-2</v>
      </c>
      <c r="H1350" s="8" t="str">
        <f t="shared" si="69"/>
        <v/>
      </c>
    </row>
    <row r="1351" spans="1:8" x14ac:dyDescent="0.3">
      <c r="A1351" t="s">
        <v>1325</v>
      </c>
      <c r="B1351" s="1">
        <v>1894.45</v>
      </c>
      <c r="C1351">
        <v>369</v>
      </c>
      <c r="D1351" s="13">
        <v>3.8014059999999999E-4</v>
      </c>
      <c r="E1351" s="1">
        <f t="shared" si="70"/>
        <v>3.8014060000000001</v>
      </c>
      <c r="G1351" s="7">
        <f t="shared" si="71"/>
        <v>0.10000000000013642</v>
      </c>
      <c r="H1351" s="8" t="str">
        <f t="shared" ref="H1351:H1414" si="72">IF(G1351&lt;0.0999,"?", IF(G1351&gt;0.11,"&gt;",""))</f>
        <v/>
      </c>
    </row>
    <row r="1352" spans="1:8" x14ac:dyDescent="0.3">
      <c r="A1352" t="s">
        <v>1326</v>
      </c>
      <c r="B1352" s="1">
        <v>1894.55</v>
      </c>
      <c r="C1352">
        <v>368</v>
      </c>
      <c r="D1352" s="13">
        <v>1.8574720000000001E-4</v>
      </c>
      <c r="E1352" s="1">
        <f t="shared" si="70"/>
        <v>1.857472</v>
      </c>
      <c r="G1352" s="7">
        <f t="shared" si="71"/>
        <v>9.9999999999909051E-2</v>
      </c>
      <c r="H1352" s="8" t="str">
        <f t="shared" si="72"/>
        <v/>
      </c>
    </row>
    <row r="1353" spans="1:8" x14ac:dyDescent="0.3">
      <c r="A1353" t="s">
        <v>1327</v>
      </c>
      <c r="B1353" s="1">
        <v>1894.65</v>
      </c>
      <c r="C1353">
        <v>367</v>
      </c>
      <c r="D1353" s="13">
        <v>3.9613480000000003E-4</v>
      </c>
      <c r="E1353" s="1">
        <f t="shared" si="70"/>
        <v>3.9613480000000001</v>
      </c>
      <c r="G1353" s="7">
        <f t="shared" si="71"/>
        <v>0.10000000000013642</v>
      </c>
      <c r="H1353" s="8" t="str">
        <f t="shared" si="72"/>
        <v/>
      </c>
    </row>
    <row r="1354" spans="1:8" x14ac:dyDescent="0.3">
      <c r="A1354" t="s">
        <v>1328</v>
      </c>
      <c r="B1354" s="1">
        <v>1894.75</v>
      </c>
      <c r="C1354">
        <v>366</v>
      </c>
      <c r="D1354" s="13">
        <v>3.617618E-4</v>
      </c>
      <c r="E1354" s="1">
        <f t="shared" si="70"/>
        <v>3.6176179999999998</v>
      </c>
      <c r="G1354" s="7">
        <f t="shared" si="71"/>
        <v>9.9999999999909051E-2</v>
      </c>
      <c r="H1354" s="8" t="str">
        <f t="shared" si="72"/>
        <v/>
      </c>
    </row>
    <row r="1355" spans="1:8" x14ac:dyDescent="0.3">
      <c r="A1355" t="s">
        <v>1329</v>
      </c>
      <c r="B1355" s="1">
        <v>1894.85</v>
      </c>
      <c r="C1355">
        <v>365</v>
      </c>
      <c r="D1355" s="13">
        <v>1.8390690000000002E-4</v>
      </c>
      <c r="E1355" s="1">
        <f t="shared" si="70"/>
        <v>1.8390690000000003</v>
      </c>
      <c r="G1355" s="7">
        <f t="shared" si="71"/>
        <v>9.9999999999909051E-2</v>
      </c>
      <c r="H1355" s="8" t="str">
        <f t="shared" si="72"/>
        <v/>
      </c>
    </row>
    <row r="1356" spans="1:8" x14ac:dyDescent="0.3">
      <c r="A1356" t="s">
        <v>1330</v>
      </c>
      <c r="B1356" s="1">
        <v>1894.95</v>
      </c>
      <c r="C1356">
        <v>364</v>
      </c>
      <c r="D1356" s="13">
        <v>2.2032359999999999E-4</v>
      </c>
      <c r="E1356" s="1">
        <f t="shared" si="70"/>
        <v>2.203236</v>
      </c>
      <c r="G1356" s="7">
        <f t="shared" si="71"/>
        <v>0.10000000000013642</v>
      </c>
      <c r="H1356" s="8" t="str">
        <f t="shared" si="72"/>
        <v/>
      </c>
    </row>
    <row r="1357" spans="1:8" x14ac:dyDescent="0.3">
      <c r="A1357" t="s">
        <v>1331</v>
      </c>
      <c r="B1357" s="1">
        <v>1895.05</v>
      </c>
      <c r="C1357">
        <v>383</v>
      </c>
      <c r="D1357" s="13">
        <v>1.8459570000000001E-4</v>
      </c>
      <c r="E1357" s="1">
        <f t="shared" si="70"/>
        <v>1.8459570000000001</v>
      </c>
      <c r="G1357" s="7">
        <f t="shared" si="71"/>
        <v>9.9999999999909051E-2</v>
      </c>
      <c r="H1357" s="8" t="str">
        <f t="shared" si="72"/>
        <v/>
      </c>
    </row>
    <row r="1358" spans="1:8" x14ac:dyDescent="0.3">
      <c r="A1358" t="s">
        <v>1332</v>
      </c>
      <c r="B1358" s="1">
        <v>1895.15</v>
      </c>
      <c r="C1358">
        <v>382</v>
      </c>
      <c r="D1358" s="13">
        <v>2.150779E-4</v>
      </c>
      <c r="E1358" s="1">
        <f t="shared" si="70"/>
        <v>2.150779</v>
      </c>
      <c r="G1358" s="7">
        <f t="shared" si="71"/>
        <v>0.10000000000013642</v>
      </c>
      <c r="H1358" s="8" t="str">
        <f t="shared" si="72"/>
        <v/>
      </c>
    </row>
    <row r="1359" spans="1:8" x14ac:dyDescent="0.3">
      <c r="A1359" t="s">
        <v>1333</v>
      </c>
      <c r="B1359" s="1">
        <v>1895.25</v>
      </c>
      <c r="C1359">
        <v>381</v>
      </c>
      <c r="D1359" s="13">
        <v>2.303862E-4</v>
      </c>
      <c r="E1359" s="1">
        <f t="shared" si="70"/>
        <v>2.3038620000000001</v>
      </c>
      <c r="G1359" s="7">
        <f t="shared" si="71"/>
        <v>9.9999999999909051E-2</v>
      </c>
      <c r="H1359" s="8" t="str">
        <f t="shared" si="72"/>
        <v/>
      </c>
    </row>
    <row r="1360" spans="1:8" x14ac:dyDescent="0.3">
      <c r="A1360" t="s">
        <v>1334</v>
      </c>
      <c r="B1360" s="1">
        <v>1895.35</v>
      </c>
      <c r="C1360">
        <v>380</v>
      </c>
      <c r="D1360" s="13">
        <v>2.0985469999999998E-4</v>
      </c>
      <c r="E1360" s="1">
        <f t="shared" si="70"/>
        <v>2.0985469999999999</v>
      </c>
      <c r="G1360" s="7">
        <f t="shared" si="71"/>
        <v>9.9999999999909051E-2</v>
      </c>
      <c r="H1360" s="8" t="str">
        <f t="shared" si="72"/>
        <v/>
      </c>
    </row>
    <row r="1361" spans="1:8" x14ac:dyDescent="0.3">
      <c r="A1361" t="s">
        <v>1335</v>
      </c>
      <c r="B1361" s="1">
        <v>1895.45</v>
      </c>
      <c r="C1361">
        <v>379</v>
      </c>
      <c r="D1361" s="13">
        <v>2.4431369999999998E-4</v>
      </c>
      <c r="E1361" s="1">
        <f t="shared" si="70"/>
        <v>2.4431369999999997</v>
      </c>
      <c r="G1361" s="7">
        <f t="shared" si="71"/>
        <v>0.10000000000013642</v>
      </c>
      <c r="H1361" s="8" t="str">
        <f t="shared" si="72"/>
        <v/>
      </c>
    </row>
    <row r="1362" spans="1:8" x14ac:dyDescent="0.3">
      <c r="A1362" t="s">
        <v>1336</v>
      </c>
      <c r="B1362" s="1">
        <v>1895.55</v>
      </c>
      <c r="C1362">
        <v>378</v>
      </c>
      <c r="D1362" s="13">
        <v>2.2448519999999998E-4</v>
      </c>
      <c r="E1362" s="1">
        <f t="shared" si="70"/>
        <v>2.2448519999999998</v>
      </c>
      <c r="G1362" s="7">
        <f t="shared" si="71"/>
        <v>9.9999999999909051E-2</v>
      </c>
      <c r="H1362" s="8" t="str">
        <f t="shared" si="72"/>
        <v/>
      </c>
    </row>
    <row r="1363" spans="1:8" x14ac:dyDescent="0.3">
      <c r="A1363" t="s">
        <v>1337</v>
      </c>
      <c r="B1363" s="1">
        <v>1895.65</v>
      </c>
      <c r="C1363">
        <v>377</v>
      </c>
      <c r="D1363" s="13">
        <v>2.1991329999999999E-4</v>
      </c>
      <c r="E1363" s="1">
        <f t="shared" si="70"/>
        <v>2.1991329999999998</v>
      </c>
      <c r="G1363" s="7">
        <f t="shared" si="71"/>
        <v>0.10000000000013642</v>
      </c>
      <c r="H1363" s="8" t="str">
        <f t="shared" si="72"/>
        <v/>
      </c>
    </row>
    <row r="1364" spans="1:8" x14ac:dyDescent="0.3">
      <c r="A1364" t="s">
        <v>1338</v>
      </c>
      <c r="B1364" s="1">
        <v>1895.75</v>
      </c>
      <c r="C1364">
        <v>376</v>
      </c>
      <c r="D1364" s="13">
        <v>2.3248500000000002E-4</v>
      </c>
      <c r="E1364" s="1">
        <f t="shared" si="70"/>
        <v>2.3248500000000001</v>
      </c>
      <c r="G1364" s="7">
        <f t="shared" si="71"/>
        <v>9.9999999999909051E-2</v>
      </c>
      <c r="H1364" s="8" t="str">
        <f t="shared" si="72"/>
        <v/>
      </c>
    </row>
    <row r="1365" spans="1:8" x14ac:dyDescent="0.3">
      <c r="A1365" t="s">
        <v>1339</v>
      </c>
      <c r="B1365" s="1">
        <v>1895.85</v>
      </c>
      <c r="C1365">
        <v>375</v>
      </c>
      <c r="D1365" s="13">
        <v>1.8552280000000001E-4</v>
      </c>
      <c r="E1365" s="1">
        <f t="shared" si="70"/>
        <v>1.8552280000000001</v>
      </c>
      <c r="G1365" s="7">
        <f t="shared" si="71"/>
        <v>9.9999999999909051E-2</v>
      </c>
      <c r="H1365" s="8" t="str">
        <f t="shared" si="72"/>
        <v/>
      </c>
    </row>
    <row r="1366" spans="1:8" x14ac:dyDescent="0.3">
      <c r="A1366" t="s">
        <v>1340</v>
      </c>
      <c r="B1366" s="1">
        <v>1895.95</v>
      </c>
      <c r="C1366">
        <v>374</v>
      </c>
      <c r="D1366" s="13">
        <v>2.1337389999999997E-4</v>
      </c>
      <c r="E1366" s="1">
        <f t="shared" si="70"/>
        <v>2.1337389999999998</v>
      </c>
      <c r="G1366" s="7">
        <f t="shared" si="71"/>
        <v>0.10000000000013642</v>
      </c>
      <c r="H1366" s="8" t="str">
        <f t="shared" si="72"/>
        <v/>
      </c>
    </row>
    <row r="1367" spans="1:8" x14ac:dyDescent="0.3">
      <c r="A1367" t="s">
        <v>1341</v>
      </c>
      <c r="B1367" s="1">
        <v>1896.05</v>
      </c>
      <c r="C1367">
        <v>393</v>
      </c>
      <c r="D1367" s="13">
        <v>2.1723289999999999E-4</v>
      </c>
      <c r="E1367" s="1">
        <f t="shared" si="70"/>
        <v>2.172329</v>
      </c>
      <c r="G1367" s="7">
        <f t="shared" si="71"/>
        <v>9.9999999999909051E-2</v>
      </c>
      <c r="H1367" s="8" t="str">
        <f t="shared" si="72"/>
        <v/>
      </c>
    </row>
    <row r="1368" spans="1:8" x14ac:dyDescent="0.3">
      <c r="A1368" t="s">
        <v>1342</v>
      </c>
      <c r="B1368" s="1">
        <v>1896.15</v>
      </c>
      <c r="C1368">
        <v>392</v>
      </c>
      <c r="D1368" s="13">
        <v>2.3053409999999999E-4</v>
      </c>
      <c r="E1368" s="1">
        <f t="shared" si="70"/>
        <v>2.3053409999999999</v>
      </c>
      <c r="G1368" s="7">
        <f t="shared" si="71"/>
        <v>0.10000000000013642</v>
      </c>
      <c r="H1368" s="8" t="str">
        <f t="shared" si="72"/>
        <v/>
      </c>
    </row>
    <row r="1369" spans="1:8" x14ac:dyDescent="0.3">
      <c r="A1369" t="s">
        <v>1343</v>
      </c>
      <c r="B1369" s="1">
        <v>1896.25</v>
      </c>
      <c r="C1369">
        <v>391</v>
      </c>
      <c r="D1369" s="13">
        <v>2.1663339999999998E-4</v>
      </c>
      <c r="E1369" s="1">
        <f t="shared" si="70"/>
        <v>2.166334</v>
      </c>
      <c r="G1369" s="7">
        <f t="shared" si="71"/>
        <v>9.9999999999909051E-2</v>
      </c>
      <c r="H1369" s="8" t="str">
        <f t="shared" si="72"/>
        <v/>
      </c>
    </row>
    <row r="1370" spans="1:8" x14ac:dyDescent="0.3">
      <c r="A1370" t="s">
        <v>1344</v>
      </c>
      <c r="B1370" s="1">
        <v>1896.35</v>
      </c>
      <c r="C1370">
        <v>390</v>
      </c>
      <c r="D1370" s="13">
        <v>2.292691E-4</v>
      </c>
      <c r="E1370" s="1">
        <f t="shared" si="70"/>
        <v>2.292691</v>
      </c>
      <c r="G1370" s="7">
        <f t="shared" si="71"/>
        <v>9.9999999999909051E-2</v>
      </c>
      <c r="H1370" s="8" t="str">
        <f t="shared" si="72"/>
        <v/>
      </c>
    </row>
    <row r="1371" spans="1:8" x14ac:dyDescent="0.3">
      <c r="A1371" t="s">
        <v>1345</v>
      </c>
      <c r="B1371" s="1">
        <v>1896.45</v>
      </c>
      <c r="C1371">
        <v>389</v>
      </c>
      <c r="D1371" s="13">
        <v>2.2335210000000002E-4</v>
      </c>
      <c r="E1371" s="1">
        <f t="shared" si="70"/>
        <v>2.2335210000000001</v>
      </c>
      <c r="G1371" s="7">
        <f t="shared" si="71"/>
        <v>0.10000000000013642</v>
      </c>
      <c r="H1371" s="8" t="str">
        <f t="shared" si="72"/>
        <v/>
      </c>
    </row>
    <row r="1372" spans="1:8" x14ac:dyDescent="0.3">
      <c r="A1372" t="s">
        <v>1346</v>
      </c>
      <c r="B1372" s="1">
        <v>1896.55</v>
      </c>
      <c r="C1372">
        <v>388</v>
      </c>
      <c r="D1372" s="13">
        <v>2.352864E-4</v>
      </c>
      <c r="E1372" s="1">
        <f t="shared" si="70"/>
        <v>2.3528639999999998</v>
      </c>
      <c r="G1372" s="7">
        <f t="shared" si="71"/>
        <v>9.9999999999909051E-2</v>
      </c>
      <c r="H1372" s="8" t="str">
        <f t="shared" si="72"/>
        <v/>
      </c>
    </row>
    <row r="1373" spans="1:8" x14ac:dyDescent="0.3">
      <c r="A1373" t="s">
        <v>1347</v>
      </c>
      <c r="B1373" s="1">
        <v>1896.65</v>
      </c>
      <c r="C1373">
        <v>387</v>
      </c>
      <c r="D1373" s="13">
        <v>2.3466010000000001E-4</v>
      </c>
      <c r="E1373" s="1">
        <f t="shared" si="70"/>
        <v>2.3466010000000002</v>
      </c>
      <c r="G1373" s="7">
        <f t="shared" si="71"/>
        <v>0.10000000000013642</v>
      </c>
      <c r="H1373" s="8" t="str">
        <f t="shared" si="72"/>
        <v/>
      </c>
    </row>
    <row r="1374" spans="1:8" x14ac:dyDescent="0.3">
      <c r="A1374" t="s">
        <v>1348</v>
      </c>
      <c r="B1374" s="1">
        <v>1896.75</v>
      </c>
      <c r="C1374">
        <v>386</v>
      </c>
      <c r="D1374" s="13">
        <v>2.3799990000000003E-4</v>
      </c>
      <c r="E1374" s="1">
        <f t="shared" si="70"/>
        <v>2.3799990000000002</v>
      </c>
      <c r="G1374" s="7">
        <f t="shared" si="71"/>
        <v>9.9999999999909051E-2</v>
      </c>
      <c r="H1374" s="8" t="str">
        <f t="shared" si="72"/>
        <v/>
      </c>
    </row>
    <row r="1375" spans="1:8" x14ac:dyDescent="0.3">
      <c r="A1375" t="s">
        <v>1349</v>
      </c>
      <c r="B1375" s="1">
        <v>1896.85</v>
      </c>
      <c r="C1375">
        <v>385</v>
      </c>
      <c r="D1375" s="13">
        <v>2.0296229999999999E-4</v>
      </c>
      <c r="E1375" s="1">
        <f t="shared" si="70"/>
        <v>2.029623</v>
      </c>
      <c r="G1375" s="7">
        <f t="shared" si="71"/>
        <v>9.9999999999909051E-2</v>
      </c>
      <c r="H1375" s="8" t="str">
        <f t="shared" si="72"/>
        <v/>
      </c>
    </row>
    <row r="1376" spans="1:8" x14ac:dyDescent="0.3">
      <c r="A1376" t="s">
        <v>1350</v>
      </c>
      <c r="B1376" s="1">
        <v>1896.95</v>
      </c>
      <c r="C1376">
        <v>384</v>
      </c>
      <c r="D1376" s="13">
        <v>2.155821E-4</v>
      </c>
      <c r="E1376" s="1">
        <f t="shared" si="70"/>
        <v>2.155821</v>
      </c>
      <c r="G1376" s="7">
        <f t="shared" si="71"/>
        <v>0.10000000000013642</v>
      </c>
      <c r="H1376" s="8" t="str">
        <f t="shared" si="72"/>
        <v/>
      </c>
    </row>
    <row r="1377" spans="1:16" x14ac:dyDescent="0.3">
      <c r="A1377" t="s">
        <v>1351</v>
      </c>
      <c r="B1377" s="1">
        <v>1897.05</v>
      </c>
      <c r="C1377">
        <v>403</v>
      </c>
      <c r="D1377" s="13">
        <v>2.7314240000000001E-4</v>
      </c>
      <c r="E1377" s="1">
        <f t="shared" si="70"/>
        <v>2.7314240000000001</v>
      </c>
      <c r="G1377" s="7">
        <f t="shared" si="71"/>
        <v>9.9999999999909051E-2</v>
      </c>
      <c r="H1377" s="8" t="str">
        <f t="shared" si="72"/>
        <v/>
      </c>
    </row>
    <row r="1378" spans="1:16" x14ac:dyDescent="0.3">
      <c r="A1378" t="s">
        <v>1352</v>
      </c>
      <c r="B1378" s="1">
        <v>1897.15</v>
      </c>
      <c r="C1378">
        <v>402</v>
      </c>
      <c r="D1378" s="13">
        <v>2.057385E-4</v>
      </c>
      <c r="E1378" s="1">
        <f t="shared" si="70"/>
        <v>2.057385</v>
      </c>
      <c r="G1378" s="7">
        <f t="shared" si="71"/>
        <v>0.10000000000013642</v>
      </c>
      <c r="H1378" s="8" t="str">
        <f t="shared" si="72"/>
        <v/>
      </c>
    </row>
    <row r="1379" spans="1:16" x14ac:dyDescent="0.3">
      <c r="A1379" t="s">
        <v>1353</v>
      </c>
      <c r="B1379" s="1">
        <v>1897.25</v>
      </c>
      <c r="C1379">
        <v>401</v>
      </c>
      <c r="D1379" s="13">
        <v>1.9316450000000002E-4</v>
      </c>
      <c r="E1379" s="1">
        <f t="shared" si="70"/>
        <v>1.9316450000000003</v>
      </c>
      <c r="G1379" s="7">
        <f t="shared" si="71"/>
        <v>9.9999999999909051E-2</v>
      </c>
      <c r="H1379" s="8" t="str">
        <f t="shared" si="72"/>
        <v/>
      </c>
    </row>
    <row r="1380" spans="1:16" x14ac:dyDescent="0.3">
      <c r="A1380" t="s">
        <v>1354</v>
      </c>
      <c r="B1380" s="1">
        <v>1897.35</v>
      </c>
      <c r="C1380">
        <v>400</v>
      </c>
      <c r="D1380" s="13">
        <v>2.1570979999999999E-4</v>
      </c>
      <c r="E1380" s="1">
        <f t="shared" si="70"/>
        <v>2.157098</v>
      </c>
      <c r="G1380" s="7">
        <f t="shared" si="71"/>
        <v>9.9999999999909051E-2</v>
      </c>
      <c r="H1380" s="8" t="str">
        <f t="shared" si="72"/>
        <v/>
      </c>
    </row>
    <row r="1381" spans="1:16" x14ac:dyDescent="0.3">
      <c r="A1381" t="s">
        <v>1355</v>
      </c>
      <c r="B1381" s="1">
        <v>1897.45</v>
      </c>
      <c r="C1381">
        <v>399</v>
      </c>
      <c r="D1381" s="13">
        <v>2.150299E-4</v>
      </c>
      <c r="E1381" s="1">
        <f t="shared" si="70"/>
        <v>2.150299</v>
      </c>
      <c r="G1381" s="7">
        <f t="shared" si="71"/>
        <v>0.10000000000013642</v>
      </c>
      <c r="H1381" s="8" t="str">
        <f t="shared" si="72"/>
        <v/>
      </c>
    </row>
    <row r="1382" spans="1:16" x14ac:dyDescent="0.3">
      <c r="A1382" t="s">
        <v>1356</v>
      </c>
      <c r="B1382" s="1">
        <v>1897.55</v>
      </c>
      <c r="C1382">
        <v>398</v>
      </c>
      <c r="D1382" s="13">
        <v>2.2238579999999999E-4</v>
      </c>
      <c r="E1382" s="1">
        <f t="shared" si="70"/>
        <v>2.2238579999999999</v>
      </c>
      <c r="G1382" s="7">
        <f t="shared" si="71"/>
        <v>9.9999999999909051E-2</v>
      </c>
      <c r="H1382" s="8" t="str">
        <f t="shared" si="72"/>
        <v/>
      </c>
    </row>
    <row r="1383" spans="1:16" x14ac:dyDescent="0.3">
      <c r="A1383" t="s">
        <v>1357</v>
      </c>
      <c r="B1383" s="1">
        <v>1897.65</v>
      </c>
      <c r="C1383">
        <v>397</v>
      </c>
      <c r="D1383" s="13">
        <v>2.2700330000000003E-4</v>
      </c>
      <c r="E1383" s="1">
        <f t="shared" si="70"/>
        <v>2.2700330000000002</v>
      </c>
      <c r="G1383" s="7">
        <f t="shared" si="71"/>
        <v>0.10000000000013642</v>
      </c>
      <c r="H1383" s="8" t="str">
        <f t="shared" si="72"/>
        <v/>
      </c>
    </row>
    <row r="1384" spans="1:16" x14ac:dyDescent="0.3">
      <c r="A1384" t="s">
        <v>1358</v>
      </c>
      <c r="B1384" s="1">
        <v>1897.75</v>
      </c>
      <c r="C1384">
        <v>396</v>
      </c>
      <c r="D1384" s="13">
        <v>2.065197E-4</v>
      </c>
      <c r="E1384" s="1">
        <f t="shared" si="70"/>
        <v>2.0651969999999999</v>
      </c>
      <c r="G1384" s="7">
        <f t="shared" si="71"/>
        <v>9.9999999999909051E-2</v>
      </c>
      <c r="H1384" s="8" t="str">
        <f t="shared" si="72"/>
        <v/>
      </c>
    </row>
    <row r="1385" spans="1:16" x14ac:dyDescent="0.3">
      <c r="A1385" t="s">
        <v>1359</v>
      </c>
      <c r="B1385" s="1">
        <v>1897.85</v>
      </c>
      <c r="C1385">
        <v>395</v>
      </c>
      <c r="D1385" s="13">
        <v>2.2376350000000001E-4</v>
      </c>
      <c r="E1385" s="1">
        <f t="shared" si="70"/>
        <v>2.237635</v>
      </c>
      <c r="G1385" s="7">
        <f t="shared" si="71"/>
        <v>9.9999999999909051E-2</v>
      </c>
      <c r="H1385" s="8" t="str">
        <f t="shared" si="72"/>
        <v/>
      </c>
    </row>
    <row r="1386" spans="1:16" x14ac:dyDescent="0.3">
      <c r="A1386" t="s">
        <v>1360</v>
      </c>
      <c r="B1386" s="1">
        <v>1897.95</v>
      </c>
      <c r="C1386">
        <v>394</v>
      </c>
      <c r="D1386" s="13">
        <v>1.7484940000000001E-4</v>
      </c>
      <c r="E1386" s="1">
        <f t="shared" si="70"/>
        <v>1.748494</v>
      </c>
      <c r="G1386" s="7">
        <f t="shared" si="71"/>
        <v>0.10000000000013642</v>
      </c>
      <c r="H1386" s="8" t="str">
        <f t="shared" si="72"/>
        <v/>
      </c>
    </row>
    <row r="1387" spans="1:16" x14ac:dyDescent="0.3">
      <c r="E1387" s="1"/>
      <c r="G1387" s="7"/>
      <c r="H1387" s="8" t="str">
        <f t="shared" si="72"/>
        <v>?</v>
      </c>
    </row>
    <row r="1388" spans="1:16" x14ac:dyDescent="0.3">
      <c r="A1388" s="14" t="s">
        <v>1361</v>
      </c>
      <c r="B1388" s="15">
        <v>1898.05</v>
      </c>
      <c r="C1388" s="14">
        <v>413</v>
      </c>
      <c r="D1388" s="16">
        <v>2.4162970000000001E-4</v>
      </c>
      <c r="E1388" s="15">
        <f t="shared" si="70"/>
        <v>2.4162970000000001</v>
      </c>
      <c r="F1388" s="14"/>
      <c r="G1388" s="7">
        <f>B1388-B1386</f>
        <v>9.9999999999909051E-2</v>
      </c>
      <c r="H1388" s="8" t="str">
        <f t="shared" si="72"/>
        <v/>
      </c>
      <c r="L1388" s="14"/>
      <c r="M1388" s="14"/>
      <c r="N1388" s="14"/>
      <c r="O1388" s="14"/>
      <c r="P1388" s="14"/>
    </row>
    <row r="1389" spans="1:16" x14ac:dyDescent="0.3">
      <c r="A1389" t="s">
        <v>1362</v>
      </c>
      <c r="B1389" s="1">
        <v>1898.15</v>
      </c>
      <c r="C1389">
        <v>412</v>
      </c>
      <c r="D1389" s="13">
        <v>1.867618E-4</v>
      </c>
      <c r="E1389" s="1">
        <f t="shared" si="70"/>
        <v>1.867618</v>
      </c>
      <c r="G1389" s="7">
        <f t="shared" si="71"/>
        <v>0.10000000000013642</v>
      </c>
      <c r="H1389" s="8" t="str">
        <f t="shared" si="72"/>
        <v/>
      </c>
    </row>
    <row r="1390" spans="1:16" x14ac:dyDescent="0.3">
      <c r="A1390" t="s">
        <v>1363</v>
      </c>
      <c r="B1390" s="1">
        <v>1898.25</v>
      </c>
      <c r="C1390">
        <v>411</v>
      </c>
      <c r="D1390" s="13">
        <v>2.1262279999999999E-4</v>
      </c>
      <c r="E1390" s="1">
        <f t="shared" si="70"/>
        <v>2.1262279999999998</v>
      </c>
      <c r="G1390" s="7">
        <f t="shared" si="71"/>
        <v>9.9999999999909051E-2</v>
      </c>
      <c r="H1390" s="8" t="str">
        <f t="shared" si="72"/>
        <v/>
      </c>
    </row>
    <row r="1391" spans="1:16" x14ac:dyDescent="0.3">
      <c r="A1391" t="s">
        <v>1364</v>
      </c>
      <c r="B1391" s="1">
        <v>1898.35</v>
      </c>
      <c r="C1391">
        <v>410</v>
      </c>
      <c r="D1391" s="13">
        <v>2.3710390000000002E-4</v>
      </c>
      <c r="E1391" s="1">
        <f t="shared" ref="E1391:E1455" si="73">D1391*10000</f>
        <v>2.3710390000000001</v>
      </c>
      <c r="G1391" s="7">
        <f t="shared" si="71"/>
        <v>9.9999999999909051E-2</v>
      </c>
      <c r="H1391" s="8" t="str">
        <f t="shared" si="72"/>
        <v/>
      </c>
    </row>
    <row r="1392" spans="1:16" x14ac:dyDescent="0.3">
      <c r="A1392" t="s">
        <v>1365</v>
      </c>
      <c r="B1392" s="1">
        <v>1898.45</v>
      </c>
      <c r="C1392">
        <v>409</v>
      </c>
      <c r="D1392" s="13">
        <v>2.3252679999999999E-4</v>
      </c>
      <c r="E1392" s="1">
        <f t="shared" si="73"/>
        <v>2.3252679999999999</v>
      </c>
      <c r="G1392" s="7">
        <f t="shared" ref="G1392:G1437" si="74">B1392-B1391</f>
        <v>0.10000000000013642</v>
      </c>
      <c r="H1392" s="8" t="str">
        <f t="shared" si="72"/>
        <v/>
      </c>
    </row>
    <row r="1393" spans="1:8" x14ac:dyDescent="0.3">
      <c r="A1393" t="s">
        <v>1366</v>
      </c>
      <c r="B1393" s="1">
        <v>1898.55</v>
      </c>
      <c r="C1393">
        <v>408</v>
      </c>
      <c r="D1393" s="13">
        <v>2.1930890000000002E-4</v>
      </c>
      <c r="E1393" s="1">
        <f t="shared" si="73"/>
        <v>2.1930890000000001</v>
      </c>
      <c r="G1393" s="7">
        <f t="shared" si="74"/>
        <v>9.9999999999909051E-2</v>
      </c>
      <c r="H1393" s="8" t="str">
        <f t="shared" si="72"/>
        <v/>
      </c>
    </row>
    <row r="1394" spans="1:8" x14ac:dyDescent="0.3">
      <c r="A1394" t="s">
        <v>1367</v>
      </c>
      <c r="B1394" s="1">
        <v>1898.65</v>
      </c>
      <c r="C1394">
        <v>407</v>
      </c>
      <c r="D1394" s="13">
        <v>2.2265329999999998E-4</v>
      </c>
      <c r="E1394" s="1">
        <f t="shared" si="73"/>
        <v>2.2265329999999999</v>
      </c>
      <c r="G1394" s="7">
        <f t="shared" si="74"/>
        <v>0.10000000000013642</v>
      </c>
      <c r="H1394" s="8" t="str">
        <f t="shared" si="72"/>
        <v/>
      </c>
    </row>
    <row r="1395" spans="1:8" x14ac:dyDescent="0.3">
      <c r="A1395" t="s">
        <v>1368</v>
      </c>
      <c r="B1395" s="1">
        <v>1898.75</v>
      </c>
      <c r="C1395">
        <v>406</v>
      </c>
      <c r="D1395" s="13">
        <v>1.5925229999999999E-4</v>
      </c>
      <c r="E1395" s="1">
        <f t="shared" si="73"/>
        <v>1.5925229999999999</v>
      </c>
      <c r="G1395" s="7">
        <f t="shared" si="74"/>
        <v>9.9999999999909051E-2</v>
      </c>
      <c r="H1395" s="8" t="str">
        <f t="shared" si="72"/>
        <v/>
      </c>
    </row>
    <row r="1396" spans="1:8" x14ac:dyDescent="0.3">
      <c r="A1396" t="s">
        <v>1369</v>
      </c>
      <c r="B1396" s="1">
        <v>1898.85</v>
      </c>
      <c r="C1396">
        <v>405</v>
      </c>
      <c r="D1396" s="13">
        <v>2.346796E-4</v>
      </c>
      <c r="E1396" s="1">
        <f t="shared" si="73"/>
        <v>2.3467959999999999</v>
      </c>
      <c r="G1396" s="7">
        <f t="shared" si="74"/>
        <v>9.9999999999909051E-2</v>
      </c>
      <c r="H1396" s="8" t="str">
        <f t="shared" si="72"/>
        <v/>
      </c>
    </row>
    <row r="1397" spans="1:8" x14ac:dyDescent="0.3">
      <c r="A1397" t="s">
        <v>1370</v>
      </c>
      <c r="B1397" s="1">
        <v>1898.95</v>
      </c>
      <c r="C1397">
        <v>404</v>
      </c>
      <c r="D1397" s="13">
        <v>2.2610640000000001E-4</v>
      </c>
      <c r="E1397" s="1">
        <f t="shared" si="73"/>
        <v>2.2610640000000002</v>
      </c>
      <c r="G1397" s="7">
        <f t="shared" si="74"/>
        <v>0.10000000000013642</v>
      </c>
      <c r="H1397" s="8" t="str">
        <f t="shared" si="72"/>
        <v/>
      </c>
    </row>
    <row r="1398" spans="1:8" x14ac:dyDescent="0.3">
      <c r="A1398" t="s">
        <v>1371</v>
      </c>
      <c r="B1398" s="1">
        <v>1899.05</v>
      </c>
      <c r="C1398">
        <v>423</v>
      </c>
      <c r="D1398" s="13">
        <v>2.2191450000000001E-4</v>
      </c>
      <c r="E1398" s="1">
        <f t="shared" si="73"/>
        <v>2.2191450000000001</v>
      </c>
      <c r="G1398" s="7">
        <f t="shared" si="74"/>
        <v>9.9999999999909051E-2</v>
      </c>
      <c r="H1398" s="8" t="str">
        <f t="shared" si="72"/>
        <v/>
      </c>
    </row>
    <row r="1399" spans="1:8" x14ac:dyDescent="0.3">
      <c r="A1399" t="s">
        <v>1372</v>
      </c>
      <c r="B1399" s="1">
        <v>1899.15</v>
      </c>
      <c r="C1399">
        <v>422</v>
      </c>
      <c r="D1399" s="13">
        <v>1.710417E-4</v>
      </c>
      <c r="E1399" s="1">
        <f t="shared" si="73"/>
        <v>1.7104170000000001</v>
      </c>
      <c r="G1399" s="7">
        <f t="shared" si="74"/>
        <v>0.10000000000013642</v>
      </c>
      <c r="H1399" s="8" t="str">
        <f t="shared" si="72"/>
        <v/>
      </c>
    </row>
    <row r="1400" spans="1:8" x14ac:dyDescent="0.3">
      <c r="A1400" t="s">
        <v>1373</v>
      </c>
      <c r="B1400" s="1">
        <v>1899.25</v>
      </c>
      <c r="C1400">
        <v>421</v>
      </c>
      <c r="D1400" s="13">
        <v>1.3940280000000001E-4</v>
      </c>
      <c r="E1400" s="1">
        <f t="shared" si="73"/>
        <v>1.394028</v>
      </c>
      <c r="G1400" s="7">
        <f t="shared" si="74"/>
        <v>9.9999999999909051E-2</v>
      </c>
      <c r="H1400" s="8" t="str">
        <f t="shared" si="72"/>
        <v/>
      </c>
    </row>
    <row r="1401" spans="1:8" x14ac:dyDescent="0.3">
      <c r="A1401" t="s">
        <v>1374</v>
      </c>
      <c r="B1401" s="1">
        <v>1899.35</v>
      </c>
      <c r="C1401">
        <v>420</v>
      </c>
      <c r="D1401" s="13">
        <v>2.3534250000000002E-4</v>
      </c>
      <c r="E1401" s="1">
        <f t="shared" si="73"/>
        <v>2.3534250000000001</v>
      </c>
      <c r="G1401" s="7">
        <f t="shared" si="74"/>
        <v>9.9999999999909051E-2</v>
      </c>
      <c r="H1401" s="8" t="str">
        <f t="shared" si="72"/>
        <v/>
      </c>
    </row>
    <row r="1402" spans="1:8" x14ac:dyDescent="0.3">
      <c r="A1402" t="s">
        <v>1375</v>
      </c>
      <c r="B1402" s="1">
        <v>1899.45</v>
      </c>
      <c r="C1402">
        <v>419</v>
      </c>
      <c r="D1402" s="13">
        <v>2.4664819999999999E-4</v>
      </c>
      <c r="E1402" s="1">
        <f t="shared" si="73"/>
        <v>2.4664820000000001</v>
      </c>
      <c r="G1402" s="7">
        <f t="shared" si="74"/>
        <v>0.10000000000013642</v>
      </c>
      <c r="H1402" s="8" t="str">
        <f t="shared" si="72"/>
        <v/>
      </c>
    </row>
    <row r="1403" spans="1:8" x14ac:dyDescent="0.3">
      <c r="A1403" t="s">
        <v>1376</v>
      </c>
      <c r="B1403" s="1">
        <v>1899.55</v>
      </c>
      <c r="C1403">
        <v>418</v>
      </c>
      <c r="D1403" s="13">
        <v>2.4075730000000002E-4</v>
      </c>
      <c r="E1403" s="1">
        <f t="shared" si="73"/>
        <v>2.4075730000000002</v>
      </c>
      <c r="G1403" s="7">
        <f t="shared" si="74"/>
        <v>9.9999999999909051E-2</v>
      </c>
      <c r="H1403" s="8" t="str">
        <f t="shared" si="72"/>
        <v/>
      </c>
    </row>
    <row r="1404" spans="1:8" x14ac:dyDescent="0.3">
      <c r="A1404" t="s">
        <v>1377</v>
      </c>
      <c r="B1404" s="1">
        <v>1899.65</v>
      </c>
      <c r="C1404">
        <v>417</v>
      </c>
      <c r="D1404" s="13">
        <v>2.4609749999999998E-4</v>
      </c>
      <c r="E1404" s="1">
        <f t="shared" si="73"/>
        <v>2.4609749999999999</v>
      </c>
      <c r="G1404" s="7">
        <f t="shared" si="74"/>
        <v>0.10000000000013642</v>
      </c>
      <c r="H1404" s="8" t="str">
        <f t="shared" si="72"/>
        <v/>
      </c>
    </row>
    <row r="1405" spans="1:8" x14ac:dyDescent="0.3">
      <c r="A1405" t="s">
        <v>1378</v>
      </c>
      <c r="B1405" s="1">
        <v>1899.75</v>
      </c>
      <c r="C1405">
        <v>416</v>
      </c>
      <c r="D1405" s="13">
        <v>1.9652179999999999E-4</v>
      </c>
      <c r="E1405" s="1">
        <f t="shared" si="73"/>
        <v>1.9652179999999999</v>
      </c>
      <c r="G1405" s="7">
        <f t="shared" si="74"/>
        <v>9.9999999999909051E-2</v>
      </c>
      <c r="H1405" s="8" t="str">
        <f t="shared" si="72"/>
        <v/>
      </c>
    </row>
    <row r="1406" spans="1:8" x14ac:dyDescent="0.3">
      <c r="A1406" t="s">
        <v>1379</v>
      </c>
      <c r="B1406" s="1">
        <v>1899.85</v>
      </c>
      <c r="C1406">
        <v>415</v>
      </c>
      <c r="D1406" s="13">
        <v>2.2635990000000001E-4</v>
      </c>
      <c r="E1406" s="1">
        <f t="shared" si="73"/>
        <v>2.2635990000000001</v>
      </c>
      <c r="G1406" s="7">
        <f t="shared" si="74"/>
        <v>9.9999999999909051E-2</v>
      </c>
      <c r="H1406" s="8" t="str">
        <f t="shared" si="72"/>
        <v/>
      </c>
    </row>
    <row r="1407" spans="1:8" x14ac:dyDescent="0.3">
      <c r="A1407" t="s">
        <v>1380</v>
      </c>
      <c r="B1407" s="1">
        <v>1899.95</v>
      </c>
      <c r="C1407">
        <v>414</v>
      </c>
      <c r="D1407" s="13">
        <v>2.475488E-4</v>
      </c>
      <c r="E1407" s="1">
        <f t="shared" si="73"/>
        <v>2.4754879999999999</v>
      </c>
      <c r="G1407" s="7">
        <f t="shared" si="74"/>
        <v>0.10000000000013642</v>
      </c>
      <c r="H1407" s="8" t="str">
        <f t="shared" si="72"/>
        <v/>
      </c>
    </row>
    <row r="1408" spans="1:8" x14ac:dyDescent="0.3">
      <c r="A1408" t="s">
        <v>1381</v>
      </c>
      <c r="B1408" s="1">
        <v>1900.05</v>
      </c>
      <c r="C1408">
        <v>433</v>
      </c>
      <c r="D1408" s="13">
        <v>2.2410320000000001E-4</v>
      </c>
      <c r="E1408" s="1">
        <f t="shared" si="73"/>
        <v>2.2410320000000001</v>
      </c>
      <c r="G1408" s="7">
        <f t="shared" si="74"/>
        <v>9.9999999999909051E-2</v>
      </c>
      <c r="H1408" s="8" t="str">
        <f t="shared" si="72"/>
        <v/>
      </c>
    </row>
    <row r="1409" spans="1:8" x14ac:dyDescent="0.3">
      <c r="A1409" t="s">
        <v>1382</v>
      </c>
      <c r="B1409" s="1">
        <v>1900.15</v>
      </c>
      <c r="C1409">
        <v>432</v>
      </c>
      <c r="D1409" s="13">
        <v>2.5262409999999999E-4</v>
      </c>
      <c r="E1409" s="1">
        <f t="shared" si="73"/>
        <v>2.5262409999999997</v>
      </c>
      <c r="G1409" s="7">
        <f t="shared" si="74"/>
        <v>0.10000000000013642</v>
      </c>
      <c r="H1409" s="8" t="str">
        <f t="shared" si="72"/>
        <v/>
      </c>
    </row>
    <row r="1410" spans="1:8" x14ac:dyDescent="0.3">
      <c r="A1410" t="s">
        <v>1383</v>
      </c>
      <c r="B1410" s="1">
        <v>1900.25</v>
      </c>
      <c r="C1410">
        <v>431</v>
      </c>
      <c r="D1410" s="13">
        <v>1.561197E-4</v>
      </c>
      <c r="E1410" s="1">
        <f t="shared" si="73"/>
        <v>1.5611969999999999</v>
      </c>
      <c r="G1410" s="7">
        <f t="shared" si="74"/>
        <v>9.9999999999909051E-2</v>
      </c>
      <c r="H1410" s="8" t="str">
        <f t="shared" si="72"/>
        <v/>
      </c>
    </row>
    <row r="1411" spans="1:8" x14ac:dyDescent="0.3">
      <c r="A1411" t="s">
        <v>1384</v>
      </c>
      <c r="B1411" s="1">
        <v>1900.35</v>
      </c>
      <c r="C1411">
        <v>430</v>
      </c>
      <c r="D1411" s="13">
        <v>2.0707110000000003E-4</v>
      </c>
      <c r="E1411" s="1">
        <f t="shared" si="73"/>
        <v>2.0707110000000002</v>
      </c>
      <c r="G1411" s="7">
        <f t="shared" si="74"/>
        <v>9.9999999999909051E-2</v>
      </c>
      <c r="H1411" s="8" t="str">
        <f t="shared" si="72"/>
        <v/>
      </c>
    </row>
    <row r="1412" spans="1:8" x14ac:dyDescent="0.3">
      <c r="A1412" t="s">
        <v>1385</v>
      </c>
      <c r="B1412" s="1">
        <v>1900.45</v>
      </c>
      <c r="C1412">
        <v>429</v>
      </c>
      <c r="D1412" s="13">
        <v>2.395245E-4</v>
      </c>
      <c r="E1412" s="1">
        <f t="shared" si="73"/>
        <v>2.3952450000000001</v>
      </c>
      <c r="G1412" s="7">
        <f t="shared" si="74"/>
        <v>0.10000000000013642</v>
      </c>
      <c r="H1412" s="8" t="str">
        <f t="shared" si="72"/>
        <v/>
      </c>
    </row>
    <row r="1413" spans="1:8" x14ac:dyDescent="0.3">
      <c r="A1413" t="s">
        <v>1386</v>
      </c>
      <c r="B1413" s="1">
        <v>1900.55</v>
      </c>
      <c r="C1413">
        <v>428</v>
      </c>
      <c r="D1413" s="13">
        <v>2.3757990000000003E-4</v>
      </c>
      <c r="E1413" s="1">
        <f t="shared" si="73"/>
        <v>2.3757990000000002</v>
      </c>
      <c r="G1413" s="7">
        <f t="shared" si="74"/>
        <v>9.9999999999909051E-2</v>
      </c>
      <c r="H1413" s="8" t="str">
        <f t="shared" si="72"/>
        <v/>
      </c>
    </row>
    <row r="1414" spans="1:8" x14ac:dyDescent="0.3">
      <c r="A1414" t="s">
        <v>1387</v>
      </c>
      <c r="B1414" s="1">
        <v>1900.65</v>
      </c>
      <c r="C1414">
        <v>427</v>
      </c>
      <c r="D1414" s="13">
        <v>2.2107579999999997E-4</v>
      </c>
      <c r="E1414" s="1">
        <f t="shared" si="73"/>
        <v>2.2107579999999998</v>
      </c>
      <c r="G1414" s="7">
        <f t="shared" si="74"/>
        <v>0.10000000000013642</v>
      </c>
      <c r="H1414" s="8" t="str">
        <f t="shared" si="72"/>
        <v/>
      </c>
    </row>
    <row r="1415" spans="1:8" x14ac:dyDescent="0.3">
      <c r="A1415" t="s">
        <v>1388</v>
      </c>
      <c r="B1415" s="1">
        <v>1900.75</v>
      </c>
      <c r="C1415">
        <v>426</v>
      </c>
      <c r="D1415" s="13">
        <v>2.2969719999999997E-4</v>
      </c>
      <c r="E1415" s="1">
        <f t="shared" si="73"/>
        <v>2.2969719999999998</v>
      </c>
      <c r="G1415" s="7">
        <f t="shared" si="74"/>
        <v>9.9999999999909051E-2</v>
      </c>
      <c r="H1415" s="8" t="str">
        <f t="shared" ref="H1415:H1479" si="75">IF(G1415&lt;0.0999,"?", IF(G1415&gt;0.11,"&gt;",""))</f>
        <v/>
      </c>
    </row>
    <row r="1416" spans="1:8" x14ac:dyDescent="0.3">
      <c r="A1416" t="s">
        <v>1389</v>
      </c>
      <c r="B1416" s="1">
        <v>1900.85</v>
      </c>
      <c r="C1416">
        <v>425</v>
      </c>
      <c r="D1416" s="13">
        <v>2.4762970000000005E-4</v>
      </c>
      <c r="E1416" s="1">
        <f t="shared" si="73"/>
        <v>2.4762970000000006</v>
      </c>
      <c r="G1416" s="7">
        <f t="shared" si="74"/>
        <v>9.9999999999909051E-2</v>
      </c>
      <c r="H1416" s="8" t="str">
        <f t="shared" si="75"/>
        <v/>
      </c>
    </row>
    <row r="1417" spans="1:8" x14ac:dyDescent="0.3">
      <c r="A1417" t="s">
        <v>1390</v>
      </c>
      <c r="B1417" s="1">
        <v>1900.95</v>
      </c>
      <c r="C1417">
        <v>424</v>
      </c>
      <c r="D1417" s="13">
        <v>2.628738E-4</v>
      </c>
      <c r="E1417" s="1">
        <f t="shared" si="73"/>
        <v>2.6287380000000002</v>
      </c>
      <c r="G1417" s="7">
        <f t="shared" si="74"/>
        <v>0.10000000000013642</v>
      </c>
      <c r="H1417" s="8" t="str">
        <f t="shared" si="75"/>
        <v/>
      </c>
    </row>
    <row r="1418" spans="1:8" x14ac:dyDescent="0.3">
      <c r="A1418" t="s">
        <v>1391</v>
      </c>
      <c r="B1418" s="1">
        <v>1901.05</v>
      </c>
      <c r="C1418">
        <v>443</v>
      </c>
      <c r="D1418" s="13">
        <v>2.005128E-4</v>
      </c>
      <c r="E1418" s="1">
        <f t="shared" si="73"/>
        <v>2.005128</v>
      </c>
      <c r="G1418" s="7">
        <f t="shared" si="74"/>
        <v>9.9999999999909051E-2</v>
      </c>
      <c r="H1418" s="8" t="str">
        <f t="shared" si="75"/>
        <v/>
      </c>
    </row>
    <row r="1419" spans="1:8" x14ac:dyDescent="0.3">
      <c r="A1419" t="s">
        <v>1392</v>
      </c>
      <c r="B1419" s="1">
        <v>1901.15</v>
      </c>
      <c r="C1419">
        <v>442</v>
      </c>
      <c r="D1419" s="13">
        <v>2.0190410000000002E-4</v>
      </c>
      <c r="E1419" s="1">
        <f t="shared" si="73"/>
        <v>2.0190410000000001</v>
      </c>
      <c r="G1419" s="7">
        <f t="shared" si="74"/>
        <v>0.10000000000013642</v>
      </c>
      <c r="H1419" s="8" t="str">
        <f t="shared" si="75"/>
        <v/>
      </c>
    </row>
    <row r="1420" spans="1:8" x14ac:dyDescent="0.3">
      <c r="A1420" t="s">
        <v>1393</v>
      </c>
      <c r="B1420" s="1">
        <v>1901.25</v>
      </c>
      <c r="C1420">
        <v>441</v>
      </c>
      <c r="D1420" s="13">
        <v>1.4504390000000001E-4</v>
      </c>
      <c r="E1420" s="1">
        <f t="shared" si="73"/>
        <v>1.450439</v>
      </c>
      <c r="G1420" s="7">
        <f t="shared" si="74"/>
        <v>9.9999999999909051E-2</v>
      </c>
      <c r="H1420" s="8" t="str">
        <f t="shared" si="75"/>
        <v/>
      </c>
    </row>
    <row r="1421" spans="1:8" x14ac:dyDescent="0.3">
      <c r="A1421" t="s">
        <v>1394</v>
      </c>
      <c r="B1421" s="1">
        <v>1901.35</v>
      </c>
      <c r="C1421">
        <v>440</v>
      </c>
      <c r="D1421" s="13">
        <v>2.29726E-4</v>
      </c>
      <c r="E1421" s="1">
        <f t="shared" si="73"/>
        <v>2.2972600000000001</v>
      </c>
      <c r="G1421" s="7">
        <f t="shared" si="74"/>
        <v>9.9999999999909051E-2</v>
      </c>
      <c r="H1421" s="8" t="str">
        <f t="shared" si="75"/>
        <v/>
      </c>
    </row>
    <row r="1422" spans="1:8" x14ac:dyDescent="0.3">
      <c r="A1422" t="s">
        <v>1395</v>
      </c>
      <c r="B1422" s="1">
        <v>1901.45</v>
      </c>
      <c r="C1422">
        <v>439</v>
      </c>
      <c r="D1422" s="13">
        <v>1.72268E-4</v>
      </c>
      <c r="E1422" s="1">
        <f t="shared" si="73"/>
        <v>1.72268</v>
      </c>
      <c r="G1422" s="7">
        <f t="shared" si="74"/>
        <v>0.10000000000013642</v>
      </c>
      <c r="H1422" s="8" t="str">
        <f t="shared" si="75"/>
        <v/>
      </c>
    </row>
    <row r="1423" spans="1:8" x14ac:dyDescent="0.3">
      <c r="A1423" t="s">
        <v>1396</v>
      </c>
      <c r="B1423" s="1">
        <v>1901.55</v>
      </c>
      <c r="C1423">
        <v>438</v>
      </c>
      <c r="D1423" s="13">
        <v>1.378874E-4</v>
      </c>
      <c r="E1423" s="1">
        <f t="shared" si="73"/>
        <v>1.3788739999999999</v>
      </c>
      <c r="G1423" s="7">
        <f t="shared" si="74"/>
        <v>9.9999999999909051E-2</v>
      </c>
      <c r="H1423" s="8" t="str">
        <f t="shared" si="75"/>
        <v/>
      </c>
    </row>
    <row r="1424" spans="1:8" x14ac:dyDescent="0.3">
      <c r="A1424" t="s">
        <v>1397</v>
      </c>
      <c r="B1424" s="1">
        <v>1901.65</v>
      </c>
      <c r="C1424">
        <v>437</v>
      </c>
      <c r="D1424" s="13">
        <v>2.338064E-4</v>
      </c>
      <c r="E1424" s="1">
        <f t="shared" si="73"/>
        <v>2.3380640000000001</v>
      </c>
      <c r="G1424" s="7">
        <f t="shared" si="74"/>
        <v>0.10000000000013642</v>
      </c>
      <c r="H1424" s="8" t="str">
        <f t="shared" si="75"/>
        <v/>
      </c>
    </row>
    <row r="1425" spans="1:16" x14ac:dyDescent="0.3">
      <c r="A1425" t="s">
        <v>1398</v>
      </c>
      <c r="B1425" s="1">
        <v>1901.75</v>
      </c>
      <c r="C1425">
        <v>436</v>
      </c>
      <c r="D1425" s="13">
        <v>1.888591E-4</v>
      </c>
      <c r="E1425" s="1">
        <f t="shared" si="73"/>
        <v>1.8885909999999999</v>
      </c>
      <c r="G1425" s="7">
        <f t="shared" si="74"/>
        <v>9.9999999999909051E-2</v>
      </c>
      <c r="H1425" s="8" t="str">
        <f t="shared" si="75"/>
        <v/>
      </c>
    </row>
    <row r="1426" spans="1:16" x14ac:dyDescent="0.3">
      <c r="A1426" t="s">
        <v>1399</v>
      </c>
      <c r="B1426" s="1">
        <v>1901.85</v>
      </c>
      <c r="C1426">
        <v>435</v>
      </c>
      <c r="D1426" s="13">
        <v>1.9285360000000001E-4</v>
      </c>
      <c r="E1426" s="1">
        <f t="shared" si="73"/>
        <v>1.928536</v>
      </c>
      <c r="G1426" s="7">
        <f t="shared" si="74"/>
        <v>9.9999999999909051E-2</v>
      </c>
      <c r="H1426" s="8" t="str">
        <f t="shared" si="75"/>
        <v/>
      </c>
    </row>
    <row r="1427" spans="1:16" x14ac:dyDescent="0.3">
      <c r="A1427" t="s">
        <v>1400</v>
      </c>
      <c r="B1427" s="1">
        <v>1901.95</v>
      </c>
      <c r="C1427">
        <v>434</v>
      </c>
      <c r="D1427" s="13">
        <v>2.2924619999999999E-4</v>
      </c>
      <c r="E1427" s="1">
        <f t="shared" si="73"/>
        <v>2.292462</v>
      </c>
      <c r="G1427" s="7">
        <f t="shared" si="74"/>
        <v>0.10000000000013642</v>
      </c>
      <c r="H1427" s="8" t="str">
        <f t="shared" si="75"/>
        <v/>
      </c>
    </row>
    <row r="1428" spans="1:16" x14ac:dyDescent="0.3">
      <c r="A1428" t="s">
        <v>1401</v>
      </c>
      <c r="B1428" s="1">
        <v>1902.05</v>
      </c>
      <c r="C1428">
        <v>453</v>
      </c>
      <c r="D1428" s="13">
        <v>2.3552830000000001E-4</v>
      </c>
      <c r="E1428" s="1">
        <f t="shared" si="73"/>
        <v>2.355283</v>
      </c>
      <c r="G1428" s="7">
        <f t="shared" si="74"/>
        <v>9.9999999999909051E-2</v>
      </c>
      <c r="H1428" s="8" t="str">
        <f t="shared" si="75"/>
        <v/>
      </c>
    </row>
    <row r="1429" spans="1:16" x14ac:dyDescent="0.3">
      <c r="A1429" t="s">
        <v>1402</v>
      </c>
      <c r="B1429" s="1">
        <v>1902.15</v>
      </c>
      <c r="C1429">
        <v>452</v>
      </c>
      <c r="D1429" s="13">
        <v>2.157692E-4</v>
      </c>
      <c r="E1429" s="1">
        <f t="shared" si="73"/>
        <v>2.1576919999999999</v>
      </c>
      <c r="G1429" s="7">
        <f t="shared" si="74"/>
        <v>0.10000000000013642</v>
      </c>
      <c r="H1429" s="8" t="str">
        <f t="shared" si="75"/>
        <v/>
      </c>
    </row>
    <row r="1430" spans="1:16" x14ac:dyDescent="0.3">
      <c r="A1430" t="s">
        <v>1403</v>
      </c>
      <c r="B1430" s="1">
        <v>1902.25</v>
      </c>
      <c r="C1430">
        <v>451</v>
      </c>
      <c r="D1430" s="13">
        <v>2.124672E-4</v>
      </c>
      <c r="E1430" s="1">
        <f t="shared" si="73"/>
        <v>2.1246719999999999</v>
      </c>
      <c r="G1430" s="7">
        <f t="shared" si="74"/>
        <v>9.9999999999909051E-2</v>
      </c>
      <c r="H1430" s="8" t="str">
        <f t="shared" si="75"/>
        <v/>
      </c>
    </row>
    <row r="1431" spans="1:16" x14ac:dyDescent="0.3">
      <c r="A1431" t="s">
        <v>1404</v>
      </c>
      <c r="B1431" s="1">
        <v>1902.35</v>
      </c>
      <c r="C1431">
        <v>450</v>
      </c>
      <c r="D1431" s="13">
        <v>2.079111E-4</v>
      </c>
      <c r="E1431" s="1">
        <f t="shared" si="73"/>
        <v>2.0791110000000002</v>
      </c>
      <c r="G1431" s="7">
        <f t="shared" si="74"/>
        <v>9.9999999999909051E-2</v>
      </c>
      <c r="H1431" s="8" t="str">
        <f t="shared" si="75"/>
        <v/>
      </c>
    </row>
    <row r="1432" spans="1:16" x14ac:dyDescent="0.3">
      <c r="A1432" t="s">
        <v>1405</v>
      </c>
      <c r="B1432" s="1">
        <v>1902.45</v>
      </c>
      <c r="C1432">
        <v>449</v>
      </c>
      <c r="D1432" s="13">
        <v>2.2119119999999999E-4</v>
      </c>
      <c r="E1432" s="1">
        <f t="shared" si="73"/>
        <v>2.2119119999999999</v>
      </c>
      <c r="G1432" s="7">
        <f t="shared" si="74"/>
        <v>0.10000000000013642</v>
      </c>
      <c r="H1432" s="8" t="str">
        <f t="shared" si="75"/>
        <v/>
      </c>
    </row>
    <row r="1433" spans="1:16" x14ac:dyDescent="0.3">
      <c r="A1433" t="s">
        <v>1406</v>
      </c>
      <c r="B1433" s="1">
        <v>1902.55</v>
      </c>
      <c r="C1433">
        <v>448</v>
      </c>
      <c r="D1433" s="13">
        <v>2.1859630000000001E-4</v>
      </c>
      <c r="E1433" s="1">
        <f t="shared" si="73"/>
        <v>2.1859630000000001</v>
      </c>
      <c r="G1433" s="7">
        <f t="shared" si="74"/>
        <v>9.9999999999909051E-2</v>
      </c>
      <c r="H1433" s="8" t="str">
        <f t="shared" si="75"/>
        <v/>
      </c>
    </row>
    <row r="1434" spans="1:16" x14ac:dyDescent="0.3">
      <c r="A1434" t="s">
        <v>1407</v>
      </c>
      <c r="B1434" s="1">
        <v>1902.65</v>
      </c>
      <c r="C1434">
        <v>447</v>
      </c>
      <c r="D1434" s="13">
        <v>1.9154629999999998E-4</v>
      </c>
      <c r="E1434" s="1">
        <f t="shared" si="73"/>
        <v>1.9154629999999997</v>
      </c>
      <c r="G1434" s="7">
        <f t="shared" si="74"/>
        <v>0.10000000000013642</v>
      </c>
      <c r="H1434" s="8" t="str">
        <f t="shared" si="75"/>
        <v/>
      </c>
    </row>
    <row r="1435" spans="1:16" x14ac:dyDescent="0.3">
      <c r="A1435" t="s">
        <v>1408</v>
      </c>
      <c r="B1435" s="1">
        <v>1902.75</v>
      </c>
      <c r="C1435">
        <v>446</v>
      </c>
      <c r="D1435" s="13">
        <v>2.3391269999999999E-4</v>
      </c>
      <c r="E1435" s="1">
        <f t="shared" si="73"/>
        <v>2.339127</v>
      </c>
      <c r="G1435" s="7">
        <f t="shared" si="74"/>
        <v>9.9999999999909051E-2</v>
      </c>
      <c r="H1435" s="8" t="str">
        <f t="shared" si="75"/>
        <v/>
      </c>
    </row>
    <row r="1436" spans="1:16" x14ac:dyDescent="0.3">
      <c r="A1436" t="s">
        <v>1409</v>
      </c>
      <c r="B1436" s="1">
        <v>1902.85</v>
      </c>
      <c r="C1436">
        <v>445</v>
      </c>
      <c r="D1436" s="13">
        <v>2.1811460000000001E-4</v>
      </c>
      <c r="E1436" s="1">
        <f t="shared" si="73"/>
        <v>2.181146</v>
      </c>
      <c r="G1436" s="7">
        <f t="shared" si="74"/>
        <v>9.9999999999909051E-2</v>
      </c>
      <c r="H1436" s="8" t="str">
        <f t="shared" si="75"/>
        <v/>
      </c>
    </row>
    <row r="1437" spans="1:16" x14ac:dyDescent="0.3">
      <c r="A1437" t="s">
        <v>1410</v>
      </c>
      <c r="B1437" s="1">
        <v>1902.95</v>
      </c>
      <c r="C1437">
        <v>444</v>
      </c>
      <c r="D1437" s="13">
        <v>1.9703120000000001E-4</v>
      </c>
      <c r="E1437" s="1">
        <f t="shared" si="73"/>
        <v>1.9703120000000001</v>
      </c>
      <c r="G1437" s="7">
        <f t="shared" si="74"/>
        <v>0.10000000000013642</v>
      </c>
      <c r="H1437" s="8" t="str">
        <f t="shared" si="75"/>
        <v/>
      </c>
    </row>
    <row r="1438" spans="1:16" x14ac:dyDescent="0.3">
      <c r="E1438" s="1"/>
      <c r="G1438" s="7"/>
      <c r="H1438" s="8" t="str">
        <f t="shared" si="75"/>
        <v>?</v>
      </c>
    </row>
    <row r="1439" spans="1:16" x14ac:dyDescent="0.3">
      <c r="A1439" s="22" t="s">
        <v>1411</v>
      </c>
      <c r="B1439" s="17">
        <f>I1439-((F1439-1)*(0.1/1)*0.1)-0.1</f>
        <v>1903.05</v>
      </c>
      <c r="C1439" s="22">
        <v>463</v>
      </c>
      <c r="D1439" s="23">
        <v>2.1600030000000001E-4</v>
      </c>
      <c r="E1439" s="18">
        <f t="shared" ref="E1439:E1448" si="76">D1439*10000</f>
        <v>2.1600030000000001</v>
      </c>
      <c r="F1439" s="12">
        <v>1</v>
      </c>
      <c r="G1439" s="18">
        <f>B1439-B1437</f>
        <v>9.9999999999909051E-2</v>
      </c>
      <c r="H1439" s="12" t="str">
        <f t="shared" si="75"/>
        <v/>
      </c>
      <c r="I1439" s="18">
        <v>1903.1499999999999</v>
      </c>
      <c r="J1439" s="12"/>
      <c r="K1439" s="12"/>
      <c r="L1439" s="12"/>
      <c r="M1439" s="12"/>
      <c r="N1439" s="12"/>
      <c r="O1439" s="12"/>
      <c r="P1439" s="12"/>
    </row>
    <row r="1440" spans="1:16" x14ac:dyDescent="0.3">
      <c r="A1440" s="4" t="s">
        <v>1412</v>
      </c>
      <c r="B1440" s="17">
        <f t="shared" ref="B1440:B1448" si="77">I1440-((F1440-1)*(0.1/1)*0.1)-0.1</f>
        <v>1903.1399999999999</v>
      </c>
      <c r="C1440" s="5">
        <v>462</v>
      </c>
      <c r="D1440" s="25">
        <v>1.9452510000000001E-4</v>
      </c>
      <c r="E1440" s="7">
        <f t="shared" si="76"/>
        <v>1.9452510000000001</v>
      </c>
      <c r="F1440" s="8">
        <f>F1439+1</f>
        <v>2</v>
      </c>
      <c r="G1440" s="26">
        <f>B1440-B1439</f>
        <v>8.9999999999918145E-2</v>
      </c>
      <c r="H1440" s="8" t="str">
        <f t="shared" si="75"/>
        <v>?</v>
      </c>
      <c r="I1440" s="7">
        <v>1903.2499999999998</v>
      </c>
    </row>
    <row r="1441" spans="1:16" x14ac:dyDescent="0.3">
      <c r="A1441" s="4" t="s">
        <v>1413</v>
      </c>
      <c r="B1441" s="17">
        <f t="shared" si="77"/>
        <v>1903.23</v>
      </c>
      <c r="C1441" s="5">
        <v>461</v>
      </c>
      <c r="D1441" s="25">
        <v>2.413231E-4</v>
      </c>
      <c r="E1441" s="1">
        <f t="shared" si="76"/>
        <v>2.4132310000000001</v>
      </c>
      <c r="F1441" s="8">
        <f t="shared" ref="F1441:F1448" si="78">F1440+1</f>
        <v>3</v>
      </c>
      <c r="G1441" s="26">
        <f t="shared" ref="G1441:G1448" si="79">B1441-B1440</f>
        <v>9.0000000000145519E-2</v>
      </c>
      <c r="H1441" s="8" t="str">
        <f t="shared" si="75"/>
        <v>?</v>
      </c>
      <c r="I1441" s="1">
        <v>1903.35</v>
      </c>
    </row>
    <row r="1442" spans="1:16" x14ac:dyDescent="0.3">
      <c r="A1442" s="4" t="s">
        <v>1414</v>
      </c>
      <c r="B1442" s="17">
        <f t="shared" si="77"/>
        <v>1903.32</v>
      </c>
      <c r="C1442" s="5">
        <v>460</v>
      </c>
      <c r="D1442" s="25">
        <v>1.8898830000000001E-4</v>
      </c>
      <c r="E1442" s="1">
        <f t="shared" si="76"/>
        <v>1.889883</v>
      </c>
      <c r="F1442" s="8">
        <f t="shared" si="78"/>
        <v>4</v>
      </c>
      <c r="G1442" s="26">
        <f t="shared" si="79"/>
        <v>8.9999999999918145E-2</v>
      </c>
      <c r="H1442" s="8" t="str">
        <f t="shared" si="75"/>
        <v>?</v>
      </c>
      <c r="I1442" s="1">
        <v>1903.4499999999998</v>
      </c>
    </row>
    <row r="1443" spans="1:16" x14ac:dyDescent="0.3">
      <c r="A1443" s="4" t="s">
        <v>1415</v>
      </c>
      <c r="B1443" s="17">
        <f t="shared" si="77"/>
        <v>1903.4099999999999</v>
      </c>
      <c r="C1443" s="5">
        <v>459</v>
      </c>
      <c r="D1443" s="25">
        <v>2.4176720000000001E-4</v>
      </c>
      <c r="E1443" s="1">
        <f t="shared" si="76"/>
        <v>2.417672</v>
      </c>
      <c r="F1443" s="8">
        <f t="shared" si="78"/>
        <v>5</v>
      </c>
      <c r="G1443" s="26">
        <f t="shared" si="79"/>
        <v>8.9999999999918145E-2</v>
      </c>
      <c r="H1443" s="8" t="str">
        <f t="shared" si="75"/>
        <v>?</v>
      </c>
      <c r="I1443" s="1">
        <v>1903.5499999999997</v>
      </c>
    </row>
    <row r="1444" spans="1:16" x14ac:dyDescent="0.3">
      <c r="A1444" s="4" t="s">
        <v>1416</v>
      </c>
      <c r="B1444" s="17">
        <f t="shared" si="77"/>
        <v>1903.5</v>
      </c>
      <c r="C1444" s="5">
        <v>458</v>
      </c>
      <c r="D1444" s="25">
        <v>2.3104460000000003E-4</v>
      </c>
      <c r="E1444" s="1">
        <f t="shared" si="76"/>
        <v>2.3104460000000002</v>
      </c>
      <c r="F1444" s="8">
        <f t="shared" si="78"/>
        <v>6</v>
      </c>
      <c r="G1444" s="26">
        <f t="shared" si="79"/>
        <v>9.0000000000145519E-2</v>
      </c>
      <c r="H1444" s="8" t="str">
        <f t="shared" si="75"/>
        <v>?</v>
      </c>
      <c r="I1444" s="1">
        <v>1903.6499999999999</v>
      </c>
    </row>
    <row r="1445" spans="1:16" x14ac:dyDescent="0.3">
      <c r="A1445" s="4" t="s">
        <v>1417</v>
      </c>
      <c r="B1445" s="17">
        <f t="shared" si="77"/>
        <v>1903.59</v>
      </c>
      <c r="C1445" s="5">
        <v>457</v>
      </c>
      <c r="D1445" s="25">
        <v>2.2169099999999999E-4</v>
      </c>
      <c r="E1445" s="1">
        <f t="shared" si="76"/>
        <v>2.2169099999999999</v>
      </c>
      <c r="F1445" s="8">
        <f t="shared" si="78"/>
        <v>7</v>
      </c>
      <c r="G1445" s="26">
        <f t="shared" si="79"/>
        <v>8.9999999999918145E-2</v>
      </c>
      <c r="H1445" s="8" t="str">
        <f t="shared" si="75"/>
        <v>?</v>
      </c>
      <c r="I1445" s="1">
        <v>1903.7499999999998</v>
      </c>
    </row>
    <row r="1446" spans="1:16" x14ac:dyDescent="0.3">
      <c r="A1446" s="4" t="s">
        <v>1418</v>
      </c>
      <c r="B1446" s="17">
        <f t="shared" si="77"/>
        <v>1903.68</v>
      </c>
      <c r="C1446" s="5">
        <v>456</v>
      </c>
      <c r="D1446" s="25">
        <v>2.4333800000000001E-4</v>
      </c>
      <c r="E1446" s="1">
        <f t="shared" si="76"/>
        <v>2.4333800000000001</v>
      </c>
      <c r="F1446" s="8">
        <f t="shared" si="78"/>
        <v>8</v>
      </c>
      <c r="G1446" s="26">
        <f t="shared" si="79"/>
        <v>9.0000000000145519E-2</v>
      </c>
      <c r="H1446" s="8" t="str">
        <f t="shared" si="75"/>
        <v>?</v>
      </c>
      <c r="I1446" s="1">
        <v>1903.85</v>
      </c>
      <c r="K1446" s="8" t="s">
        <v>2223</v>
      </c>
    </row>
    <row r="1447" spans="1:16" x14ac:dyDescent="0.3">
      <c r="A1447" s="4" t="s">
        <v>1419</v>
      </c>
      <c r="B1447" s="17">
        <f t="shared" si="77"/>
        <v>1903.77</v>
      </c>
      <c r="C1447" s="5">
        <v>455</v>
      </c>
      <c r="D1447" s="25">
        <v>1.17581E-4</v>
      </c>
      <c r="E1447" s="1">
        <f t="shared" si="76"/>
        <v>1.17581</v>
      </c>
      <c r="F1447" s="8">
        <f t="shared" si="78"/>
        <v>9</v>
      </c>
      <c r="G1447" s="26">
        <f t="shared" si="79"/>
        <v>8.9999999999918145E-2</v>
      </c>
      <c r="H1447" s="8" t="str">
        <f t="shared" si="75"/>
        <v>?</v>
      </c>
      <c r="I1447" s="1">
        <v>1903.9499999999998</v>
      </c>
      <c r="K1447" s="8" t="s">
        <v>2221</v>
      </c>
      <c r="L1447" s="8" t="s">
        <v>2222</v>
      </c>
      <c r="M1447" s="8"/>
      <c r="N1447" s="8"/>
      <c r="O1447" s="8"/>
      <c r="P1447" s="8"/>
    </row>
    <row r="1448" spans="1:16" x14ac:dyDescent="0.3">
      <c r="A1448" s="5" t="s">
        <v>1420</v>
      </c>
      <c r="B1448" s="17">
        <f t="shared" si="77"/>
        <v>1903.86</v>
      </c>
      <c r="C1448" s="5">
        <v>454</v>
      </c>
      <c r="D1448" s="24">
        <v>1.6039550000000001E-4</v>
      </c>
      <c r="E1448" s="7">
        <f t="shared" si="76"/>
        <v>1.603955</v>
      </c>
      <c r="F1448" s="8">
        <f t="shared" si="78"/>
        <v>10</v>
      </c>
      <c r="G1448" s="26">
        <f t="shared" si="79"/>
        <v>8.9999999999918145E-2</v>
      </c>
      <c r="H1448" s="8" t="str">
        <f t="shared" si="75"/>
        <v>?</v>
      </c>
      <c r="I1448" s="7">
        <v>1904.0499999999997</v>
      </c>
      <c r="K1448" s="8">
        <f>1903.1-1903.9</f>
        <v>-0.8000000000001819</v>
      </c>
      <c r="L1448" s="8">
        <f>1903.1-1904.1</f>
        <v>-1</v>
      </c>
      <c r="M1448" s="8"/>
      <c r="N1448" s="8"/>
      <c r="O1448" s="8"/>
      <c r="P1448" s="8"/>
    </row>
    <row r="1449" spans="1:16" x14ac:dyDescent="0.3">
      <c r="A1449" s="5"/>
      <c r="B1449" s="7"/>
      <c r="C1449" s="8"/>
      <c r="D1449" s="20"/>
      <c r="E1449" s="7"/>
      <c r="F1449" s="8"/>
      <c r="G1449" s="7"/>
      <c r="L1449" s="8"/>
      <c r="M1449" s="8"/>
      <c r="N1449" s="8"/>
      <c r="O1449" s="8"/>
      <c r="P1449" s="8"/>
    </row>
    <row r="1450" spans="1:16" x14ac:dyDescent="0.3">
      <c r="A1450" s="12" t="s">
        <v>1421</v>
      </c>
      <c r="B1450" s="17">
        <f>I1450-((F1450-1)*(0.3/6)*0.1)</f>
        <v>1903.9500000000003</v>
      </c>
      <c r="C1450" s="12">
        <v>473</v>
      </c>
      <c r="D1450" s="19">
        <v>2.118465E-4</v>
      </c>
      <c r="E1450" s="18">
        <f t="shared" si="73"/>
        <v>2.118465</v>
      </c>
      <c r="F1450" s="12">
        <v>1</v>
      </c>
      <c r="G1450" s="18">
        <f>B1450-B1448</f>
        <v>9.0000000000372893E-2</v>
      </c>
      <c r="H1450" s="12" t="str">
        <f t="shared" si="75"/>
        <v>?</v>
      </c>
      <c r="I1450" s="18">
        <v>1903.9500000000003</v>
      </c>
      <c r="J1450" s="12"/>
      <c r="K1450" s="12"/>
      <c r="L1450" s="12"/>
      <c r="M1450" s="12"/>
      <c r="N1450" s="12"/>
      <c r="O1450" s="12"/>
      <c r="P1450" s="12"/>
    </row>
    <row r="1451" spans="1:16" x14ac:dyDescent="0.3">
      <c r="A1451" s="8" t="s">
        <v>1422</v>
      </c>
      <c r="B1451" s="17">
        <f t="shared" ref="B1451:B1508" si="80">I1451-((F1451-1)*(0.3/6)*0.1)</f>
        <v>1904.0450000000001</v>
      </c>
      <c r="C1451" s="8">
        <v>472</v>
      </c>
      <c r="D1451" s="20">
        <v>1.5762259999999999E-4</v>
      </c>
      <c r="E1451" s="7">
        <f t="shared" si="73"/>
        <v>1.5762259999999999</v>
      </c>
      <c r="F1451" s="8">
        <f>F1450+1</f>
        <v>2</v>
      </c>
      <c r="G1451" s="26">
        <f>B1451-B1450</f>
        <v>9.4999999999799911E-2</v>
      </c>
      <c r="H1451" s="8" t="str">
        <f t="shared" si="75"/>
        <v>?</v>
      </c>
      <c r="I1451" s="7">
        <v>1904.0500000000002</v>
      </c>
      <c r="L1451" s="8"/>
      <c r="M1451" s="8"/>
      <c r="N1451" s="8"/>
      <c r="O1451" s="8"/>
      <c r="P1451" s="8"/>
    </row>
    <row r="1452" spans="1:16" x14ac:dyDescent="0.3">
      <c r="A1452" t="s">
        <v>1423</v>
      </c>
      <c r="B1452" s="17">
        <f t="shared" si="80"/>
        <v>1904.14</v>
      </c>
      <c r="C1452">
        <v>471</v>
      </c>
      <c r="D1452" s="13">
        <v>1.7679990000000001E-4</v>
      </c>
      <c r="E1452" s="1">
        <f t="shared" si="73"/>
        <v>1.7679990000000001</v>
      </c>
      <c r="F1452" s="8">
        <f t="shared" ref="F1452:F1508" si="81">F1451+1</f>
        <v>3</v>
      </c>
      <c r="G1452" s="26">
        <f t="shared" ref="G1452:G1508" si="82">B1452-B1451</f>
        <v>9.5000000000027285E-2</v>
      </c>
      <c r="H1452" s="8" t="str">
        <f t="shared" si="75"/>
        <v>?</v>
      </c>
      <c r="I1452" s="1">
        <v>1904.15</v>
      </c>
    </row>
    <row r="1453" spans="1:16" x14ac:dyDescent="0.3">
      <c r="A1453" t="s">
        <v>1424</v>
      </c>
      <c r="B1453" s="17">
        <f t="shared" si="80"/>
        <v>1904.2350000000001</v>
      </c>
      <c r="C1453">
        <v>470</v>
      </c>
      <c r="D1453" s="13">
        <v>1.8932979999999999E-4</v>
      </c>
      <c r="E1453" s="1">
        <f t="shared" si="73"/>
        <v>1.8932979999999999</v>
      </c>
      <c r="F1453" s="8">
        <f t="shared" si="81"/>
        <v>4</v>
      </c>
      <c r="G1453" s="26">
        <f t="shared" si="82"/>
        <v>9.5000000000027285E-2</v>
      </c>
      <c r="H1453" s="8" t="str">
        <f t="shared" si="75"/>
        <v>?</v>
      </c>
      <c r="I1453" s="1">
        <v>1904.2500000000002</v>
      </c>
    </row>
    <row r="1454" spans="1:16" x14ac:dyDescent="0.3">
      <c r="A1454" t="s">
        <v>1425</v>
      </c>
      <c r="B1454" s="17">
        <f t="shared" si="80"/>
        <v>1904.3300000000002</v>
      </c>
      <c r="C1454">
        <v>469</v>
      </c>
      <c r="D1454" s="13">
        <v>2.3430749999999999E-4</v>
      </c>
      <c r="E1454" s="1">
        <f t="shared" si="73"/>
        <v>2.3430749999999998</v>
      </c>
      <c r="F1454" s="8">
        <f t="shared" si="81"/>
        <v>5</v>
      </c>
      <c r="G1454" s="26">
        <f t="shared" si="82"/>
        <v>9.5000000000027285E-2</v>
      </c>
      <c r="H1454" s="8" t="str">
        <f t="shared" si="75"/>
        <v>?</v>
      </c>
      <c r="I1454" s="1">
        <v>1904.3500000000001</v>
      </c>
    </row>
    <row r="1455" spans="1:16" x14ac:dyDescent="0.3">
      <c r="A1455" t="s">
        <v>1426</v>
      </c>
      <c r="B1455" s="17">
        <f t="shared" si="80"/>
        <v>1904.4250000000002</v>
      </c>
      <c r="C1455">
        <v>468</v>
      </c>
      <c r="D1455" s="13">
        <v>2.3953199999999998E-4</v>
      </c>
      <c r="E1455" s="1">
        <f t="shared" si="73"/>
        <v>2.3953199999999999</v>
      </c>
      <c r="F1455" s="8">
        <f t="shared" si="81"/>
        <v>6</v>
      </c>
      <c r="G1455" s="26">
        <f t="shared" si="82"/>
        <v>9.5000000000027285E-2</v>
      </c>
      <c r="H1455" s="8" t="str">
        <f t="shared" si="75"/>
        <v>?</v>
      </c>
      <c r="I1455" s="1">
        <v>1904.4500000000003</v>
      </c>
    </row>
    <row r="1456" spans="1:16" x14ac:dyDescent="0.3">
      <c r="A1456" t="s">
        <v>1427</v>
      </c>
      <c r="B1456" s="17">
        <f t="shared" si="80"/>
        <v>1904.5200000000002</v>
      </c>
      <c r="C1456">
        <v>467</v>
      </c>
      <c r="D1456" s="13">
        <v>2.210236E-4</v>
      </c>
      <c r="E1456" s="1">
        <f t="shared" ref="E1456:E1521" si="83">D1456*10000</f>
        <v>2.2102360000000001</v>
      </c>
      <c r="F1456" s="8">
        <f t="shared" si="81"/>
        <v>7</v>
      </c>
      <c r="G1456" s="26">
        <f t="shared" si="82"/>
        <v>9.5000000000027285E-2</v>
      </c>
      <c r="H1456" s="8" t="str">
        <f t="shared" si="75"/>
        <v>?</v>
      </c>
      <c r="I1456" s="1">
        <v>1904.5500000000002</v>
      </c>
    </row>
    <row r="1457" spans="1:9" x14ac:dyDescent="0.3">
      <c r="A1457" t="s">
        <v>1428</v>
      </c>
      <c r="B1457" s="17">
        <f t="shared" si="80"/>
        <v>1904.615</v>
      </c>
      <c r="C1457">
        <v>466</v>
      </c>
      <c r="D1457" s="13">
        <v>1.8597169999999999E-4</v>
      </c>
      <c r="E1457" s="1">
        <f t="shared" si="83"/>
        <v>1.8597169999999998</v>
      </c>
      <c r="F1457" s="8">
        <f t="shared" si="81"/>
        <v>8</v>
      </c>
      <c r="G1457" s="26">
        <f t="shared" si="82"/>
        <v>9.4999999999799911E-2</v>
      </c>
      <c r="H1457" s="8" t="str">
        <f t="shared" si="75"/>
        <v>?</v>
      </c>
      <c r="I1457" s="1">
        <v>1904.65</v>
      </c>
    </row>
    <row r="1458" spans="1:9" x14ac:dyDescent="0.3">
      <c r="A1458" t="s">
        <v>1429</v>
      </c>
      <c r="B1458" s="17">
        <f t="shared" si="80"/>
        <v>1904.7100000000003</v>
      </c>
      <c r="C1458">
        <v>465</v>
      </c>
      <c r="D1458" s="13">
        <v>1.8725760000000001E-4</v>
      </c>
      <c r="E1458" s="1">
        <f t="shared" si="83"/>
        <v>1.8725760000000002</v>
      </c>
      <c r="F1458" s="8">
        <f t="shared" si="81"/>
        <v>9</v>
      </c>
      <c r="G1458" s="26">
        <f t="shared" si="82"/>
        <v>9.5000000000254659E-2</v>
      </c>
      <c r="H1458" s="8" t="str">
        <f t="shared" si="75"/>
        <v>?</v>
      </c>
      <c r="I1458" s="1">
        <v>1904.7500000000002</v>
      </c>
    </row>
    <row r="1459" spans="1:9" x14ac:dyDescent="0.3">
      <c r="A1459" t="s">
        <v>1430</v>
      </c>
      <c r="B1459" s="17">
        <f t="shared" si="80"/>
        <v>1904.8050000000001</v>
      </c>
      <c r="C1459">
        <v>464</v>
      </c>
      <c r="D1459" s="13">
        <v>2.2886359999999998E-4</v>
      </c>
      <c r="E1459" s="1">
        <f t="shared" si="83"/>
        <v>2.2886359999999999</v>
      </c>
      <c r="F1459" s="8">
        <f t="shared" si="81"/>
        <v>10</v>
      </c>
      <c r="G1459" s="26">
        <f t="shared" si="82"/>
        <v>9.4999999999799911E-2</v>
      </c>
      <c r="H1459" s="8" t="str">
        <f t="shared" si="75"/>
        <v>?</v>
      </c>
      <c r="I1459" s="1">
        <v>1904.8500000000001</v>
      </c>
    </row>
    <row r="1460" spans="1:9" x14ac:dyDescent="0.3">
      <c r="A1460" t="s">
        <v>1431</v>
      </c>
      <c r="B1460" s="17">
        <f t="shared" si="80"/>
        <v>1904.9000000000003</v>
      </c>
      <c r="C1460">
        <v>483</v>
      </c>
      <c r="D1460" s="13">
        <v>2.2391670000000002E-4</v>
      </c>
      <c r="E1460" s="1">
        <f t="shared" si="83"/>
        <v>2.2391670000000001</v>
      </c>
      <c r="F1460" s="8">
        <f t="shared" si="81"/>
        <v>11</v>
      </c>
      <c r="G1460" s="26">
        <f t="shared" si="82"/>
        <v>9.5000000000254659E-2</v>
      </c>
      <c r="H1460" s="8" t="str">
        <f t="shared" si="75"/>
        <v>?</v>
      </c>
      <c r="I1460" s="1">
        <v>1904.9500000000003</v>
      </c>
    </row>
    <row r="1461" spans="1:9" x14ac:dyDescent="0.3">
      <c r="A1461" t="s">
        <v>1432</v>
      </c>
      <c r="B1461" s="17">
        <f t="shared" si="80"/>
        <v>1904.9950000000001</v>
      </c>
      <c r="C1461">
        <v>482</v>
      </c>
      <c r="D1461" s="13">
        <v>1.7499020000000002E-4</v>
      </c>
      <c r="E1461" s="1">
        <f t="shared" si="83"/>
        <v>1.7499020000000001</v>
      </c>
      <c r="F1461" s="8">
        <f t="shared" si="81"/>
        <v>12</v>
      </c>
      <c r="G1461" s="26">
        <f t="shared" si="82"/>
        <v>9.4999999999799911E-2</v>
      </c>
      <c r="H1461" s="8" t="str">
        <f t="shared" si="75"/>
        <v>?</v>
      </c>
      <c r="I1461" s="1">
        <v>1905.0500000000002</v>
      </c>
    </row>
    <row r="1462" spans="1:9" x14ac:dyDescent="0.3">
      <c r="A1462" t="s">
        <v>1433</v>
      </c>
      <c r="B1462" s="17">
        <f t="shared" si="80"/>
        <v>1905.0900000000001</v>
      </c>
      <c r="C1462">
        <v>481</v>
      </c>
      <c r="D1462" s="13">
        <v>2.146265E-4</v>
      </c>
      <c r="E1462" s="1">
        <f t="shared" si="83"/>
        <v>2.1462650000000001</v>
      </c>
      <c r="F1462" s="8">
        <f t="shared" si="81"/>
        <v>13</v>
      </c>
      <c r="G1462" s="26">
        <f t="shared" si="82"/>
        <v>9.5000000000027285E-2</v>
      </c>
      <c r="H1462" s="8" t="str">
        <f t="shared" si="75"/>
        <v>?</v>
      </c>
      <c r="I1462" s="1">
        <v>1905.15</v>
      </c>
    </row>
    <row r="1463" spans="1:9" x14ac:dyDescent="0.3">
      <c r="A1463" t="s">
        <v>1434</v>
      </c>
      <c r="B1463" s="17">
        <f t="shared" si="80"/>
        <v>1905.1850000000002</v>
      </c>
      <c r="C1463">
        <v>480</v>
      </c>
      <c r="D1463" s="13">
        <v>2.218648E-4</v>
      </c>
      <c r="E1463" s="1">
        <f t="shared" si="83"/>
        <v>2.218648</v>
      </c>
      <c r="F1463" s="8">
        <f t="shared" si="81"/>
        <v>14</v>
      </c>
      <c r="G1463" s="26">
        <f t="shared" si="82"/>
        <v>9.5000000000027285E-2</v>
      </c>
      <c r="H1463" s="8" t="str">
        <f t="shared" si="75"/>
        <v>?</v>
      </c>
      <c r="I1463" s="1">
        <v>1905.2500000000002</v>
      </c>
    </row>
    <row r="1464" spans="1:9" x14ac:dyDescent="0.3">
      <c r="A1464" t="s">
        <v>1435</v>
      </c>
      <c r="B1464" s="17">
        <f t="shared" si="80"/>
        <v>1905.2800000000002</v>
      </c>
      <c r="C1464">
        <v>479</v>
      </c>
      <c r="D1464" s="13">
        <v>2.1590289999999998E-4</v>
      </c>
      <c r="E1464" s="1">
        <f t="shared" si="83"/>
        <v>2.1590289999999999</v>
      </c>
      <c r="F1464" s="8">
        <f t="shared" si="81"/>
        <v>15</v>
      </c>
      <c r="G1464" s="26">
        <f t="shared" si="82"/>
        <v>9.5000000000027285E-2</v>
      </c>
      <c r="H1464" s="8" t="str">
        <f t="shared" si="75"/>
        <v>?</v>
      </c>
      <c r="I1464" s="1">
        <v>1905.3500000000001</v>
      </c>
    </row>
    <row r="1465" spans="1:9" x14ac:dyDescent="0.3">
      <c r="A1465" t="s">
        <v>1436</v>
      </c>
      <c r="B1465" s="17">
        <f t="shared" si="80"/>
        <v>1905.3750000000002</v>
      </c>
      <c r="C1465">
        <v>478</v>
      </c>
      <c r="D1465" s="13">
        <v>2.1192540000000002E-4</v>
      </c>
      <c r="E1465" s="1">
        <f t="shared" si="83"/>
        <v>2.1192540000000002</v>
      </c>
      <c r="F1465" s="8">
        <f t="shared" si="81"/>
        <v>16</v>
      </c>
      <c r="G1465" s="26">
        <f t="shared" si="82"/>
        <v>9.5000000000027285E-2</v>
      </c>
      <c r="H1465" s="8" t="str">
        <f t="shared" si="75"/>
        <v>?</v>
      </c>
      <c r="I1465" s="1">
        <v>1905.4500000000003</v>
      </c>
    </row>
    <row r="1466" spans="1:9" x14ac:dyDescent="0.3">
      <c r="A1466" t="s">
        <v>1437</v>
      </c>
      <c r="B1466" s="17">
        <f t="shared" si="80"/>
        <v>1905.4700000000003</v>
      </c>
      <c r="C1466">
        <v>477</v>
      </c>
      <c r="D1466" s="13">
        <v>1.9676160000000001E-4</v>
      </c>
      <c r="E1466" s="1">
        <f t="shared" si="83"/>
        <v>1.967616</v>
      </c>
      <c r="F1466" s="8">
        <f t="shared" si="81"/>
        <v>17</v>
      </c>
      <c r="G1466" s="26">
        <f t="shared" si="82"/>
        <v>9.5000000000027285E-2</v>
      </c>
      <c r="H1466" s="8" t="str">
        <f t="shared" si="75"/>
        <v>?</v>
      </c>
      <c r="I1466" s="1">
        <v>1905.5500000000002</v>
      </c>
    </row>
    <row r="1467" spans="1:9" x14ac:dyDescent="0.3">
      <c r="A1467" t="s">
        <v>1438</v>
      </c>
      <c r="B1467" s="17">
        <f t="shared" si="80"/>
        <v>1905.5650000000001</v>
      </c>
      <c r="C1467">
        <v>476</v>
      </c>
      <c r="D1467" s="13">
        <v>2.1920809999999999E-4</v>
      </c>
      <c r="E1467" s="1">
        <f t="shared" si="83"/>
        <v>2.1920809999999999</v>
      </c>
      <c r="F1467" s="8">
        <f t="shared" si="81"/>
        <v>18</v>
      </c>
      <c r="G1467" s="26">
        <f t="shared" si="82"/>
        <v>9.4999999999799911E-2</v>
      </c>
      <c r="H1467" s="8" t="str">
        <f t="shared" si="75"/>
        <v>?</v>
      </c>
      <c r="I1467" s="1">
        <v>1905.65</v>
      </c>
    </row>
    <row r="1468" spans="1:9" x14ac:dyDescent="0.3">
      <c r="A1468" t="s">
        <v>1439</v>
      </c>
      <c r="B1468" s="17">
        <f t="shared" si="80"/>
        <v>1905.6600000000003</v>
      </c>
      <c r="C1468">
        <v>475</v>
      </c>
      <c r="D1468" s="13">
        <v>1.9866410000000001E-4</v>
      </c>
      <c r="E1468" s="1">
        <f t="shared" si="83"/>
        <v>1.9866410000000001</v>
      </c>
      <c r="F1468" s="8">
        <f t="shared" si="81"/>
        <v>19</v>
      </c>
      <c r="G1468" s="26">
        <f t="shared" si="82"/>
        <v>9.5000000000254659E-2</v>
      </c>
      <c r="H1468" s="8" t="str">
        <f t="shared" si="75"/>
        <v>?</v>
      </c>
      <c r="I1468" s="1">
        <v>1905.7500000000002</v>
      </c>
    </row>
    <row r="1469" spans="1:9" x14ac:dyDescent="0.3">
      <c r="A1469" t="s">
        <v>1440</v>
      </c>
      <c r="B1469" s="17">
        <f t="shared" si="80"/>
        <v>1905.7550000000001</v>
      </c>
      <c r="C1469">
        <v>474</v>
      </c>
      <c r="D1469" s="13">
        <v>2.1587019999999999E-4</v>
      </c>
      <c r="E1469" s="1">
        <f t="shared" si="83"/>
        <v>2.1587019999999999</v>
      </c>
      <c r="F1469" s="8">
        <f t="shared" si="81"/>
        <v>20</v>
      </c>
      <c r="G1469" s="26">
        <f t="shared" si="82"/>
        <v>9.4999999999799911E-2</v>
      </c>
      <c r="H1469" s="8" t="str">
        <f t="shared" si="75"/>
        <v>?</v>
      </c>
      <c r="I1469" s="1">
        <v>1905.8500000000001</v>
      </c>
    </row>
    <row r="1470" spans="1:9" x14ac:dyDescent="0.3">
      <c r="A1470" t="s">
        <v>1441</v>
      </c>
      <c r="B1470" s="17">
        <f t="shared" si="80"/>
        <v>1905.8500000000004</v>
      </c>
      <c r="C1470">
        <v>493</v>
      </c>
      <c r="D1470" s="13">
        <v>2.221124E-4</v>
      </c>
      <c r="E1470" s="1">
        <f t="shared" si="83"/>
        <v>2.2211240000000001</v>
      </c>
      <c r="F1470" s="8">
        <f t="shared" si="81"/>
        <v>21</v>
      </c>
      <c r="G1470" s="26">
        <f t="shared" si="82"/>
        <v>9.5000000000254659E-2</v>
      </c>
      <c r="H1470" s="8" t="str">
        <f t="shared" si="75"/>
        <v>?</v>
      </c>
      <c r="I1470" s="1">
        <v>1905.9500000000003</v>
      </c>
    </row>
    <row r="1471" spans="1:9" x14ac:dyDescent="0.3">
      <c r="A1471" t="s">
        <v>1442</v>
      </c>
      <c r="B1471" s="17">
        <f t="shared" si="80"/>
        <v>1905.9450000000002</v>
      </c>
      <c r="C1471">
        <v>492</v>
      </c>
      <c r="D1471" s="13">
        <v>7.0632100000000004E-5</v>
      </c>
      <c r="E1471" s="1">
        <f t="shared" si="83"/>
        <v>0.70632100000000009</v>
      </c>
      <c r="F1471" s="8">
        <f t="shared" si="81"/>
        <v>22</v>
      </c>
      <c r="G1471" s="26">
        <f t="shared" si="82"/>
        <v>9.4999999999799911E-2</v>
      </c>
      <c r="H1471" s="8" t="str">
        <f t="shared" si="75"/>
        <v>?</v>
      </c>
      <c r="I1471" s="1">
        <v>1906.0500000000002</v>
      </c>
    </row>
    <row r="1472" spans="1:9" x14ac:dyDescent="0.3">
      <c r="A1472" t="s">
        <v>1443</v>
      </c>
      <c r="B1472" s="17">
        <f t="shared" si="80"/>
        <v>1906.0400000000002</v>
      </c>
      <c r="C1472">
        <v>491</v>
      </c>
      <c r="D1472" s="13">
        <v>6.6652599999999999E-5</v>
      </c>
      <c r="E1472" s="1">
        <f t="shared" si="83"/>
        <v>0.66652599999999995</v>
      </c>
      <c r="F1472" s="8">
        <f t="shared" si="81"/>
        <v>23</v>
      </c>
      <c r="G1472" s="26">
        <f t="shared" si="82"/>
        <v>9.5000000000027285E-2</v>
      </c>
      <c r="H1472" s="8" t="str">
        <f t="shared" si="75"/>
        <v>?</v>
      </c>
      <c r="I1472" s="1">
        <v>1906.15</v>
      </c>
    </row>
    <row r="1473" spans="1:9" x14ac:dyDescent="0.3">
      <c r="A1473" t="s">
        <v>1444</v>
      </c>
      <c r="B1473" s="17">
        <f t="shared" si="80"/>
        <v>1906.1350000000002</v>
      </c>
      <c r="C1473">
        <v>490</v>
      </c>
      <c r="D1473" s="13">
        <v>1.1887989999999999E-4</v>
      </c>
      <c r="E1473" s="1">
        <f t="shared" si="83"/>
        <v>1.1887989999999999</v>
      </c>
      <c r="F1473" s="8">
        <f t="shared" si="81"/>
        <v>24</v>
      </c>
      <c r="G1473" s="26">
        <f t="shared" si="82"/>
        <v>9.5000000000027285E-2</v>
      </c>
      <c r="H1473" s="8" t="str">
        <f t="shared" si="75"/>
        <v>?</v>
      </c>
      <c r="I1473" s="1">
        <v>1906.2500000000002</v>
      </c>
    </row>
    <row r="1474" spans="1:9" x14ac:dyDescent="0.3">
      <c r="A1474" t="s">
        <v>1445</v>
      </c>
      <c r="B1474" s="17">
        <f t="shared" si="80"/>
        <v>1906.2300000000002</v>
      </c>
      <c r="C1474">
        <v>489</v>
      </c>
      <c r="D1474" s="13">
        <v>1.3345349999999999E-4</v>
      </c>
      <c r="E1474" s="1">
        <f t="shared" si="83"/>
        <v>1.334535</v>
      </c>
      <c r="F1474" s="8">
        <f t="shared" si="81"/>
        <v>25</v>
      </c>
      <c r="G1474" s="26">
        <f t="shared" si="82"/>
        <v>9.5000000000027285E-2</v>
      </c>
      <c r="H1474" s="8" t="str">
        <f t="shared" si="75"/>
        <v>?</v>
      </c>
      <c r="I1474" s="1">
        <v>1906.3500000000001</v>
      </c>
    </row>
    <row r="1475" spans="1:9" x14ac:dyDescent="0.3">
      <c r="A1475" t="s">
        <v>1446</v>
      </c>
      <c r="B1475" s="17">
        <f t="shared" si="80"/>
        <v>1906.3250000000003</v>
      </c>
      <c r="C1475">
        <v>488</v>
      </c>
      <c r="D1475" s="13">
        <v>1.182331E-4</v>
      </c>
      <c r="E1475" s="1">
        <f t="shared" si="83"/>
        <v>1.182331</v>
      </c>
      <c r="F1475" s="8">
        <f t="shared" si="81"/>
        <v>26</v>
      </c>
      <c r="G1475" s="26">
        <f t="shared" si="82"/>
        <v>9.5000000000027285E-2</v>
      </c>
      <c r="H1475" s="8" t="str">
        <f t="shared" si="75"/>
        <v>?</v>
      </c>
      <c r="I1475" s="1">
        <v>1906.4500000000003</v>
      </c>
    </row>
    <row r="1476" spans="1:9" x14ac:dyDescent="0.3">
      <c r="A1476" t="s">
        <v>1447</v>
      </c>
      <c r="B1476" s="17">
        <f t="shared" si="80"/>
        <v>1906.42</v>
      </c>
      <c r="C1476">
        <v>487</v>
      </c>
      <c r="D1476" s="13">
        <v>1.757126E-4</v>
      </c>
      <c r="E1476" s="1">
        <f t="shared" si="83"/>
        <v>1.757126</v>
      </c>
      <c r="F1476" s="8">
        <f t="shared" si="81"/>
        <v>27</v>
      </c>
      <c r="G1476" s="26">
        <f t="shared" si="82"/>
        <v>9.4999999999799911E-2</v>
      </c>
      <c r="H1476" s="8" t="str">
        <f t="shared" si="75"/>
        <v>?</v>
      </c>
      <c r="I1476" s="1">
        <v>1906.5500000000002</v>
      </c>
    </row>
    <row r="1477" spans="1:9" x14ac:dyDescent="0.3">
      <c r="A1477" t="s">
        <v>1448</v>
      </c>
      <c r="B1477" s="17">
        <f t="shared" si="80"/>
        <v>1906.5150000000001</v>
      </c>
      <c r="C1477">
        <v>486</v>
      </c>
      <c r="D1477" s="13">
        <v>1.9228130000000001E-4</v>
      </c>
      <c r="E1477" s="1">
        <f t="shared" si="83"/>
        <v>1.9228130000000001</v>
      </c>
      <c r="F1477" s="8">
        <f t="shared" si="81"/>
        <v>28</v>
      </c>
      <c r="G1477" s="26">
        <f t="shared" si="82"/>
        <v>9.5000000000027285E-2</v>
      </c>
      <c r="H1477" s="8" t="str">
        <f t="shared" si="75"/>
        <v>?</v>
      </c>
      <c r="I1477" s="1">
        <v>1906.65</v>
      </c>
    </row>
    <row r="1478" spans="1:9" x14ac:dyDescent="0.3">
      <c r="A1478" t="s">
        <v>1449</v>
      </c>
      <c r="B1478" s="17">
        <f t="shared" si="80"/>
        <v>1906.6100000000001</v>
      </c>
      <c r="C1478">
        <v>485</v>
      </c>
      <c r="D1478" s="13">
        <v>2.3320729999999997E-4</v>
      </c>
      <c r="E1478" s="1">
        <f t="shared" si="83"/>
        <v>2.3320729999999998</v>
      </c>
      <c r="F1478" s="8">
        <f t="shared" si="81"/>
        <v>29</v>
      </c>
      <c r="G1478" s="26">
        <f t="shared" si="82"/>
        <v>9.5000000000027285E-2</v>
      </c>
      <c r="H1478" s="8" t="str">
        <f t="shared" si="75"/>
        <v>?</v>
      </c>
      <c r="I1478" s="1">
        <v>1906.7500000000002</v>
      </c>
    </row>
    <row r="1479" spans="1:9" x14ac:dyDescent="0.3">
      <c r="A1479" t="s">
        <v>1450</v>
      </c>
      <c r="B1479" s="17">
        <f t="shared" si="80"/>
        <v>1906.7050000000002</v>
      </c>
      <c r="C1479">
        <v>484</v>
      </c>
      <c r="D1479" s="13">
        <v>2.5573290000000003E-4</v>
      </c>
      <c r="E1479" s="1">
        <f t="shared" si="83"/>
        <v>2.5573290000000002</v>
      </c>
      <c r="F1479" s="8">
        <f t="shared" si="81"/>
        <v>30</v>
      </c>
      <c r="G1479" s="26">
        <f t="shared" si="82"/>
        <v>9.5000000000027285E-2</v>
      </c>
      <c r="H1479" s="8" t="str">
        <f t="shared" si="75"/>
        <v>?</v>
      </c>
      <c r="I1479" s="1">
        <v>1906.8500000000001</v>
      </c>
    </row>
    <row r="1480" spans="1:9" x14ac:dyDescent="0.3">
      <c r="A1480" t="s">
        <v>1451</v>
      </c>
      <c r="B1480" s="17">
        <f t="shared" si="80"/>
        <v>1906.8000000000002</v>
      </c>
      <c r="C1480">
        <v>503</v>
      </c>
      <c r="D1480" s="13">
        <v>2.044266E-4</v>
      </c>
      <c r="E1480" s="1">
        <f t="shared" si="83"/>
        <v>2.0442659999999999</v>
      </c>
      <c r="F1480" s="8">
        <f t="shared" si="81"/>
        <v>31</v>
      </c>
      <c r="G1480" s="26">
        <f t="shared" si="82"/>
        <v>9.5000000000027285E-2</v>
      </c>
      <c r="H1480" s="8" t="str">
        <f t="shared" ref="H1480:H1543" si="84">IF(G1480&lt;0.0999,"?", IF(G1480&gt;0.11,"&gt;",""))</f>
        <v>?</v>
      </c>
      <c r="I1480" s="1">
        <v>1906.9500000000003</v>
      </c>
    </row>
    <row r="1481" spans="1:9" x14ac:dyDescent="0.3">
      <c r="A1481" t="s">
        <v>1452</v>
      </c>
      <c r="B1481" s="17">
        <f t="shared" si="80"/>
        <v>1906.8950000000002</v>
      </c>
      <c r="C1481">
        <v>502</v>
      </c>
      <c r="D1481" s="13">
        <v>2.4278620000000003E-4</v>
      </c>
      <c r="E1481" s="1">
        <f t="shared" si="83"/>
        <v>2.4278620000000002</v>
      </c>
      <c r="F1481" s="8">
        <f t="shared" si="81"/>
        <v>32</v>
      </c>
      <c r="G1481" s="26">
        <f t="shared" si="82"/>
        <v>9.5000000000027285E-2</v>
      </c>
      <c r="H1481" s="8" t="str">
        <f t="shared" si="84"/>
        <v>?</v>
      </c>
      <c r="I1481" s="1">
        <v>1907.0500000000002</v>
      </c>
    </row>
    <row r="1482" spans="1:9" x14ac:dyDescent="0.3">
      <c r="A1482" t="s">
        <v>1453</v>
      </c>
      <c r="B1482" s="17">
        <f t="shared" si="80"/>
        <v>1906.99</v>
      </c>
      <c r="C1482">
        <v>501</v>
      </c>
      <c r="D1482" s="13">
        <v>2.4671189999999997E-4</v>
      </c>
      <c r="E1482" s="1">
        <f t="shared" si="83"/>
        <v>2.4671189999999998</v>
      </c>
      <c r="F1482" s="8">
        <f t="shared" si="81"/>
        <v>33</v>
      </c>
      <c r="G1482" s="26">
        <f t="shared" si="82"/>
        <v>9.4999999999799911E-2</v>
      </c>
      <c r="H1482" s="8" t="str">
        <f t="shared" si="84"/>
        <v>?</v>
      </c>
      <c r="I1482" s="1">
        <v>1907.15</v>
      </c>
    </row>
    <row r="1483" spans="1:9" x14ac:dyDescent="0.3">
      <c r="A1483" t="s">
        <v>1454</v>
      </c>
      <c r="B1483" s="17">
        <f t="shared" si="80"/>
        <v>1907.0850000000003</v>
      </c>
      <c r="C1483">
        <v>500</v>
      </c>
      <c r="D1483" s="13">
        <v>2.341803E-4</v>
      </c>
      <c r="E1483" s="1">
        <f t="shared" si="83"/>
        <v>2.3418030000000001</v>
      </c>
      <c r="F1483" s="8">
        <f t="shared" si="81"/>
        <v>34</v>
      </c>
      <c r="G1483" s="26">
        <f t="shared" si="82"/>
        <v>9.5000000000254659E-2</v>
      </c>
      <c r="H1483" s="8" t="str">
        <f t="shared" si="84"/>
        <v>?</v>
      </c>
      <c r="I1483" s="1">
        <v>1907.2500000000002</v>
      </c>
    </row>
    <row r="1484" spans="1:9" x14ac:dyDescent="0.3">
      <c r="A1484" t="s">
        <v>1455</v>
      </c>
      <c r="B1484" s="17">
        <f t="shared" si="80"/>
        <v>1907.18</v>
      </c>
      <c r="C1484">
        <v>499</v>
      </c>
      <c r="D1484" s="13">
        <v>2.4206759999999999E-4</v>
      </c>
      <c r="E1484" s="1">
        <f t="shared" si="83"/>
        <v>2.4206759999999998</v>
      </c>
      <c r="F1484" s="8">
        <f t="shared" si="81"/>
        <v>35</v>
      </c>
      <c r="G1484" s="26">
        <f t="shared" si="82"/>
        <v>9.4999999999799911E-2</v>
      </c>
      <c r="H1484" s="8" t="str">
        <f t="shared" si="84"/>
        <v>?</v>
      </c>
      <c r="I1484" s="1">
        <v>1907.3500000000001</v>
      </c>
    </row>
    <row r="1485" spans="1:9" x14ac:dyDescent="0.3">
      <c r="A1485" t="s">
        <v>1456</v>
      </c>
      <c r="B1485" s="17">
        <f t="shared" si="80"/>
        <v>1907.2750000000003</v>
      </c>
      <c r="C1485">
        <v>498</v>
      </c>
      <c r="D1485" s="13">
        <v>1.9707749999999999E-4</v>
      </c>
      <c r="E1485" s="1">
        <f t="shared" si="83"/>
        <v>1.9707749999999999</v>
      </c>
      <c r="F1485" s="8">
        <f t="shared" si="81"/>
        <v>36</v>
      </c>
      <c r="G1485" s="26">
        <f t="shared" si="82"/>
        <v>9.5000000000254659E-2</v>
      </c>
      <c r="H1485" s="8" t="str">
        <f t="shared" si="84"/>
        <v>?</v>
      </c>
      <c r="I1485" s="1">
        <v>1907.4500000000003</v>
      </c>
    </row>
    <row r="1486" spans="1:9" x14ac:dyDescent="0.3">
      <c r="A1486" t="s">
        <v>1457</v>
      </c>
      <c r="B1486" s="17">
        <f t="shared" si="80"/>
        <v>1907.3700000000001</v>
      </c>
      <c r="C1486">
        <v>497</v>
      </c>
      <c r="D1486" s="13">
        <v>2.3611740000000002E-4</v>
      </c>
      <c r="E1486" s="1">
        <f t="shared" si="83"/>
        <v>2.3611740000000001</v>
      </c>
      <c r="F1486" s="8">
        <f t="shared" si="81"/>
        <v>37</v>
      </c>
      <c r="G1486" s="26">
        <f t="shared" si="82"/>
        <v>9.4999999999799911E-2</v>
      </c>
      <c r="H1486" s="8" t="str">
        <f t="shared" si="84"/>
        <v>?</v>
      </c>
      <c r="I1486" s="1">
        <v>1907.5500000000002</v>
      </c>
    </row>
    <row r="1487" spans="1:9" x14ac:dyDescent="0.3">
      <c r="A1487" t="s">
        <v>1458</v>
      </c>
      <c r="B1487" s="17">
        <f t="shared" si="80"/>
        <v>1907.4650000000001</v>
      </c>
      <c r="C1487">
        <v>496</v>
      </c>
      <c r="D1487" s="13">
        <v>1.43523E-4</v>
      </c>
      <c r="E1487" s="1">
        <f t="shared" si="83"/>
        <v>1.43523</v>
      </c>
      <c r="F1487" s="8">
        <f t="shared" si="81"/>
        <v>38</v>
      </c>
      <c r="G1487" s="26">
        <f t="shared" si="82"/>
        <v>9.5000000000027285E-2</v>
      </c>
      <c r="H1487" s="8" t="str">
        <f t="shared" si="84"/>
        <v>?</v>
      </c>
      <c r="I1487" s="1">
        <v>1907.65</v>
      </c>
    </row>
    <row r="1488" spans="1:9" x14ac:dyDescent="0.3">
      <c r="A1488" t="s">
        <v>1459</v>
      </c>
      <c r="B1488" s="17">
        <f t="shared" si="80"/>
        <v>1907.5600000000002</v>
      </c>
      <c r="C1488">
        <v>495</v>
      </c>
      <c r="D1488" s="13">
        <v>1.6862640000000001E-4</v>
      </c>
      <c r="E1488" s="1">
        <f t="shared" si="83"/>
        <v>1.686264</v>
      </c>
      <c r="F1488" s="8">
        <f t="shared" si="81"/>
        <v>39</v>
      </c>
      <c r="G1488" s="26">
        <f t="shared" si="82"/>
        <v>9.5000000000027285E-2</v>
      </c>
      <c r="H1488" s="8" t="str">
        <f t="shared" si="84"/>
        <v>?</v>
      </c>
      <c r="I1488" s="1">
        <v>1907.7500000000002</v>
      </c>
    </row>
    <row r="1489" spans="1:9" x14ac:dyDescent="0.3">
      <c r="A1489" t="s">
        <v>1460</v>
      </c>
      <c r="B1489" s="17">
        <f t="shared" si="80"/>
        <v>1907.6550000000002</v>
      </c>
      <c r="C1489">
        <v>494</v>
      </c>
      <c r="D1489" s="13">
        <v>1.5798939999999998E-4</v>
      </c>
      <c r="E1489" s="1">
        <f t="shared" si="83"/>
        <v>1.5798939999999999</v>
      </c>
      <c r="F1489" s="8">
        <f t="shared" si="81"/>
        <v>40</v>
      </c>
      <c r="G1489" s="26">
        <f t="shared" si="82"/>
        <v>9.5000000000027285E-2</v>
      </c>
      <c r="H1489" s="8" t="str">
        <f t="shared" si="84"/>
        <v>?</v>
      </c>
      <c r="I1489" s="1">
        <v>1907.8500000000001</v>
      </c>
    </row>
    <row r="1490" spans="1:9" x14ac:dyDescent="0.3">
      <c r="A1490" t="s">
        <v>1461</v>
      </c>
      <c r="B1490" s="17">
        <f t="shared" si="80"/>
        <v>1907.7500000000002</v>
      </c>
      <c r="C1490">
        <v>513</v>
      </c>
      <c r="D1490" s="13">
        <v>1.9071880000000001E-4</v>
      </c>
      <c r="E1490" s="1">
        <f t="shared" si="83"/>
        <v>1.9071880000000001</v>
      </c>
      <c r="F1490" s="8">
        <f t="shared" si="81"/>
        <v>41</v>
      </c>
      <c r="G1490" s="26">
        <f t="shared" si="82"/>
        <v>9.5000000000027285E-2</v>
      </c>
      <c r="H1490" s="8" t="str">
        <f t="shared" si="84"/>
        <v>?</v>
      </c>
      <c r="I1490" s="1">
        <v>1907.9500000000003</v>
      </c>
    </row>
    <row r="1491" spans="1:9" x14ac:dyDescent="0.3">
      <c r="A1491" t="s">
        <v>1462</v>
      </c>
      <c r="B1491" s="17">
        <f t="shared" si="80"/>
        <v>1907.8450000000003</v>
      </c>
      <c r="C1491">
        <v>512</v>
      </c>
      <c r="D1491" s="13">
        <v>1.999905E-4</v>
      </c>
      <c r="E1491" s="1">
        <f t="shared" si="83"/>
        <v>1.999905</v>
      </c>
      <c r="F1491" s="8">
        <f t="shared" si="81"/>
        <v>42</v>
      </c>
      <c r="G1491" s="26">
        <f t="shared" si="82"/>
        <v>9.5000000000027285E-2</v>
      </c>
      <c r="H1491" s="8" t="str">
        <f t="shared" si="84"/>
        <v>?</v>
      </c>
      <c r="I1491" s="1">
        <v>1908.0500000000002</v>
      </c>
    </row>
    <row r="1492" spans="1:9" x14ac:dyDescent="0.3">
      <c r="A1492" t="s">
        <v>1463</v>
      </c>
      <c r="B1492" s="17">
        <f t="shared" si="80"/>
        <v>1907.94</v>
      </c>
      <c r="C1492">
        <v>511</v>
      </c>
      <c r="D1492" s="13">
        <v>2.1914769999999999E-4</v>
      </c>
      <c r="E1492" s="1">
        <f t="shared" si="83"/>
        <v>2.1914769999999999</v>
      </c>
      <c r="F1492" s="8">
        <f t="shared" si="81"/>
        <v>43</v>
      </c>
      <c r="G1492" s="26">
        <f t="shared" si="82"/>
        <v>9.4999999999799911E-2</v>
      </c>
      <c r="H1492" s="8" t="str">
        <f t="shared" si="84"/>
        <v>?</v>
      </c>
      <c r="I1492" s="1">
        <v>1908.15</v>
      </c>
    </row>
    <row r="1493" spans="1:9" x14ac:dyDescent="0.3">
      <c r="A1493" t="s">
        <v>1464</v>
      </c>
      <c r="B1493" s="17">
        <f t="shared" si="80"/>
        <v>1908.0350000000003</v>
      </c>
      <c r="C1493">
        <v>510</v>
      </c>
      <c r="D1493" s="13">
        <v>1.5365740000000002E-4</v>
      </c>
      <c r="E1493" s="1">
        <f t="shared" si="83"/>
        <v>1.5365740000000003</v>
      </c>
      <c r="F1493" s="8">
        <f t="shared" si="81"/>
        <v>44</v>
      </c>
      <c r="G1493" s="26">
        <f t="shared" si="82"/>
        <v>9.5000000000254659E-2</v>
      </c>
      <c r="H1493" s="8" t="str">
        <f t="shared" si="84"/>
        <v>?</v>
      </c>
      <c r="I1493" s="1">
        <v>1908.2500000000002</v>
      </c>
    </row>
    <row r="1494" spans="1:9" x14ac:dyDescent="0.3">
      <c r="A1494" t="s">
        <v>1465</v>
      </c>
      <c r="B1494" s="17">
        <f t="shared" si="80"/>
        <v>1908.13</v>
      </c>
      <c r="C1494">
        <v>509</v>
      </c>
      <c r="D1494" s="13">
        <v>1.7018480000000001E-4</v>
      </c>
      <c r="E1494" s="1">
        <f t="shared" si="83"/>
        <v>1.701848</v>
      </c>
      <c r="F1494" s="8">
        <f t="shared" si="81"/>
        <v>45</v>
      </c>
      <c r="G1494" s="26">
        <f t="shared" si="82"/>
        <v>9.4999999999799911E-2</v>
      </c>
      <c r="H1494" s="8" t="str">
        <f t="shared" si="84"/>
        <v>?</v>
      </c>
      <c r="I1494" s="1">
        <v>1908.3500000000001</v>
      </c>
    </row>
    <row r="1495" spans="1:9" x14ac:dyDescent="0.3">
      <c r="A1495" t="s">
        <v>1466</v>
      </c>
      <c r="B1495" s="17">
        <f t="shared" si="80"/>
        <v>1908.2250000000004</v>
      </c>
      <c r="C1495">
        <v>508</v>
      </c>
      <c r="D1495" s="13">
        <v>1.3839109999999998E-4</v>
      </c>
      <c r="E1495" s="1">
        <f t="shared" si="83"/>
        <v>1.3839109999999997</v>
      </c>
      <c r="F1495" s="8">
        <f t="shared" si="81"/>
        <v>46</v>
      </c>
      <c r="G1495" s="26">
        <f t="shared" si="82"/>
        <v>9.5000000000254659E-2</v>
      </c>
      <c r="H1495" s="8" t="str">
        <f t="shared" si="84"/>
        <v>?</v>
      </c>
      <c r="I1495" s="1">
        <v>1908.4500000000003</v>
      </c>
    </row>
    <row r="1496" spans="1:9" x14ac:dyDescent="0.3">
      <c r="A1496" t="s">
        <v>1467</v>
      </c>
      <c r="B1496" s="17">
        <f t="shared" si="80"/>
        <v>1908.3200000000002</v>
      </c>
      <c r="C1496">
        <v>507</v>
      </c>
      <c r="D1496" s="13">
        <v>1.6420090000000002E-4</v>
      </c>
      <c r="E1496" s="1">
        <f t="shared" si="83"/>
        <v>1.6420090000000001</v>
      </c>
      <c r="F1496" s="8">
        <f t="shared" si="81"/>
        <v>47</v>
      </c>
      <c r="G1496" s="26">
        <f t="shared" si="82"/>
        <v>9.4999999999799911E-2</v>
      </c>
      <c r="H1496" s="8" t="str">
        <f t="shared" si="84"/>
        <v>?</v>
      </c>
      <c r="I1496" s="1">
        <v>1908.5500000000002</v>
      </c>
    </row>
    <row r="1497" spans="1:9" x14ac:dyDescent="0.3">
      <c r="A1497" t="s">
        <v>1468</v>
      </c>
      <c r="B1497" s="17">
        <f t="shared" si="80"/>
        <v>1908.4150000000002</v>
      </c>
      <c r="C1497">
        <v>506</v>
      </c>
      <c r="D1497" s="13">
        <v>1.7279899999999998E-4</v>
      </c>
      <c r="E1497" s="1">
        <f t="shared" si="83"/>
        <v>1.7279899999999999</v>
      </c>
      <c r="F1497" s="8">
        <f t="shared" si="81"/>
        <v>48</v>
      </c>
      <c r="G1497" s="26">
        <f t="shared" si="82"/>
        <v>9.5000000000027285E-2</v>
      </c>
      <c r="H1497" s="8" t="str">
        <f t="shared" si="84"/>
        <v>?</v>
      </c>
      <c r="I1497" s="1">
        <v>1908.65</v>
      </c>
    </row>
    <row r="1498" spans="1:9" x14ac:dyDescent="0.3">
      <c r="A1498" t="s">
        <v>1469</v>
      </c>
      <c r="B1498" s="17">
        <f t="shared" si="80"/>
        <v>1908.5100000000002</v>
      </c>
      <c r="C1498">
        <v>505</v>
      </c>
      <c r="D1498" s="13">
        <v>2.210166E-4</v>
      </c>
      <c r="E1498" s="1">
        <f t="shared" si="83"/>
        <v>2.2101660000000001</v>
      </c>
      <c r="F1498" s="8">
        <f t="shared" si="81"/>
        <v>49</v>
      </c>
      <c r="G1498" s="26">
        <f t="shared" si="82"/>
        <v>9.5000000000027285E-2</v>
      </c>
      <c r="H1498" s="8" t="str">
        <f t="shared" si="84"/>
        <v>?</v>
      </c>
      <c r="I1498" s="1">
        <v>1908.7500000000002</v>
      </c>
    </row>
    <row r="1499" spans="1:9" x14ac:dyDescent="0.3">
      <c r="A1499" t="s">
        <v>1470</v>
      </c>
      <c r="B1499" s="17">
        <f t="shared" si="80"/>
        <v>1908.7050000000004</v>
      </c>
      <c r="C1499">
        <v>523</v>
      </c>
      <c r="D1499" s="13">
        <v>1.94188E-4</v>
      </c>
      <c r="E1499" s="1">
        <f t="shared" si="83"/>
        <v>1.9418800000000001</v>
      </c>
      <c r="F1499" s="8">
        <f t="shared" si="81"/>
        <v>50</v>
      </c>
      <c r="G1499" s="26">
        <f t="shared" si="82"/>
        <v>0.19500000000016371</v>
      </c>
      <c r="H1499" s="8" t="str">
        <f t="shared" si="84"/>
        <v>&gt;</v>
      </c>
      <c r="I1499" s="1">
        <v>1908.9500000000003</v>
      </c>
    </row>
    <row r="1500" spans="1:9" x14ac:dyDescent="0.3">
      <c r="A1500" t="s">
        <v>1471</v>
      </c>
      <c r="B1500" s="17">
        <f t="shared" si="80"/>
        <v>1908.8000000000002</v>
      </c>
      <c r="C1500">
        <v>522</v>
      </c>
      <c r="D1500" s="13">
        <v>1.9685839999999998E-4</v>
      </c>
      <c r="E1500" s="1">
        <f t="shared" si="83"/>
        <v>1.9685839999999999</v>
      </c>
      <c r="F1500" s="8">
        <f t="shared" si="81"/>
        <v>51</v>
      </c>
      <c r="G1500" s="26">
        <f t="shared" si="82"/>
        <v>9.4999999999799911E-2</v>
      </c>
      <c r="H1500" s="8" t="str">
        <f t="shared" si="84"/>
        <v>?</v>
      </c>
      <c r="I1500" s="1">
        <v>1909.0500000000002</v>
      </c>
    </row>
    <row r="1501" spans="1:9" x14ac:dyDescent="0.3">
      <c r="A1501" t="s">
        <v>1472</v>
      </c>
      <c r="B1501" s="17">
        <f t="shared" si="80"/>
        <v>1908.895</v>
      </c>
      <c r="C1501">
        <v>521</v>
      </c>
      <c r="D1501" s="13">
        <v>1.769563E-4</v>
      </c>
      <c r="E1501" s="1">
        <f t="shared" si="83"/>
        <v>1.769563</v>
      </c>
      <c r="F1501" s="8">
        <f t="shared" si="81"/>
        <v>52</v>
      </c>
      <c r="G1501" s="26">
        <f t="shared" si="82"/>
        <v>9.4999999999799911E-2</v>
      </c>
      <c r="H1501" s="8" t="str">
        <f t="shared" si="84"/>
        <v>?</v>
      </c>
      <c r="I1501" s="1">
        <v>1909.15</v>
      </c>
    </row>
    <row r="1502" spans="1:9" x14ac:dyDescent="0.3">
      <c r="A1502" t="s">
        <v>1473</v>
      </c>
      <c r="B1502" s="17">
        <f t="shared" si="80"/>
        <v>1908.9900000000002</v>
      </c>
      <c r="C1502">
        <v>520</v>
      </c>
      <c r="D1502" s="13">
        <v>1.6702379999999998E-4</v>
      </c>
      <c r="E1502" s="1">
        <f t="shared" si="83"/>
        <v>1.6702379999999999</v>
      </c>
      <c r="F1502" s="8">
        <f t="shared" si="81"/>
        <v>53</v>
      </c>
      <c r="G1502" s="26">
        <f t="shared" si="82"/>
        <v>9.5000000000254659E-2</v>
      </c>
      <c r="H1502" s="8" t="str">
        <f t="shared" si="84"/>
        <v>?</v>
      </c>
      <c r="I1502" s="1">
        <v>1909.2500000000002</v>
      </c>
    </row>
    <row r="1503" spans="1:9" x14ac:dyDescent="0.3">
      <c r="A1503" t="s">
        <v>1474</v>
      </c>
      <c r="B1503" s="17">
        <f t="shared" si="80"/>
        <v>1909.085</v>
      </c>
      <c r="C1503">
        <v>519</v>
      </c>
      <c r="D1503" s="13">
        <v>2.41065E-4</v>
      </c>
      <c r="E1503" s="1">
        <f t="shared" si="83"/>
        <v>2.41065</v>
      </c>
      <c r="F1503" s="8">
        <f t="shared" si="81"/>
        <v>54</v>
      </c>
      <c r="G1503" s="26">
        <f t="shared" si="82"/>
        <v>9.4999999999799911E-2</v>
      </c>
      <c r="H1503" s="8" t="str">
        <f t="shared" si="84"/>
        <v>?</v>
      </c>
      <c r="I1503" s="1">
        <v>1909.3500000000001</v>
      </c>
    </row>
    <row r="1504" spans="1:9" x14ac:dyDescent="0.3">
      <c r="A1504" t="s">
        <v>1475</v>
      </c>
      <c r="B1504" s="17">
        <f t="shared" si="80"/>
        <v>1909.1800000000003</v>
      </c>
      <c r="C1504">
        <v>518</v>
      </c>
      <c r="D1504" s="13">
        <v>1.7497780000000002E-4</v>
      </c>
      <c r="E1504" s="1">
        <f t="shared" si="83"/>
        <v>1.7497780000000003</v>
      </c>
      <c r="F1504" s="8">
        <f t="shared" si="81"/>
        <v>55</v>
      </c>
      <c r="G1504" s="26">
        <f t="shared" si="82"/>
        <v>9.5000000000254659E-2</v>
      </c>
      <c r="H1504" s="8" t="str">
        <f t="shared" si="84"/>
        <v>?</v>
      </c>
      <c r="I1504" s="1">
        <v>1909.4500000000003</v>
      </c>
    </row>
    <row r="1505" spans="1:16" x14ac:dyDescent="0.3">
      <c r="A1505" t="s">
        <v>1476</v>
      </c>
      <c r="B1505" s="17">
        <f t="shared" si="80"/>
        <v>1909.2750000000001</v>
      </c>
      <c r="C1505">
        <v>517</v>
      </c>
      <c r="D1505" s="13">
        <v>1.9475929999999999E-4</v>
      </c>
      <c r="E1505" s="1">
        <f t="shared" si="83"/>
        <v>1.9475929999999999</v>
      </c>
      <c r="F1505" s="8">
        <f t="shared" si="81"/>
        <v>56</v>
      </c>
      <c r="G1505" s="26">
        <f t="shared" si="82"/>
        <v>9.4999999999799911E-2</v>
      </c>
      <c r="H1505" s="8" t="str">
        <f t="shared" si="84"/>
        <v>?</v>
      </c>
      <c r="I1505" s="1">
        <v>1909.5500000000002</v>
      </c>
      <c r="K1505" s="8" t="s">
        <v>2224</v>
      </c>
    </row>
    <row r="1506" spans="1:16" x14ac:dyDescent="0.3">
      <c r="A1506" s="8" t="s">
        <v>1477</v>
      </c>
      <c r="B1506" s="17">
        <f t="shared" si="80"/>
        <v>1909.3700000000001</v>
      </c>
      <c r="C1506" s="8">
        <v>516</v>
      </c>
      <c r="D1506" s="20">
        <v>2.1858330000000003E-4</v>
      </c>
      <c r="E1506" s="7">
        <f t="shared" si="83"/>
        <v>2.1858330000000001</v>
      </c>
      <c r="F1506" s="8">
        <f t="shared" si="81"/>
        <v>57</v>
      </c>
      <c r="G1506" s="26">
        <f t="shared" si="82"/>
        <v>9.5000000000027285E-2</v>
      </c>
      <c r="H1506" s="8" t="str">
        <f t="shared" si="84"/>
        <v>?</v>
      </c>
      <c r="I1506" s="7">
        <v>1909.65</v>
      </c>
      <c r="K1506" s="8" t="s">
        <v>2221</v>
      </c>
      <c r="L1506" s="8" t="s">
        <v>2222</v>
      </c>
      <c r="M1506" s="8"/>
      <c r="N1506" s="8"/>
      <c r="O1506" s="8"/>
      <c r="P1506" s="8"/>
    </row>
    <row r="1507" spans="1:16" x14ac:dyDescent="0.3">
      <c r="A1507" t="s">
        <v>1478</v>
      </c>
      <c r="B1507" s="17">
        <f t="shared" si="80"/>
        <v>1909.4650000000001</v>
      </c>
      <c r="C1507">
        <v>515</v>
      </c>
      <c r="D1507" s="13">
        <v>1.2797659999999998E-4</v>
      </c>
      <c r="E1507" s="1">
        <f t="shared" si="83"/>
        <v>1.2797659999999997</v>
      </c>
      <c r="F1507" s="8">
        <f t="shared" si="81"/>
        <v>58</v>
      </c>
      <c r="G1507" s="26">
        <f t="shared" si="82"/>
        <v>9.5000000000027285E-2</v>
      </c>
      <c r="H1507" s="8" t="str">
        <f t="shared" si="84"/>
        <v>?</v>
      </c>
      <c r="I1507" s="1">
        <v>1909.7500000000002</v>
      </c>
      <c r="K1507" s="8">
        <f>1903.9-1909.6</f>
        <v>-5.6999999999998181</v>
      </c>
      <c r="L1507">
        <f>1909.9-1903.9</f>
        <v>6</v>
      </c>
    </row>
    <row r="1508" spans="1:16" x14ac:dyDescent="0.3">
      <c r="A1508" t="s">
        <v>1479</v>
      </c>
      <c r="B1508" s="17">
        <f t="shared" si="80"/>
        <v>1909.5600000000002</v>
      </c>
      <c r="C1508">
        <v>514</v>
      </c>
      <c r="D1508" s="13">
        <v>1.8083840000000001E-4</v>
      </c>
      <c r="E1508" s="1">
        <f t="shared" si="83"/>
        <v>1.808384</v>
      </c>
      <c r="F1508" s="8">
        <f t="shared" si="81"/>
        <v>59</v>
      </c>
      <c r="G1508" s="26">
        <f t="shared" si="82"/>
        <v>9.5000000000027285E-2</v>
      </c>
      <c r="H1508" s="8" t="str">
        <f t="shared" si="84"/>
        <v>?</v>
      </c>
      <c r="I1508" s="5">
        <v>1909.8500000000001</v>
      </c>
    </row>
    <row r="1509" spans="1:16" x14ac:dyDescent="0.3">
      <c r="E1509" s="1"/>
      <c r="G1509" s="7"/>
      <c r="H1509" s="8" t="str">
        <f t="shared" si="84"/>
        <v>?</v>
      </c>
    </row>
    <row r="1510" spans="1:16" x14ac:dyDescent="0.3">
      <c r="A1510" s="14" t="s">
        <v>1480</v>
      </c>
      <c r="B1510" s="15">
        <v>1909.6499999999999</v>
      </c>
      <c r="C1510" s="14">
        <v>533</v>
      </c>
      <c r="D1510" s="16">
        <v>1.3578330000000002E-4</v>
      </c>
      <c r="E1510" s="15">
        <f t="shared" si="83"/>
        <v>1.3578330000000003</v>
      </c>
      <c r="F1510" s="14"/>
      <c r="G1510" s="7">
        <f>B1510-B1508</f>
        <v>8.9999999999690772E-2</v>
      </c>
      <c r="H1510" s="8" t="str">
        <f t="shared" si="84"/>
        <v>?</v>
      </c>
    </row>
    <row r="1511" spans="1:16" x14ac:dyDescent="0.3">
      <c r="A1511" t="s">
        <v>1481</v>
      </c>
      <c r="B1511" s="1">
        <v>1909.7499999999998</v>
      </c>
      <c r="C1511">
        <v>532</v>
      </c>
      <c r="D1511" s="13">
        <v>1.5096590000000001E-4</v>
      </c>
      <c r="E1511" s="1">
        <f t="shared" si="83"/>
        <v>1.5096590000000001</v>
      </c>
      <c r="G1511" s="7">
        <f t="shared" ref="G1511:G1568" si="85">B1511-B1510</f>
        <v>9.9999999999909051E-2</v>
      </c>
      <c r="H1511" s="8" t="str">
        <f t="shared" si="84"/>
        <v/>
      </c>
    </row>
    <row r="1512" spans="1:16" x14ac:dyDescent="0.3">
      <c r="A1512" t="s">
        <v>1482</v>
      </c>
      <c r="B1512" s="1">
        <v>1909.85</v>
      </c>
      <c r="C1512">
        <v>531</v>
      </c>
      <c r="D1512" s="13">
        <v>2.1042269999999998E-4</v>
      </c>
      <c r="E1512" s="1">
        <f t="shared" si="83"/>
        <v>2.1042269999999998</v>
      </c>
      <c r="G1512" s="7">
        <f t="shared" si="85"/>
        <v>0.10000000000013642</v>
      </c>
      <c r="H1512" s="8" t="str">
        <f t="shared" si="84"/>
        <v/>
      </c>
    </row>
    <row r="1513" spans="1:16" x14ac:dyDescent="0.3">
      <c r="A1513" t="s">
        <v>1483</v>
      </c>
      <c r="B1513" s="1">
        <v>1909.9499999999998</v>
      </c>
      <c r="C1513">
        <v>530</v>
      </c>
      <c r="D1513" s="13">
        <v>9.7995100000000006E-5</v>
      </c>
      <c r="E1513" s="1">
        <f t="shared" si="83"/>
        <v>0.97995100000000002</v>
      </c>
      <c r="G1513" s="7">
        <f t="shared" si="85"/>
        <v>9.9999999999909051E-2</v>
      </c>
      <c r="H1513" s="8" t="str">
        <f t="shared" si="84"/>
        <v/>
      </c>
    </row>
    <row r="1514" spans="1:16" x14ac:dyDescent="0.3">
      <c r="A1514" t="s">
        <v>1484</v>
      </c>
      <c r="B1514" s="1">
        <v>1910.05</v>
      </c>
      <c r="C1514">
        <v>529</v>
      </c>
      <c r="D1514" s="13">
        <v>1.846598E-4</v>
      </c>
      <c r="E1514" s="1">
        <f t="shared" si="83"/>
        <v>1.846598</v>
      </c>
      <c r="G1514" s="7">
        <f t="shared" si="85"/>
        <v>0.10000000000013642</v>
      </c>
      <c r="H1514" s="8" t="str">
        <f t="shared" si="84"/>
        <v/>
      </c>
    </row>
    <row r="1515" spans="1:16" x14ac:dyDescent="0.3">
      <c r="A1515" t="s">
        <v>1485</v>
      </c>
      <c r="B1515" s="1">
        <v>1910.1499999999999</v>
      </c>
      <c r="C1515">
        <v>528</v>
      </c>
      <c r="D1515" s="13">
        <v>2.0574460000000002E-4</v>
      </c>
      <c r="E1515" s="1">
        <f t="shared" si="83"/>
        <v>2.0574460000000001</v>
      </c>
      <c r="G1515" s="7">
        <f t="shared" si="85"/>
        <v>9.9999999999909051E-2</v>
      </c>
      <c r="H1515" s="8" t="str">
        <f t="shared" si="84"/>
        <v/>
      </c>
    </row>
    <row r="1516" spans="1:16" x14ac:dyDescent="0.3">
      <c r="A1516" t="s">
        <v>1486</v>
      </c>
      <c r="B1516" s="1">
        <v>1910.2499999999998</v>
      </c>
      <c r="C1516">
        <v>527</v>
      </c>
      <c r="D1516" s="13">
        <v>1.2906029999999998E-4</v>
      </c>
      <c r="E1516" s="1">
        <f t="shared" si="83"/>
        <v>1.2906029999999997</v>
      </c>
      <c r="G1516" s="7">
        <f t="shared" si="85"/>
        <v>9.9999999999909051E-2</v>
      </c>
      <c r="H1516" s="8" t="str">
        <f t="shared" si="84"/>
        <v/>
      </c>
    </row>
    <row r="1517" spans="1:16" x14ac:dyDescent="0.3">
      <c r="A1517" t="s">
        <v>1487</v>
      </c>
      <c r="B1517" s="1">
        <v>1910.35</v>
      </c>
      <c r="C1517">
        <v>526</v>
      </c>
      <c r="D1517" s="13">
        <v>1.9974119999999998E-4</v>
      </c>
      <c r="E1517" s="1">
        <f t="shared" si="83"/>
        <v>1.9974119999999997</v>
      </c>
      <c r="G1517" s="7">
        <f t="shared" si="85"/>
        <v>0.10000000000013642</v>
      </c>
      <c r="H1517" s="8" t="str">
        <f t="shared" si="84"/>
        <v/>
      </c>
    </row>
    <row r="1518" spans="1:16" x14ac:dyDescent="0.3">
      <c r="A1518" t="s">
        <v>1488</v>
      </c>
      <c r="B1518" s="1">
        <v>1910.4499999999998</v>
      </c>
      <c r="C1518">
        <v>525</v>
      </c>
      <c r="D1518" s="13">
        <v>2.1429710000000002E-4</v>
      </c>
      <c r="E1518" s="1">
        <f t="shared" si="83"/>
        <v>2.1429710000000002</v>
      </c>
      <c r="G1518" s="7">
        <f t="shared" si="85"/>
        <v>9.9999999999909051E-2</v>
      </c>
      <c r="H1518" s="8" t="str">
        <f t="shared" si="84"/>
        <v/>
      </c>
    </row>
    <row r="1519" spans="1:16" x14ac:dyDescent="0.3">
      <c r="A1519" t="s">
        <v>1489</v>
      </c>
      <c r="B1519" s="1">
        <v>1910.5499999999997</v>
      </c>
      <c r="C1519">
        <v>524</v>
      </c>
      <c r="D1519" s="13">
        <v>1.6270569999999999E-4</v>
      </c>
      <c r="E1519" s="1">
        <f t="shared" si="83"/>
        <v>1.627057</v>
      </c>
      <c r="G1519" s="7">
        <f t="shared" si="85"/>
        <v>9.9999999999909051E-2</v>
      </c>
      <c r="H1519" s="8" t="str">
        <f t="shared" si="84"/>
        <v/>
      </c>
    </row>
    <row r="1520" spans="1:16" x14ac:dyDescent="0.3">
      <c r="A1520" t="s">
        <v>1490</v>
      </c>
      <c r="B1520" s="1">
        <v>1910.6499999999999</v>
      </c>
      <c r="C1520">
        <v>543</v>
      </c>
      <c r="D1520" s="13">
        <v>2.1531920000000002E-4</v>
      </c>
      <c r="E1520" s="1">
        <f t="shared" si="83"/>
        <v>2.1531920000000002</v>
      </c>
      <c r="G1520" s="7">
        <f t="shared" si="85"/>
        <v>0.10000000000013642</v>
      </c>
      <c r="H1520" s="8" t="str">
        <f t="shared" si="84"/>
        <v/>
      </c>
    </row>
    <row r="1521" spans="1:8" x14ac:dyDescent="0.3">
      <c r="A1521" t="s">
        <v>1491</v>
      </c>
      <c r="B1521" s="1">
        <v>1910.7499999999998</v>
      </c>
      <c r="C1521">
        <v>542</v>
      </c>
      <c r="D1521" s="13">
        <v>1.1477520000000001E-4</v>
      </c>
      <c r="E1521" s="1">
        <f t="shared" si="83"/>
        <v>1.1477520000000001</v>
      </c>
      <c r="G1521" s="7">
        <f t="shared" si="85"/>
        <v>9.9999999999909051E-2</v>
      </c>
      <c r="H1521" s="8" t="str">
        <f t="shared" si="84"/>
        <v/>
      </c>
    </row>
    <row r="1522" spans="1:8" x14ac:dyDescent="0.3">
      <c r="A1522" t="s">
        <v>1492</v>
      </c>
      <c r="B1522" s="1">
        <v>1910.85</v>
      </c>
      <c r="C1522">
        <v>541</v>
      </c>
      <c r="D1522" s="13">
        <v>1.5774389999999999E-4</v>
      </c>
      <c r="E1522" s="1">
        <f t="shared" ref="E1522:E1586" si="86">D1522*10000</f>
        <v>1.577439</v>
      </c>
      <c r="G1522" s="7">
        <f t="shared" si="85"/>
        <v>0.10000000000013642</v>
      </c>
      <c r="H1522" s="8" t="str">
        <f t="shared" si="84"/>
        <v/>
      </c>
    </row>
    <row r="1523" spans="1:8" x14ac:dyDescent="0.3">
      <c r="A1523" t="s">
        <v>1493</v>
      </c>
      <c r="B1523" s="1">
        <v>1910.9499999999998</v>
      </c>
      <c r="C1523">
        <v>540</v>
      </c>
      <c r="D1523" s="13">
        <v>1.1212359999999998E-4</v>
      </c>
      <c r="E1523" s="1">
        <f t="shared" si="86"/>
        <v>1.1212359999999999</v>
      </c>
      <c r="G1523" s="7">
        <f t="shared" si="85"/>
        <v>9.9999999999909051E-2</v>
      </c>
      <c r="H1523" s="8" t="str">
        <f t="shared" si="84"/>
        <v/>
      </c>
    </row>
    <row r="1524" spans="1:8" x14ac:dyDescent="0.3">
      <c r="A1524" t="s">
        <v>1494</v>
      </c>
      <c r="B1524" s="1">
        <v>1911.0499999999997</v>
      </c>
      <c r="C1524">
        <v>539</v>
      </c>
      <c r="D1524" s="13">
        <v>1.5770120000000001E-4</v>
      </c>
      <c r="E1524" s="1">
        <f t="shared" si="86"/>
        <v>1.5770120000000001</v>
      </c>
      <c r="G1524" s="7">
        <f t="shared" si="85"/>
        <v>9.9999999999909051E-2</v>
      </c>
      <c r="H1524" s="8" t="str">
        <f t="shared" si="84"/>
        <v/>
      </c>
    </row>
    <row r="1525" spans="1:8" x14ac:dyDescent="0.3">
      <c r="A1525" t="s">
        <v>1495</v>
      </c>
      <c r="B1525" s="1">
        <v>1911.1499999999999</v>
      </c>
      <c r="C1525">
        <v>538</v>
      </c>
      <c r="D1525" s="13">
        <v>1.7816149999999998E-4</v>
      </c>
      <c r="E1525" s="1">
        <f t="shared" si="86"/>
        <v>1.7816149999999999</v>
      </c>
      <c r="G1525" s="7">
        <f t="shared" si="85"/>
        <v>0.10000000000013642</v>
      </c>
      <c r="H1525" s="8" t="str">
        <f t="shared" si="84"/>
        <v/>
      </c>
    </row>
    <row r="1526" spans="1:8" x14ac:dyDescent="0.3">
      <c r="A1526" t="s">
        <v>1496</v>
      </c>
      <c r="B1526" s="1">
        <v>1911.2499999999998</v>
      </c>
      <c r="C1526">
        <v>537</v>
      </c>
      <c r="D1526" s="13">
        <v>1.4050689999999999E-4</v>
      </c>
      <c r="E1526" s="1">
        <f t="shared" si="86"/>
        <v>1.4050689999999999</v>
      </c>
      <c r="G1526" s="7">
        <f t="shared" si="85"/>
        <v>9.9999999999909051E-2</v>
      </c>
      <c r="H1526" s="8" t="str">
        <f t="shared" si="84"/>
        <v/>
      </c>
    </row>
    <row r="1527" spans="1:8" x14ac:dyDescent="0.3">
      <c r="A1527" t="s">
        <v>1497</v>
      </c>
      <c r="B1527" s="1">
        <v>1911.35</v>
      </c>
      <c r="C1527">
        <v>536</v>
      </c>
      <c r="D1527" s="13">
        <v>2.2046660000000001E-4</v>
      </c>
      <c r="E1527" s="1">
        <f t="shared" si="86"/>
        <v>2.204666</v>
      </c>
      <c r="G1527" s="7">
        <f t="shared" si="85"/>
        <v>0.10000000000013642</v>
      </c>
      <c r="H1527" s="8" t="str">
        <f t="shared" si="84"/>
        <v/>
      </c>
    </row>
    <row r="1528" spans="1:8" x14ac:dyDescent="0.3">
      <c r="A1528" t="s">
        <v>1498</v>
      </c>
      <c r="B1528" s="1">
        <v>1911.4499999999998</v>
      </c>
      <c r="C1528">
        <v>535</v>
      </c>
      <c r="D1528" s="13">
        <v>1.668695E-4</v>
      </c>
      <c r="E1528" s="1">
        <f t="shared" si="86"/>
        <v>1.668695</v>
      </c>
      <c r="G1528" s="7">
        <f t="shared" si="85"/>
        <v>9.9999999999909051E-2</v>
      </c>
      <c r="H1528" s="8" t="str">
        <f t="shared" si="84"/>
        <v/>
      </c>
    </row>
    <row r="1529" spans="1:8" x14ac:dyDescent="0.3">
      <c r="A1529" t="s">
        <v>1499</v>
      </c>
      <c r="B1529" s="1">
        <v>1911.5499999999997</v>
      </c>
      <c r="C1529">
        <v>534</v>
      </c>
      <c r="D1529" s="13">
        <v>1.6555049999999999E-4</v>
      </c>
      <c r="E1529" s="1">
        <f t="shared" si="86"/>
        <v>1.655505</v>
      </c>
      <c r="G1529" s="7">
        <f t="shared" si="85"/>
        <v>9.9999999999909051E-2</v>
      </c>
      <c r="H1529" s="8" t="str">
        <f t="shared" si="84"/>
        <v/>
      </c>
    </row>
    <row r="1530" spans="1:8" x14ac:dyDescent="0.3">
      <c r="A1530" t="s">
        <v>1500</v>
      </c>
      <c r="B1530" s="1">
        <v>1911.6499999999999</v>
      </c>
      <c r="C1530">
        <v>553</v>
      </c>
      <c r="D1530" s="13">
        <v>1.4807189999999998E-4</v>
      </c>
      <c r="E1530" s="1">
        <f t="shared" si="86"/>
        <v>1.4807189999999999</v>
      </c>
      <c r="G1530" s="7">
        <f t="shared" si="85"/>
        <v>0.10000000000013642</v>
      </c>
      <c r="H1530" s="8" t="str">
        <f t="shared" si="84"/>
        <v/>
      </c>
    </row>
    <row r="1531" spans="1:8" x14ac:dyDescent="0.3">
      <c r="A1531" t="s">
        <v>1501</v>
      </c>
      <c r="B1531" s="1">
        <v>1911.7499999999998</v>
      </c>
      <c r="C1531">
        <v>552</v>
      </c>
      <c r="D1531" s="13">
        <v>1.9965280000000001E-4</v>
      </c>
      <c r="E1531" s="1">
        <f t="shared" si="86"/>
        <v>1.9965280000000001</v>
      </c>
      <c r="G1531" s="7">
        <f t="shared" si="85"/>
        <v>9.9999999999909051E-2</v>
      </c>
      <c r="H1531" s="8" t="str">
        <f t="shared" si="84"/>
        <v/>
      </c>
    </row>
    <row r="1532" spans="1:8" x14ac:dyDescent="0.3">
      <c r="A1532" t="s">
        <v>1502</v>
      </c>
      <c r="B1532" s="1">
        <v>1911.85</v>
      </c>
      <c r="C1532">
        <v>551</v>
      </c>
      <c r="D1532" s="13">
        <v>2.1550679999999999E-4</v>
      </c>
      <c r="E1532" s="1">
        <f t="shared" si="86"/>
        <v>2.155068</v>
      </c>
      <c r="G1532" s="7">
        <f t="shared" si="85"/>
        <v>0.10000000000013642</v>
      </c>
      <c r="H1532" s="8" t="str">
        <f t="shared" si="84"/>
        <v/>
      </c>
    </row>
    <row r="1533" spans="1:8" x14ac:dyDescent="0.3">
      <c r="A1533" t="s">
        <v>1503</v>
      </c>
      <c r="B1533" s="1">
        <v>1911.9499999999998</v>
      </c>
      <c r="C1533">
        <v>550</v>
      </c>
      <c r="D1533" s="13">
        <v>1.80466E-4</v>
      </c>
      <c r="E1533" s="1">
        <f t="shared" si="86"/>
        <v>1.8046599999999999</v>
      </c>
      <c r="G1533" s="7">
        <f t="shared" si="85"/>
        <v>9.9999999999909051E-2</v>
      </c>
      <c r="H1533" s="8" t="str">
        <f t="shared" si="84"/>
        <v/>
      </c>
    </row>
    <row r="1534" spans="1:8" x14ac:dyDescent="0.3">
      <c r="A1534" t="s">
        <v>1504</v>
      </c>
      <c r="B1534" s="1">
        <v>1912.0499999999997</v>
      </c>
      <c r="C1534">
        <v>549</v>
      </c>
      <c r="D1534" s="13">
        <v>1.651872E-4</v>
      </c>
      <c r="E1534" s="1">
        <f t="shared" si="86"/>
        <v>1.651872</v>
      </c>
      <c r="G1534" s="7">
        <f t="shared" si="85"/>
        <v>9.9999999999909051E-2</v>
      </c>
      <c r="H1534" s="8" t="str">
        <f t="shared" si="84"/>
        <v/>
      </c>
    </row>
    <row r="1535" spans="1:8" x14ac:dyDescent="0.3">
      <c r="A1535" t="s">
        <v>1505</v>
      </c>
      <c r="B1535" s="1">
        <v>1912.1499999999999</v>
      </c>
      <c r="C1535">
        <v>548</v>
      </c>
      <c r="D1535" s="13">
        <v>1.5001399999999999E-4</v>
      </c>
      <c r="E1535" s="1">
        <f t="shared" si="86"/>
        <v>1.5001399999999998</v>
      </c>
      <c r="G1535" s="7">
        <f t="shared" si="85"/>
        <v>0.10000000000013642</v>
      </c>
      <c r="H1535" s="8" t="str">
        <f t="shared" si="84"/>
        <v/>
      </c>
    </row>
    <row r="1536" spans="1:8" x14ac:dyDescent="0.3">
      <c r="A1536" t="s">
        <v>1506</v>
      </c>
      <c r="B1536" s="1">
        <v>1912.2499999999998</v>
      </c>
      <c r="C1536">
        <v>547</v>
      </c>
      <c r="D1536" s="13">
        <v>1.3868959999999999E-4</v>
      </c>
      <c r="E1536" s="1">
        <f t="shared" si="86"/>
        <v>1.3868959999999999</v>
      </c>
      <c r="G1536" s="7">
        <f t="shared" si="85"/>
        <v>9.9999999999909051E-2</v>
      </c>
      <c r="H1536" s="8" t="str">
        <f t="shared" si="84"/>
        <v/>
      </c>
    </row>
    <row r="1537" spans="1:8" x14ac:dyDescent="0.3">
      <c r="A1537" t="s">
        <v>1507</v>
      </c>
      <c r="B1537" s="1">
        <v>1912.35</v>
      </c>
      <c r="C1537">
        <v>546</v>
      </c>
      <c r="D1537" s="13">
        <v>2.1412220000000001E-4</v>
      </c>
      <c r="E1537" s="1">
        <f t="shared" si="86"/>
        <v>2.141222</v>
      </c>
      <c r="G1537" s="7">
        <f t="shared" si="85"/>
        <v>0.10000000000013642</v>
      </c>
      <c r="H1537" s="8" t="str">
        <f t="shared" si="84"/>
        <v/>
      </c>
    </row>
    <row r="1538" spans="1:8" x14ac:dyDescent="0.3">
      <c r="A1538" t="s">
        <v>1508</v>
      </c>
      <c r="B1538" s="1">
        <v>1912.4499999999998</v>
      </c>
      <c r="C1538">
        <v>545</v>
      </c>
      <c r="D1538" s="13">
        <v>2.081032E-4</v>
      </c>
      <c r="E1538" s="1">
        <f t="shared" si="86"/>
        <v>2.081032</v>
      </c>
      <c r="G1538" s="7">
        <f t="shared" si="85"/>
        <v>9.9999999999909051E-2</v>
      </c>
      <c r="H1538" s="8" t="str">
        <f t="shared" si="84"/>
        <v/>
      </c>
    </row>
    <row r="1539" spans="1:8" x14ac:dyDescent="0.3">
      <c r="A1539" t="s">
        <v>1509</v>
      </c>
      <c r="B1539" s="1">
        <v>1912.5499999999997</v>
      </c>
      <c r="C1539">
        <v>544</v>
      </c>
      <c r="D1539" s="13">
        <v>1.9554180000000001E-4</v>
      </c>
      <c r="E1539" s="1">
        <f t="shared" si="86"/>
        <v>1.9554180000000001</v>
      </c>
      <c r="G1539" s="7">
        <f t="shared" si="85"/>
        <v>9.9999999999909051E-2</v>
      </c>
      <c r="H1539" s="8" t="str">
        <f t="shared" si="84"/>
        <v/>
      </c>
    </row>
    <row r="1540" spans="1:8" x14ac:dyDescent="0.3">
      <c r="A1540" t="s">
        <v>1510</v>
      </c>
      <c r="B1540" s="1">
        <v>1912.6499999999999</v>
      </c>
      <c r="C1540">
        <v>563</v>
      </c>
      <c r="D1540" s="13">
        <v>2.1444030000000001E-4</v>
      </c>
      <c r="E1540" s="1">
        <f t="shared" si="86"/>
        <v>2.1444030000000001</v>
      </c>
      <c r="G1540" s="7">
        <f t="shared" si="85"/>
        <v>0.10000000000013642</v>
      </c>
      <c r="H1540" s="8" t="str">
        <f t="shared" si="84"/>
        <v/>
      </c>
    </row>
    <row r="1541" spans="1:8" x14ac:dyDescent="0.3">
      <c r="A1541" t="s">
        <v>1511</v>
      </c>
      <c r="B1541" s="1">
        <v>1912.7499999999998</v>
      </c>
      <c r="C1541">
        <v>562</v>
      </c>
      <c r="D1541" s="13">
        <v>2.1507610000000001E-4</v>
      </c>
      <c r="E1541" s="1">
        <f t="shared" si="86"/>
        <v>2.1507610000000001</v>
      </c>
      <c r="G1541" s="7">
        <f t="shared" si="85"/>
        <v>9.9999999999909051E-2</v>
      </c>
      <c r="H1541" s="8" t="str">
        <f t="shared" si="84"/>
        <v/>
      </c>
    </row>
    <row r="1542" spans="1:8" x14ac:dyDescent="0.3">
      <c r="A1542" t="s">
        <v>1512</v>
      </c>
      <c r="B1542" s="1">
        <v>1912.85</v>
      </c>
      <c r="C1542">
        <v>561</v>
      </c>
      <c r="D1542" s="13">
        <v>2.12399E-4</v>
      </c>
      <c r="E1542" s="1">
        <f t="shared" si="86"/>
        <v>2.12399</v>
      </c>
      <c r="G1542" s="7">
        <f t="shared" si="85"/>
        <v>0.10000000000013642</v>
      </c>
      <c r="H1542" s="8" t="str">
        <f t="shared" si="84"/>
        <v/>
      </c>
    </row>
    <row r="1543" spans="1:8" x14ac:dyDescent="0.3">
      <c r="A1543" t="s">
        <v>1513</v>
      </c>
      <c r="B1543" s="1">
        <v>1912.9499999999998</v>
      </c>
      <c r="C1543">
        <v>560</v>
      </c>
      <c r="D1543" s="13">
        <v>2.3022330000000002E-4</v>
      </c>
      <c r="E1543" s="1">
        <f t="shared" si="86"/>
        <v>2.3022330000000002</v>
      </c>
      <c r="G1543" s="7">
        <f t="shared" si="85"/>
        <v>9.9999999999909051E-2</v>
      </c>
      <c r="H1543" s="8" t="str">
        <f t="shared" si="84"/>
        <v/>
      </c>
    </row>
    <row r="1544" spans="1:8" x14ac:dyDescent="0.3">
      <c r="A1544" t="s">
        <v>1514</v>
      </c>
      <c r="B1544" s="1">
        <v>1913.0499999999997</v>
      </c>
      <c r="C1544">
        <v>559</v>
      </c>
      <c r="D1544" s="13">
        <v>1.957874E-4</v>
      </c>
      <c r="E1544" s="1">
        <f t="shared" si="86"/>
        <v>1.9578740000000001</v>
      </c>
      <c r="G1544" s="7">
        <f t="shared" si="85"/>
        <v>9.9999999999909051E-2</v>
      </c>
      <c r="H1544" s="8" t="str">
        <f t="shared" ref="H1544:H1607" si="87">IF(G1544&lt;0.0999,"?", IF(G1544&gt;0.11,"&gt;",""))</f>
        <v/>
      </c>
    </row>
    <row r="1545" spans="1:8" x14ac:dyDescent="0.3">
      <c r="A1545" t="s">
        <v>1515</v>
      </c>
      <c r="B1545" s="1">
        <v>1913.1499999999999</v>
      </c>
      <c r="C1545">
        <v>558</v>
      </c>
      <c r="D1545" s="13">
        <v>2.5006219999999997E-4</v>
      </c>
      <c r="E1545" s="1">
        <f t="shared" si="86"/>
        <v>2.5006219999999995</v>
      </c>
      <c r="G1545" s="7">
        <f t="shared" si="85"/>
        <v>0.10000000000013642</v>
      </c>
      <c r="H1545" s="8" t="str">
        <f t="shared" si="87"/>
        <v/>
      </c>
    </row>
    <row r="1546" spans="1:8" x14ac:dyDescent="0.3">
      <c r="A1546" t="s">
        <v>1516</v>
      </c>
      <c r="B1546" s="1">
        <v>1913.2499999999998</v>
      </c>
      <c r="C1546">
        <v>557</v>
      </c>
      <c r="D1546" s="13">
        <v>1.5612880000000001E-4</v>
      </c>
      <c r="E1546" s="1">
        <f t="shared" si="86"/>
        <v>1.561288</v>
      </c>
      <c r="G1546" s="7">
        <f t="shared" si="85"/>
        <v>9.9999999999909051E-2</v>
      </c>
      <c r="H1546" s="8" t="str">
        <f t="shared" si="87"/>
        <v/>
      </c>
    </row>
    <row r="1547" spans="1:8" x14ac:dyDescent="0.3">
      <c r="A1547" t="s">
        <v>1517</v>
      </c>
      <c r="B1547" s="1">
        <v>1913.35</v>
      </c>
      <c r="C1547">
        <v>556</v>
      </c>
      <c r="D1547" s="13">
        <v>2.288131E-4</v>
      </c>
      <c r="E1547" s="1">
        <f t="shared" si="86"/>
        <v>2.2881309999999999</v>
      </c>
      <c r="G1547" s="7">
        <f t="shared" si="85"/>
        <v>0.10000000000013642</v>
      </c>
      <c r="H1547" s="8" t="str">
        <f t="shared" si="87"/>
        <v/>
      </c>
    </row>
    <row r="1548" spans="1:8" x14ac:dyDescent="0.3">
      <c r="A1548" t="s">
        <v>1518</v>
      </c>
      <c r="B1548" s="1">
        <v>1913.4499999999998</v>
      </c>
      <c r="C1548">
        <v>555</v>
      </c>
      <c r="D1548" s="13">
        <v>2.2752620000000002E-4</v>
      </c>
      <c r="E1548" s="1">
        <f t="shared" si="86"/>
        <v>2.2752620000000001</v>
      </c>
      <c r="G1548" s="7">
        <f t="shared" si="85"/>
        <v>9.9999999999909051E-2</v>
      </c>
      <c r="H1548" s="8" t="str">
        <f t="shared" si="87"/>
        <v/>
      </c>
    </row>
    <row r="1549" spans="1:8" x14ac:dyDescent="0.3">
      <c r="A1549" t="s">
        <v>1519</v>
      </c>
      <c r="B1549" s="1">
        <v>1913.5499999999997</v>
      </c>
      <c r="C1549">
        <v>554</v>
      </c>
      <c r="D1549" s="13">
        <v>1.752309E-4</v>
      </c>
      <c r="E1549" s="1">
        <f t="shared" si="86"/>
        <v>1.7523089999999999</v>
      </c>
      <c r="G1549" s="7">
        <f t="shared" si="85"/>
        <v>9.9999999999909051E-2</v>
      </c>
      <c r="H1549" s="8" t="str">
        <f t="shared" si="87"/>
        <v/>
      </c>
    </row>
    <row r="1550" spans="1:8" x14ac:dyDescent="0.3">
      <c r="A1550" t="s">
        <v>1520</v>
      </c>
      <c r="B1550" s="1">
        <v>1913.6499999999999</v>
      </c>
      <c r="C1550">
        <v>573</v>
      </c>
      <c r="D1550" s="13">
        <v>2.1471650000000003E-4</v>
      </c>
      <c r="E1550" s="1">
        <f t="shared" si="86"/>
        <v>2.1471650000000002</v>
      </c>
      <c r="G1550" s="7">
        <f t="shared" si="85"/>
        <v>0.10000000000013642</v>
      </c>
      <c r="H1550" s="8" t="str">
        <f t="shared" si="87"/>
        <v/>
      </c>
    </row>
    <row r="1551" spans="1:8" x14ac:dyDescent="0.3">
      <c r="A1551" t="s">
        <v>1521</v>
      </c>
      <c r="B1551" s="1">
        <v>1913.7499999999998</v>
      </c>
      <c r="C1551">
        <v>572</v>
      </c>
      <c r="D1551" s="13">
        <v>1.914888E-4</v>
      </c>
      <c r="E1551" s="1">
        <f t="shared" si="86"/>
        <v>1.9148879999999999</v>
      </c>
      <c r="G1551" s="7">
        <f t="shared" si="85"/>
        <v>9.9999999999909051E-2</v>
      </c>
      <c r="H1551" s="8" t="str">
        <f t="shared" si="87"/>
        <v/>
      </c>
    </row>
    <row r="1552" spans="1:8" x14ac:dyDescent="0.3">
      <c r="A1552" t="s">
        <v>1522</v>
      </c>
      <c r="B1552" s="1">
        <v>1913.85</v>
      </c>
      <c r="C1552">
        <v>571</v>
      </c>
      <c r="D1552" s="13">
        <v>1.08744E-4</v>
      </c>
      <c r="E1552" s="1">
        <f t="shared" si="86"/>
        <v>1.08744</v>
      </c>
      <c r="G1552" s="7">
        <f t="shared" si="85"/>
        <v>0.10000000000013642</v>
      </c>
      <c r="H1552" s="8" t="str">
        <f t="shared" si="87"/>
        <v/>
      </c>
    </row>
    <row r="1553" spans="1:8" x14ac:dyDescent="0.3">
      <c r="A1553" t="s">
        <v>1523</v>
      </c>
      <c r="B1553" s="1">
        <v>1913.9499999999998</v>
      </c>
      <c r="C1553">
        <v>570</v>
      </c>
      <c r="D1553" s="13">
        <v>2.3175170000000001E-4</v>
      </c>
      <c r="E1553" s="1">
        <f t="shared" si="86"/>
        <v>2.317517</v>
      </c>
      <c r="G1553" s="7">
        <f t="shared" si="85"/>
        <v>9.9999999999909051E-2</v>
      </c>
      <c r="H1553" s="8" t="str">
        <f t="shared" si="87"/>
        <v/>
      </c>
    </row>
    <row r="1554" spans="1:8" x14ac:dyDescent="0.3">
      <c r="A1554" t="s">
        <v>1524</v>
      </c>
      <c r="B1554" s="1">
        <v>1914.0499999999997</v>
      </c>
      <c r="C1554">
        <v>569</v>
      </c>
      <c r="D1554" s="13">
        <v>2.2907350000000003E-4</v>
      </c>
      <c r="E1554" s="1">
        <f t="shared" si="86"/>
        <v>2.2907350000000002</v>
      </c>
      <c r="G1554" s="7">
        <f t="shared" si="85"/>
        <v>9.9999999999909051E-2</v>
      </c>
      <c r="H1554" s="8" t="str">
        <f t="shared" si="87"/>
        <v/>
      </c>
    </row>
    <row r="1555" spans="1:8" x14ac:dyDescent="0.3">
      <c r="A1555" t="s">
        <v>1525</v>
      </c>
      <c r="B1555" s="1">
        <v>1914.1499999999999</v>
      </c>
      <c r="C1555">
        <v>568</v>
      </c>
      <c r="D1555" s="13">
        <v>2.3103820000000002E-4</v>
      </c>
      <c r="E1555" s="1">
        <f t="shared" si="86"/>
        <v>2.3103820000000002</v>
      </c>
      <c r="G1555" s="7">
        <f t="shared" si="85"/>
        <v>0.10000000000013642</v>
      </c>
      <c r="H1555" s="8" t="str">
        <f t="shared" si="87"/>
        <v/>
      </c>
    </row>
    <row r="1556" spans="1:8" x14ac:dyDescent="0.3">
      <c r="A1556" t="s">
        <v>1526</v>
      </c>
      <c r="B1556" s="1">
        <v>1914.2499999999998</v>
      </c>
      <c r="C1556">
        <v>567</v>
      </c>
      <c r="D1556" s="13">
        <v>2.3363090000000001E-4</v>
      </c>
      <c r="E1556" s="1">
        <f t="shared" si="86"/>
        <v>2.336309</v>
      </c>
      <c r="G1556" s="7">
        <f t="shared" si="85"/>
        <v>9.9999999999909051E-2</v>
      </c>
      <c r="H1556" s="8" t="str">
        <f t="shared" si="87"/>
        <v/>
      </c>
    </row>
    <row r="1557" spans="1:8" x14ac:dyDescent="0.3">
      <c r="A1557" t="s">
        <v>1527</v>
      </c>
      <c r="B1557" s="1">
        <v>1914.35</v>
      </c>
      <c r="C1557">
        <v>566</v>
      </c>
      <c r="D1557" s="13">
        <v>2.31012E-4</v>
      </c>
      <c r="E1557" s="1">
        <f t="shared" si="86"/>
        <v>2.31012</v>
      </c>
      <c r="G1557" s="7">
        <f t="shared" si="85"/>
        <v>0.10000000000013642</v>
      </c>
      <c r="H1557" s="8" t="str">
        <f t="shared" si="87"/>
        <v/>
      </c>
    </row>
    <row r="1558" spans="1:8" x14ac:dyDescent="0.3">
      <c r="A1558" t="s">
        <v>1528</v>
      </c>
      <c r="B1558" s="1">
        <v>1914.4499999999998</v>
      </c>
      <c r="C1558">
        <v>565</v>
      </c>
      <c r="D1558" s="13">
        <v>1.7939909999999999E-4</v>
      </c>
      <c r="E1558" s="1">
        <f t="shared" si="86"/>
        <v>1.7939909999999999</v>
      </c>
      <c r="G1558" s="7">
        <f t="shared" si="85"/>
        <v>9.9999999999909051E-2</v>
      </c>
      <c r="H1558" s="8" t="str">
        <f t="shared" si="87"/>
        <v/>
      </c>
    </row>
    <row r="1559" spans="1:8" x14ac:dyDescent="0.3">
      <c r="A1559" t="s">
        <v>1529</v>
      </c>
      <c r="B1559" s="1">
        <v>1914.5499999999997</v>
      </c>
      <c r="C1559">
        <v>564</v>
      </c>
      <c r="D1559" s="13">
        <v>2.3033199999999998E-4</v>
      </c>
      <c r="E1559" s="1">
        <f t="shared" si="86"/>
        <v>2.3033199999999998</v>
      </c>
      <c r="G1559" s="7">
        <f t="shared" si="85"/>
        <v>9.9999999999909051E-2</v>
      </c>
      <c r="H1559" s="8" t="str">
        <f t="shared" si="87"/>
        <v/>
      </c>
    </row>
    <row r="1560" spans="1:8" x14ac:dyDescent="0.3">
      <c r="A1560" t="s">
        <v>1530</v>
      </c>
      <c r="B1560" s="1">
        <v>1914.7499999999998</v>
      </c>
      <c r="C1560">
        <v>582</v>
      </c>
      <c r="D1560" s="13">
        <v>2.5121509999999998E-4</v>
      </c>
      <c r="E1560" s="1">
        <f t="shared" si="86"/>
        <v>2.5121509999999998</v>
      </c>
      <c r="G1560" s="7">
        <f t="shared" si="85"/>
        <v>0.20000000000004547</v>
      </c>
      <c r="H1560" s="8" t="str">
        <f t="shared" si="87"/>
        <v>&gt;</v>
      </c>
    </row>
    <row r="1561" spans="1:8" x14ac:dyDescent="0.3">
      <c r="A1561" t="s">
        <v>1531</v>
      </c>
      <c r="B1561" s="1">
        <v>1914.85</v>
      </c>
      <c r="C1561">
        <v>581</v>
      </c>
      <c r="D1561" s="13">
        <v>2.3930539999999999E-4</v>
      </c>
      <c r="E1561" s="1">
        <f t="shared" si="86"/>
        <v>2.3930539999999998</v>
      </c>
      <c r="G1561" s="7">
        <f t="shared" si="85"/>
        <v>0.10000000000013642</v>
      </c>
      <c r="H1561" s="8" t="str">
        <f t="shared" si="87"/>
        <v/>
      </c>
    </row>
    <row r="1562" spans="1:8" x14ac:dyDescent="0.3">
      <c r="A1562" t="s">
        <v>1532</v>
      </c>
      <c r="B1562" s="1">
        <v>1914.9499999999998</v>
      </c>
      <c r="C1562">
        <v>580</v>
      </c>
      <c r="D1562" s="13">
        <v>1.9893229999999999E-4</v>
      </c>
      <c r="E1562" s="1">
        <f t="shared" si="86"/>
        <v>1.989323</v>
      </c>
      <c r="G1562" s="7">
        <f t="shared" si="85"/>
        <v>9.9999999999909051E-2</v>
      </c>
      <c r="H1562" s="8" t="str">
        <f t="shared" si="87"/>
        <v/>
      </c>
    </row>
    <row r="1563" spans="1:8" x14ac:dyDescent="0.3">
      <c r="A1563" t="s">
        <v>1533</v>
      </c>
      <c r="B1563" s="1">
        <v>1915.0499999999997</v>
      </c>
      <c r="C1563">
        <v>579</v>
      </c>
      <c r="D1563" s="13">
        <v>2.2672560000000001E-4</v>
      </c>
      <c r="E1563" s="1">
        <f t="shared" si="86"/>
        <v>2.2672560000000002</v>
      </c>
      <c r="G1563" s="7">
        <f t="shared" si="85"/>
        <v>9.9999999999909051E-2</v>
      </c>
      <c r="H1563" s="8" t="str">
        <f t="shared" si="87"/>
        <v/>
      </c>
    </row>
    <row r="1564" spans="1:8" x14ac:dyDescent="0.3">
      <c r="A1564" t="s">
        <v>1534</v>
      </c>
      <c r="B1564" s="1">
        <v>1915.1499999999999</v>
      </c>
      <c r="C1564">
        <v>578</v>
      </c>
      <c r="D1564" s="13">
        <v>2.4055919999999999E-4</v>
      </c>
      <c r="E1564" s="1">
        <f t="shared" si="86"/>
        <v>2.405592</v>
      </c>
      <c r="G1564" s="7">
        <f t="shared" si="85"/>
        <v>0.10000000000013642</v>
      </c>
      <c r="H1564" s="8" t="str">
        <f t="shared" si="87"/>
        <v/>
      </c>
    </row>
    <row r="1565" spans="1:8" x14ac:dyDescent="0.3">
      <c r="A1565" t="s">
        <v>1535</v>
      </c>
      <c r="B1565" s="1">
        <v>1915.2499999999998</v>
      </c>
      <c r="C1565">
        <v>577</v>
      </c>
      <c r="D1565" s="13">
        <v>1.7970449999999999E-4</v>
      </c>
      <c r="E1565" s="1">
        <f t="shared" si="86"/>
        <v>1.797045</v>
      </c>
      <c r="G1565" s="7">
        <f t="shared" si="85"/>
        <v>9.9999999999909051E-2</v>
      </c>
      <c r="H1565" s="8" t="str">
        <f t="shared" si="87"/>
        <v/>
      </c>
    </row>
    <row r="1566" spans="1:8" x14ac:dyDescent="0.3">
      <c r="A1566" t="s">
        <v>1536</v>
      </c>
      <c r="B1566" s="1">
        <v>1915.35</v>
      </c>
      <c r="C1566">
        <v>576</v>
      </c>
      <c r="D1566" s="13">
        <v>2.0549050000000002E-4</v>
      </c>
      <c r="E1566" s="1">
        <f t="shared" si="86"/>
        <v>2.0549050000000002</v>
      </c>
      <c r="G1566" s="7">
        <f t="shared" si="85"/>
        <v>0.10000000000013642</v>
      </c>
      <c r="H1566" s="8" t="str">
        <f t="shared" si="87"/>
        <v/>
      </c>
    </row>
    <row r="1567" spans="1:8" x14ac:dyDescent="0.3">
      <c r="A1567" t="s">
        <v>1537</v>
      </c>
      <c r="B1567" s="1">
        <v>1915.4499999999998</v>
      </c>
      <c r="C1567">
        <v>575</v>
      </c>
      <c r="D1567" s="13">
        <v>2.2530280000000001E-4</v>
      </c>
      <c r="E1567" s="1">
        <f t="shared" si="86"/>
        <v>2.253028</v>
      </c>
      <c r="G1567" s="7">
        <f t="shared" si="85"/>
        <v>9.9999999999909051E-2</v>
      </c>
      <c r="H1567" s="8" t="str">
        <f t="shared" si="87"/>
        <v/>
      </c>
    </row>
    <row r="1568" spans="1:8" x14ac:dyDescent="0.3">
      <c r="A1568" t="s">
        <v>1538</v>
      </c>
      <c r="B1568" s="1">
        <v>1915.5499999999997</v>
      </c>
      <c r="C1568">
        <v>574</v>
      </c>
      <c r="D1568" s="13">
        <v>1.9022619999999998E-4</v>
      </c>
      <c r="E1568" s="1">
        <f t="shared" si="86"/>
        <v>1.9022619999999997</v>
      </c>
      <c r="G1568" s="7">
        <f t="shared" si="85"/>
        <v>9.9999999999909051E-2</v>
      </c>
      <c r="H1568" s="8" t="str">
        <f t="shared" si="87"/>
        <v/>
      </c>
    </row>
    <row r="1569" spans="1:16" x14ac:dyDescent="0.3">
      <c r="E1569" s="1"/>
      <c r="G1569" s="7"/>
      <c r="H1569" s="8" t="str">
        <f t="shared" si="87"/>
        <v>?</v>
      </c>
    </row>
    <row r="1570" spans="1:16" x14ac:dyDescent="0.3">
      <c r="A1570" s="14" t="s">
        <v>1539</v>
      </c>
      <c r="B1570" s="17">
        <f>I1570-((F1570-1)*(0.6/6)*0.1)</f>
        <v>1915.6499999999999</v>
      </c>
      <c r="C1570" s="14">
        <v>592</v>
      </c>
      <c r="D1570" s="16">
        <v>2.112925E-4</v>
      </c>
      <c r="E1570" s="15">
        <f t="shared" si="86"/>
        <v>2.1129250000000002</v>
      </c>
      <c r="F1570" s="14">
        <v>1</v>
      </c>
      <c r="G1570" s="26">
        <f>B1570-B1568</f>
        <v>0.10000000000013642</v>
      </c>
      <c r="H1570" s="8" t="str">
        <f t="shared" si="87"/>
        <v/>
      </c>
      <c r="I1570" s="15">
        <v>1915.6499999999999</v>
      </c>
      <c r="J1570" s="14"/>
      <c r="K1570" s="14"/>
      <c r="L1570" s="14"/>
      <c r="M1570" s="14"/>
      <c r="N1570" s="14"/>
      <c r="O1570" s="14"/>
      <c r="P1570" s="14"/>
    </row>
    <row r="1571" spans="1:16" x14ac:dyDescent="0.3">
      <c r="A1571" t="s">
        <v>1540</v>
      </c>
      <c r="B1571" s="17">
        <f t="shared" ref="B1571:B1628" si="88">I1571-((F1571-1)*(0.6/6)*0.1)</f>
        <v>1915.7399999999998</v>
      </c>
      <c r="C1571">
        <v>591</v>
      </c>
      <c r="D1571" s="13">
        <v>2.2461209999999999E-4</v>
      </c>
      <c r="E1571" s="1">
        <f t="shared" si="86"/>
        <v>2.246121</v>
      </c>
      <c r="F1571">
        <f>1+F1570</f>
        <v>2</v>
      </c>
      <c r="G1571" s="26">
        <f>B1571-B1570</f>
        <v>8.9999999999918145E-2</v>
      </c>
      <c r="H1571" s="8" t="str">
        <f t="shared" si="87"/>
        <v>?</v>
      </c>
      <c r="I1571" s="1">
        <v>1915.7499999999998</v>
      </c>
    </row>
    <row r="1572" spans="1:16" x14ac:dyDescent="0.3">
      <c r="A1572" t="s">
        <v>1541</v>
      </c>
      <c r="B1572" s="17">
        <f t="shared" si="88"/>
        <v>1915.83</v>
      </c>
      <c r="C1572">
        <v>590</v>
      </c>
      <c r="D1572" s="13">
        <v>2.240748E-4</v>
      </c>
      <c r="E1572" s="1">
        <f t="shared" si="86"/>
        <v>2.240748</v>
      </c>
      <c r="F1572">
        <f t="shared" ref="F1572:F1628" si="89">1+F1571</f>
        <v>3</v>
      </c>
      <c r="G1572" s="26">
        <f t="shared" ref="G1572:G1628" si="90">B1572-B1571</f>
        <v>9.0000000000145519E-2</v>
      </c>
      <c r="H1572" s="8" t="str">
        <f t="shared" si="87"/>
        <v>?</v>
      </c>
      <c r="I1572" s="1">
        <v>1915.85</v>
      </c>
    </row>
    <row r="1573" spans="1:16" x14ac:dyDescent="0.3">
      <c r="A1573" t="s">
        <v>1542</v>
      </c>
      <c r="B1573" s="17">
        <f t="shared" si="88"/>
        <v>1915.9199999999998</v>
      </c>
      <c r="C1573">
        <v>589</v>
      </c>
      <c r="D1573" s="13">
        <v>9.5188799999999999E-5</v>
      </c>
      <c r="E1573" s="1">
        <f t="shared" si="86"/>
        <v>0.95188799999999996</v>
      </c>
      <c r="F1573">
        <f t="shared" si="89"/>
        <v>4</v>
      </c>
      <c r="G1573" s="26">
        <f t="shared" si="90"/>
        <v>8.9999999999918145E-2</v>
      </c>
      <c r="H1573" s="8" t="str">
        <f t="shared" si="87"/>
        <v>?</v>
      </c>
      <c r="I1573" s="1">
        <v>1915.9499999999998</v>
      </c>
    </row>
    <row r="1574" spans="1:16" x14ac:dyDescent="0.3">
      <c r="A1574" t="s">
        <v>1543</v>
      </c>
      <c r="B1574" s="17">
        <f t="shared" si="88"/>
        <v>1916.0099999999998</v>
      </c>
      <c r="C1574">
        <v>588</v>
      </c>
      <c r="D1574" s="13">
        <v>2.2491359999999999E-4</v>
      </c>
      <c r="E1574" s="1">
        <f t="shared" si="86"/>
        <v>2.249136</v>
      </c>
      <c r="F1574">
        <f t="shared" si="89"/>
        <v>5</v>
      </c>
      <c r="G1574" s="26">
        <f t="shared" si="90"/>
        <v>8.9999999999918145E-2</v>
      </c>
      <c r="H1574" s="8" t="str">
        <f t="shared" si="87"/>
        <v>?</v>
      </c>
      <c r="I1574" s="1">
        <v>1916.0499999999997</v>
      </c>
    </row>
    <row r="1575" spans="1:16" x14ac:dyDescent="0.3">
      <c r="A1575" t="s">
        <v>1544</v>
      </c>
      <c r="B1575" s="17">
        <f t="shared" si="88"/>
        <v>1916.1</v>
      </c>
      <c r="C1575">
        <v>587</v>
      </c>
      <c r="D1575" s="13">
        <v>1.9721109999999999E-4</v>
      </c>
      <c r="E1575" s="1">
        <f t="shared" si="86"/>
        <v>1.9721109999999999</v>
      </c>
      <c r="F1575">
        <f t="shared" si="89"/>
        <v>6</v>
      </c>
      <c r="G1575" s="26">
        <f t="shared" si="90"/>
        <v>9.0000000000145519E-2</v>
      </c>
      <c r="H1575" s="8" t="str">
        <f t="shared" si="87"/>
        <v>?</v>
      </c>
      <c r="I1575" s="1">
        <v>1916.1499999999999</v>
      </c>
    </row>
    <row r="1576" spans="1:16" x14ac:dyDescent="0.3">
      <c r="A1576" t="s">
        <v>1545</v>
      </c>
      <c r="B1576" s="17">
        <f t="shared" si="88"/>
        <v>1916.1899999999998</v>
      </c>
      <c r="C1576">
        <v>586</v>
      </c>
      <c r="D1576" s="13">
        <v>1.9663919999999999E-4</v>
      </c>
      <c r="E1576" s="1">
        <f t="shared" si="86"/>
        <v>1.9663919999999999</v>
      </c>
      <c r="F1576">
        <f t="shared" si="89"/>
        <v>7</v>
      </c>
      <c r="G1576" s="26">
        <f t="shared" si="90"/>
        <v>8.9999999999918145E-2</v>
      </c>
      <c r="H1576" s="8" t="str">
        <f t="shared" si="87"/>
        <v>?</v>
      </c>
      <c r="I1576" s="1">
        <v>1916.2499999999998</v>
      </c>
    </row>
    <row r="1577" spans="1:16" x14ac:dyDescent="0.3">
      <c r="A1577" t="s">
        <v>1546</v>
      </c>
      <c r="B1577" s="17">
        <f t="shared" si="88"/>
        <v>1916.28</v>
      </c>
      <c r="C1577">
        <v>585</v>
      </c>
      <c r="D1577" s="13">
        <v>2.2452570000000002E-4</v>
      </c>
      <c r="E1577" s="1">
        <f t="shared" si="86"/>
        <v>2.2452570000000001</v>
      </c>
      <c r="F1577">
        <f t="shared" si="89"/>
        <v>8</v>
      </c>
      <c r="G1577" s="26">
        <f t="shared" si="90"/>
        <v>9.0000000000145519E-2</v>
      </c>
      <c r="H1577" s="8" t="str">
        <f t="shared" si="87"/>
        <v>?</v>
      </c>
      <c r="I1577" s="1">
        <v>1916.35</v>
      </c>
    </row>
    <row r="1578" spans="1:16" x14ac:dyDescent="0.3">
      <c r="A1578" t="s">
        <v>1547</v>
      </c>
      <c r="B1578" s="17">
        <f t="shared" si="88"/>
        <v>1916.37</v>
      </c>
      <c r="C1578">
        <v>584</v>
      </c>
      <c r="D1578" s="13">
        <v>1.392268E-4</v>
      </c>
      <c r="E1578" s="1">
        <f t="shared" si="86"/>
        <v>1.3922680000000001</v>
      </c>
      <c r="F1578">
        <f t="shared" si="89"/>
        <v>9</v>
      </c>
      <c r="G1578" s="26">
        <f t="shared" si="90"/>
        <v>8.9999999999918145E-2</v>
      </c>
      <c r="H1578" s="8" t="str">
        <f t="shared" si="87"/>
        <v>?</v>
      </c>
      <c r="I1578" s="1">
        <v>1916.4499999999998</v>
      </c>
    </row>
    <row r="1579" spans="1:16" x14ac:dyDescent="0.3">
      <c r="A1579" t="s">
        <v>1548</v>
      </c>
      <c r="B1579" s="17">
        <f t="shared" si="88"/>
        <v>1916.4599999999998</v>
      </c>
      <c r="C1579">
        <v>583</v>
      </c>
      <c r="D1579" s="13">
        <v>2.0876529999999999E-4</v>
      </c>
      <c r="E1579" s="1">
        <f t="shared" si="86"/>
        <v>2.087653</v>
      </c>
      <c r="F1579">
        <f t="shared" si="89"/>
        <v>10</v>
      </c>
      <c r="G1579" s="26">
        <f t="shared" si="90"/>
        <v>8.9999999999918145E-2</v>
      </c>
      <c r="H1579" s="8" t="str">
        <f t="shared" si="87"/>
        <v>?</v>
      </c>
      <c r="I1579" s="1">
        <v>1916.5499999999997</v>
      </c>
    </row>
    <row r="1580" spans="1:16" x14ac:dyDescent="0.3">
      <c r="A1580" t="s">
        <v>1549</v>
      </c>
      <c r="B1580" s="17">
        <f t="shared" si="88"/>
        <v>1916.55</v>
      </c>
      <c r="C1580">
        <v>602</v>
      </c>
      <c r="D1580" s="13">
        <v>1.8088740000000002E-4</v>
      </c>
      <c r="E1580" s="1">
        <f t="shared" si="86"/>
        <v>1.8088740000000001</v>
      </c>
      <c r="F1580">
        <f t="shared" si="89"/>
        <v>11</v>
      </c>
      <c r="G1580" s="26">
        <f t="shared" si="90"/>
        <v>9.0000000000145519E-2</v>
      </c>
      <c r="H1580" s="8" t="str">
        <f t="shared" si="87"/>
        <v>?</v>
      </c>
      <c r="I1580" s="1">
        <v>1916.6499999999999</v>
      </c>
    </row>
    <row r="1581" spans="1:16" x14ac:dyDescent="0.3">
      <c r="A1581" t="s">
        <v>1550</v>
      </c>
      <c r="B1581" s="17">
        <f t="shared" si="88"/>
        <v>1916.6399999999999</v>
      </c>
      <c r="C1581">
        <v>601</v>
      </c>
      <c r="D1581" s="13">
        <v>2.0341779999999998E-4</v>
      </c>
      <c r="E1581" s="1">
        <f t="shared" si="86"/>
        <v>2.0341779999999998</v>
      </c>
      <c r="F1581">
        <f t="shared" si="89"/>
        <v>12</v>
      </c>
      <c r="G1581" s="26">
        <f t="shared" si="90"/>
        <v>8.9999999999918145E-2</v>
      </c>
      <c r="H1581" s="8" t="str">
        <f t="shared" si="87"/>
        <v>?</v>
      </c>
      <c r="I1581" s="1">
        <v>1916.7499999999998</v>
      </c>
    </row>
    <row r="1582" spans="1:16" x14ac:dyDescent="0.3">
      <c r="A1582" t="s">
        <v>1551</v>
      </c>
      <c r="B1582" s="17">
        <f t="shared" si="88"/>
        <v>1916.73</v>
      </c>
      <c r="C1582">
        <v>600</v>
      </c>
      <c r="D1582" s="13">
        <v>1.968835E-4</v>
      </c>
      <c r="E1582" s="1">
        <f t="shared" si="86"/>
        <v>1.9688349999999999</v>
      </c>
      <c r="F1582">
        <f t="shared" si="89"/>
        <v>13</v>
      </c>
      <c r="G1582" s="26">
        <f t="shared" si="90"/>
        <v>9.0000000000145519E-2</v>
      </c>
      <c r="H1582" s="8" t="str">
        <f t="shared" si="87"/>
        <v>?</v>
      </c>
      <c r="I1582" s="1">
        <v>1916.85</v>
      </c>
    </row>
    <row r="1583" spans="1:16" x14ac:dyDescent="0.3">
      <c r="A1583" t="s">
        <v>1552</v>
      </c>
      <c r="B1583" s="17">
        <f t="shared" si="88"/>
        <v>1916.8199999999997</v>
      </c>
      <c r="C1583">
        <v>599</v>
      </c>
      <c r="D1583" s="13">
        <v>1.804318E-4</v>
      </c>
      <c r="E1583" s="1">
        <f t="shared" si="86"/>
        <v>1.8043179999999999</v>
      </c>
      <c r="F1583">
        <f t="shared" si="89"/>
        <v>14</v>
      </c>
      <c r="G1583" s="26">
        <f t="shared" si="90"/>
        <v>8.9999999999690772E-2</v>
      </c>
      <c r="H1583" s="8" t="str">
        <f t="shared" si="87"/>
        <v>?</v>
      </c>
      <c r="I1583" s="1">
        <v>1916.9499999999998</v>
      </c>
    </row>
    <row r="1584" spans="1:16" x14ac:dyDescent="0.3">
      <c r="A1584" t="s">
        <v>1553</v>
      </c>
      <c r="B1584" s="17">
        <f t="shared" si="88"/>
        <v>1916.9099999999996</v>
      </c>
      <c r="C1584">
        <v>598</v>
      </c>
      <c r="D1584" s="13">
        <v>2.2943720000000002E-4</v>
      </c>
      <c r="E1584" s="1">
        <f t="shared" si="86"/>
        <v>2.2943720000000001</v>
      </c>
      <c r="F1584">
        <f t="shared" si="89"/>
        <v>15</v>
      </c>
      <c r="G1584" s="26">
        <f t="shared" si="90"/>
        <v>8.9999999999918145E-2</v>
      </c>
      <c r="H1584" s="8" t="str">
        <f t="shared" si="87"/>
        <v>?</v>
      </c>
      <c r="I1584" s="1">
        <v>1917.0499999999997</v>
      </c>
    </row>
    <row r="1585" spans="1:9" x14ac:dyDescent="0.3">
      <c r="A1585" t="s">
        <v>1554</v>
      </c>
      <c r="B1585" s="17">
        <f t="shared" si="88"/>
        <v>1916.9999999999998</v>
      </c>
      <c r="C1585">
        <v>597</v>
      </c>
      <c r="D1585" s="13">
        <v>2.3215699999999998E-4</v>
      </c>
      <c r="E1585" s="1">
        <f t="shared" si="86"/>
        <v>2.3215699999999999</v>
      </c>
      <c r="F1585">
        <f t="shared" si="89"/>
        <v>16</v>
      </c>
      <c r="G1585" s="26">
        <f t="shared" si="90"/>
        <v>9.0000000000145519E-2</v>
      </c>
      <c r="H1585" s="8" t="str">
        <f t="shared" si="87"/>
        <v>?</v>
      </c>
      <c r="I1585" s="1">
        <v>1917.1499999999999</v>
      </c>
    </row>
    <row r="1586" spans="1:9" x14ac:dyDescent="0.3">
      <c r="A1586" t="s">
        <v>1555</v>
      </c>
      <c r="B1586" s="17">
        <f t="shared" si="88"/>
        <v>1917.0899999999997</v>
      </c>
      <c r="C1586">
        <v>596</v>
      </c>
      <c r="D1586" s="13">
        <v>2.2229739999999999E-4</v>
      </c>
      <c r="E1586" s="1">
        <f t="shared" si="86"/>
        <v>2.2229739999999998</v>
      </c>
      <c r="F1586">
        <f t="shared" si="89"/>
        <v>17</v>
      </c>
      <c r="G1586" s="26">
        <f t="shared" si="90"/>
        <v>8.9999999999918145E-2</v>
      </c>
      <c r="H1586" s="8" t="str">
        <f t="shared" si="87"/>
        <v>?</v>
      </c>
      <c r="I1586" s="1">
        <v>1917.2499999999998</v>
      </c>
    </row>
    <row r="1587" spans="1:9" x14ac:dyDescent="0.3">
      <c r="A1587" t="s">
        <v>1556</v>
      </c>
      <c r="B1587" s="17">
        <f t="shared" si="88"/>
        <v>1917.1799999999998</v>
      </c>
      <c r="C1587">
        <v>595</v>
      </c>
      <c r="D1587" s="13">
        <v>2.3090320000000001E-4</v>
      </c>
      <c r="E1587" s="1">
        <f t="shared" ref="E1587:E1628" si="91">D1587*10000</f>
        <v>2.3090320000000002</v>
      </c>
      <c r="F1587">
        <f t="shared" si="89"/>
        <v>18</v>
      </c>
      <c r="G1587" s="26">
        <f t="shared" si="90"/>
        <v>9.0000000000145519E-2</v>
      </c>
      <c r="H1587" s="8" t="str">
        <f t="shared" si="87"/>
        <v>?</v>
      </c>
      <c r="I1587" s="1">
        <v>1917.35</v>
      </c>
    </row>
    <row r="1588" spans="1:9" x14ac:dyDescent="0.3">
      <c r="A1588" t="s">
        <v>1557</v>
      </c>
      <c r="B1588" s="17">
        <f t="shared" si="88"/>
        <v>1917.2699999999998</v>
      </c>
      <c r="C1588">
        <v>594</v>
      </c>
      <c r="D1588" s="13">
        <v>2.3563309999999999E-4</v>
      </c>
      <c r="E1588" s="1">
        <f t="shared" si="91"/>
        <v>2.356331</v>
      </c>
      <c r="F1588">
        <f t="shared" si="89"/>
        <v>19</v>
      </c>
      <c r="G1588" s="26">
        <f t="shared" si="90"/>
        <v>8.9999999999918145E-2</v>
      </c>
      <c r="H1588" s="8" t="str">
        <f t="shared" si="87"/>
        <v>?</v>
      </c>
      <c r="I1588" s="1">
        <v>1917.4499999999998</v>
      </c>
    </row>
    <row r="1589" spans="1:9" x14ac:dyDescent="0.3">
      <c r="A1589" t="s">
        <v>1558</v>
      </c>
      <c r="B1589" s="17">
        <f t="shared" si="88"/>
        <v>1917.3599999999997</v>
      </c>
      <c r="C1589">
        <v>593</v>
      </c>
      <c r="D1589" s="13">
        <v>2.323785E-4</v>
      </c>
      <c r="E1589" s="1">
        <f t="shared" si="91"/>
        <v>2.323785</v>
      </c>
      <c r="F1589">
        <f t="shared" si="89"/>
        <v>20</v>
      </c>
      <c r="G1589" s="26">
        <f t="shared" si="90"/>
        <v>8.9999999999918145E-2</v>
      </c>
      <c r="H1589" s="8" t="str">
        <f t="shared" si="87"/>
        <v>?</v>
      </c>
      <c r="I1589" s="1">
        <v>1917.5499999999997</v>
      </c>
    </row>
    <row r="1590" spans="1:9" x14ac:dyDescent="0.3">
      <c r="A1590" t="s">
        <v>1559</v>
      </c>
      <c r="B1590" s="17">
        <f t="shared" si="88"/>
        <v>1917.4499999999998</v>
      </c>
      <c r="C1590">
        <v>612</v>
      </c>
      <c r="D1590" s="13">
        <v>2.2516539999999999E-4</v>
      </c>
      <c r="E1590" s="1">
        <f t="shared" si="91"/>
        <v>2.2516539999999998</v>
      </c>
      <c r="F1590">
        <f t="shared" si="89"/>
        <v>21</v>
      </c>
      <c r="G1590" s="26">
        <f t="shared" si="90"/>
        <v>9.0000000000145519E-2</v>
      </c>
      <c r="H1590" s="8" t="str">
        <f t="shared" si="87"/>
        <v>?</v>
      </c>
      <c r="I1590" s="1">
        <v>1917.6499999999999</v>
      </c>
    </row>
    <row r="1591" spans="1:9" x14ac:dyDescent="0.3">
      <c r="A1591" t="s">
        <v>1560</v>
      </c>
      <c r="B1591" s="17">
        <f t="shared" si="88"/>
        <v>1917.5399999999997</v>
      </c>
      <c r="C1591">
        <v>611</v>
      </c>
      <c r="D1591" s="13">
        <v>2.2454839999999998E-4</v>
      </c>
      <c r="E1591" s="1">
        <f t="shared" si="91"/>
        <v>2.2454839999999998</v>
      </c>
      <c r="F1591">
        <f t="shared" si="89"/>
        <v>22</v>
      </c>
      <c r="G1591" s="26">
        <f t="shared" si="90"/>
        <v>8.9999999999918145E-2</v>
      </c>
      <c r="H1591" s="8" t="str">
        <f t="shared" si="87"/>
        <v>?</v>
      </c>
      <c r="I1591" s="1">
        <v>1917.7499999999998</v>
      </c>
    </row>
    <row r="1592" spans="1:9" x14ac:dyDescent="0.3">
      <c r="A1592" t="s">
        <v>1561</v>
      </c>
      <c r="B1592" s="17">
        <f t="shared" si="88"/>
        <v>1917.6299999999999</v>
      </c>
      <c r="C1592">
        <v>610</v>
      </c>
      <c r="D1592" s="13">
        <v>2.1934090000000001E-4</v>
      </c>
      <c r="E1592" s="1">
        <f t="shared" si="91"/>
        <v>2.1934089999999999</v>
      </c>
      <c r="F1592">
        <f t="shared" si="89"/>
        <v>23</v>
      </c>
      <c r="G1592" s="26">
        <f t="shared" si="90"/>
        <v>9.0000000000145519E-2</v>
      </c>
      <c r="H1592" s="8" t="str">
        <f t="shared" si="87"/>
        <v>?</v>
      </c>
      <c r="I1592" s="1">
        <v>1917.85</v>
      </c>
    </row>
    <row r="1593" spans="1:9" x14ac:dyDescent="0.3">
      <c r="A1593" t="s">
        <v>1562</v>
      </c>
      <c r="B1593" s="17">
        <f t="shared" si="88"/>
        <v>1917.7199999999998</v>
      </c>
      <c r="C1593">
        <v>609</v>
      </c>
      <c r="D1593" s="13">
        <v>1.4067069999999999E-4</v>
      </c>
      <c r="E1593" s="1">
        <f t="shared" si="91"/>
        <v>1.4067069999999999</v>
      </c>
      <c r="F1593">
        <f t="shared" si="89"/>
        <v>24</v>
      </c>
      <c r="G1593" s="26">
        <f t="shared" si="90"/>
        <v>8.9999999999918145E-2</v>
      </c>
      <c r="H1593" s="8" t="str">
        <f t="shared" si="87"/>
        <v>?</v>
      </c>
      <c r="I1593" s="1">
        <v>1917.9499999999998</v>
      </c>
    </row>
    <row r="1594" spans="1:9" x14ac:dyDescent="0.3">
      <c r="A1594" t="s">
        <v>1563</v>
      </c>
      <c r="B1594" s="17">
        <f t="shared" si="88"/>
        <v>1917.8099999999997</v>
      </c>
      <c r="C1594">
        <v>608</v>
      </c>
      <c r="D1594" s="13">
        <v>2.2277789999999999E-4</v>
      </c>
      <c r="E1594" s="1">
        <f t="shared" si="91"/>
        <v>2.227779</v>
      </c>
      <c r="F1594">
        <f t="shared" si="89"/>
        <v>25</v>
      </c>
      <c r="G1594" s="26">
        <f t="shared" si="90"/>
        <v>8.9999999999918145E-2</v>
      </c>
      <c r="H1594" s="8" t="str">
        <f t="shared" si="87"/>
        <v>?</v>
      </c>
      <c r="I1594" s="1">
        <v>1918.0499999999997</v>
      </c>
    </row>
    <row r="1595" spans="1:9" x14ac:dyDescent="0.3">
      <c r="A1595" t="s">
        <v>1564</v>
      </c>
      <c r="B1595" s="17">
        <f t="shared" si="88"/>
        <v>1917.8999999999999</v>
      </c>
      <c r="C1595">
        <v>607</v>
      </c>
      <c r="D1595" s="13">
        <v>1.745757E-4</v>
      </c>
      <c r="E1595" s="1">
        <f t="shared" si="91"/>
        <v>1.745757</v>
      </c>
      <c r="F1595">
        <f t="shared" si="89"/>
        <v>26</v>
      </c>
      <c r="G1595" s="26">
        <f t="shared" si="90"/>
        <v>9.0000000000145519E-2</v>
      </c>
      <c r="H1595" s="8" t="str">
        <f t="shared" si="87"/>
        <v>?</v>
      </c>
      <c r="I1595" s="1">
        <v>1918.1499999999999</v>
      </c>
    </row>
    <row r="1596" spans="1:9" x14ac:dyDescent="0.3">
      <c r="A1596" t="s">
        <v>1565</v>
      </c>
      <c r="B1596" s="17">
        <f t="shared" si="88"/>
        <v>1917.9899999999998</v>
      </c>
      <c r="C1596">
        <v>606</v>
      </c>
      <c r="D1596" s="13">
        <v>1.7067579999999999E-4</v>
      </c>
      <c r="E1596" s="1">
        <f t="shared" si="91"/>
        <v>1.706758</v>
      </c>
      <c r="F1596">
        <f t="shared" si="89"/>
        <v>27</v>
      </c>
      <c r="G1596" s="26">
        <f t="shared" si="90"/>
        <v>8.9999999999918145E-2</v>
      </c>
      <c r="H1596" s="8" t="str">
        <f t="shared" si="87"/>
        <v>?</v>
      </c>
      <c r="I1596" s="1">
        <v>1918.2499999999998</v>
      </c>
    </row>
    <row r="1597" spans="1:9" x14ac:dyDescent="0.3">
      <c r="A1597" t="s">
        <v>1566</v>
      </c>
      <c r="B1597" s="17">
        <f t="shared" si="88"/>
        <v>1918.08</v>
      </c>
      <c r="C1597">
        <v>605</v>
      </c>
      <c r="D1597" s="13">
        <v>2.2168409999999999E-4</v>
      </c>
      <c r="E1597" s="1">
        <f t="shared" si="91"/>
        <v>2.2168410000000001</v>
      </c>
      <c r="F1597">
        <f t="shared" si="89"/>
        <v>28</v>
      </c>
      <c r="G1597" s="26">
        <f t="shared" si="90"/>
        <v>9.0000000000145519E-2</v>
      </c>
      <c r="H1597" s="8" t="str">
        <f t="shared" si="87"/>
        <v>?</v>
      </c>
      <c r="I1597" s="1">
        <v>1918.35</v>
      </c>
    </row>
    <row r="1598" spans="1:9" x14ac:dyDescent="0.3">
      <c r="A1598" t="s">
        <v>1567</v>
      </c>
      <c r="B1598" s="17">
        <f t="shared" si="88"/>
        <v>1918.1699999999998</v>
      </c>
      <c r="C1598">
        <v>604</v>
      </c>
      <c r="D1598" s="13">
        <v>2.1244700000000002E-4</v>
      </c>
      <c r="E1598" s="1">
        <f t="shared" si="91"/>
        <v>2.1244700000000001</v>
      </c>
      <c r="F1598">
        <f t="shared" si="89"/>
        <v>29</v>
      </c>
      <c r="G1598" s="26">
        <f t="shared" si="90"/>
        <v>8.9999999999918145E-2</v>
      </c>
      <c r="H1598" s="8" t="str">
        <f t="shared" si="87"/>
        <v>?</v>
      </c>
      <c r="I1598" s="1">
        <v>1918.4499999999998</v>
      </c>
    </row>
    <row r="1599" spans="1:9" x14ac:dyDescent="0.3">
      <c r="A1599" t="s">
        <v>1568</v>
      </c>
      <c r="B1599" s="17">
        <f t="shared" si="88"/>
        <v>1918.2599999999998</v>
      </c>
      <c r="C1599">
        <v>603</v>
      </c>
      <c r="D1599" s="13">
        <v>2.1452379999999999E-4</v>
      </c>
      <c r="E1599" s="1">
        <f t="shared" si="91"/>
        <v>2.145238</v>
      </c>
      <c r="F1599">
        <f t="shared" si="89"/>
        <v>30</v>
      </c>
      <c r="G1599" s="26">
        <f t="shared" si="90"/>
        <v>8.9999999999918145E-2</v>
      </c>
      <c r="H1599" s="8" t="str">
        <f t="shared" si="87"/>
        <v>?</v>
      </c>
      <c r="I1599" s="1">
        <v>1918.5499999999997</v>
      </c>
    </row>
    <row r="1600" spans="1:9" x14ac:dyDescent="0.3">
      <c r="A1600" t="s">
        <v>1569</v>
      </c>
      <c r="B1600" s="17">
        <f>I1600-((F1600-1)*(0.6/6)*0.1)</f>
        <v>1918.35</v>
      </c>
      <c r="C1600">
        <v>622</v>
      </c>
      <c r="D1600" s="13">
        <v>2.516334E-4</v>
      </c>
      <c r="E1600" s="1">
        <f t="shared" si="91"/>
        <v>2.5163340000000001</v>
      </c>
      <c r="F1600">
        <f t="shared" si="89"/>
        <v>31</v>
      </c>
      <c r="G1600" s="26">
        <f t="shared" si="90"/>
        <v>9.0000000000145519E-2</v>
      </c>
      <c r="H1600" s="8" t="str">
        <f t="shared" si="87"/>
        <v>?</v>
      </c>
      <c r="I1600" s="1">
        <v>1918.6499999999999</v>
      </c>
    </row>
    <row r="1601" spans="1:9" x14ac:dyDescent="0.3">
      <c r="A1601" t="s">
        <v>1570</v>
      </c>
      <c r="B1601" s="17">
        <f t="shared" si="88"/>
        <v>1918.4399999999998</v>
      </c>
      <c r="C1601">
        <v>621</v>
      </c>
      <c r="D1601" s="13">
        <v>1.359155E-4</v>
      </c>
      <c r="E1601" s="1">
        <f t="shared" si="91"/>
        <v>1.3591549999999999</v>
      </c>
      <c r="F1601">
        <f t="shared" si="89"/>
        <v>32</v>
      </c>
      <c r="G1601" s="26">
        <f t="shared" si="90"/>
        <v>8.9999999999918145E-2</v>
      </c>
      <c r="H1601" s="8" t="str">
        <f t="shared" si="87"/>
        <v>?</v>
      </c>
      <c r="I1601" s="1">
        <v>1918.7499999999998</v>
      </c>
    </row>
    <row r="1602" spans="1:9" x14ac:dyDescent="0.3">
      <c r="A1602" t="s">
        <v>1571</v>
      </c>
      <c r="B1602" s="17">
        <f t="shared" si="88"/>
        <v>1918.53</v>
      </c>
      <c r="C1602">
        <v>620</v>
      </c>
      <c r="D1602" s="13">
        <v>2.1141709999999999E-4</v>
      </c>
      <c r="E1602" s="1">
        <f t="shared" si="91"/>
        <v>2.1141709999999998</v>
      </c>
      <c r="F1602">
        <f t="shared" si="89"/>
        <v>33</v>
      </c>
      <c r="G1602" s="26">
        <f t="shared" si="90"/>
        <v>9.0000000000145519E-2</v>
      </c>
      <c r="H1602" s="8" t="str">
        <f t="shared" si="87"/>
        <v>?</v>
      </c>
      <c r="I1602" s="1">
        <v>1918.85</v>
      </c>
    </row>
    <row r="1603" spans="1:9" x14ac:dyDescent="0.3">
      <c r="A1603" t="s">
        <v>1572</v>
      </c>
      <c r="B1603" s="17">
        <f t="shared" si="88"/>
        <v>1918.62</v>
      </c>
      <c r="C1603">
        <v>619</v>
      </c>
      <c r="D1603" s="13">
        <v>2.1608459999999997E-4</v>
      </c>
      <c r="E1603" s="1">
        <f t="shared" si="91"/>
        <v>2.1608459999999998</v>
      </c>
      <c r="F1603">
        <f t="shared" si="89"/>
        <v>34</v>
      </c>
      <c r="G1603" s="26">
        <f t="shared" si="90"/>
        <v>8.9999999999918145E-2</v>
      </c>
      <c r="H1603" s="8" t="str">
        <f t="shared" si="87"/>
        <v>?</v>
      </c>
      <c r="I1603" s="1">
        <v>1918.9499999999998</v>
      </c>
    </row>
    <row r="1604" spans="1:9" x14ac:dyDescent="0.3">
      <c r="A1604" t="s">
        <v>1573</v>
      </c>
      <c r="B1604" s="17">
        <f t="shared" si="88"/>
        <v>1918.7099999999998</v>
      </c>
      <c r="C1604">
        <v>618</v>
      </c>
      <c r="D1604" s="13">
        <v>2.3335439999999999E-4</v>
      </c>
      <c r="E1604" s="1">
        <f t="shared" si="91"/>
        <v>2.3335439999999998</v>
      </c>
      <c r="F1604">
        <f t="shared" si="89"/>
        <v>35</v>
      </c>
      <c r="G1604" s="26">
        <f t="shared" si="90"/>
        <v>8.9999999999918145E-2</v>
      </c>
      <c r="H1604" s="8" t="str">
        <f t="shared" si="87"/>
        <v>?</v>
      </c>
      <c r="I1604" s="1">
        <v>1919.0499999999997</v>
      </c>
    </row>
    <row r="1605" spans="1:9" x14ac:dyDescent="0.3">
      <c r="A1605" t="s">
        <v>1574</v>
      </c>
      <c r="B1605" s="17">
        <f t="shared" si="88"/>
        <v>1918.8</v>
      </c>
      <c r="C1605">
        <v>617</v>
      </c>
      <c r="D1605" s="13">
        <v>2.2285270000000002E-4</v>
      </c>
      <c r="E1605" s="1">
        <f t="shared" si="91"/>
        <v>2.2285270000000001</v>
      </c>
      <c r="F1605">
        <f t="shared" si="89"/>
        <v>36</v>
      </c>
      <c r="G1605" s="26">
        <f t="shared" si="90"/>
        <v>9.0000000000145519E-2</v>
      </c>
      <c r="H1605" s="8" t="str">
        <f t="shared" si="87"/>
        <v>?</v>
      </c>
      <c r="I1605" s="1">
        <v>1919.1499999999999</v>
      </c>
    </row>
    <row r="1606" spans="1:9" x14ac:dyDescent="0.3">
      <c r="A1606" t="s">
        <v>1575</v>
      </c>
      <c r="B1606" s="17">
        <f t="shared" si="88"/>
        <v>1918.8899999999999</v>
      </c>
      <c r="C1606">
        <v>616</v>
      </c>
      <c r="D1606" s="13">
        <v>1.805345E-4</v>
      </c>
      <c r="E1606" s="1">
        <f t="shared" si="91"/>
        <v>1.805345</v>
      </c>
      <c r="F1606">
        <f t="shared" si="89"/>
        <v>37</v>
      </c>
      <c r="G1606" s="26">
        <f t="shared" si="90"/>
        <v>8.9999999999918145E-2</v>
      </c>
      <c r="H1606" s="8" t="str">
        <f t="shared" si="87"/>
        <v>?</v>
      </c>
      <c r="I1606" s="1">
        <v>1919.2499999999998</v>
      </c>
    </row>
    <row r="1607" spans="1:9" x14ac:dyDescent="0.3">
      <c r="A1607" t="s">
        <v>1576</v>
      </c>
      <c r="B1607" s="17">
        <f t="shared" si="88"/>
        <v>1918.98</v>
      </c>
      <c r="C1607">
        <v>615</v>
      </c>
      <c r="D1607" s="13">
        <v>2.0573700000000003E-4</v>
      </c>
      <c r="E1607" s="1">
        <f t="shared" si="91"/>
        <v>2.0573700000000001</v>
      </c>
      <c r="F1607">
        <f t="shared" si="89"/>
        <v>38</v>
      </c>
      <c r="G1607" s="26">
        <f t="shared" si="90"/>
        <v>9.0000000000145519E-2</v>
      </c>
      <c r="H1607" s="8" t="str">
        <f t="shared" si="87"/>
        <v>?</v>
      </c>
      <c r="I1607" s="1">
        <v>1919.35</v>
      </c>
    </row>
    <row r="1608" spans="1:9" x14ac:dyDescent="0.3">
      <c r="A1608" t="s">
        <v>1577</v>
      </c>
      <c r="B1608" s="17">
        <f t="shared" si="88"/>
        <v>1919.0699999999997</v>
      </c>
      <c r="C1608">
        <v>614</v>
      </c>
      <c r="D1608" s="13">
        <v>2.0777380000000002E-4</v>
      </c>
      <c r="E1608" s="1">
        <f t="shared" si="91"/>
        <v>2.0777380000000001</v>
      </c>
      <c r="F1608">
        <f t="shared" si="89"/>
        <v>39</v>
      </c>
      <c r="G1608" s="26">
        <f t="shared" si="90"/>
        <v>8.9999999999690772E-2</v>
      </c>
      <c r="H1608" s="8" t="str">
        <f t="shared" ref="H1608:H1672" si="92">IF(G1608&lt;0.0999,"?", IF(G1608&gt;0.11,"&gt;",""))</f>
        <v>?</v>
      </c>
      <c r="I1608" s="1">
        <v>1919.4499999999998</v>
      </c>
    </row>
    <row r="1609" spans="1:9" x14ac:dyDescent="0.3">
      <c r="A1609" t="s">
        <v>1578</v>
      </c>
      <c r="B1609" s="17">
        <f t="shared" si="88"/>
        <v>1919.1599999999996</v>
      </c>
      <c r="C1609">
        <v>613</v>
      </c>
      <c r="D1609" s="13">
        <v>2.1910590000000002E-4</v>
      </c>
      <c r="E1609" s="1">
        <f t="shared" si="91"/>
        <v>2.1910590000000001</v>
      </c>
      <c r="F1609">
        <f t="shared" si="89"/>
        <v>40</v>
      </c>
      <c r="G1609" s="26">
        <f t="shared" si="90"/>
        <v>8.9999999999918145E-2</v>
      </c>
      <c r="H1609" s="8" t="str">
        <f t="shared" si="92"/>
        <v>?</v>
      </c>
      <c r="I1609" s="1">
        <v>1919.5499999999997</v>
      </c>
    </row>
    <row r="1610" spans="1:9" x14ac:dyDescent="0.3">
      <c r="A1610" t="s">
        <v>1579</v>
      </c>
      <c r="B1610" s="17">
        <f t="shared" si="88"/>
        <v>1919.2499999999998</v>
      </c>
      <c r="C1610">
        <v>632</v>
      </c>
      <c r="D1610" s="13">
        <v>2.0387520000000002E-4</v>
      </c>
      <c r="E1610" s="1">
        <f t="shared" si="91"/>
        <v>2.0387520000000001</v>
      </c>
      <c r="F1610">
        <f t="shared" si="89"/>
        <v>41</v>
      </c>
      <c r="G1610" s="26">
        <f t="shared" si="90"/>
        <v>9.0000000000145519E-2</v>
      </c>
      <c r="H1610" s="8" t="str">
        <f t="shared" si="92"/>
        <v>?</v>
      </c>
      <c r="I1610" s="1">
        <v>1919.6499999999999</v>
      </c>
    </row>
    <row r="1611" spans="1:9" x14ac:dyDescent="0.3">
      <c r="A1611" t="s">
        <v>1580</v>
      </c>
      <c r="B1611" s="17">
        <f t="shared" si="88"/>
        <v>1919.3399999999997</v>
      </c>
      <c r="C1611">
        <v>631</v>
      </c>
      <c r="D1611" s="13">
        <v>2.0800540000000001E-4</v>
      </c>
      <c r="E1611" s="1">
        <f t="shared" si="91"/>
        <v>2.0800540000000001</v>
      </c>
      <c r="F1611">
        <f t="shared" si="89"/>
        <v>42</v>
      </c>
      <c r="G1611" s="26">
        <f t="shared" si="90"/>
        <v>8.9999999999918145E-2</v>
      </c>
      <c r="H1611" s="8" t="str">
        <f t="shared" si="92"/>
        <v>?</v>
      </c>
      <c r="I1611" s="1">
        <v>1919.7499999999998</v>
      </c>
    </row>
    <row r="1612" spans="1:9" x14ac:dyDescent="0.3">
      <c r="A1612" t="s">
        <v>1581</v>
      </c>
      <c r="B1612" s="17">
        <f t="shared" si="88"/>
        <v>1919.4299999999998</v>
      </c>
      <c r="C1612">
        <v>630</v>
      </c>
      <c r="D1612" s="13">
        <v>2.0608659999999998E-4</v>
      </c>
      <c r="E1612" s="1">
        <f t="shared" si="91"/>
        <v>2.0608659999999999</v>
      </c>
      <c r="F1612">
        <f>1+F1611</f>
        <v>43</v>
      </c>
      <c r="G1612" s="26">
        <f t="shared" si="90"/>
        <v>9.0000000000145519E-2</v>
      </c>
      <c r="H1612" s="8" t="str">
        <f t="shared" si="92"/>
        <v>?</v>
      </c>
      <c r="I1612" s="1">
        <v>1919.85</v>
      </c>
    </row>
    <row r="1613" spans="1:9" x14ac:dyDescent="0.3">
      <c r="A1613" t="s">
        <v>1582</v>
      </c>
      <c r="B1613" s="17">
        <f t="shared" si="88"/>
        <v>1919.5199999999998</v>
      </c>
      <c r="C1613">
        <v>629</v>
      </c>
      <c r="D1613" s="13">
        <v>1.975069E-4</v>
      </c>
      <c r="E1613" s="1">
        <f t="shared" si="91"/>
        <v>1.975069</v>
      </c>
      <c r="F1613">
        <f t="shared" si="89"/>
        <v>44</v>
      </c>
      <c r="G1613" s="26">
        <f t="shared" si="90"/>
        <v>8.9999999999918145E-2</v>
      </c>
      <c r="H1613" s="8" t="str">
        <f t="shared" si="92"/>
        <v>?</v>
      </c>
      <c r="I1613" s="1">
        <v>1919.9499999999998</v>
      </c>
    </row>
    <row r="1614" spans="1:9" x14ac:dyDescent="0.3">
      <c r="A1614" t="s">
        <v>1583</v>
      </c>
      <c r="B1614" s="17">
        <f t="shared" si="88"/>
        <v>1919.6099999999997</v>
      </c>
      <c r="C1614">
        <v>628</v>
      </c>
      <c r="D1614" s="13">
        <v>2.1744349999999998E-4</v>
      </c>
      <c r="E1614" s="1">
        <f t="shared" si="91"/>
        <v>2.1744349999999999</v>
      </c>
      <c r="F1614">
        <f t="shared" si="89"/>
        <v>45</v>
      </c>
      <c r="G1614" s="26">
        <f t="shared" si="90"/>
        <v>8.9999999999918145E-2</v>
      </c>
      <c r="H1614" s="8" t="str">
        <f t="shared" si="92"/>
        <v>?</v>
      </c>
      <c r="I1614" s="1">
        <v>1920.0499999999997</v>
      </c>
    </row>
    <row r="1615" spans="1:9" x14ac:dyDescent="0.3">
      <c r="A1615" t="s">
        <v>1584</v>
      </c>
      <c r="B1615" s="17">
        <f t="shared" si="88"/>
        <v>1919.6999999999998</v>
      </c>
      <c r="C1615">
        <v>627</v>
      </c>
      <c r="D1615" s="13">
        <v>2.307229E-4</v>
      </c>
      <c r="E1615" s="1">
        <f t="shared" si="91"/>
        <v>2.307229</v>
      </c>
      <c r="F1615">
        <f t="shared" si="89"/>
        <v>46</v>
      </c>
      <c r="G1615" s="26">
        <f t="shared" si="90"/>
        <v>9.0000000000145519E-2</v>
      </c>
      <c r="H1615" s="8" t="str">
        <f t="shared" si="92"/>
        <v>?</v>
      </c>
      <c r="I1615" s="1">
        <v>1920.1499999999999</v>
      </c>
    </row>
    <row r="1616" spans="1:9" x14ac:dyDescent="0.3">
      <c r="A1616" t="s">
        <v>1585</v>
      </c>
      <c r="B1616" s="17">
        <f t="shared" si="88"/>
        <v>1919.7899999999997</v>
      </c>
      <c r="C1616">
        <v>626</v>
      </c>
      <c r="D1616" s="13">
        <v>2.049493E-4</v>
      </c>
      <c r="E1616" s="1">
        <f t="shared" si="91"/>
        <v>2.049493</v>
      </c>
      <c r="F1616">
        <f t="shared" si="89"/>
        <v>47</v>
      </c>
      <c r="G1616" s="26">
        <f t="shared" si="90"/>
        <v>8.9999999999918145E-2</v>
      </c>
      <c r="H1616" s="8" t="str">
        <f t="shared" si="92"/>
        <v>?</v>
      </c>
      <c r="I1616" s="1">
        <v>1920.2499999999998</v>
      </c>
    </row>
    <row r="1617" spans="1:16" x14ac:dyDescent="0.3">
      <c r="A1617" t="s">
        <v>1586</v>
      </c>
      <c r="B1617" s="17">
        <f t="shared" si="88"/>
        <v>1919.8799999999999</v>
      </c>
      <c r="C1617">
        <v>625</v>
      </c>
      <c r="D1617" s="13">
        <v>1.6266490000000001E-4</v>
      </c>
      <c r="E1617" s="1">
        <f t="shared" si="91"/>
        <v>1.626649</v>
      </c>
      <c r="F1617">
        <f t="shared" si="89"/>
        <v>48</v>
      </c>
      <c r="G1617" s="26">
        <f t="shared" si="90"/>
        <v>9.0000000000145519E-2</v>
      </c>
      <c r="H1617" s="8" t="str">
        <f t="shared" si="92"/>
        <v>?</v>
      </c>
      <c r="I1617" s="1">
        <v>1920.35</v>
      </c>
    </row>
    <row r="1618" spans="1:16" x14ac:dyDescent="0.3">
      <c r="A1618" t="s">
        <v>1587</v>
      </c>
      <c r="B1618" s="17">
        <f t="shared" si="88"/>
        <v>1919.9699999999998</v>
      </c>
      <c r="C1618">
        <v>624</v>
      </c>
      <c r="D1618" s="13">
        <v>1.078427E-4</v>
      </c>
      <c r="E1618" s="1">
        <f t="shared" si="91"/>
        <v>1.078427</v>
      </c>
      <c r="F1618">
        <f t="shared" si="89"/>
        <v>49</v>
      </c>
      <c r="G1618" s="26">
        <f t="shared" si="90"/>
        <v>8.9999999999918145E-2</v>
      </c>
      <c r="H1618" s="8" t="str">
        <f t="shared" si="92"/>
        <v>?</v>
      </c>
      <c r="I1618" s="1">
        <v>1920.4499999999998</v>
      </c>
    </row>
    <row r="1619" spans="1:16" x14ac:dyDescent="0.3">
      <c r="A1619" t="s">
        <v>1588</v>
      </c>
      <c r="B1619" s="17">
        <f t="shared" si="88"/>
        <v>1920.0599999999997</v>
      </c>
      <c r="C1619">
        <v>623</v>
      </c>
      <c r="D1619" s="13">
        <v>2.3295059999999999E-4</v>
      </c>
      <c r="E1619" s="1">
        <f t="shared" si="91"/>
        <v>2.3295059999999999</v>
      </c>
      <c r="F1619">
        <f t="shared" si="89"/>
        <v>50</v>
      </c>
      <c r="G1619" s="26">
        <f t="shared" si="90"/>
        <v>8.9999999999918145E-2</v>
      </c>
      <c r="H1619" s="8" t="str">
        <f t="shared" si="92"/>
        <v>?</v>
      </c>
      <c r="I1619" s="1">
        <v>1920.5499999999997</v>
      </c>
    </row>
    <row r="1620" spans="1:16" x14ac:dyDescent="0.3">
      <c r="A1620" t="s">
        <v>1589</v>
      </c>
      <c r="B1620" s="17">
        <f t="shared" si="88"/>
        <v>1920.2499999999998</v>
      </c>
      <c r="C1620">
        <v>641</v>
      </c>
      <c r="D1620" s="13">
        <v>2.2515649999999999E-4</v>
      </c>
      <c r="E1620" s="1">
        <f t="shared" si="91"/>
        <v>2.2515649999999998</v>
      </c>
      <c r="F1620">
        <f t="shared" si="89"/>
        <v>51</v>
      </c>
      <c r="G1620" s="26">
        <f t="shared" si="90"/>
        <v>0.19000000000005457</v>
      </c>
      <c r="H1620" s="8" t="str">
        <f t="shared" si="92"/>
        <v>&gt;</v>
      </c>
      <c r="I1620" s="1">
        <v>1920.7499999999998</v>
      </c>
    </row>
    <row r="1621" spans="1:16" x14ac:dyDescent="0.3">
      <c r="A1621" t="s">
        <v>1590</v>
      </c>
      <c r="B1621" s="17">
        <f t="shared" si="88"/>
        <v>1920.34</v>
      </c>
      <c r="C1621">
        <v>640</v>
      </c>
      <c r="D1621" s="13">
        <v>2.3250790000000002E-4</v>
      </c>
      <c r="E1621" s="1">
        <f t="shared" si="91"/>
        <v>2.3250790000000001</v>
      </c>
      <c r="F1621">
        <f t="shared" si="89"/>
        <v>52</v>
      </c>
      <c r="G1621" s="26">
        <f t="shared" si="90"/>
        <v>9.0000000000145519E-2</v>
      </c>
      <c r="H1621" s="8" t="str">
        <f t="shared" si="92"/>
        <v>?</v>
      </c>
      <c r="I1621" s="1">
        <v>1920.85</v>
      </c>
    </row>
    <row r="1622" spans="1:16" x14ac:dyDescent="0.3">
      <c r="A1622" t="s">
        <v>1591</v>
      </c>
      <c r="B1622" s="17">
        <f t="shared" si="88"/>
        <v>1920.4299999999998</v>
      </c>
      <c r="C1622">
        <v>639</v>
      </c>
      <c r="D1622" s="13">
        <v>2.319264E-4</v>
      </c>
      <c r="E1622" s="1">
        <f t="shared" si="91"/>
        <v>2.319264</v>
      </c>
      <c r="F1622">
        <f t="shared" si="89"/>
        <v>53</v>
      </c>
      <c r="G1622" s="26">
        <f t="shared" si="90"/>
        <v>8.9999999999918145E-2</v>
      </c>
      <c r="H1622" s="8" t="str">
        <f t="shared" si="92"/>
        <v>?</v>
      </c>
      <c r="I1622" s="1">
        <v>1920.9499999999998</v>
      </c>
    </row>
    <row r="1623" spans="1:16" x14ac:dyDescent="0.3">
      <c r="A1623" t="s">
        <v>1592</v>
      </c>
      <c r="B1623" s="17">
        <f t="shared" si="88"/>
        <v>1920.52</v>
      </c>
      <c r="C1623">
        <v>638</v>
      </c>
      <c r="D1623" s="13">
        <v>1.407046E-4</v>
      </c>
      <c r="E1623" s="1">
        <f t="shared" si="91"/>
        <v>1.407046</v>
      </c>
      <c r="F1623">
        <f t="shared" si="89"/>
        <v>54</v>
      </c>
      <c r="G1623" s="26">
        <f t="shared" si="90"/>
        <v>9.0000000000145519E-2</v>
      </c>
      <c r="H1623" s="8" t="str">
        <f t="shared" si="92"/>
        <v>?</v>
      </c>
      <c r="I1623" s="1">
        <v>1921.05</v>
      </c>
    </row>
    <row r="1624" spans="1:16" x14ac:dyDescent="0.3">
      <c r="A1624" t="s">
        <v>1593</v>
      </c>
      <c r="B1624" s="17">
        <f t="shared" si="88"/>
        <v>1920.61</v>
      </c>
      <c r="C1624">
        <v>637</v>
      </c>
      <c r="D1624" s="13">
        <v>1.8307340000000001E-4</v>
      </c>
      <c r="E1624" s="1">
        <f t="shared" si="91"/>
        <v>1.8307340000000001</v>
      </c>
      <c r="F1624">
        <f t="shared" si="89"/>
        <v>55</v>
      </c>
      <c r="G1624" s="26">
        <f t="shared" si="90"/>
        <v>8.9999999999918145E-2</v>
      </c>
      <c r="H1624" s="8" t="str">
        <f t="shared" si="92"/>
        <v>?</v>
      </c>
      <c r="I1624">
        <v>1921.1499999999999</v>
      </c>
    </row>
    <row r="1625" spans="1:16" x14ac:dyDescent="0.3">
      <c r="A1625" t="s">
        <v>1594</v>
      </c>
      <c r="B1625" s="17">
        <f t="shared" si="88"/>
        <v>1920.6999999999998</v>
      </c>
      <c r="C1625">
        <v>636</v>
      </c>
      <c r="D1625" s="13">
        <v>2.3406069999999999E-4</v>
      </c>
      <c r="E1625" s="1">
        <f t="shared" si="91"/>
        <v>2.3406069999999999</v>
      </c>
      <c r="F1625">
        <f t="shared" si="89"/>
        <v>56</v>
      </c>
      <c r="G1625" s="26">
        <f t="shared" si="90"/>
        <v>8.9999999999918145E-2</v>
      </c>
      <c r="H1625" s="8" t="str">
        <f t="shared" si="92"/>
        <v>?</v>
      </c>
      <c r="I1625">
        <v>1921.2499999999998</v>
      </c>
    </row>
    <row r="1626" spans="1:16" x14ac:dyDescent="0.3">
      <c r="A1626" t="s">
        <v>1595</v>
      </c>
      <c r="B1626" s="17">
        <f t="shared" si="88"/>
        <v>1920.79</v>
      </c>
      <c r="C1626">
        <v>635</v>
      </c>
      <c r="D1626" s="13">
        <v>1.9910969999999999E-4</v>
      </c>
      <c r="E1626" s="1">
        <f t="shared" si="91"/>
        <v>1.9910969999999999</v>
      </c>
      <c r="F1626">
        <f t="shared" si="89"/>
        <v>57</v>
      </c>
      <c r="G1626" s="26">
        <f t="shared" si="90"/>
        <v>9.0000000000145519E-2</v>
      </c>
      <c r="H1626" s="8" t="str">
        <f t="shared" si="92"/>
        <v>?</v>
      </c>
      <c r="I1626">
        <v>1921.35</v>
      </c>
      <c r="K1626" s="8" t="s">
        <v>2224</v>
      </c>
    </row>
    <row r="1627" spans="1:16" x14ac:dyDescent="0.3">
      <c r="A1627" t="s">
        <v>1596</v>
      </c>
      <c r="B1627" s="17">
        <f t="shared" si="88"/>
        <v>1920.8799999999999</v>
      </c>
      <c r="C1627">
        <v>634</v>
      </c>
      <c r="D1627" s="13">
        <v>2.3024239999999997E-4</v>
      </c>
      <c r="E1627" s="1">
        <f t="shared" si="91"/>
        <v>2.3024239999999998</v>
      </c>
      <c r="F1627">
        <f t="shared" si="89"/>
        <v>58</v>
      </c>
      <c r="G1627" s="26">
        <f t="shared" si="90"/>
        <v>8.9999999999918145E-2</v>
      </c>
      <c r="H1627" s="8" t="str">
        <f t="shared" si="92"/>
        <v>?</v>
      </c>
      <c r="I1627">
        <v>1921.4499999999998</v>
      </c>
      <c r="K1627" s="8" t="s">
        <v>2221</v>
      </c>
    </row>
    <row r="1628" spans="1:16" x14ac:dyDescent="0.3">
      <c r="A1628" t="s">
        <v>1597</v>
      </c>
      <c r="B1628" s="17">
        <f t="shared" si="88"/>
        <v>1920.9699999999998</v>
      </c>
      <c r="C1628">
        <v>633</v>
      </c>
      <c r="D1628" s="13">
        <v>1.2975859999999999E-4</v>
      </c>
      <c r="E1628" s="1">
        <f t="shared" si="91"/>
        <v>1.2975859999999999</v>
      </c>
      <c r="F1628">
        <f t="shared" si="89"/>
        <v>59</v>
      </c>
      <c r="G1628" s="26">
        <f t="shared" si="90"/>
        <v>8.9999999999918145E-2</v>
      </c>
      <c r="H1628" s="8" t="str">
        <f t="shared" si="92"/>
        <v>?</v>
      </c>
      <c r="I1628">
        <v>1921.5499999999997</v>
      </c>
      <c r="K1628" s="8">
        <f>1915.6-1921</f>
        <v>-5.4000000000000909</v>
      </c>
      <c r="L1628">
        <f>1921.6-1915.6</f>
        <v>6</v>
      </c>
    </row>
    <row r="1629" spans="1:16" x14ac:dyDescent="0.3">
      <c r="E1629" s="1"/>
      <c r="G1629" s="7"/>
      <c r="H1629" s="8" t="str">
        <f t="shared" si="92"/>
        <v>?</v>
      </c>
    </row>
    <row r="1630" spans="1:16" x14ac:dyDescent="0.3">
      <c r="A1630" s="22" t="s">
        <v>1598</v>
      </c>
      <c r="B1630" s="17">
        <f>I1630-((F1630-1)*(1/4)*0.1)</f>
        <v>1921.05</v>
      </c>
      <c r="C1630" s="22">
        <v>651</v>
      </c>
      <c r="D1630" s="23">
        <v>2.4781819999999998E-4</v>
      </c>
      <c r="E1630" s="18">
        <f t="shared" ref="E1630:E1669" si="93">D1630*10000</f>
        <v>2.4781819999999999</v>
      </c>
      <c r="F1630" s="12">
        <v>1</v>
      </c>
      <c r="G1630" s="18">
        <f>B1630-B1628</f>
        <v>8.0000000000154614E-2</v>
      </c>
      <c r="H1630" s="12" t="str">
        <f t="shared" si="92"/>
        <v>?</v>
      </c>
      <c r="I1630" s="22">
        <v>1921.05</v>
      </c>
      <c r="J1630" s="12"/>
      <c r="K1630" s="12"/>
      <c r="L1630" s="12"/>
      <c r="M1630" s="12"/>
      <c r="N1630" s="12"/>
      <c r="O1630" s="12"/>
      <c r="P1630" s="12"/>
    </row>
    <row r="1631" spans="1:16" x14ac:dyDescent="0.3">
      <c r="A1631" s="4" t="s">
        <v>1599</v>
      </c>
      <c r="B1631" s="17">
        <f t="shared" ref="B1631:B1669" si="94">I1631-((F1631-1)*(1/4)*0.1)</f>
        <v>1921.125</v>
      </c>
      <c r="C1631" s="5">
        <v>650</v>
      </c>
      <c r="D1631" s="25">
        <v>2.564981E-4</v>
      </c>
      <c r="E1631" s="1">
        <f t="shared" si="93"/>
        <v>2.564981</v>
      </c>
      <c r="F1631">
        <f t="shared" ref="F1631:F1669" si="95">1+F1630</f>
        <v>2</v>
      </c>
      <c r="G1631" s="26">
        <f>B1631-B1630</f>
        <v>7.5000000000045475E-2</v>
      </c>
      <c r="H1631" s="8" t="str">
        <f t="shared" si="92"/>
        <v>?</v>
      </c>
      <c r="I1631" s="5">
        <v>1921.15</v>
      </c>
    </row>
    <row r="1632" spans="1:16" x14ac:dyDescent="0.3">
      <c r="A1632" s="4" t="s">
        <v>1600</v>
      </c>
      <c r="B1632" s="17">
        <f t="shared" si="94"/>
        <v>1921.2</v>
      </c>
      <c r="C1632" s="5">
        <v>649</v>
      </c>
      <c r="D1632" s="25">
        <v>1.2828230000000001E-4</v>
      </c>
      <c r="E1632" s="1">
        <f t="shared" si="93"/>
        <v>1.282823</v>
      </c>
      <c r="F1632">
        <f t="shared" si="95"/>
        <v>3</v>
      </c>
      <c r="G1632" s="26">
        <f t="shared" ref="G1632:G1669" si="96">B1632-B1631</f>
        <v>7.5000000000045475E-2</v>
      </c>
      <c r="H1632" s="8" t="str">
        <f t="shared" si="92"/>
        <v>?</v>
      </c>
      <c r="I1632" s="5">
        <v>1921.25</v>
      </c>
    </row>
    <row r="1633" spans="1:16" x14ac:dyDescent="0.3">
      <c r="A1633" s="4" t="s">
        <v>1601</v>
      </c>
      <c r="B1633" s="17">
        <f t="shared" si="94"/>
        <v>1921.2749999999999</v>
      </c>
      <c r="C1633" s="5">
        <v>648</v>
      </c>
      <c r="D1633" s="25">
        <v>2.361726E-4</v>
      </c>
      <c r="E1633" s="1">
        <f t="shared" si="93"/>
        <v>2.361726</v>
      </c>
      <c r="F1633">
        <f t="shared" si="95"/>
        <v>4</v>
      </c>
      <c r="G1633" s="26">
        <f t="shared" si="96"/>
        <v>7.4999999999818101E-2</v>
      </c>
      <c r="H1633" s="8" t="str">
        <f t="shared" si="92"/>
        <v>?</v>
      </c>
      <c r="I1633" s="5">
        <v>1921.35</v>
      </c>
    </row>
    <row r="1634" spans="1:16" x14ac:dyDescent="0.3">
      <c r="A1634" s="4" t="s">
        <v>1602</v>
      </c>
      <c r="B1634" s="17">
        <f t="shared" si="94"/>
        <v>1921.3500000000001</v>
      </c>
      <c r="C1634" s="5">
        <v>647</v>
      </c>
      <c r="D1634" s="25">
        <v>2.4085420000000002E-4</v>
      </c>
      <c r="E1634" s="1">
        <f t="shared" si="93"/>
        <v>2.4085420000000002</v>
      </c>
      <c r="F1634">
        <f t="shared" si="95"/>
        <v>5</v>
      </c>
      <c r="G1634" s="26">
        <f t="shared" si="96"/>
        <v>7.5000000000272848E-2</v>
      </c>
      <c r="H1634" s="8" t="str">
        <f t="shared" si="92"/>
        <v>?</v>
      </c>
      <c r="I1634" s="5">
        <v>1921.45</v>
      </c>
    </row>
    <row r="1635" spans="1:16" x14ac:dyDescent="0.3">
      <c r="A1635" s="4" t="s">
        <v>1603</v>
      </c>
      <c r="B1635" s="17">
        <f t="shared" si="94"/>
        <v>1921.425</v>
      </c>
      <c r="C1635" s="5">
        <v>646</v>
      </c>
      <c r="D1635" s="25">
        <v>2.277213E-4</v>
      </c>
      <c r="E1635" s="1">
        <f t="shared" si="93"/>
        <v>2.2772130000000002</v>
      </c>
      <c r="F1635">
        <f t="shared" si="95"/>
        <v>6</v>
      </c>
      <c r="G1635" s="26">
        <f t="shared" si="96"/>
        <v>7.4999999999818101E-2</v>
      </c>
      <c r="H1635" s="8" t="str">
        <f t="shared" si="92"/>
        <v>?</v>
      </c>
      <c r="I1635" s="5">
        <v>1921.55</v>
      </c>
    </row>
    <row r="1636" spans="1:16" x14ac:dyDescent="0.3">
      <c r="A1636" s="4" t="s">
        <v>1604</v>
      </c>
      <c r="B1636" s="17">
        <f t="shared" si="94"/>
        <v>1921.5</v>
      </c>
      <c r="C1636" s="5">
        <v>645</v>
      </c>
      <c r="D1636" s="25">
        <v>2.152062E-4</v>
      </c>
      <c r="E1636" s="1">
        <f t="shared" si="93"/>
        <v>2.1520619999999999</v>
      </c>
      <c r="F1636">
        <f t="shared" si="95"/>
        <v>7</v>
      </c>
      <c r="G1636" s="26">
        <f t="shared" si="96"/>
        <v>7.5000000000045475E-2</v>
      </c>
      <c r="H1636" s="8" t="str">
        <f t="shared" si="92"/>
        <v>?</v>
      </c>
      <c r="I1636" s="5">
        <v>1921.65</v>
      </c>
    </row>
    <row r="1637" spans="1:16" x14ac:dyDescent="0.3">
      <c r="A1637" s="4" t="s">
        <v>1605</v>
      </c>
      <c r="B1637" s="17">
        <f t="shared" si="94"/>
        <v>1921.575</v>
      </c>
      <c r="C1637" s="5">
        <v>644</v>
      </c>
      <c r="D1637" s="25">
        <v>1.7361079999999999E-4</v>
      </c>
      <c r="E1637" s="1">
        <f t="shared" si="93"/>
        <v>1.736108</v>
      </c>
      <c r="F1637">
        <f t="shared" si="95"/>
        <v>8</v>
      </c>
      <c r="G1637" s="26">
        <f t="shared" si="96"/>
        <v>7.5000000000045475E-2</v>
      </c>
      <c r="H1637" s="8" t="str">
        <f t="shared" si="92"/>
        <v>?</v>
      </c>
      <c r="I1637" s="5">
        <v>1921.75</v>
      </c>
    </row>
    <row r="1638" spans="1:16" x14ac:dyDescent="0.3">
      <c r="A1638" s="4" t="s">
        <v>1606</v>
      </c>
      <c r="B1638" s="17">
        <f t="shared" si="94"/>
        <v>1921.6499999999999</v>
      </c>
      <c r="C1638" s="5">
        <v>643</v>
      </c>
      <c r="D1638" s="25">
        <v>2.5106549999999998E-4</v>
      </c>
      <c r="E1638" s="1">
        <f t="shared" si="93"/>
        <v>2.5106549999999999</v>
      </c>
      <c r="F1638">
        <f t="shared" si="95"/>
        <v>9</v>
      </c>
      <c r="G1638" s="26">
        <f t="shared" si="96"/>
        <v>7.4999999999818101E-2</v>
      </c>
      <c r="H1638" s="8" t="str">
        <f t="shared" si="92"/>
        <v>?</v>
      </c>
      <c r="I1638" s="5">
        <v>1921.85</v>
      </c>
    </row>
    <row r="1639" spans="1:16" x14ac:dyDescent="0.3">
      <c r="A1639" s="5" t="s">
        <v>1607</v>
      </c>
      <c r="B1639" s="17">
        <f t="shared" si="94"/>
        <v>1921.7250000000001</v>
      </c>
      <c r="C1639" s="5">
        <v>642</v>
      </c>
      <c r="D1639" s="24">
        <v>2.5179599999999999E-4</v>
      </c>
      <c r="E1639" s="7">
        <f t="shared" si="93"/>
        <v>2.51796</v>
      </c>
      <c r="F1639">
        <f t="shared" si="95"/>
        <v>10</v>
      </c>
      <c r="G1639" s="26">
        <f t="shared" si="96"/>
        <v>7.5000000000272848E-2</v>
      </c>
      <c r="H1639" s="8" t="str">
        <f t="shared" si="92"/>
        <v>?</v>
      </c>
      <c r="I1639" s="5">
        <v>1921.95</v>
      </c>
      <c r="L1639" s="8"/>
      <c r="M1639" s="8"/>
      <c r="N1639" s="8"/>
      <c r="O1639" s="8"/>
      <c r="P1639" s="8"/>
    </row>
    <row r="1640" spans="1:16" x14ac:dyDescent="0.3">
      <c r="A1640" s="5" t="s">
        <v>1608</v>
      </c>
      <c r="B1640" s="17">
        <f t="shared" si="94"/>
        <v>1921.8</v>
      </c>
      <c r="C1640" s="5">
        <v>661</v>
      </c>
      <c r="D1640" s="24">
        <v>2.5041279999999999E-4</v>
      </c>
      <c r="E1640" s="7">
        <f t="shared" si="93"/>
        <v>2.5041279999999997</v>
      </c>
      <c r="F1640">
        <f t="shared" si="95"/>
        <v>11</v>
      </c>
      <c r="G1640" s="26">
        <f t="shared" si="96"/>
        <v>7.4999999999818101E-2</v>
      </c>
      <c r="H1640" s="8" t="str">
        <f t="shared" si="92"/>
        <v>?</v>
      </c>
      <c r="I1640" s="5">
        <v>1922.05</v>
      </c>
      <c r="L1640" s="8"/>
      <c r="M1640" s="8"/>
      <c r="N1640" s="8"/>
      <c r="O1640" s="8"/>
      <c r="P1640" s="8"/>
    </row>
    <row r="1641" spans="1:16" x14ac:dyDescent="0.3">
      <c r="A1641" s="5" t="s">
        <v>1609</v>
      </c>
      <c r="B1641" s="17">
        <f t="shared" si="94"/>
        <v>1921.875</v>
      </c>
      <c r="C1641" s="5">
        <v>660</v>
      </c>
      <c r="D1641" s="24">
        <v>2.4187979999999997E-4</v>
      </c>
      <c r="E1641" s="7">
        <f t="shared" si="93"/>
        <v>2.4187979999999998</v>
      </c>
      <c r="F1641">
        <f t="shared" si="95"/>
        <v>12</v>
      </c>
      <c r="G1641" s="26">
        <f t="shared" si="96"/>
        <v>7.5000000000045475E-2</v>
      </c>
      <c r="H1641" s="8" t="str">
        <f t="shared" si="92"/>
        <v>?</v>
      </c>
      <c r="I1641" s="5">
        <v>1922.15</v>
      </c>
      <c r="L1641" s="8"/>
      <c r="M1641" s="8"/>
      <c r="N1641" s="8"/>
      <c r="O1641" s="8"/>
      <c r="P1641" s="8"/>
    </row>
    <row r="1642" spans="1:16" x14ac:dyDescent="0.3">
      <c r="A1642" s="5" t="s">
        <v>1610</v>
      </c>
      <c r="B1642" s="17">
        <f t="shared" si="94"/>
        <v>1921.95</v>
      </c>
      <c r="C1642" s="5">
        <v>659</v>
      </c>
      <c r="D1642" s="24">
        <v>2.6840140000000001E-4</v>
      </c>
      <c r="E1642" s="7">
        <f t="shared" si="93"/>
        <v>2.6840139999999999</v>
      </c>
      <c r="F1642">
        <f t="shared" si="95"/>
        <v>13</v>
      </c>
      <c r="G1642" s="26">
        <f t="shared" si="96"/>
        <v>7.5000000000045475E-2</v>
      </c>
      <c r="H1642" s="8" t="str">
        <f t="shared" si="92"/>
        <v>?</v>
      </c>
      <c r="I1642" s="5">
        <v>1922.25</v>
      </c>
      <c r="L1642" s="8"/>
      <c r="M1642" s="8"/>
      <c r="N1642" s="8"/>
      <c r="O1642" s="8"/>
      <c r="P1642" s="8"/>
    </row>
    <row r="1643" spans="1:16" x14ac:dyDescent="0.3">
      <c r="A1643" s="5" t="s">
        <v>1611</v>
      </c>
      <c r="B1643" s="17">
        <f t="shared" si="94"/>
        <v>1922.0249999999999</v>
      </c>
      <c r="C1643" s="5">
        <v>658</v>
      </c>
      <c r="D1643" s="24">
        <v>2.1157460000000001E-4</v>
      </c>
      <c r="E1643" s="7">
        <f t="shared" si="93"/>
        <v>2.1157460000000001</v>
      </c>
      <c r="F1643">
        <f t="shared" si="95"/>
        <v>14</v>
      </c>
      <c r="G1643" s="26">
        <f t="shared" si="96"/>
        <v>7.4999999999818101E-2</v>
      </c>
      <c r="H1643" s="8" t="str">
        <f t="shared" si="92"/>
        <v>?</v>
      </c>
      <c r="I1643" s="5">
        <v>1922.35</v>
      </c>
      <c r="L1643" s="8"/>
      <c r="M1643" s="8"/>
      <c r="N1643" s="8"/>
      <c r="O1643" s="8"/>
      <c r="P1643" s="8"/>
    </row>
    <row r="1644" spans="1:16" x14ac:dyDescent="0.3">
      <c r="A1644" s="5" t="s">
        <v>1612</v>
      </c>
      <c r="B1644" s="17">
        <f t="shared" si="94"/>
        <v>1922.1000000000001</v>
      </c>
      <c r="C1644" s="5">
        <v>657</v>
      </c>
      <c r="D1644" s="24">
        <v>2.6259760000000004E-4</v>
      </c>
      <c r="E1644" s="7">
        <f t="shared" si="93"/>
        <v>2.6259760000000005</v>
      </c>
      <c r="F1644">
        <f t="shared" si="95"/>
        <v>15</v>
      </c>
      <c r="G1644" s="26">
        <f t="shared" si="96"/>
        <v>7.5000000000272848E-2</v>
      </c>
      <c r="H1644" s="8" t="str">
        <f t="shared" si="92"/>
        <v>?</v>
      </c>
      <c r="I1644" s="5">
        <v>1922.45</v>
      </c>
      <c r="L1644" s="8"/>
      <c r="M1644" s="8"/>
      <c r="N1644" s="8"/>
      <c r="O1644" s="8"/>
      <c r="P1644" s="8"/>
    </row>
    <row r="1645" spans="1:16" x14ac:dyDescent="0.3">
      <c r="A1645" s="5" t="s">
        <v>1613</v>
      </c>
      <c r="B1645" s="17">
        <f t="shared" si="94"/>
        <v>1922.175</v>
      </c>
      <c r="C1645" s="5">
        <v>656</v>
      </c>
      <c r="D1645" s="24">
        <v>1.92561E-4</v>
      </c>
      <c r="E1645" s="7">
        <f t="shared" si="93"/>
        <v>1.92561</v>
      </c>
      <c r="F1645">
        <f t="shared" si="95"/>
        <v>16</v>
      </c>
      <c r="G1645" s="26">
        <f t="shared" si="96"/>
        <v>7.4999999999818101E-2</v>
      </c>
      <c r="H1645" s="8" t="str">
        <f t="shared" si="92"/>
        <v>?</v>
      </c>
      <c r="I1645" s="5">
        <v>1922.55</v>
      </c>
      <c r="L1645" s="8"/>
      <c r="M1645" s="8"/>
      <c r="N1645" s="8"/>
      <c r="O1645" s="8"/>
      <c r="P1645" s="8"/>
    </row>
    <row r="1646" spans="1:16" x14ac:dyDescent="0.3">
      <c r="A1646" s="5" t="s">
        <v>1614</v>
      </c>
      <c r="B1646" s="17">
        <f t="shared" si="94"/>
        <v>1922.25</v>
      </c>
      <c r="C1646" s="5">
        <v>655</v>
      </c>
      <c r="D1646" s="24">
        <v>2.6404800000000002E-4</v>
      </c>
      <c r="E1646" s="7">
        <f t="shared" si="93"/>
        <v>2.6404800000000002</v>
      </c>
      <c r="F1646">
        <f t="shared" si="95"/>
        <v>17</v>
      </c>
      <c r="G1646" s="26">
        <f t="shared" si="96"/>
        <v>7.5000000000045475E-2</v>
      </c>
      <c r="H1646" s="8" t="str">
        <f t="shared" si="92"/>
        <v>?</v>
      </c>
      <c r="I1646" s="5">
        <v>1922.65</v>
      </c>
      <c r="L1646" s="8"/>
      <c r="M1646" s="8"/>
      <c r="N1646" s="8"/>
      <c r="O1646" s="8"/>
      <c r="P1646" s="8"/>
    </row>
    <row r="1647" spans="1:16" x14ac:dyDescent="0.3">
      <c r="A1647" s="5" t="s">
        <v>1615</v>
      </c>
      <c r="B1647" s="17">
        <f t="shared" si="94"/>
        <v>1922.325</v>
      </c>
      <c r="C1647" s="5">
        <v>654</v>
      </c>
      <c r="D1647" s="24">
        <v>2.0989900000000002E-4</v>
      </c>
      <c r="E1647" s="7">
        <f t="shared" si="93"/>
        <v>2.0989900000000001</v>
      </c>
      <c r="F1647">
        <f t="shared" si="95"/>
        <v>18</v>
      </c>
      <c r="G1647" s="26">
        <f t="shared" si="96"/>
        <v>7.5000000000045475E-2</v>
      </c>
      <c r="H1647" s="8" t="str">
        <f t="shared" si="92"/>
        <v>?</v>
      </c>
      <c r="I1647" s="5">
        <v>1922.75</v>
      </c>
      <c r="L1647" s="8"/>
      <c r="M1647" s="8"/>
      <c r="N1647" s="8"/>
      <c r="O1647" s="8"/>
      <c r="P1647" s="8"/>
    </row>
    <row r="1648" spans="1:16" x14ac:dyDescent="0.3">
      <c r="A1648" s="5" t="s">
        <v>1616</v>
      </c>
      <c r="B1648" s="17">
        <f t="shared" si="94"/>
        <v>1922.3999999999999</v>
      </c>
      <c r="C1648" s="5">
        <v>653</v>
      </c>
      <c r="D1648" s="24">
        <v>2.5427659999999999E-4</v>
      </c>
      <c r="E1648" s="7">
        <f t="shared" si="93"/>
        <v>2.5427659999999999</v>
      </c>
      <c r="F1648">
        <f t="shared" si="95"/>
        <v>19</v>
      </c>
      <c r="G1648" s="26">
        <f t="shared" si="96"/>
        <v>7.4999999999818101E-2</v>
      </c>
      <c r="H1648" s="8" t="str">
        <f t="shared" si="92"/>
        <v>?</v>
      </c>
      <c r="I1648" s="5">
        <v>1922.85</v>
      </c>
      <c r="L1648" s="8"/>
      <c r="M1648" s="8"/>
      <c r="N1648" s="8"/>
      <c r="O1648" s="8"/>
      <c r="P1648" s="8"/>
    </row>
    <row r="1649" spans="1:16" x14ac:dyDescent="0.3">
      <c r="A1649" s="5" t="s">
        <v>1617</v>
      </c>
      <c r="B1649" s="17">
        <f t="shared" si="94"/>
        <v>1922.4750000000001</v>
      </c>
      <c r="C1649" s="5">
        <v>652</v>
      </c>
      <c r="D1649" s="24">
        <v>2.669379E-4</v>
      </c>
      <c r="E1649" s="7">
        <f t="shared" si="93"/>
        <v>2.6693790000000002</v>
      </c>
      <c r="F1649">
        <f t="shared" si="95"/>
        <v>20</v>
      </c>
      <c r="G1649" s="26">
        <f t="shared" si="96"/>
        <v>7.5000000000272848E-2</v>
      </c>
      <c r="H1649" s="8" t="str">
        <f t="shared" si="92"/>
        <v>?</v>
      </c>
      <c r="I1649" s="5">
        <v>1922.95</v>
      </c>
      <c r="L1649" s="8"/>
      <c r="M1649" s="8"/>
      <c r="N1649" s="8"/>
      <c r="O1649" s="8"/>
      <c r="P1649" s="8"/>
    </row>
    <row r="1650" spans="1:16" x14ac:dyDescent="0.3">
      <c r="A1650" s="5" t="s">
        <v>1618</v>
      </c>
      <c r="B1650" s="17">
        <f t="shared" si="94"/>
        <v>1922.55</v>
      </c>
      <c r="C1650" s="5">
        <v>671</v>
      </c>
      <c r="D1650" s="24">
        <v>2.2897940000000001E-4</v>
      </c>
      <c r="E1650" s="7">
        <f t="shared" si="93"/>
        <v>2.2897940000000001</v>
      </c>
      <c r="F1650">
        <f t="shared" si="95"/>
        <v>21</v>
      </c>
      <c r="G1650" s="26">
        <f t="shared" si="96"/>
        <v>7.4999999999818101E-2</v>
      </c>
      <c r="H1650" s="8" t="str">
        <f t="shared" si="92"/>
        <v>?</v>
      </c>
      <c r="I1650" s="5">
        <v>1923.05</v>
      </c>
      <c r="L1650" s="8"/>
      <c r="M1650" s="8"/>
      <c r="N1650" s="8"/>
      <c r="O1650" s="8"/>
      <c r="P1650" s="8"/>
    </row>
    <row r="1651" spans="1:16" x14ac:dyDescent="0.3">
      <c r="A1651" s="5" t="s">
        <v>1619</v>
      </c>
      <c r="B1651" s="17">
        <f t="shared" si="94"/>
        <v>1922.625</v>
      </c>
      <c r="C1651" s="5">
        <v>670</v>
      </c>
      <c r="D1651" s="24">
        <v>2.1586789999999997E-4</v>
      </c>
      <c r="E1651" s="7">
        <f t="shared" si="93"/>
        <v>2.1586789999999998</v>
      </c>
      <c r="F1651">
        <f t="shared" si="95"/>
        <v>22</v>
      </c>
      <c r="G1651" s="26">
        <f t="shared" si="96"/>
        <v>7.5000000000045475E-2</v>
      </c>
      <c r="H1651" s="8" t="str">
        <f t="shared" si="92"/>
        <v>?</v>
      </c>
      <c r="I1651" s="5">
        <v>1923.15</v>
      </c>
      <c r="L1651" s="8"/>
      <c r="M1651" s="8"/>
      <c r="N1651" s="8"/>
      <c r="O1651" s="8"/>
      <c r="P1651" s="8"/>
    </row>
    <row r="1652" spans="1:16" x14ac:dyDescent="0.3">
      <c r="A1652" s="5" t="s">
        <v>1620</v>
      </c>
      <c r="B1652" s="17">
        <f t="shared" si="94"/>
        <v>1922.7</v>
      </c>
      <c r="C1652" s="5">
        <v>669</v>
      </c>
      <c r="D1652" s="24">
        <v>2.2459460000000001E-4</v>
      </c>
      <c r="E1652" s="7">
        <f t="shared" si="93"/>
        <v>2.245946</v>
      </c>
      <c r="F1652">
        <f t="shared" si="95"/>
        <v>23</v>
      </c>
      <c r="G1652" s="26">
        <f t="shared" si="96"/>
        <v>7.5000000000045475E-2</v>
      </c>
      <c r="H1652" s="8" t="str">
        <f t="shared" si="92"/>
        <v>?</v>
      </c>
      <c r="I1652" s="5">
        <v>1923.25</v>
      </c>
      <c r="L1652" s="8"/>
      <c r="M1652" s="8"/>
      <c r="N1652" s="8"/>
      <c r="O1652" s="8"/>
      <c r="P1652" s="8"/>
    </row>
    <row r="1653" spans="1:16" x14ac:dyDescent="0.3">
      <c r="A1653" s="5" t="s">
        <v>1621</v>
      </c>
      <c r="B1653" s="17">
        <f t="shared" si="94"/>
        <v>1922.7749999999999</v>
      </c>
      <c r="C1653" s="5">
        <v>668</v>
      </c>
      <c r="D1653" s="24">
        <v>2.6699509999999999E-4</v>
      </c>
      <c r="E1653" s="7">
        <f t="shared" si="93"/>
        <v>2.6699509999999997</v>
      </c>
      <c r="F1653">
        <f t="shared" si="95"/>
        <v>24</v>
      </c>
      <c r="G1653" s="26">
        <f t="shared" si="96"/>
        <v>7.4999999999818101E-2</v>
      </c>
      <c r="H1653" s="8" t="str">
        <f t="shared" si="92"/>
        <v>?</v>
      </c>
      <c r="I1653" s="5">
        <v>1923.35</v>
      </c>
      <c r="L1653" s="8"/>
      <c r="M1653" s="8"/>
      <c r="N1653" s="8"/>
      <c r="O1653" s="8"/>
      <c r="P1653" s="8"/>
    </row>
    <row r="1654" spans="1:16" x14ac:dyDescent="0.3">
      <c r="A1654" s="5" t="s">
        <v>1622</v>
      </c>
      <c r="B1654" s="17">
        <f t="shared" si="94"/>
        <v>1922.8500000000001</v>
      </c>
      <c r="C1654" s="5">
        <v>667</v>
      </c>
      <c r="D1654" s="24">
        <v>2.7236970000000003E-4</v>
      </c>
      <c r="E1654" s="7">
        <f t="shared" si="93"/>
        <v>2.7236970000000005</v>
      </c>
      <c r="F1654">
        <f t="shared" si="95"/>
        <v>25</v>
      </c>
      <c r="G1654" s="26">
        <f t="shared" si="96"/>
        <v>7.5000000000272848E-2</v>
      </c>
      <c r="H1654" s="8" t="str">
        <f t="shared" si="92"/>
        <v>?</v>
      </c>
      <c r="I1654" s="5">
        <v>1923.45</v>
      </c>
      <c r="L1654" s="8"/>
      <c r="M1654" s="8"/>
      <c r="N1654" s="8"/>
      <c r="O1654" s="8"/>
      <c r="P1654" s="8"/>
    </row>
    <row r="1655" spans="1:16" x14ac:dyDescent="0.3">
      <c r="A1655" s="5" t="s">
        <v>1623</v>
      </c>
      <c r="B1655" s="17">
        <f t="shared" si="94"/>
        <v>1922.925</v>
      </c>
      <c r="C1655" s="5">
        <v>666</v>
      </c>
      <c r="D1655" s="24">
        <v>2.3338190000000002E-4</v>
      </c>
      <c r="E1655" s="7">
        <f t="shared" si="93"/>
        <v>2.3338190000000001</v>
      </c>
      <c r="F1655">
        <f t="shared" si="95"/>
        <v>26</v>
      </c>
      <c r="G1655" s="26">
        <f t="shared" si="96"/>
        <v>7.4999999999818101E-2</v>
      </c>
      <c r="H1655" s="8" t="str">
        <f t="shared" si="92"/>
        <v>?</v>
      </c>
      <c r="I1655" s="5">
        <v>1923.55</v>
      </c>
      <c r="L1655" s="8"/>
      <c r="M1655" s="8"/>
      <c r="N1655" s="8"/>
      <c r="O1655" s="8"/>
      <c r="P1655" s="8"/>
    </row>
    <row r="1656" spans="1:16" x14ac:dyDescent="0.3">
      <c r="A1656" s="5" t="s">
        <v>1624</v>
      </c>
      <c r="B1656" s="17">
        <f t="shared" si="94"/>
        <v>1923</v>
      </c>
      <c r="C1656" s="5">
        <v>665</v>
      </c>
      <c r="D1656" s="24">
        <v>2.6128600000000001E-4</v>
      </c>
      <c r="E1656" s="7">
        <f t="shared" si="93"/>
        <v>2.61286</v>
      </c>
      <c r="F1656">
        <f t="shared" si="95"/>
        <v>27</v>
      </c>
      <c r="G1656" s="26">
        <f t="shared" si="96"/>
        <v>7.5000000000045475E-2</v>
      </c>
      <c r="H1656" s="8" t="str">
        <f t="shared" si="92"/>
        <v>?</v>
      </c>
      <c r="I1656" s="5">
        <v>1923.65</v>
      </c>
      <c r="L1656" s="8"/>
      <c r="M1656" s="8"/>
      <c r="N1656" s="8"/>
      <c r="O1656" s="8"/>
      <c r="P1656" s="8"/>
    </row>
    <row r="1657" spans="1:16" x14ac:dyDescent="0.3">
      <c r="A1657" s="5" t="s">
        <v>1625</v>
      </c>
      <c r="B1657" s="17">
        <f t="shared" si="94"/>
        <v>1923.075</v>
      </c>
      <c r="C1657" s="5">
        <v>664</v>
      </c>
      <c r="D1657" s="24">
        <v>2.7319460000000003E-4</v>
      </c>
      <c r="E1657" s="7">
        <f t="shared" si="93"/>
        <v>2.7319460000000002</v>
      </c>
      <c r="F1657">
        <f t="shared" si="95"/>
        <v>28</v>
      </c>
      <c r="G1657" s="26">
        <f t="shared" si="96"/>
        <v>7.5000000000045475E-2</v>
      </c>
      <c r="H1657" s="8" t="str">
        <f t="shared" si="92"/>
        <v>?</v>
      </c>
      <c r="I1657" s="5">
        <v>1923.75</v>
      </c>
      <c r="L1657" s="8"/>
      <c r="M1657" s="8"/>
      <c r="N1657" s="8"/>
      <c r="O1657" s="8"/>
      <c r="P1657" s="8"/>
    </row>
    <row r="1658" spans="1:16" x14ac:dyDescent="0.3">
      <c r="A1658" s="5" t="s">
        <v>1626</v>
      </c>
      <c r="B1658" s="17">
        <f t="shared" si="94"/>
        <v>1923.1499999999999</v>
      </c>
      <c r="C1658" s="5">
        <v>663</v>
      </c>
      <c r="D1658" s="24">
        <v>2.4354420000000001E-4</v>
      </c>
      <c r="E1658" s="7">
        <f t="shared" si="93"/>
        <v>2.4354420000000001</v>
      </c>
      <c r="F1658">
        <f t="shared" si="95"/>
        <v>29</v>
      </c>
      <c r="G1658" s="26">
        <f t="shared" si="96"/>
        <v>7.4999999999818101E-2</v>
      </c>
      <c r="H1658" s="8" t="str">
        <f t="shared" si="92"/>
        <v>?</v>
      </c>
      <c r="I1658" s="5">
        <v>1923.85</v>
      </c>
      <c r="L1658" s="8"/>
      <c r="M1658" s="8"/>
      <c r="N1658" s="8"/>
      <c r="O1658" s="8"/>
      <c r="P1658" s="8"/>
    </row>
    <row r="1659" spans="1:16" x14ac:dyDescent="0.3">
      <c r="A1659" s="5" t="s">
        <v>1627</v>
      </c>
      <c r="B1659" s="17">
        <f t="shared" si="94"/>
        <v>1923.2250000000001</v>
      </c>
      <c r="C1659" s="5">
        <v>662</v>
      </c>
      <c r="D1659" s="24">
        <v>2.5485800000000001E-4</v>
      </c>
      <c r="E1659" s="7">
        <f t="shared" si="93"/>
        <v>2.5485799999999998</v>
      </c>
      <c r="F1659">
        <f t="shared" si="95"/>
        <v>30</v>
      </c>
      <c r="G1659" s="26">
        <f t="shared" si="96"/>
        <v>7.5000000000272848E-2</v>
      </c>
      <c r="H1659" s="8" t="str">
        <f t="shared" si="92"/>
        <v>?</v>
      </c>
      <c r="I1659" s="5">
        <v>1923.95</v>
      </c>
      <c r="L1659" s="8"/>
      <c r="M1659" s="8"/>
      <c r="N1659" s="8"/>
      <c r="O1659" s="8"/>
      <c r="P1659" s="8"/>
    </row>
    <row r="1660" spans="1:16" x14ac:dyDescent="0.3">
      <c r="A1660" s="5" t="s">
        <v>1628</v>
      </c>
      <c r="B1660" s="17">
        <f t="shared" si="94"/>
        <v>1923.3</v>
      </c>
      <c r="C1660" s="5">
        <v>681</v>
      </c>
      <c r="D1660" s="24">
        <v>2.6649040000000001E-4</v>
      </c>
      <c r="E1660" s="7">
        <f t="shared" si="93"/>
        <v>2.6649039999999999</v>
      </c>
      <c r="F1660">
        <f t="shared" si="95"/>
        <v>31</v>
      </c>
      <c r="G1660" s="26">
        <f t="shared" si="96"/>
        <v>7.4999999999818101E-2</v>
      </c>
      <c r="H1660" s="5"/>
      <c r="I1660" s="5">
        <v>1924.05</v>
      </c>
      <c r="L1660" s="8"/>
      <c r="M1660" s="8"/>
      <c r="N1660" s="8"/>
      <c r="O1660" s="8"/>
      <c r="P1660" s="8"/>
    </row>
    <row r="1661" spans="1:16" x14ac:dyDescent="0.3">
      <c r="A1661" s="4" t="s">
        <v>1629</v>
      </c>
      <c r="B1661" s="17">
        <f t="shared" si="94"/>
        <v>1923.375</v>
      </c>
      <c r="C1661" s="5">
        <v>680</v>
      </c>
      <c r="D1661" s="25">
        <v>2.745E-4</v>
      </c>
      <c r="E1661" s="1">
        <f t="shared" si="93"/>
        <v>2.7450000000000001</v>
      </c>
      <c r="F1661">
        <f t="shared" si="95"/>
        <v>32</v>
      </c>
      <c r="G1661" s="26">
        <f t="shared" si="96"/>
        <v>7.5000000000045475E-2</v>
      </c>
      <c r="H1661" s="8" t="str">
        <f t="shared" ref="H1661:H1669" si="97">IF(G1661&lt;0.0999,"?", IF(G1661&gt;0.11,"&gt;",""))</f>
        <v>?</v>
      </c>
      <c r="I1661" s="5">
        <v>1924.15</v>
      </c>
    </row>
    <row r="1662" spans="1:16" x14ac:dyDescent="0.3">
      <c r="A1662" s="4" t="s">
        <v>1630</v>
      </c>
      <c r="B1662" s="17">
        <f t="shared" si="94"/>
        <v>1923.45</v>
      </c>
      <c r="C1662" s="5">
        <v>679</v>
      </c>
      <c r="D1662" s="25">
        <v>1.8000149999999998E-4</v>
      </c>
      <c r="E1662" s="1">
        <f t="shared" si="93"/>
        <v>1.8000149999999997</v>
      </c>
      <c r="F1662">
        <f t="shared" si="95"/>
        <v>33</v>
      </c>
      <c r="G1662" s="26">
        <f t="shared" si="96"/>
        <v>7.5000000000045475E-2</v>
      </c>
      <c r="H1662" s="8" t="str">
        <f t="shared" si="97"/>
        <v>?</v>
      </c>
      <c r="I1662" s="5">
        <v>1924.25</v>
      </c>
    </row>
    <row r="1663" spans="1:16" x14ac:dyDescent="0.3">
      <c r="A1663" s="4" t="s">
        <v>1631</v>
      </c>
      <c r="B1663" s="17">
        <f t="shared" si="94"/>
        <v>1923.5249999999999</v>
      </c>
      <c r="C1663" s="5">
        <v>678</v>
      </c>
      <c r="D1663" s="25">
        <v>2.296582E-4</v>
      </c>
      <c r="E1663" s="1">
        <f t="shared" si="93"/>
        <v>2.2965819999999999</v>
      </c>
      <c r="F1663">
        <f t="shared" si="95"/>
        <v>34</v>
      </c>
      <c r="G1663" s="26">
        <f t="shared" si="96"/>
        <v>7.4999999999818101E-2</v>
      </c>
      <c r="H1663" s="8" t="str">
        <f t="shared" si="97"/>
        <v>?</v>
      </c>
      <c r="I1663" s="5">
        <v>1924.35</v>
      </c>
    </row>
    <row r="1664" spans="1:16" x14ac:dyDescent="0.3">
      <c r="A1664" s="4" t="s">
        <v>1632</v>
      </c>
      <c r="B1664" s="17">
        <f t="shared" si="94"/>
        <v>1923.6000000000001</v>
      </c>
      <c r="C1664" s="5">
        <v>677</v>
      </c>
      <c r="D1664" s="25">
        <v>2.7730659999999999E-4</v>
      </c>
      <c r="E1664" s="1">
        <f t="shared" si="93"/>
        <v>2.773066</v>
      </c>
      <c r="F1664">
        <f t="shared" si="95"/>
        <v>35</v>
      </c>
      <c r="G1664" s="26">
        <f t="shared" si="96"/>
        <v>7.5000000000272848E-2</v>
      </c>
      <c r="H1664" s="8" t="str">
        <f t="shared" si="97"/>
        <v>?</v>
      </c>
      <c r="I1664" s="5">
        <v>1924.45</v>
      </c>
    </row>
    <row r="1665" spans="1:16" x14ac:dyDescent="0.3">
      <c r="A1665" s="4" t="s">
        <v>1633</v>
      </c>
      <c r="B1665" s="17">
        <f t="shared" si="94"/>
        <v>1923.675</v>
      </c>
      <c r="C1665" s="5">
        <v>676</v>
      </c>
      <c r="D1665" s="25">
        <v>1.8882110000000002E-4</v>
      </c>
      <c r="E1665" s="1">
        <f t="shared" si="93"/>
        <v>1.8882110000000003</v>
      </c>
      <c r="F1665">
        <f t="shared" si="95"/>
        <v>36</v>
      </c>
      <c r="G1665" s="26">
        <f t="shared" si="96"/>
        <v>7.4999999999818101E-2</v>
      </c>
      <c r="H1665" s="8" t="str">
        <f t="shared" si="97"/>
        <v>?</v>
      </c>
      <c r="I1665" s="5">
        <v>1924.55</v>
      </c>
    </row>
    <row r="1666" spans="1:16" x14ac:dyDescent="0.3">
      <c r="A1666" s="4" t="s">
        <v>1634</v>
      </c>
      <c r="B1666" s="17">
        <f t="shared" si="94"/>
        <v>1923.75</v>
      </c>
      <c r="C1666" s="5">
        <v>675</v>
      </c>
      <c r="D1666" s="25">
        <v>2.2724009999999998E-4</v>
      </c>
      <c r="E1666" s="1">
        <f t="shared" si="93"/>
        <v>2.2724009999999999</v>
      </c>
      <c r="F1666">
        <f t="shared" si="95"/>
        <v>37</v>
      </c>
      <c r="G1666" s="26">
        <f t="shared" si="96"/>
        <v>7.5000000000045475E-2</v>
      </c>
      <c r="H1666" s="8" t="str">
        <f t="shared" si="97"/>
        <v>?</v>
      </c>
      <c r="I1666" s="5">
        <v>1924.65</v>
      </c>
    </row>
    <row r="1667" spans="1:16" x14ac:dyDescent="0.3">
      <c r="A1667" s="4" t="s">
        <v>1635</v>
      </c>
      <c r="B1667" s="17">
        <f t="shared" si="94"/>
        <v>1923.825</v>
      </c>
      <c r="C1667" s="5">
        <v>674</v>
      </c>
      <c r="D1667" s="25">
        <v>2.808407E-4</v>
      </c>
      <c r="E1667" s="1">
        <f t="shared" si="93"/>
        <v>2.8084069999999999</v>
      </c>
      <c r="F1667">
        <f t="shared" si="95"/>
        <v>38</v>
      </c>
      <c r="G1667" s="26">
        <f t="shared" si="96"/>
        <v>7.5000000000045475E-2</v>
      </c>
      <c r="H1667" s="8" t="str">
        <f t="shared" si="97"/>
        <v>?</v>
      </c>
      <c r="I1667" s="5">
        <v>1924.75</v>
      </c>
      <c r="K1667" s="8" t="s">
        <v>2224</v>
      </c>
    </row>
    <row r="1668" spans="1:16" x14ac:dyDescent="0.3">
      <c r="A1668" s="4" t="s">
        <v>1636</v>
      </c>
      <c r="B1668" s="17">
        <f t="shared" si="94"/>
        <v>1923.8999999999999</v>
      </c>
      <c r="C1668" s="5">
        <v>673</v>
      </c>
      <c r="D1668" s="25">
        <v>2.7237069999999999E-4</v>
      </c>
      <c r="E1668" s="1">
        <f t="shared" si="93"/>
        <v>2.7237070000000001</v>
      </c>
      <c r="F1668">
        <f t="shared" si="95"/>
        <v>39</v>
      </c>
      <c r="G1668" s="26">
        <f t="shared" si="96"/>
        <v>7.4999999999818101E-2</v>
      </c>
      <c r="H1668" s="8" t="str">
        <f t="shared" si="97"/>
        <v>?</v>
      </c>
      <c r="I1668" s="5">
        <v>1924.85</v>
      </c>
      <c r="K1668" s="8" t="s">
        <v>2221</v>
      </c>
      <c r="L1668" t="s">
        <v>2225</v>
      </c>
    </row>
    <row r="1669" spans="1:16" x14ac:dyDescent="0.3">
      <c r="A1669" s="5" t="s">
        <v>1637</v>
      </c>
      <c r="B1669" s="17">
        <f t="shared" si="94"/>
        <v>1923.9750000000001</v>
      </c>
      <c r="C1669" s="5">
        <v>672</v>
      </c>
      <c r="D1669" s="24">
        <v>2.168588E-4</v>
      </c>
      <c r="E1669" s="7">
        <f t="shared" si="93"/>
        <v>2.1685880000000002</v>
      </c>
      <c r="F1669">
        <f t="shared" si="95"/>
        <v>40</v>
      </c>
      <c r="G1669" s="26">
        <f t="shared" si="96"/>
        <v>7.5000000000272848E-2</v>
      </c>
      <c r="H1669" s="8" t="str">
        <f t="shared" si="97"/>
        <v>?</v>
      </c>
      <c r="I1669" s="5">
        <v>1924.95</v>
      </c>
      <c r="J1669" s="5"/>
      <c r="K1669" s="5">
        <f>1921-1924</f>
        <v>-3</v>
      </c>
      <c r="L1669" s="5">
        <f>1921-1925</f>
        <v>-4</v>
      </c>
      <c r="M1669" s="5"/>
      <c r="N1669" s="5"/>
      <c r="O1669" s="5"/>
      <c r="P1669" s="5"/>
    </row>
    <row r="1670" spans="1:16" x14ac:dyDescent="0.3">
      <c r="C1670" s="5"/>
      <c r="D1670" s="25"/>
      <c r="E1670" s="1"/>
      <c r="G1670" s="7"/>
      <c r="H1670" s="8" t="str">
        <f t="shared" si="92"/>
        <v>?</v>
      </c>
    </row>
    <row r="1671" spans="1:16" x14ac:dyDescent="0.3">
      <c r="A1671" s="14" t="s">
        <v>1638</v>
      </c>
      <c r="B1671" s="15">
        <v>1924.05</v>
      </c>
      <c r="C1671" s="14">
        <v>691</v>
      </c>
      <c r="D1671" s="16">
        <v>2.3206340000000002E-4</v>
      </c>
      <c r="E1671" s="15">
        <f t="shared" ref="E1671:E1731" si="98">D1671*10000</f>
        <v>2.3206340000000001</v>
      </c>
      <c r="F1671" s="14"/>
      <c r="G1671" s="7">
        <f>B1671-B1669</f>
        <v>7.4999999999818101E-2</v>
      </c>
      <c r="H1671" s="8" t="str">
        <f t="shared" si="92"/>
        <v>?</v>
      </c>
      <c r="I1671" s="14"/>
      <c r="J1671" s="14"/>
      <c r="K1671" s="14"/>
      <c r="L1671" s="14"/>
      <c r="M1671" s="14"/>
      <c r="N1671" s="14"/>
      <c r="O1671" s="14"/>
      <c r="P1671" s="14"/>
    </row>
    <row r="1672" spans="1:16" x14ac:dyDescent="0.3">
      <c r="A1672" t="s">
        <v>1639</v>
      </c>
      <c r="B1672" s="1">
        <v>1924.15</v>
      </c>
      <c r="C1672">
        <v>690</v>
      </c>
      <c r="D1672" s="13">
        <v>1.8981300000000002E-4</v>
      </c>
      <c r="E1672" s="1">
        <f t="shared" si="98"/>
        <v>1.8981300000000001</v>
      </c>
      <c r="G1672" s="7">
        <f t="shared" ref="G1672:G1735" si="99">B1672-B1671</f>
        <v>0.10000000000013642</v>
      </c>
      <c r="H1672" s="8" t="str">
        <f t="shared" si="92"/>
        <v/>
      </c>
    </row>
    <row r="1673" spans="1:16" x14ac:dyDescent="0.3">
      <c r="A1673" t="s">
        <v>1640</v>
      </c>
      <c r="B1673" s="1">
        <v>1924.25</v>
      </c>
      <c r="C1673">
        <v>689</v>
      </c>
      <c r="D1673" s="13">
        <v>2.2556790000000001E-4</v>
      </c>
      <c r="E1673" s="1">
        <f t="shared" si="98"/>
        <v>2.2556790000000002</v>
      </c>
      <c r="G1673" s="7">
        <f t="shared" si="99"/>
        <v>9.9999999999909051E-2</v>
      </c>
      <c r="H1673" s="8" t="str">
        <f t="shared" ref="H1673:H1736" si="100">IF(G1673&lt;0.0999,"?", IF(G1673&gt;0.11,"&gt;",""))</f>
        <v/>
      </c>
    </row>
    <row r="1674" spans="1:16" x14ac:dyDescent="0.3">
      <c r="A1674" t="s">
        <v>1641</v>
      </c>
      <c r="B1674" s="1">
        <v>1924.35</v>
      </c>
      <c r="C1674">
        <v>688</v>
      </c>
      <c r="D1674" s="13">
        <v>2.3226140000000002E-4</v>
      </c>
      <c r="E1674" s="1">
        <f t="shared" si="98"/>
        <v>2.3226140000000002</v>
      </c>
      <c r="G1674" s="7">
        <f t="shared" si="99"/>
        <v>9.9999999999909051E-2</v>
      </c>
      <c r="H1674" s="8" t="str">
        <f t="shared" si="100"/>
        <v/>
      </c>
    </row>
    <row r="1675" spans="1:16" x14ac:dyDescent="0.3">
      <c r="A1675" t="s">
        <v>1642</v>
      </c>
      <c r="B1675" s="1">
        <v>1924.45</v>
      </c>
      <c r="C1675">
        <v>687</v>
      </c>
      <c r="D1675" s="13">
        <v>1.7745120000000001E-4</v>
      </c>
      <c r="E1675" s="1">
        <f t="shared" si="98"/>
        <v>1.7745120000000001</v>
      </c>
      <c r="G1675" s="7">
        <f t="shared" si="99"/>
        <v>0.10000000000013642</v>
      </c>
      <c r="H1675" s="8" t="str">
        <f t="shared" si="100"/>
        <v/>
      </c>
    </row>
    <row r="1676" spans="1:16" x14ac:dyDescent="0.3">
      <c r="A1676" t="s">
        <v>1643</v>
      </c>
      <c r="B1676" s="1">
        <v>1924.55</v>
      </c>
      <c r="C1676">
        <v>686</v>
      </c>
      <c r="D1676" s="13">
        <v>2.8929390000000002E-4</v>
      </c>
      <c r="E1676" s="1">
        <f t="shared" si="98"/>
        <v>2.8929390000000001</v>
      </c>
      <c r="G1676" s="7">
        <f t="shared" si="99"/>
        <v>9.9999999999909051E-2</v>
      </c>
      <c r="H1676" s="8" t="str">
        <f t="shared" si="100"/>
        <v/>
      </c>
    </row>
    <row r="1677" spans="1:16" x14ac:dyDescent="0.3">
      <c r="A1677" t="s">
        <v>1644</v>
      </c>
      <c r="B1677" s="1">
        <v>1924.65</v>
      </c>
      <c r="C1677">
        <v>685</v>
      </c>
      <c r="D1677" s="13">
        <v>2.4106569999999999E-4</v>
      </c>
      <c r="E1677" s="1">
        <f t="shared" si="98"/>
        <v>2.410657</v>
      </c>
      <c r="G1677" s="7">
        <f t="shared" si="99"/>
        <v>0.10000000000013642</v>
      </c>
      <c r="H1677" s="8" t="str">
        <f t="shared" si="100"/>
        <v/>
      </c>
    </row>
    <row r="1678" spans="1:16" x14ac:dyDescent="0.3">
      <c r="A1678" t="s">
        <v>1645</v>
      </c>
      <c r="B1678" s="1">
        <v>1924.75</v>
      </c>
      <c r="C1678">
        <v>684</v>
      </c>
      <c r="D1678" s="13">
        <v>2.1203150000000001E-4</v>
      </c>
      <c r="E1678" s="1">
        <f t="shared" si="98"/>
        <v>2.1203150000000002</v>
      </c>
      <c r="G1678" s="7">
        <f t="shared" si="99"/>
        <v>9.9999999999909051E-2</v>
      </c>
      <c r="H1678" s="8" t="str">
        <f t="shared" si="100"/>
        <v/>
      </c>
    </row>
    <row r="1679" spans="1:16" x14ac:dyDescent="0.3">
      <c r="A1679" t="s">
        <v>1646</v>
      </c>
      <c r="B1679" s="1">
        <v>1924.85</v>
      </c>
      <c r="C1679">
        <v>683</v>
      </c>
      <c r="D1679" s="13">
        <v>1.968614E-4</v>
      </c>
      <c r="E1679" s="1">
        <f t="shared" si="98"/>
        <v>1.9686140000000001</v>
      </c>
      <c r="G1679" s="7">
        <f t="shared" si="99"/>
        <v>9.9999999999909051E-2</v>
      </c>
      <c r="H1679" s="8" t="str">
        <f t="shared" si="100"/>
        <v/>
      </c>
    </row>
    <row r="1680" spans="1:16" x14ac:dyDescent="0.3">
      <c r="A1680" t="s">
        <v>1647</v>
      </c>
      <c r="B1680" s="1">
        <v>1924.95</v>
      </c>
      <c r="C1680">
        <v>682</v>
      </c>
      <c r="D1680" s="13">
        <v>2.3266529999999998E-4</v>
      </c>
      <c r="E1680" s="1">
        <f t="shared" si="98"/>
        <v>2.3266529999999999</v>
      </c>
      <c r="G1680" s="7">
        <f t="shared" si="99"/>
        <v>0.10000000000013642</v>
      </c>
      <c r="H1680" s="8" t="str">
        <f t="shared" si="100"/>
        <v/>
      </c>
    </row>
    <row r="1681" spans="1:8" x14ac:dyDescent="0.3">
      <c r="A1681" t="s">
        <v>1648</v>
      </c>
      <c r="B1681" s="1">
        <v>1925.05</v>
      </c>
      <c r="C1681">
        <v>701</v>
      </c>
      <c r="D1681" s="13">
        <v>2.0134560000000001E-4</v>
      </c>
      <c r="E1681" s="1">
        <f t="shared" si="98"/>
        <v>2.0134560000000001</v>
      </c>
      <c r="G1681" s="7">
        <f t="shared" si="99"/>
        <v>9.9999999999909051E-2</v>
      </c>
      <c r="H1681" s="8" t="str">
        <f t="shared" si="100"/>
        <v/>
      </c>
    </row>
    <row r="1682" spans="1:8" x14ac:dyDescent="0.3">
      <c r="A1682" t="s">
        <v>1649</v>
      </c>
      <c r="B1682" s="1">
        <v>1925.15</v>
      </c>
      <c r="C1682">
        <v>700</v>
      </c>
      <c r="D1682" s="13">
        <v>1.8765780000000001E-4</v>
      </c>
      <c r="E1682" s="1">
        <f t="shared" si="98"/>
        <v>1.8765780000000001</v>
      </c>
      <c r="G1682" s="7">
        <f t="shared" si="99"/>
        <v>0.10000000000013642</v>
      </c>
      <c r="H1682" s="8" t="str">
        <f t="shared" si="100"/>
        <v/>
      </c>
    </row>
    <row r="1683" spans="1:8" x14ac:dyDescent="0.3">
      <c r="A1683" t="s">
        <v>1650</v>
      </c>
      <c r="B1683" s="1">
        <v>1925.25</v>
      </c>
      <c r="C1683">
        <v>699</v>
      </c>
      <c r="D1683" s="13">
        <v>2.181676E-4</v>
      </c>
      <c r="E1683" s="1">
        <f t="shared" si="98"/>
        <v>2.1816759999999999</v>
      </c>
      <c r="G1683" s="7">
        <f t="shared" si="99"/>
        <v>9.9999999999909051E-2</v>
      </c>
      <c r="H1683" s="8" t="str">
        <f t="shared" si="100"/>
        <v/>
      </c>
    </row>
    <row r="1684" spans="1:8" x14ac:dyDescent="0.3">
      <c r="A1684" t="s">
        <v>1651</v>
      </c>
      <c r="B1684" s="1">
        <v>1925.35</v>
      </c>
      <c r="C1684">
        <v>698</v>
      </c>
      <c r="D1684" s="13">
        <v>2.5991749999999998E-4</v>
      </c>
      <c r="E1684" s="1">
        <f t="shared" si="98"/>
        <v>2.5991749999999998</v>
      </c>
      <c r="G1684" s="7">
        <f t="shared" si="99"/>
        <v>9.9999999999909051E-2</v>
      </c>
      <c r="H1684" s="8" t="str">
        <f t="shared" si="100"/>
        <v/>
      </c>
    </row>
    <row r="1685" spans="1:8" x14ac:dyDescent="0.3">
      <c r="A1685" t="s">
        <v>1652</v>
      </c>
      <c r="B1685" s="1">
        <v>1925.45</v>
      </c>
      <c r="C1685">
        <v>697</v>
      </c>
      <c r="D1685" s="13">
        <v>2.4015399999999999E-4</v>
      </c>
      <c r="E1685" s="1">
        <f t="shared" si="98"/>
        <v>2.4015399999999998</v>
      </c>
      <c r="G1685" s="7">
        <f t="shared" si="99"/>
        <v>0.10000000000013642</v>
      </c>
      <c r="H1685" s="8" t="str">
        <f t="shared" si="100"/>
        <v/>
      </c>
    </row>
    <row r="1686" spans="1:8" x14ac:dyDescent="0.3">
      <c r="A1686" t="s">
        <v>1653</v>
      </c>
      <c r="B1686" s="1">
        <v>1925.55</v>
      </c>
      <c r="C1686">
        <v>696</v>
      </c>
      <c r="D1686" s="13">
        <v>2.8847239999999999E-4</v>
      </c>
      <c r="E1686" s="1">
        <f t="shared" si="98"/>
        <v>2.8847239999999998</v>
      </c>
      <c r="G1686" s="7">
        <f t="shared" si="99"/>
        <v>9.9999999999909051E-2</v>
      </c>
      <c r="H1686" s="8" t="str">
        <f t="shared" si="100"/>
        <v/>
      </c>
    </row>
    <row r="1687" spans="1:8" x14ac:dyDescent="0.3">
      <c r="A1687" t="s">
        <v>1654</v>
      </c>
      <c r="B1687" s="1">
        <v>1925.65</v>
      </c>
      <c r="C1687">
        <v>695</v>
      </c>
      <c r="D1687" s="13">
        <v>2.9258589999999997E-4</v>
      </c>
      <c r="E1687" s="1">
        <f t="shared" si="98"/>
        <v>2.9258589999999995</v>
      </c>
      <c r="G1687" s="7">
        <f t="shared" si="99"/>
        <v>0.10000000000013642</v>
      </c>
      <c r="H1687" s="8" t="str">
        <f t="shared" si="100"/>
        <v/>
      </c>
    </row>
    <row r="1688" spans="1:8" x14ac:dyDescent="0.3">
      <c r="A1688" t="s">
        <v>1655</v>
      </c>
      <c r="B1688" s="1">
        <v>1925.75</v>
      </c>
      <c r="C1688">
        <v>694</v>
      </c>
      <c r="D1688" s="13">
        <v>2.8342869999999998E-4</v>
      </c>
      <c r="E1688" s="1">
        <f t="shared" si="98"/>
        <v>2.8342869999999998</v>
      </c>
      <c r="G1688" s="7">
        <f t="shared" si="99"/>
        <v>9.9999999999909051E-2</v>
      </c>
      <c r="H1688" s="8" t="str">
        <f t="shared" si="100"/>
        <v/>
      </c>
    </row>
    <row r="1689" spans="1:8" x14ac:dyDescent="0.3">
      <c r="A1689" t="s">
        <v>1656</v>
      </c>
      <c r="B1689" s="1">
        <v>1925.85</v>
      </c>
      <c r="C1689">
        <v>693</v>
      </c>
      <c r="D1689" s="13">
        <v>1.657389E-4</v>
      </c>
      <c r="E1689" s="1">
        <f t="shared" si="98"/>
        <v>1.657389</v>
      </c>
      <c r="G1689" s="7">
        <f t="shared" si="99"/>
        <v>9.9999999999909051E-2</v>
      </c>
      <c r="H1689" s="8" t="str">
        <f t="shared" si="100"/>
        <v/>
      </c>
    </row>
    <row r="1690" spans="1:8" x14ac:dyDescent="0.3">
      <c r="A1690" t="s">
        <v>1657</v>
      </c>
      <c r="B1690" s="1">
        <v>1925.95</v>
      </c>
      <c r="C1690">
        <v>692</v>
      </c>
      <c r="D1690" s="13">
        <v>2.3726219999999998E-4</v>
      </c>
      <c r="E1690" s="1">
        <f t="shared" si="98"/>
        <v>2.3726219999999998</v>
      </c>
      <c r="G1690" s="7">
        <f t="shared" si="99"/>
        <v>0.10000000000013642</v>
      </c>
      <c r="H1690" s="8" t="str">
        <f t="shared" si="100"/>
        <v/>
      </c>
    </row>
    <row r="1691" spans="1:8" x14ac:dyDescent="0.3">
      <c r="A1691" t="s">
        <v>1658</v>
      </c>
      <c r="B1691" s="1">
        <v>1926.05</v>
      </c>
      <c r="C1691">
        <v>711</v>
      </c>
      <c r="D1691" s="13">
        <v>2.5081620000000002E-4</v>
      </c>
      <c r="E1691" s="1">
        <f t="shared" si="98"/>
        <v>2.508162</v>
      </c>
      <c r="G1691" s="7">
        <f t="shared" si="99"/>
        <v>9.9999999999909051E-2</v>
      </c>
      <c r="H1691" s="8" t="str">
        <f t="shared" si="100"/>
        <v/>
      </c>
    </row>
    <row r="1692" spans="1:8" x14ac:dyDescent="0.3">
      <c r="A1692" t="s">
        <v>1659</v>
      </c>
      <c r="B1692" s="1">
        <v>1926.15</v>
      </c>
      <c r="C1692">
        <v>710</v>
      </c>
      <c r="D1692" s="13">
        <v>2.3170190000000002E-4</v>
      </c>
      <c r="E1692" s="1">
        <f t="shared" si="98"/>
        <v>2.3170190000000002</v>
      </c>
      <c r="G1692" s="7">
        <f t="shared" si="99"/>
        <v>0.10000000000013642</v>
      </c>
      <c r="H1692" s="8" t="str">
        <f t="shared" si="100"/>
        <v/>
      </c>
    </row>
    <row r="1693" spans="1:8" x14ac:dyDescent="0.3">
      <c r="A1693" t="s">
        <v>1660</v>
      </c>
      <c r="B1693" s="1">
        <v>1926.25</v>
      </c>
      <c r="C1693">
        <v>709</v>
      </c>
      <c r="D1693" s="13">
        <v>2.3900869999999999E-4</v>
      </c>
      <c r="E1693" s="1">
        <f t="shared" si="98"/>
        <v>2.3900869999999999</v>
      </c>
      <c r="G1693" s="7">
        <f t="shared" si="99"/>
        <v>9.9999999999909051E-2</v>
      </c>
      <c r="H1693" s="8" t="str">
        <f t="shared" si="100"/>
        <v/>
      </c>
    </row>
    <row r="1694" spans="1:8" x14ac:dyDescent="0.3">
      <c r="A1694" t="s">
        <v>1661</v>
      </c>
      <c r="B1694" s="1">
        <v>1926.35</v>
      </c>
      <c r="C1694">
        <v>708</v>
      </c>
      <c r="D1694" s="13">
        <v>2.298406E-4</v>
      </c>
      <c r="E1694" s="1">
        <f t="shared" si="98"/>
        <v>2.2984059999999999</v>
      </c>
      <c r="G1694" s="7">
        <f t="shared" si="99"/>
        <v>9.9999999999909051E-2</v>
      </c>
      <c r="H1694" s="8" t="str">
        <f t="shared" si="100"/>
        <v/>
      </c>
    </row>
    <row r="1695" spans="1:8" x14ac:dyDescent="0.3">
      <c r="A1695" t="s">
        <v>1662</v>
      </c>
      <c r="B1695" s="1">
        <v>1926.45</v>
      </c>
      <c r="C1695">
        <v>707</v>
      </c>
      <c r="D1695" s="13">
        <v>2.8811589999999996E-4</v>
      </c>
      <c r="E1695" s="1">
        <f t="shared" si="98"/>
        <v>2.8811589999999994</v>
      </c>
      <c r="G1695" s="7">
        <f t="shared" si="99"/>
        <v>0.10000000000013642</v>
      </c>
      <c r="H1695" s="8" t="str">
        <f t="shared" si="100"/>
        <v/>
      </c>
    </row>
    <row r="1696" spans="1:8" x14ac:dyDescent="0.3">
      <c r="A1696" t="s">
        <v>1663</v>
      </c>
      <c r="B1696" s="1">
        <v>1926.55</v>
      </c>
      <c r="C1696">
        <v>706</v>
      </c>
      <c r="D1696" s="13">
        <v>2.8819769999999999E-4</v>
      </c>
      <c r="E1696" s="1">
        <f t="shared" si="98"/>
        <v>2.881977</v>
      </c>
      <c r="G1696" s="7">
        <f t="shared" si="99"/>
        <v>9.9999999999909051E-2</v>
      </c>
      <c r="H1696" s="8" t="str">
        <f t="shared" si="100"/>
        <v/>
      </c>
    </row>
    <row r="1697" spans="1:8" x14ac:dyDescent="0.3">
      <c r="A1697" t="s">
        <v>1664</v>
      </c>
      <c r="B1697" s="1">
        <v>1926.65</v>
      </c>
      <c r="C1697">
        <v>705</v>
      </c>
      <c r="D1697" s="13">
        <v>2.6184240000000001E-4</v>
      </c>
      <c r="E1697" s="1">
        <f t="shared" si="98"/>
        <v>2.6184240000000001</v>
      </c>
      <c r="G1697" s="7">
        <f t="shared" si="99"/>
        <v>0.10000000000013642</v>
      </c>
      <c r="H1697" s="8" t="str">
        <f t="shared" si="100"/>
        <v/>
      </c>
    </row>
    <row r="1698" spans="1:8" x14ac:dyDescent="0.3">
      <c r="A1698" t="s">
        <v>1665</v>
      </c>
      <c r="B1698" s="1">
        <v>1926.75</v>
      </c>
      <c r="C1698">
        <v>704</v>
      </c>
      <c r="D1698" s="13">
        <v>1.673403E-4</v>
      </c>
      <c r="E1698" s="1">
        <f t="shared" si="98"/>
        <v>1.673403</v>
      </c>
      <c r="G1698" s="7">
        <f t="shared" si="99"/>
        <v>9.9999999999909051E-2</v>
      </c>
      <c r="H1698" s="8" t="str">
        <f t="shared" si="100"/>
        <v/>
      </c>
    </row>
    <row r="1699" spans="1:8" x14ac:dyDescent="0.3">
      <c r="A1699" t="s">
        <v>1666</v>
      </c>
      <c r="B1699" s="1">
        <v>1926.85</v>
      </c>
      <c r="C1699">
        <v>703</v>
      </c>
      <c r="D1699" s="13">
        <v>2.8511389999999996E-4</v>
      </c>
      <c r="E1699" s="1">
        <f t="shared" si="98"/>
        <v>2.8511389999999994</v>
      </c>
      <c r="G1699" s="7">
        <f t="shared" si="99"/>
        <v>9.9999999999909051E-2</v>
      </c>
      <c r="H1699" s="8" t="str">
        <f t="shared" si="100"/>
        <v/>
      </c>
    </row>
    <row r="1700" spans="1:8" x14ac:dyDescent="0.3">
      <c r="A1700" t="s">
        <v>1667</v>
      </c>
      <c r="B1700" s="1">
        <v>1926.95</v>
      </c>
      <c r="C1700">
        <v>702</v>
      </c>
      <c r="D1700" s="13">
        <v>2.759072E-4</v>
      </c>
      <c r="E1700" s="1">
        <f t="shared" si="98"/>
        <v>2.7590720000000002</v>
      </c>
      <c r="G1700" s="7">
        <f t="shared" si="99"/>
        <v>0.10000000000013642</v>
      </c>
      <c r="H1700" s="8" t="str">
        <f t="shared" si="100"/>
        <v/>
      </c>
    </row>
    <row r="1701" spans="1:8" x14ac:dyDescent="0.3">
      <c r="A1701" t="s">
        <v>1668</v>
      </c>
      <c r="B1701" s="1">
        <v>1927.05</v>
      </c>
      <c r="C1701">
        <v>721</v>
      </c>
      <c r="D1701" s="13">
        <v>2.018147E-4</v>
      </c>
      <c r="E1701" s="1">
        <f t="shared" si="98"/>
        <v>2.0181469999999999</v>
      </c>
      <c r="G1701" s="7">
        <f t="shared" si="99"/>
        <v>9.9999999999909051E-2</v>
      </c>
      <c r="H1701" s="8" t="str">
        <f t="shared" si="100"/>
        <v/>
      </c>
    </row>
    <row r="1702" spans="1:8" x14ac:dyDescent="0.3">
      <c r="A1702" t="s">
        <v>1669</v>
      </c>
      <c r="B1702" s="1">
        <v>1927.15</v>
      </c>
      <c r="C1702">
        <v>720</v>
      </c>
      <c r="D1702" s="13">
        <v>2.0322170000000001E-4</v>
      </c>
      <c r="E1702" s="1">
        <f t="shared" si="98"/>
        <v>2.0322170000000002</v>
      </c>
      <c r="G1702" s="7">
        <f t="shared" si="99"/>
        <v>0.10000000000013642</v>
      </c>
      <c r="H1702" s="8" t="str">
        <f t="shared" si="100"/>
        <v/>
      </c>
    </row>
    <row r="1703" spans="1:8" x14ac:dyDescent="0.3">
      <c r="A1703" t="s">
        <v>1670</v>
      </c>
      <c r="B1703" s="1">
        <v>1927.25</v>
      </c>
      <c r="C1703">
        <v>719</v>
      </c>
      <c r="D1703" s="13">
        <v>2.8529640000000002E-4</v>
      </c>
      <c r="E1703" s="1">
        <f t="shared" si="98"/>
        <v>2.8529640000000001</v>
      </c>
      <c r="G1703" s="7">
        <f t="shared" si="99"/>
        <v>9.9999999999909051E-2</v>
      </c>
      <c r="H1703" s="8" t="str">
        <f t="shared" si="100"/>
        <v/>
      </c>
    </row>
    <row r="1704" spans="1:8" x14ac:dyDescent="0.3">
      <c r="A1704" t="s">
        <v>1671</v>
      </c>
      <c r="B1704" s="1">
        <v>1927.35</v>
      </c>
      <c r="C1704">
        <v>718</v>
      </c>
      <c r="D1704" s="13">
        <v>3.118447E-4</v>
      </c>
      <c r="E1704" s="1">
        <f t="shared" si="98"/>
        <v>3.1184470000000002</v>
      </c>
      <c r="G1704" s="7">
        <f t="shared" si="99"/>
        <v>9.9999999999909051E-2</v>
      </c>
      <c r="H1704" s="8" t="str">
        <f t="shared" si="100"/>
        <v/>
      </c>
    </row>
    <row r="1705" spans="1:8" x14ac:dyDescent="0.3">
      <c r="A1705" t="s">
        <v>1672</v>
      </c>
      <c r="B1705" s="1">
        <v>1927.45</v>
      </c>
      <c r="C1705">
        <v>717</v>
      </c>
      <c r="D1705" s="13">
        <v>2.6031369999999999E-4</v>
      </c>
      <c r="E1705" s="1">
        <f t="shared" si="98"/>
        <v>2.6031369999999998</v>
      </c>
      <c r="G1705" s="7">
        <f t="shared" si="99"/>
        <v>0.10000000000013642</v>
      </c>
      <c r="H1705" s="8" t="str">
        <f t="shared" si="100"/>
        <v/>
      </c>
    </row>
    <row r="1706" spans="1:8" x14ac:dyDescent="0.3">
      <c r="A1706" t="s">
        <v>1673</v>
      </c>
      <c r="B1706" s="1">
        <v>1927.55</v>
      </c>
      <c r="C1706">
        <v>716</v>
      </c>
      <c r="D1706" s="13">
        <v>3.1195810000000002E-4</v>
      </c>
      <c r="E1706" s="1">
        <f t="shared" si="98"/>
        <v>3.1195810000000002</v>
      </c>
      <c r="G1706" s="7">
        <f t="shared" si="99"/>
        <v>9.9999999999909051E-2</v>
      </c>
      <c r="H1706" s="8" t="str">
        <f t="shared" si="100"/>
        <v/>
      </c>
    </row>
    <row r="1707" spans="1:8" x14ac:dyDescent="0.3">
      <c r="A1707" t="s">
        <v>1674</v>
      </c>
      <c r="B1707" s="1">
        <v>1927.65</v>
      </c>
      <c r="C1707">
        <v>715</v>
      </c>
      <c r="D1707" s="13">
        <v>2.5252489999999999E-4</v>
      </c>
      <c r="E1707" s="1">
        <f t="shared" si="98"/>
        <v>2.5252490000000001</v>
      </c>
      <c r="G1707" s="7">
        <f t="shared" si="99"/>
        <v>0.10000000000013642</v>
      </c>
      <c r="H1707" s="8" t="str">
        <f t="shared" si="100"/>
        <v/>
      </c>
    </row>
    <row r="1708" spans="1:8" x14ac:dyDescent="0.3">
      <c r="A1708" t="s">
        <v>1675</v>
      </c>
      <c r="B1708" s="1">
        <v>1927.75</v>
      </c>
      <c r="C1708">
        <v>714</v>
      </c>
      <c r="D1708" s="13">
        <v>2.823344E-4</v>
      </c>
      <c r="E1708" s="1">
        <f t="shared" si="98"/>
        <v>2.8233440000000001</v>
      </c>
      <c r="G1708" s="7">
        <f t="shared" si="99"/>
        <v>9.9999999999909051E-2</v>
      </c>
      <c r="H1708" s="8" t="str">
        <f t="shared" si="100"/>
        <v/>
      </c>
    </row>
    <row r="1709" spans="1:8" x14ac:dyDescent="0.3">
      <c r="A1709" t="s">
        <v>1676</v>
      </c>
      <c r="B1709" s="1">
        <v>1927.85</v>
      </c>
      <c r="C1709">
        <v>713</v>
      </c>
      <c r="D1709" s="13">
        <v>2.718229E-4</v>
      </c>
      <c r="E1709" s="1">
        <f t="shared" si="98"/>
        <v>2.718229</v>
      </c>
      <c r="G1709" s="7">
        <f t="shared" si="99"/>
        <v>9.9999999999909051E-2</v>
      </c>
      <c r="H1709" s="8" t="str">
        <f t="shared" si="100"/>
        <v/>
      </c>
    </row>
    <row r="1710" spans="1:8" x14ac:dyDescent="0.3">
      <c r="A1710" t="s">
        <v>1677</v>
      </c>
      <c r="B1710" s="1">
        <v>1927.95</v>
      </c>
      <c r="C1710">
        <v>712</v>
      </c>
      <c r="D1710" s="13">
        <v>4.1934589999999999E-4</v>
      </c>
      <c r="E1710" s="1">
        <f t="shared" si="98"/>
        <v>4.1934589999999998</v>
      </c>
      <c r="G1710" s="7">
        <f t="shared" si="99"/>
        <v>0.10000000000013642</v>
      </c>
      <c r="H1710" s="8" t="str">
        <f t="shared" si="100"/>
        <v/>
      </c>
    </row>
    <row r="1711" spans="1:8" x14ac:dyDescent="0.3">
      <c r="A1711" t="s">
        <v>1678</v>
      </c>
      <c r="B1711" s="1">
        <v>1928.05</v>
      </c>
      <c r="C1711">
        <v>731</v>
      </c>
      <c r="D1711" s="13">
        <v>3.3252449999999996E-4</v>
      </c>
      <c r="E1711" s="1">
        <f t="shared" si="98"/>
        <v>3.3252449999999998</v>
      </c>
      <c r="G1711" s="7">
        <f t="shared" si="99"/>
        <v>9.9999999999909051E-2</v>
      </c>
      <c r="H1711" s="8" t="str">
        <f t="shared" si="100"/>
        <v/>
      </c>
    </row>
    <row r="1712" spans="1:8" x14ac:dyDescent="0.3">
      <c r="A1712" t="s">
        <v>1679</v>
      </c>
      <c r="B1712" s="1">
        <v>1928.15</v>
      </c>
      <c r="C1712">
        <v>730</v>
      </c>
      <c r="D1712" s="13">
        <v>2.8432659999999999E-4</v>
      </c>
      <c r="E1712" s="1">
        <f t="shared" si="98"/>
        <v>2.8432659999999998</v>
      </c>
      <c r="G1712" s="7">
        <f t="shared" si="99"/>
        <v>0.10000000000013642</v>
      </c>
      <c r="H1712" s="8" t="str">
        <f t="shared" si="100"/>
        <v/>
      </c>
    </row>
    <row r="1713" spans="1:8" x14ac:dyDescent="0.3">
      <c r="A1713" t="s">
        <v>1680</v>
      </c>
      <c r="B1713" s="1">
        <v>1928.25</v>
      </c>
      <c r="C1713">
        <v>729</v>
      </c>
      <c r="D1713" s="13">
        <v>2.3417089999999997E-4</v>
      </c>
      <c r="E1713" s="1">
        <f t="shared" si="98"/>
        <v>2.3417089999999998</v>
      </c>
      <c r="G1713" s="7">
        <f t="shared" si="99"/>
        <v>9.9999999999909051E-2</v>
      </c>
      <c r="H1713" s="8" t="str">
        <f t="shared" si="100"/>
        <v/>
      </c>
    </row>
    <row r="1714" spans="1:8" x14ac:dyDescent="0.3">
      <c r="A1714" t="s">
        <v>1681</v>
      </c>
      <c r="B1714" s="1">
        <v>1928.35</v>
      </c>
      <c r="C1714">
        <v>728</v>
      </c>
      <c r="D1714" s="13">
        <v>2.8314639999999999E-4</v>
      </c>
      <c r="E1714" s="1">
        <f t="shared" si="98"/>
        <v>2.831464</v>
      </c>
      <c r="G1714" s="7">
        <f t="shared" si="99"/>
        <v>9.9999999999909051E-2</v>
      </c>
      <c r="H1714" s="8" t="str">
        <f t="shared" si="100"/>
        <v/>
      </c>
    </row>
    <row r="1715" spans="1:8" x14ac:dyDescent="0.3">
      <c r="A1715" t="s">
        <v>1682</v>
      </c>
      <c r="B1715" s="1">
        <v>1928.45</v>
      </c>
      <c r="C1715">
        <v>727</v>
      </c>
      <c r="D1715" s="13">
        <v>2.5814650000000001E-4</v>
      </c>
      <c r="E1715" s="1">
        <f t="shared" si="98"/>
        <v>2.5814650000000001</v>
      </c>
      <c r="G1715" s="7">
        <f t="shared" si="99"/>
        <v>0.10000000000013642</v>
      </c>
      <c r="H1715" s="8" t="str">
        <f t="shared" si="100"/>
        <v/>
      </c>
    </row>
    <row r="1716" spans="1:8" x14ac:dyDescent="0.3">
      <c r="A1716" t="s">
        <v>1683</v>
      </c>
      <c r="B1716" s="1">
        <v>1928.55</v>
      </c>
      <c r="C1716">
        <v>726</v>
      </c>
      <c r="D1716" s="13">
        <v>2.8202210000000003E-4</v>
      </c>
      <c r="E1716" s="1">
        <f t="shared" si="98"/>
        <v>2.8202210000000001</v>
      </c>
      <c r="G1716" s="7">
        <f t="shared" si="99"/>
        <v>9.9999999999909051E-2</v>
      </c>
      <c r="H1716" s="8" t="str">
        <f t="shared" si="100"/>
        <v/>
      </c>
    </row>
    <row r="1717" spans="1:8" x14ac:dyDescent="0.3">
      <c r="A1717" t="s">
        <v>1684</v>
      </c>
      <c r="B1717" s="1">
        <v>1928.65</v>
      </c>
      <c r="C1717">
        <v>725</v>
      </c>
      <c r="D1717" s="13">
        <v>2.4108350000000002E-4</v>
      </c>
      <c r="E1717" s="1">
        <f t="shared" si="98"/>
        <v>2.4108350000000001</v>
      </c>
      <c r="G1717" s="7">
        <f t="shared" si="99"/>
        <v>0.10000000000013642</v>
      </c>
      <c r="H1717" s="8" t="str">
        <f t="shared" si="100"/>
        <v/>
      </c>
    </row>
    <row r="1718" spans="1:8" x14ac:dyDescent="0.3">
      <c r="A1718" t="s">
        <v>1685</v>
      </c>
      <c r="B1718" s="1">
        <v>1928.75</v>
      </c>
      <c r="C1718">
        <v>724</v>
      </c>
      <c r="D1718" s="13">
        <v>2.5706289999999999E-4</v>
      </c>
      <c r="E1718" s="1">
        <f t="shared" si="98"/>
        <v>2.5706289999999998</v>
      </c>
      <c r="G1718" s="7">
        <f t="shared" si="99"/>
        <v>9.9999999999909051E-2</v>
      </c>
      <c r="H1718" s="8" t="str">
        <f t="shared" si="100"/>
        <v/>
      </c>
    </row>
    <row r="1719" spans="1:8" x14ac:dyDescent="0.3">
      <c r="A1719" t="s">
        <v>1686</v>
      </c>
      <c r="B1719" s="1">
        <v>1928.85</v>
      </c>
      <c r="C1719">
        <v>723</v>
      </c>
      <c r="D1719" s="13">
        <v>2.2079430000000001E-4</v>
      </c>
      <c r="E1719" s="1">
        <f t="shared" si="98"/>
        <v>2.2079430000000002</v>
      </c>
      <c r="G1719" s="7">
        <f t="shared" si="99"/>
        <v>9.9999999999909051E-2</v>
      </c>
      <c r="H1719" s="8" t="str">
        <f t="shared" si="100"/>
        <v/>
      </c>
    </row>
    <row r="1720" spans="1:8" x14ac:dyDescent="0.3">
      <c r="A1720" t="s">
        <v>1687</v>
      </c>
      <c r="B1720" s="1">
        <v>1928.95</v>
      </c>
      <c r="C1720">
        <v>722</v>
      </c>
      <c r="D1720" s="13">
        <v>2.664856E-4</v>
      </c>
      <c r="E1720" s="1">
        <f t="shared" si="98"/>
        <v>2.6648559999999999</v>
      </c>
      <c r="G1720" s="7">
        <f t="shared" si="99"/>
        <v>0.10000000000013642</v>
      </c>
      <c r="H1720" s="8" t="str">
        <f t="shared" si="100"/>
        <v/>
      </c>
    </row>
    <row r="1721" spans="1:8" x14ac:dyDescent="0.3">
      <c r="A1721" t="s">
        <v>1688</v>
      </c>
      <c r="B1721" s="1">
        <v>1929.05</v>
      </c>
      <c r="C1721">
        <v>741</v>
      </c>
      <c r="D1721" s="13">
        <v>2.9984389999999998E-4</v>
      </c>
      <c r="E1721" s="1">
        <f t="shared" si="98"/>
        <v>2.9984389999999999</v>
      </c>
      <c r="G1721" s="7">
        <f t="shared" si="99"/>
        <v>9.9999999999909051E-2</v>
      </c>
      <c r="H1721" s="8" t="str">
        <f t="shared" si="100"/>
        <v/>
      </c>
    </row>
    <row r="1722" spans="1:8" x14ac:dyDescent="0.3">
      <c r="A1722" t="s">
        <v>1689</v>
      </c>
      <c r="B1722" s="1">
        <v>1929.15</v>
      </c>
      <c r="C1722">
        <v>740</v>
      </c>
      <c r="D1722" s="13">
        <v>2.6551409999999999E-4</v>
      </c>
      <c r="E1722" s="1">
        <f t="shared" si="98"/>
        <v>2.655141</v>
      </c>
      <c r="G1722" s="7">
        <f t="shared" si="99"/>
        <v>0.10000000000013642</v>
      </c>
      <c r="H1722" s="8" t="str">
        <f t="shared" si="100"/>
        <v/>
      </c>
    </row>
    <row r="1723" spans="1:8" x14ac:dyDescent="0.3">
      <c r="A1723" t="s">
        <v>1690</v>
      </c>
      <c r="B1723" s="1">
        <v>1929.25</v>
      </c>
      <c r="C1723">
        <v>739</v>
      </c>
      <c r="D1723" s="13">
        <v>2.622581E-4</v>
      </c>
      <c r="E1723" s="1">
        <f t="shared" si="98"/>
        <v>2.6225809999999998</v>
      </c>
      <c r="G1723" s="7">
        <f t="shared" si="99"/>
        <v>9.9999999999909051E-2</v>
      </c>
      <c r="H1723" s="8" t="str">
        <f t="shared" si="100"/>
        <v/>
      </c>
    </row>
    <row r="1724" spans="1:8" x14ac:dyDescent="0.3">
      <c r="A1724" t="s">
        <v>1691</v>
      </c>
      <c r="B1724" s="1">
        <v>1929.35</v>
      </c>
      <c r="C1724">
        <v>738</v>
      </c>
      <c r="D1724" s="13">
        <v>2.7296569999999998E-4</v>
      </c>
      <c r="E1724" s="1">
        <f t="shared" si="98"/>
        <v>2.729657</v>
      </c>
      <c r="G1724" s="7">
        <f t="shared" si="99"/>
        <v>9.9999999999909051E-2</v>
      </c>
      <c r="H1724" s="8" t="str">
        <f t="shared" si="100"/>
        <v/>
      </c>
    </row>
    <row r="1725" spans="1:8" x14ac:dyDescent="0.3">
      <c r="A1725" t="s">
        <v>1692</v>
      </c>
      <c r="B1725" s="1">
        <v>1929.45</v>
      </c>
      <c r="C1725">
        <v>737</v>
      </c>
      <c r="D1725" s="13">
        <v>2.9556260000000002E-4</v>
      </c>
      <c r="E1725" s="1">
        <f t="shared" si="98"/>
        <v>2.9556260000000001</v>
      </c>
      <c r="G1725" s="7">
        <f t="shared" si="99"/>
        <v>0.10000000000013642</v>
      </c>
      <c r="H1725" s="8" t="str">
        <f t="shared" si="100"/>
        <v/>
      </c>
    </row>
    <row r="1726" spans="1:8" x14ac:dyDescent="0.3">
      <c r="A1726" t="s">
        <v>1693</v>
      </c>
      <c r="B1726" s="1">
        <v>1929.55</v>
      </c>
      <c r="C1726">
        <v>736</v>
      </c>
      <c r="D1726" s="13">
        <v>2.712406E-4</v>
      </c>
      <c r="E1726" s="1">
        <f t="shared" si="98"/>
        <v>2.7124060000000001</v>
      </c>
      <c r="G1726" s="7">
        <f t="shared" si="99"/>
        <v>9.9999999999909051E-2</v>
      </c>
      <c r="H1726" s="8" t="str">
        <f t="shared" si="100"/>
        <v/>
      </c>
    </row>
    <row r="1727" spans="1:8" x14ac:dyDescent="0.3">
      <c r="A1727" t="s">
        <v>1694</v>
      </c>
      <c r="B1727" s="1">
        <v>1929.65</v>
      </c>
      <c r="C1727">
        <v>735</v>
      </c>
      <c r="D1727" s="13">
        <v>3.995825E-4</v>
      </c>
      <c r="E1727" s="1">
        <f t="shared" si="98"/>
        <v>3.995825</v>
      </c>
      <c r="G1727" s="7">
        <f t="shared" si="99"/>
        <v>0.10000000000013642</v>
      </c>
      <c r="H1727" s="8" t="str">
        <f t="shared" si="100"/>
        <v/>
      </c>
    </row>
    <row r="1728" spans="1:8" x14ac:dyDescent="0.3">
      <c r="A1728" t="s">
        <v>1695</v>
      </c>
      <c r="B1728" s="1">
        <v>1929.75</v>
      </c>
      <c r="C1728">
        <v>734</v>
      </c>
      <c r="D1728" s="13">
        <v>3.5270990000000002E-4</v>
      </c>
      <c r="E1728" s="1">
        <f t="shared" si="98"/>
        <v>3.5270990000000002</v>
      </c>
      <c r="G1728" s="7">
        <f t="shared" si="99"/>
        <v>9.9999999999909051E-2</v>
      </c>
      <c r="H1728" s="8" t="str">
        <f t="shared" si="100"/>
        <v/>
      </c>
    </row>
    <row r="1729" spans="1:16" x14ac:dyDescent="0.3">
      <c r="A1729" t="s">
        <v>1696</v>
      </c>
      <c r="B1729" s="1">
        <v>1929.85</v>
      </c>
      <c r="C1729">
        <v>733</v>
      </c>
      <c r="D1729" s="13">
        <v>3.3492479999999995E-4</v>
      </c>
      <c r="E1729" s="1">
        <f t="shared" si="98"/>
        <v>3.3492479999999993</v>
      </c>
      <c r="G1729" s="7">
        <f t="shared" si="99"/>
        <v>9.9999999999909051E-2</v>
      </c>
      <c r="H1729" s="8" t="str">
        <f t="shared" si="100"/>
        <v/>
      </c>
    </row>
    <row r="1730" spans="1:16" x14ac:dyDescent="0.3">
      <c r="A1730" t="s">
        <v>1697</v>
      </c>
      <c r="B1730" s="1">
        <v>1929.95</v>
      </c>
      <c r="C1730">
        <v>732</v>
      </c>
      <c r="D1730" s="13">
        <v>4.362077E-4</v>
      </c>
      <c r="E1730" s="1">
        <f t="shared" si="98"/>
        <v>4.3620770000000002</v>
      </c>
      <c r="G1730" s="7">
        <f t="shared" si="99"/>
        <v>0.10000000000013642</v>
      </c>
      <c r="H1730" s="8" t="str">
        <f t="shared" si="100"/>
        <v/>
      </c>
    </row>
    <row r="1731" spans="1:16" x14ac:dyDescent="0.3">
      <c r="A1731" s="8" t="s">
        <v>1698</v>
      </c>
      <c r="B1731" s="7">
        <v>1930.05</v>
      </c>
      <c r="C1731" s="8">
        <v>742</v>
      </c>
      <c r="D1731" s="20">
        <v>2.5610680000000003E-4</v>
      </c>
      <c r="E1731" s="7">
        <f t="shared" si="98"/>
        <v>2.5610680000000001</v>
      </c>
      <c r="F1731" s="8"/>
      <c r="G1731" s="7">
        <f t="shared" si="99"/>
        <v>9.9999999999909051E-2</v>
      </c>
      <c r="H1731" s="8" t="str">
        <f>IF(G1731&lt;0.0999,"?", IF(G1731&gt;0.11,"&gt;",""))</f>
        <v/>
      </c>
    </row>
    <row r="1732" spans="1:16" x14ac:dyDescent="0.3">
      <c r="E1732" s="1"/>
      <c r="G1732" s="7"/>
      <c r="H1732" s="8" t="str">
        <f t="shared" si="100"/>
        <v>?</v>
      </c>
    </row>
    <row r="1733" spans="1:16" x14ac:dyDescent="0.3">
      <c r="A1733" s="14" t="s">
        <v>1699</v>
      </c>
      <c r="B1733" s="15">
        <v>1930.75</v>
      </c>
      <c r="C1733" s="14">
        <v>752</v>
      </c>
      <c r="D1733" s="16">
        <v>2.4739879999999997E-4</v>
      </c>
      <c r="E1733" s="15">
        <f t="shared" ref="E1733:E1797" si="101">D1733*10000</f>
        <v>2.4739879999999999</v>
      </c>
      <c r="F1733" s="14"/>
      <c r="G1733" s="7">
        <f>B1733-B1731</f>
        <v>0.70000000000004547</v>
      </c>
      <c r="H1733" s="8" t="str">
        <f t="shared" si="100"/>
        <v>&gt;</v>
      </c>
      <c r="I1733" s="14"/>
      <c r="J1733" s="14"/>
      <c r="K1733" s="14"/>
      <c r="L1733" s="14"/>
      <c r="M1733" s="14"/>
      <c r="N1733" s="14"/>
      <c r="O1733" s="14"/>
      <c r="P1733" s="14"/>
    </row>
    <row r="1734" spans="1:16" x14ac:dyDescent="0.3">
      <c r="A1734" t="s">
        <v>1700</v>
      </c>
      <c r="B1734" s="1">
        <v>1930.8500000000001</v>
      </c>
      <c r="C1734">
        <v>751</v>
      </c>
      <c r="D1734" s="13">
        <v>2.7254100000000001E-4</v>
      </c>
      <c r="E1734" s="1">
        <f t="shared" si="101"/>
        <v>2.7254100000000001</v>
      </c>
      <c r="G1734" s="7">
        <f t="shared" si="99"/>
        <v>0.10000000000013642</v>
      </c>
      <c r="H1734" s="8" t="str">
        <f t="shared" si="100"/>
        <v/>
      </c>
    </row>
    <row r="1735" spans="1:16" x14ac:dyDescent="0.3">
      <c r="A1735" t="s">
        <v>1701</v>
      </c>
      <c r="B1735" s="1">
        <v>1930.95</v>
      </c>
      <c r="C1735">
        <v>750</v>
      </c>
      <c r="D1735" s="13">
        <v>3.002891E-4</v>
      </c>
      <c r="E1735" s="1">
        <f t="shared" si="101"/>
        <v>3.002891</v>
      </c>
      <c r="G1735" s="7">
        <f t="shared" si="99"/>
        <v>9.9999999999909051E-2</v>
      </c>
      <c r="H1735" s="8" t="str">
        <f t="shared" si="100"/>
        <v/>
      </c>
    </row>
    <row r="1736" spans="1:16" x14ac:dyDescent="0.3">
      <c r="A1736" t="s">
        <v>1702</v>
      </c>
      <c r="B1736" s="1">
        <v>1931.0500000000002</v>
      </c>
      <c r="C1736">
        <v>749</v>
      </c>
      <c r="D1736" s="13">
        <v>2.8241209999999999E-4</v>
      </c>
      <c r="E1736" s="1">
        <f t="shared" si="101"/>
        <v>2.8241209999999999</v>
      </c>
      <c r="G1736" s="7">
        <f t="shared" ref="G1736:G1801" si="102">B1736-B1735</f>
        <v>0.10000000000013642</v>
      </c>
      <c r="H1736" s="8" t="str">
        <f t="shared" si="100"/>
        <v/>
      </c>
    </row>
    <row r="1737" spans="1:16" x14ac:dyDescent="0.3">
      <c r="A1737" t="s">
        <v>1703</v>
      </c>
      <c r="B1737" s="1">
        <v>1931.15</v>
      </c>
      <c r="C1737">
        <v>748</v>
      </c>
      <c r="D1737" s="13">
        <v>2.440868E-4</v>
      </c>
      <c r="E1737" s="1">
        <f t="shared" si="101"/>
        <v>2.440868</v>
      </c>
      <c r="G1737" s="7">
        <f t="shared" si="102"/>
        <v>9.9999999999909051E-2</v>
      </c>
      <c r="H1737" s="8" t="str">
        <f t="shared" ref="H1737:H1800" si="103">IF(G1737&lt;0.0999,"?", IF(G1737&gt;0.11,"&gt;",""))</f>
        <v/>
      </c>
    </row>
    <row r="1738" spans="1:16" x14ac:dyDescent="0.3">
      <c r="A1738" t="s">
        <v>1704</v>
      </c>
      <c r="B1738" s="1">
        <v>1931.25</v>
      </c>
      <c r="C1738">
        <v>747</v>
      </c>
      <c r="D1738" s="13">
        <v>3.3068639999999999E-4</v>
      </c>
      <c r="E1738" s="1">
        <f t="shared" si="101"/>
        <v>3.306864</v>
      </c>
      <c r="G1738" s="7">
        <f t="shared" si="102"/>
        <v>9.9999999999909051E-2</v>
      </c>
      <c r="H1738" s="8" t="str">
        <f t="shared" si="103"/>
        <v/>
      </c>
    </row>
    <row r="1739" spans="1:16" x14ac:dyDescent="0.3">
      <c r="A1739" t="s">
        <v>1705</v>
      </c>
      <c r="B1739" s="1">
        <v>1931.3500000000001</v>
      </c>
      <c r="C1739">
        <v>746</v>
      </c>
      <c r="D1739" s="13">
        <v>2.3807330000000002E-4</v>
      </c>
      <c r="E1739" s="1">
        <f t="shared" si="101"/>
        <v>2.3807330000000002</v>
      </c>
      <c r="G1739" s="7">
        <f t="shared" si="102"/>
        <v>0.10000000000013642</v>
      </c>
      <c r="H1739" s="8" t="str">
        <f t="shared" si="103"/>
        <v/>
      </c>
    </row>
    <row r="1740" spans="1:16" x14ac:dyDescent="0.3">
      <c r="A1740" t="s">
        <v>1706</v>
      </c>
      <c r="B1740" s="1">
        <v>1931.45</v>
      </c>
      <c r="C1740">
        <v>745</v>
      </c>
      <c r="D1740" s="13">
        <v>1.9640839999999999E-4</v>
      </c>
      <c r="E1740" s="1">
        <f t="shared" si="101"/>
        <v>1.9640839999999999</v>
      </c>
      <c r="G1740" s="7">
        <f t="shared" si="102"/>
        <v>9.9999999999909051E-2</v>
      </c>
      <c r="H1740" s="8" t="str">
        <f t="shared" si="103"/>
        <v/>
      </c>
    </row>
    <row r="1741" spans="1:16" x14ac:dyDescent="0.3">
      <c r="A1741" t="s">
        <v>1707</v>
      </c>
      <c r="B1741" s="1">
        <v>1931.5500000000002</v>
      </c>
      <c r="C1741">
        <v>744</v>
      </c>
      <c r="D1741" s="13">
        <v>2.2353360000000003E-4</v>
      </c>
      <c r="E1741" s="1">
        <f t="shared" si="101"/>
        <v>2.2353360000000002</v>
      </c>
      <c r="G1741" s="7">
        <f t="shared" si="102"/>
        <v>0.10000000000013642</v>
      </c>
      <c r="H1741" s="8" t="str">
        <f t="shared" si="103"/>
        <v/>
      </c>
    </row>
    <row r="1742" spans="1:16" x14ac:dyDescent="0.3">
      <c r="A1742" t="s">
        <v>1708</v>
      </c>
      <c r="B1742" s="1">
        <v>1931.65</v>
      </c>
      <c r="C1742">
        <v>743</v>
      </c>
      <c r="D1742" s="13">
        <v>2.5065390000000002E-4</v>
      </c>
      <c r="E1742" s="1">
        <f t="shared" si="101"/>
        <v>2.5065390000000001</v>
      </c>
      <c r="G1742" s="7">
        <f t="shared" si="102"/>
        <v>9.9999999999909051E-2</v>
      </c>
      <c r="H1742" s="8" t="str">
        <f t="shared" si="103"/>
        <v/>
      </c>
    </row>
    <row r="1743" spans="1:16" x14ac:dyDescent="0.3">
      <c r="A1743" t="s">
        <v>1709</v>
      </c>
      <c r="B1743" s="1">
        <v>1931.75</v>
      </c>
      <c r="C1743">
        <v>762</v>
      </c>
      <c r="D1743" s="13">
        <v>2.7919279999999999E-4</v>
      </c>
      <c r="E1743" s="1">
        <f t="shared" si="101"/>
        <v>2.791928</v>
      </c>
      <c r="G1743" s="7">
        <f t="shared" si="102"/>
        <v>9.9999999999909051E-2</v>
      </c>
      <c r="H1743" s="8" t="str">
        <f t="shared" si="103"/>
        <v/>
      </c>
    </row>
    <row r="1744" spans="1:16" x14ac:dyDescent="0.3">
      <c r="A1744" t="s">
        <v>1710</v>
      </c>
      <c r="B1744" s="1">
        <v>1931.8500000000001</v>
      </c>
      <c r="C1744">
        <v>761</v>
      </c>
      <c r="D1744" s="13">
        <v>2.9637400000000002E-4</v>
      </c>
      <c r="E1744" s="1">
        <f t="shared" si="101"/>
        <v>2.96374</v>
      </c>
      <c r="G1744" s="7">
        <f t="shared" si="102"/>
        <v>0.10000000000013642</v>
      </c>
      <c r="H1744" s="8" t="str">
        <f t="shared" si="103"/>
        <v/>
      </c>
    </row>
    <row r="1745" spans="1:8" x14ac:dyDescent="0.3">
      <c r="A1745" t="s">
        <v>1711</v>
      </c>
      <c r="B1745" s="1">
        <v>1931.95</v>
      </c>
      <c r="C1745">
        <v>760</v>
      </c>
      <c r="D1745" s="13">
        <v>2.8183690000000003E-4</v>
      </c>
      <c r="E1745" s="1">
        <f t="shared" si="101"/>
        <v>2.8183690000000001</v>
      </c>
      <c r="G1745" s="7">
        <f t="shared" si="102"/>
        <v>9.9999999999909051E-2</v>
      </c>
      <c r="H1745" s="8" t="str">
        <f t="shared" si="103"/>
        <v/>
      </c>
    </row>
    <row r="1746" spans="1:8" x14ac:dyDescent="0.3">
      <c r="A1746" t="s">
        <v>1712</v>
      </c>
      <c r="B1746" s="1">
        <v>1932.0500000000002</v>
      </c>
      <c r="C1746">
        <v>759</v>
      </c>
      <c r="D1746" s="13">
        <v>2.7387359999999999E-4</v>
      </c>
      <c r="E1746" s="1">
        <f t="shared" si="101"/>
        <v>2.7387359999999998</v>
      </c>
      <c r="G1746" s="7">
        <f t="shared" si="102"/>
        <v>0.10000000000013642</v>
      </c>
      <c r="H1746" s="8" t="str">
        <f t="shared" si="103"/>
        <v/>
      </c>
    </row>
    <row r="1747" spans="1:8" x14ac:dyDescent="0.3">
      <c r="A1747" t="s">
        <v>1713</v>
      </c>
      <c r="B1747" s="1">
        <v>1932.15</v>
      </c>
      <c r="C1747">
        <v>758</v>
      </c>
      <c r="D1747" s="13">
        <v>2.434793E-4</v>
      </c>
      <c r="E1747" s="1">
        <f t="shared" si="101"/>
        <v>2.434793</v>
      </c>
      <c r="G1747" s="7">
        <f t="shared" si="102"/>
        <v>9.9999999999909051E-2</v>
      </c>
      <c r="H1747" s="8" t="str">
        <f t="shared" si="103"/>
        <v/>
      </c>
    </row>
    <row r="1748" spans="1:8" x14ac:dyDescent="0.3">
      <c r="A1748" t="s">
        <v>1714</v>
      </c>
      <c r="B1748" s="1">
        <v>1932.25</v>
      </c>
      <c r="C1748">
        <v>757</v>
      </c>
      <c r="D1748" s="13">
        <v>1.8855980000000001E-4</v>
      </c>
      <c r="E1748" s="1">
        <f t="shared" si="101"/>
        <v>1.8855980000000001</v>
      </c>
      <c r="G1748" s="7">
        <f t="shared" si="102"/>
        <v>9.9999999999909051E-2</v>
      </c>
      <c r="H1748" s="8" t="str">
        <f t="shared" si="103"/>
        <v/>
      </c>
    </row>
    <row r="1749" spans="1:8" x14ac:dyDescent="0.3">
      <c r="A1749" t="s">
        <v>1715</v>
      </c>
      <c r="B1749" s="1">
        <v>1932.3500000000001</v>
      </c>
      <c r="C1749">
        <v>756</v>
      </c>
      <c r="D1749" s="13">
        <v>3.2415150000000002E-4</v>
      </c>
      <c r="E1749" s="1">
        <f t="shared" si="101"/>
        <v>3.2415150000000001</v>
      </c>
      <c r="G1749" s="7">
        <f t="shared" si="102"/>
        <v>0.10000000000013642</v>
      </c>
      <c r="H1749" s="8" t="str">
        <f t="shared" si="103"/>
        <v/>
      </c>
    </row>
    <row r="1750" spans="1:8" x14ac:dyDescent="0.3">
      <c r="A1750" t="s">
        <v>1716</v>
      </c>
      <c r="B1750" s="1">
        <v>1932.45</v>
      </c>
      <c r="C1750">
        <v>755</v>
      </c>
      <c r="D1750" s="13">
        <v>3.3402970000000003E-4</v>
      </c>
      <c r="E1750" s="1">
        <f t="shared" si="101"/>
        <v>3.3402970000000005</v>
      </c>
      <c r="G1750" s="7">
        <f t="shared" si="102"/>
        <v>9.9999999999909051E-2</v>
      </c>
      <c r="H1750" s="8" t="str">
        <f t="shared" si="103"/>
        <v/>
      </c>
    </row>
    <row r="1751" spans="1:8" x14ac:dyDescent="0.3">
      <c r="A1751" t="s">
        <v>1717</v>
      </c>
      <c r="B1751" s="1">
        <v>1932.5500000000002</v>
      </c>
      <c r="C1751">
        <v>754</v>
      </c>
      <c r="D1751" s="13">
        <v>3.2481239999999998E-4</v>
      </c>
      <c r="E1751" s="1">
        <f t="shared" si="101"/>
        <v>3.2481239999999998</v>
      </c>
      <c r="G1751" s="7">
        <f t="shared" si="102"/>
        <v>0.10000000000013642</v>
      </c>
      <c r="H1751" s="8" t="str">
        <f t="shared" si="103"/>
        <v/>
      </c>
    </row>
    <row r="1752" spans="1:8" x14ac:dyDescent="0.3">
      <c r="A1752" t="s">
        <v>1718</v>
      </c>
      <c r="B1752" s="1">
        <v>1932.65</v>
      </c>
      <c r="C1752">
        <v>753</v>
      </c>
      <c r="D1752" s="13">
        <v>2.3619129999999998E-4</v>
      </c>
      <c r="E1752" s="1">
        <f t="shared" si="101"/>
        <v>2.3619129999999999</v>
      </c>
      <c r="G1752" s="7">
        <f t="shared" si="102"/>
        <v>9.9999999999909051E-2</v>
      </c>
      <c r="H1752" s="8" t="str">
        <f t="shared" si="103"/>
        <v/>
      </c>
    </row>
    <row r="1753" spans="1:8" x14ac:dyDescent="0.3">
      <c r="A1753" t="s">
        <v>1719</v>
      </c>
      <c r="B1753" s="1">
        <v>1932.75</v>
      </c>
      <c r="C1753">
        <v>772</v>
      </c>
      <c r="D1753" s="13">
        <v>2.4559849999999998E-4</v>
      </c>
      <c r="E1753" s="1">
        <f t="shared" si="101"/>
        <v>2.4559849999999996</v>
      </c>
      <c r="G1753" s="7">
        <f t="shared" si="102"/>
        <v>9.9999999999909051E-2</v>
      </c>
      <c r="H1753" s="8" t="str">
        <f t="shared" si="103"/>
        <v/>
      </c>
    </row>
    <row r="1754" spans="1:8" x14ac:dyDescent="0.3">
      <c r="A1754" t="s">
        <v>1720</v>
      </c>
      <c r="B1754" s="1">
        <v>1932.8500000000001</v>
      </c>
      <c r="C1754">
        <v>771</v>
      </c>
      <c r="D1754" s="13">
        <v>2.6080009999999998E-4</v>
      </c>
      <c r="E1754" s="1">
        <f t="shared" si="101"/>
        <v>2.6080009999999998</v>
      </c>
      <c r="G1754" s="7">
        <f t="shared" si="102"/>
        <v>0.10000000000013642</v>
      </c>
      <c r="H1754" s="8" t="str">
        <f t="shared" si="103"/>
        <v/>
      </c>
    </row>
    <row r="1755" spans="1:8" x14ac:dyDescent="0.3">
      <c r="A1755" t="s">
        <v>1721</v>
      </c>
      <c r="B1755" s="1">
        <v>1932.95</v>
      </c>
      <c r="C1755">
        <v>770</v>
      </c>
      <c r="D1755" s="13">
        <v>2.5416769999999999E-4</v>
      </c>
      <c r="E1755" s="1">
        <f t="shared" si="101"/>
        <v>2.541677</v>
      </c>
      <c r="G1755" s="7">
        <f t="shared" si="102"/>
        <v>9.9999999999909051E-2</v>
      </c>
      <c r="H1755" s="8" t="str">
        <f t="shared" si="103"/>
        <v/>
      </c>
    </row>
    <row r="1756" spans="1:8" x14ac:dyDescent="0.3">
      <c r="A1756" t="s">
        <v>1722</v>
      </c>
      <c r="B1756" s="1">
        <v>1933.0500000000002</v>
      </c>
      <c r="C1756">
        <v>769</v>
      </c>
      <c r="D1756" s="13">
        <v>3.2884400000000001E-4</v>
      </c>
      <c r="E1756" s="1">
        <f t="shared" si="101"/>
        <v>3.28844</v>
      </c>
      <c r="G1756" s="7">
        <f t="shared" si="102"/>
        <v>0.10000000000013642</v>
      </c>
      <c r="H1756" s="8" t="str">
        <f t="shared" si="103"/>
        <v/>
      </c>
    </row>
    <row r="1757" spans="1:8" x14ac:dyDescent="0.3">
      <c r="A1757" t="s">
        <v>1723</v>
      </c>
      <c r="B1757" s="1">
        <v>1933.15</v>
      </c>
      <c r="C1757">
        <v>768</v>
      </c>
      <c r="D1757" s="13">
        <v>3.1892699999999999E-4</v>
      </c>
      <c r="E1757" s="1">
        <f t="shared" si="101"/>
        <v>3.18927</v>
      </c>
      <c r="G1757" s="7">
        <f t="shared" si="102"/>
        <v>9.9999999999909051E-2</v>
      </c>
      <c r="H1757" s="8" t="str">
        <f t="shared" si="103"/>
        <v/>
      </c>
    </row>
    <row r="1758" spans="1:8" x14ac:dyDescent="0.3">
      <c r="A1758" t="s">
        <v>1724</v>
      </c>
      <c r="B1758" s="1">
        <v>1933.25</v>
      </c>
      <c r="C1758">
        <v>767</v>
      </c>
      <c r="D1758" s="13">
        <v>2.7859299999999999E-4</v>
      </c>
      <c r="E1758" s="1">
        <f t="shared" si="101"/>
        <v>2.78593</v>
      </c>
      <c r="G1758" s="7">
        <f t="shared" si="102"/>
        <v>9.9999999999909051E-2</v>
      </c>
      <c r="H1758" s="8" t="str">
        <f t="shared" si="103"/>
        <v/>
      </c>
    </row>
    <row r="1759" spans="1:8" x14ac:dyDescent="0.3">
      <c r="A1759" t="s">
        <v>1725</v>
      </c>
      <c r="B1759" s="1">
        <v>1933.3500000000001</v>
      </c>
      <c r="C1759">
        <v>766</v>
      </c>
      <c r="D1759" s="13">
        <v>2.7594769999999999E-4</v>
      </c>
      <c r="E1759" s="1">
        <f t="shared" si="101"/>
        <v>2.759477</v>
      </c>
      <c r="G1759" s="7">
        <f t="shared" si="102"/>
        <v>0.10000000000013642</v>
      </c>
      <c r="H1759" s="8" t="str">
        <f t="shared" si="103"/>
        <v/>
      </c>
    </row>
    <row r="1760" spans="1:8" x14ac:dyDescent="0.3">
      <c r="A1760" t="s">
        <v>1726</v>
      </c>
      <c r="B1760" s="1">
        <v>1933.45</v>
      </c>
      <c r="C1760">
        <v>765</v>
      </c>
      <c r="D1760" s="13">
        <v>2.7925580000000001E-4</v>
      </c>
      <c r="E1760" s="1">
        <f t="shared" si="101"/>
        <v>2.7925580000000001</v>
      </c>
      <c r="G1760" s="7">
        <f t="shared" si="102"/>
        <v>9.9999999999909051E-2</v>
      </c>
      <c r="H1760" s="8" t="str">
        <f t="shared" si="103"/>
        <v/>
      </c>
    </row>
    <row r="1761" spans="1:8" x14ac:dyDescent="0.3">
      <c r="A1761" t="s">
        <v>1727</v>
      </c>
      <c r="B1761" s="1">
        <v>1933.5500000000002</v>
      </c>
      <c r="C1761">
        <v>764</v>
      </c>
      <c r="D1761" s="13">
        <v>2.5874660000000001E-4</v>
      </c>
      <c r="E1761" s="1">
        <f t="shared" si="101"/>
        <v>2.587466</v>
      </c>
      <c r="G1761" s="7">
        <f t="shared" si="102"/>
        <v>0.10000000000013642</v>
      </c>
      <c r="H1761" s="8" t="str">
        <f t="shared" si="103"/>
        <v/>
      </c>
    </row>
    <row r="1762" spans="1:8" x14ac:dyDescent="0.3">
      <c r="A1762" t="s">
        <v>1728</v>
      </c>
      <c r="B1762" s="1">
        <v>1933.65</v>
      </c>
      <c r="C1762">
        <v>763</v>
      </c>
      <c r="D1762" s="13">
        <v>2.7658390000000004E-4</v>
      </c>
      <c r="E1762" s="1">
        <f t="shared" si="101"/>
        <v>2.7658390000000006</v>
      </c>
      <c r="G1762" s="7">
        <f t="shared" si="102"/>
        <v>9.9999999999909051E-2</v>
      </c>
      <c r="H1762" s="8" t="str">
        <f t="shared" si="103"/>
        <v/>
      </c>
    </row>
    <row r="1763" spans="1:8" x14ac:dyDescent="0.3">
      <c r="A1763" t="s">
        <v>1729</v>
      </c>
      <c r="B1763" s="1">
        <v>1933.75</v>
      </c>
      <c r="C1763">
        <v>782</v>
      </c>
      <c r="D1763" s="13">
        <v>2.7014699999999999E-4</v>
      </c>
      <c r="E1763" s="1">
        <f t="shared" si="101"/>
        <v>2.70147</v>
      </c>
      <c r="G1763" s="7">
        <f t="shared" si="102"/>
        <v>9.9999999999909051E-2</v>
      </c>
      <c r="H1763" s="8" t="str">
        <f t="shared" si="103"/>
        <v/>
      </c>
    </row>
    <row r="1764" spans="1:8" x14ac:dyDescent="0.3">
      <c r="A1764" t="s">
        <v>1730</v>
      </c>
      <c r="B1764" s="1">
        <v>1933.8500000000001</v>
      </c>
      <c r="C1764">
        <v>781</v>
      </c>
      <c r="D1764" s="13">
        <v>2.615289E-4</v>
      </c>
      <c r="E1764" s="1">
        <f t="shared" si="101"/>
        <v>2.6152890000000002</v>
      </c>
      <c r="G1764" s="7">
        <f t="shared" si="102"/>
        <v>0.10000000000013642</v>
      </c>
      <c r="H1764" s="8" t="str">
        <f t="shared" si="103"/>
        <v/>
      </c>
    </row>
    <row r="1765" spans="1:8" x14ac:dyDescent="0.3">
      <c r="A1765" t="s">
        <v>1731</v>
      </c>
      <c r="B1765" s="1">
        <v>1933.95</v>
      </c>
      <c r="C1765">
        <v>780</v>
      </c>
      <c r="D1765" s="13">
        <v>3.342792E-4</v>
      </c>
      <c r="E1765" s="1">
        <f t="shared" si="101"/>
        <v>3.3427920000000002</v>
      </c>
      <c r="G1765" s="7">
        <f t="shared" si="102"/>
        <v>9.9999999999909051E-2</v>
      </c>
      <c r="H1765" s="8" t="str">
        <f t="shared" si="103"/>
        <v/>
      </c>
    </row>
    <row r="1766" spans="1:8" x14ac:dyDescent="0.3">
      <c r="A1766" t="s">
        <v>1732</v>
      </c>
      <c r="B1766" s="1">
        <v>1934.0500000000002</v>
      </c>
      <c r="C1766">
        <v>779</v>
      </c>
      <c r="D1766" s="13">
        <v>3.1568880000000001E-4</v>
      </c>
      <c r="E1766" s="1">
        <f t="shared" si="101"/>
        <v>3.1568879999999999</v>
      </c>
      <c r="G1766" s="7">
        <f t="shared" si="102"/>
        <v>0.10000000000013642</v>
      </c>
      <c r="H1766" s="8" t="str">
        <f t="shared" si="103"/>
        <v/>
      </c>
    </row>
    <row r="1767" spans="1:8" x14ac:dyDescent="0.3">
      <c r="A1767" t="s">
        <v>1733</v>
      </c>
      <c r="B1767" s="1">
        <v>1934.15</v>
      </c>
      <c r="C1767">
        <v>778</v>
      </c>
      <c r="D1767" s="13">
        <v>2.5357649999999999E-4</v>
      </c>
      <c r="E1767" s="1">
        <f t="shared" si="101"/>
        <v>2.535765</v>
      </c>
      <c r="G1767" s="7">
        <f t="shared" si="102"/>
        <v>9.9999999999909051E-2</v>
      </c>
      <c r="H1767" s="8" t="str">
        <f t="shared" si="103"/>
        <v/>
      </c>
    </row>
    <row r="1768" spans="1:8" x14ac:dyDescent="0.3">
      <c r="A1768" t="s">
        <v>1734</v>
      </c>
      <c r="B1768" s="1">
        <v>1934.25</v>
      </c>
      <c r="C1768">
        <v>777</v>
      </c>
      <c r="D1768" s="13">
        <v>2.9656270000000002E-4</v>
      </c>
      <c r="E1768" s="1">
        <f t="shared" si="101"/>
        <v>2.965627</v>
      </c>
      <c r="G1768" s="7">
        <f t="shared" si="102"/>
        <v>9.9999999999909051E-2</v>
      </c>
      <c r="H1768" s="8" t="str">
        <f t="shared" si="103"/>
        <v/>
      </c>
    </row>
    <row r="1769" spans="1:8" x14ac:dyDescent="0.3">
      <c r="A1769" t="s">
        <v>1735</v>
      </c>
      <c r="B1769" s="1">
        <v>1934.3500000000001</v>
      </c>
      <c r="C1769">
        <v>776</v>
      </c>
      <c r="D1769" s="13">
        <v>2.2377440000000002E-4</v>
      </c>
      <c r="E1769" s="1">
        <f t="shared" si="101"/>
        <v>2.2377440000000002</v>
      </c>
      <c r="G1769" s="7">
        <f t="shared" si="102"/>
        <v>0.10000000000013642</v>
      </c>
      <c r="H1769" s="8" t="str">
        <f t="shared" si="103"/>
        <v/>
      </c>
    </row>
    <row r="1770" spans="1:8" x14ac:dyDescent="0.3">
      <c r="A1770" t="s">
        <v>1736</v>
      </c>
      <c r="B1770" s="1">
        <v>1934.45</v>
      </c>
      <c r="C1770">
        <v>775</v>
      </c>
      <c r="D1770" s="13">
        <v>2.4033730000000002E-4</v>
      </c>
      <c r="E1770" s="1">
        <f t="shared" si="101"/>
        <v>2.4033730000000002</v>
      </c>
      <c r="G1770" s="7">
        <f t="shared" si="102"/>
        <v>9.9999999999909051E-2</v>
      </c>
      <c r="H1770" s="8" t="str">
        <f t="shared" si="103"/>
        <v/>
      </c>
    </row>
    <row r="1771" spans="1:8" x14ac:dyDescent="0.3">
      <c r="A1771" t="s">
        <v>1737</v>
      </c>
      <c r="B1771" s="1">
        <v>1934.5500000000002</v>
      </c>
      <c r="C1771">
        <v>774</v>
      </c>
      <c r="D1771" s="13">
        <v>2.50857E-4</v>
      </c>
      <c r="E1771" s="1">
        <f t="shared" si="101"/>
        <v>2.5085700000000002</v>
      </c>
      <c r="G1771" s="7">
        <f t="shared" si="102"/>
        <v>0.10000000000013642</v>
      </c>
      <c r="H1771" s="8" t="str">
        <f t="shared" si="103"/>
        <v/>
      </c>
    </row>
    <row r="1772" spans="1:8" x14ac:dyDescent="0.3">
      <c r="A1772" t="s">
        <v>1738</v>
      </c>
      <c r="B1772" s="1">
        <v>1934.65</v>
      </c>
      <c r="C1772">
        <v>773</v>
      </c>
      <c r="D1772" s="13">
        <v>3.2227379999999998E-4</v>
      </c>
      <c r="E1772" s="1">
        <f t="shared" si="101"/>
        <v>3.2227379999999997</v>
      </c>
      <c r="G1772" s="7">
        <f t="shared" si="102"/>
        <v>9.9999999999909051E-2</v>
      </c>
      <c r="H1772" s="8" t="str">
        <f t="shared" si="103"/>
        <v/>
      </c>
    </row>
    <row r="1773" spans="1:8" x14ac:dyDescent="0.3">
      <c r="A1773" t="s">
        <v>1739</v>
      </c>
      <c r="B1773" s="1">
        <v>1934.75</v>
      </c>
      <c r="C1773">
        <v>792</v>
      </c>
      <c r="D1773" s="13">
        <v>2.3919370000000001E-4</v>
      </c>
      <c r="E1773" s="1">
        <f t="shared" si="101"/>
        <v>2.391937</v>
      </c>
      <c r="G1773" s="7">
        <f t="shared" si="102"/>
        <v>9.9999999999909051E-2</v>
      </c>
      <c r="H1773" s="8" t="str">
        <f t="shared" si="103"/>
        <v/>
      </c>
    </row>
    <row r="1774" spans="1:8" x14ac:dyDescent="0.3">
      <c r="A1774" t="s">
        <v>1740</v>
      </c>
      <c r="B1774" s="1">
        <v>1934.8500000000001</v>
      </c>
      <c r="C1774">
        <v>791</v>
      </c>
      <c r="D1774" s="13">
        <v>2.7619180000000001E-4</v>
      </c>
      <c r="E1774" s="1">
        <f t="shared" si="101"/>
        <v>2.7619180000000001</v>
      </c>
      <c r="G1774" s="7">
        <f t="shared" si="102"/>
        <v>0.10000000000013642</v>
      </c>
      <c r="H1774" s="8" t="str">
        <f t="shared" si="103"/>
        <v/>
      </c>
    </row>
    <row r="1775" spans="1:8" x14ac:dyDescent="0.3">
      <c r="A1775" t="s">
        <v>1741</v>
      </c>
      <c r="B1775" s="1">
        <v>1934.95</v>
      </c>
      <c r="C1775">
        <v>790</v>
      </c>
      <c r="D1775" s="13">
        <v>3.0988240000000001E-4</v>
      </c>
      <c r="E1775" s="1">
        <f t="shared" si="101"/>
        <v>3.098824</v>
      </c>
      <c r="G1775" s="7">
        <f t="shared" si="102"/>
        <v>9.9999999999909051E-2</v>
      </c>
      <c r="H1775" s="8" t="str">
        <f t="shared" si="103"/>
        <v/>
      </c>
    </row>
    <row r="1776" spans="1:8" x14ac:dyDescent="0.3">
      <c r="A1776" t="s">
        <v>1742</v>
      </c>
      <c r="B1776" s="1">
        <v>1935.0500000000002</v>
      </c>
      <c r="C1776">
        <v>789</v>
      </c>
      <c r="D1776" s="13">
        <v>3.4889510000000003E-4</v>
      </c>
      <c r="E1776" s="1">
        <f t="shared" si="101"/>
        <v>3.4889510000000001</v>
      </c>
      <c r="G1776" s="7">
        <f t="shared" si="102"/>
        <v>0.10000000000013642</v>
      </c>
      <c r="H1776" s="8" t="str">
        <f t="shared" si="103"/>
        <v/>
      </c>
    </row>
    <row r="1777" spans="1:16" x14ac:dyDescent="0.3">
      <c r="A1777" t="s">
        <v>1743</v>
      </c>
      <c r="B1777" s="1">
        <v>1935.15</v>
      </c>
      <c r="C1777">
        <v>788</v>
      </c>
      <c r="D1777" s="13">
        <v>3.799985E-4</v>
      </c>
      <c r="E1777" s="1">
        <f t="shared" si="101"/>
        <v>3.7999849999999999</v>
      </c>
      <c r="G1777" s="7">
        <f t="shared" si="102"/>
        <v>9.9999999999909051E-2</v>
      </c>
      <c r="H1777" s="8" t="str">
        <f t="shared" si="103"/>
        <v/>
      </c>
    </row>
    <row r="1778" spans="1:16" x14ac:dyDescent="0.3">
      <c r="A1778" t="s">
        <v>1744</v>
      </c>
      <c r="B1778" s="1">
        <v>1935.25</v>
      </c>
      <c r="C1778">
        <v>787</v>
      </c>
      <c r="D1778" s="13">
        <v>3.9382619999999997E-4</v>
      </c>
      <c r="E1778" s="1">
        <f t="shared" si="101"/>
        <v>3.9382619999999995</v>
      </c>
      <c r="G1778" s="7">
        <f t="shared" si="102"/>
        <v>9.9999999999909051E-2</v>
      </c>
      <c r="H1778" s="8" t="str">
        <f t="shared" si="103"/>
        <v/>
      </c>
    </row>
    <row r="1779" spans="1:16" x14ac:dyDescent="0.3">
      <c r="A1779" t="s">
        <v>1745</v>
      </c>
      <c r="B1779" s="1">
        <v>1935.3500000000001</v>
      </c>
      <c r="C1779">
        <v>786</v>
      </c>
      <c r="D1779" s="13">
        <v>3.5677469999999999E-4</v>
      </c>
      <c r="E1779" s="1">
        <f t="shared" si="101"/>
        <v>3.5677469999999998</v>
      </c>
      <c r="G1779" s="7">
        <f t="shared" si="102"/>
        <v>0.10000000000013642</v>
      </c>
      <c r="H1779" s="8" t="str">
        <f t="shared" si="103"/>
        <v/>
      </c>
    </row>
    <row r="1780" spans="1:16" x14ac:dyDescent="0.3">
      <c r="A1780" t="s">
        <v>1746</v>
      </c>
      <c r="B1780" s="1">
        <v>1935.45</v>
      </c>
      <c r="C1780">
        <v>785</v>
      </c>
      <c r="D1780" s="13">
        <v>3.4421970000000001E-4</v>
      </c>
      <c r="E1780" s="1">
        <f t="shared" si="101"/>
        <v>3.4421970000000002</v>
      </c>
      <c r="G1780" s="7">
        <f t="shared" si="102"/>
        <v>9.9999999999909051E-2</v>
      </c>
      <c r="H1780" s="8" t="str">
        <f t="shared" si="103"/>
        <v/>
      </c>
    </row>
    <row r="1781" spans="1:16" x14ac:dyDescent="0.3">
      <c r="A1781" t="s">
        <v>1747</v>
      </c>
      <c r="B1781" s="1">
        <v>1935.5500000000002</v>
      </c>
      <c r="C1781">
        <v>784</v>
      </c>
      <c r="D1781" s="13">
        <v>3.8258349999999999E-4</v>
      </c>
      <c r="E1781" s="1">
        <f t="shared" si="101"/>
        <v>3.8258349999999997</v>
      </c>
      <c r="G1781" s="7">
        <f t="shared" si="102"/>
        <v>0.10000000000013642</v>
      </c>
      <c r="H1781" s="8" t="str">
        <f t="shared" si="103"/>
        <v/>
      </c>
    </row>
    <row r="1782" spans="1:16" x14ac:dyDescent="0.3">
      <c r="A1782" t="s">
        <v>1748</v>
      </c>
      <c r="B1782" s="1">
        <v>1935.65</v>
      </c>
      <c r="C1782">
        <v>783</v>
      </c>
      <c r="D1782" s="13">
        <v>3.6736960000000003E-4</v>
      </c>
      <c r="E1782" s="1">
        <f t="shared" si="101"/>
        <v>3.6736960000000001</v>
      </c>
      <c r="G1782" s="7">
        <f t="shared" si="102"/>
        <v>9.9999999999909051E-2</v>
      </c>
      <c r="H1782" s="8" t="str">
        <f t="shared" si="103"/>
        <v/>
      </c>
    </row>
    <row r="1783" spans="1:16" x14ac:dyDescent="0.3">
      <c r="A1783" t="s">
        <v>1749</v>
      </c>
      <c r="B1783" s="1">
        <v>1935.75</v>
      </c>
      <c r="C1783">
        <v>802</v>
      </c>
      <c r="D1783" s="13">
        <v>2.7962560000000002E-4</v>
      </c>
      <c r="E1783" s="1">
        <f t="shared" si="101"/>
        <v>2.7962560000000001</v>
      </c>
      <c r="G1783" s="7">
        <f t="shared" si="102"/>
        <v>9.9999999999909051E-2</v>
      </c>
      <c r="H1783" s="8" t="str">
        <f t="shared" si="103"/>
        <v/>
      </c>
    </row>
    <row r="1784" spans="1:16" x14ac:dyDescent="0.3">
      <c r="A1784" t="s">
        <v>1750</v>
      </c>
      <c r="B1784" s="1">
        <v>1935.8500000000001</v>
      </c>
      <c r="C1784">
        <v>801</v>
      </c>
      <c r="D1784" s="13">
        <v>2.3469739999999999E-4</v>
      </c>
      <c r="E1784" s="1">
        <f t="shared" si="101"/>
        <v>2.3469739999999999</v>
      </c>
      <c r="G1784" s="7">
        <f t="shared" si="102"/>
        <v>0.10000000000013642</v>
      </c>
      <c r="H1784" s="8" t="str">
        <f t="shared" si="103"/>
        <v/>
      </c>
    </row>
    <row r="1785" spans="1:16" x14ac:dyDescent="0.3">
      <c r="A1785" t="s">
        <v>1751</v>
      </c>
      <c r="B1785" s="1">
        <v>1935.95</v>
      </c>
      <c r="C1785">
        <v>800</v>
      </c>
      <c r="D1785" s="13">
        <v>2.4057900000000002E-4</v>
      </c>
      <c r="E1785" s="1">
        <f t="shared" si="101"/>
        <v>2.4057900000000001</v>
      </c>
      <c r="G1785" s="7">
        <f t="shared" si="102"/>
        <v>9.9999999999909051E-2</v>
      </c>
      <c r="H1785" s="8" t="str">
        <f t="shared" si="103"/>
        <v/>
      </c>
    </row>
    <row r="1786" spans="1:16" x14ac:dyDescent="0.3">
      <c r="A1786" t="s">
        <v>1752</v>
      </c>
      <c r="B1786" s="1">
        <v>1936.0500000000002</v>
      </c>
      <c r="C1786">
        <v>799</v>
      </c>
      <c r="D1786" s="13">
        <v>2.3993899999999999E-4</v>
      </c>
      <c r="E1786" s="1">
        <f t="shared" si="101"/>
        <v>2.3993899999999999</v>
      </c>
      <c r="G1786" s="7">
        <f t="shared" si="102"/>
        <v>0.10000000000013642</v>
      </c>
      <c r="H1786" s="8" t="str">
        <f t="shared" si="103"/>
        <v/>
      </c>
    </row>
    <row r="1787" spans="1:16" x14ac:dyDescent="0.3">
      <c r="A1787" t="s">
        <v>1753</v>
      </c>
      <c r="B1787" s="1">
        <v>1936.25</v>
      </c>
      <c r="C1787">
        <v>797</v>
      </c>
      <c r="D1787" s="13">
        <v>2.7362529999999999E-4</v>
      </c>
      <c r="E1787" s="1">
        <f t="shared" si="101"/>
        <v>2.736253</v>
      </c>
      <c r="G1787" s="7">
        <f t="shared" si="102"/>
        <v>0.1999999999998181</v>
      </c>
      <c r="H1787" s="8" t="str">
        <f t="shared" si="103"/>
        <v>&gt;</v>
      </c>
    </row>
    <row r="1788" spans="1:16" x14ac:dyDescent="0.3">
      <c r="A1788" t="s">
        <v>1754</v>
      </c>
      <c r="B1788" s="1">
        <v>1936.3500000000001</v>
      </c>
      <c r="C1788">
        <v>796</v>
      </c>
      <c r="D1788" s="13">
        <v>2.5905729999999998E-4</v>
      </c>
      <c r="E1788" s="1">
        <f t="shared" si="101"/>
        <v>2.5905729999999996</v>
      </c>
      <c r="G1788" s="7">
        <f t="shared" si="102"/>
        <v>0.10000000000013642</v>
      </c>
      <c r="H1788" s="8" t="str">
        <f t="shared" si="103"/>
        <v/>
      </c>
    </row>
    <row r="1789" spans="1:16" x14ac:dyDescent="0.3">
      <c r="A1789" t="s">
        <v>1755</v>
      </c>
      <c r="B1789" s="1">
        <v>1936.45</v>
      </c>
      <c r="C1789">
        <v>795</v>
      </c>
      <c r="D1789" s="13">
        <v>2.8152409999999999E-4</v>
      </c>
      <c r="E1789" s="1">
        <f t="shared" si="101"/>
        <v>2.8152409999999999</v>
      </c>
      <c r="G1789" s="7">
        <f t="shared" si="102"/>
        <v>9.9999999999909051E-2</v>
      </c>
      <c r="H1789" s="8" t="str">
        <f t="shared" si="103"/>
        <v/>
      </c>
    </row>
    <row r="1790" spans="1:16" x14ac:dyDescent="0.3">
      <c r="A1790" t="s">
        <v>1756</v>
      </c>
      <c r="B1790" s="1">
        <v>1936.55</v>
      </c>
      <c r="C1790">
        <v>793</v>
      </c>
      <c r="D1790" s="13">
        <v>2.279518E-4</v>
      </c>
      <c r="E1790" s="1">
        <f t="shared" si="101"/>
        <v>2.2795179999999999</v>
      </c>
      <c r="G1790" s="7">
        <f t="shared" si="102"/>
        <v>9.9999999999909051E-2</v>
      </c>
      <c r="H1790" s="8" t="str">
        <f t="shared" si="103"/>
        <v/>
      </c>
    </row>
    <row r="1791" spans="1:16" x14ac:dyDescent="0.3">
      <c r="E1791" s="1"/>
      <c r="G1791" s="7"/>
      <c r="H1791" s="8" t="str">
        <f t="shared" si="103"/>
        <v>?</v>
      </c>
    </row>
    <row r="1792" spans="1:16" x14ac:dyDescent="0.3">
      <c r="A1792" s="14" t="s">
        <v>1757</v>
      </c>
      <c r="B1792" s="15">
        <v>1936.6499999999999</v>
      </c>
      <c r="C1792" s="14">
        <v>812</v>
      </c>
      <c r="D1792" s="16">
        <v>2.5701870000000005E-4</v>
      </c>
      <c r="E1792" s="15">
        <f t="shared" si="101"/>
        <v>2.5701870000000007</v>
      </c>
      <c r="F1792" s="14"/>
      <c r="G1792" s="7">
        <f>B1792-B1790</f>
        <v>9.9999999999909051E-2</v>
      </c>
      <c r="H1792" s="8" t="str">
        <f t="shared" si="103"/>
        <v/>
      </c>
      <c r="I1792" s="14"/>
      <c r="J1792" s="14"/>
      <c r="K1792" s="14"/>
      <c r="L1792" s="14"/>
      <c r="M1792" s="14"/>
      <c r="N1792" s="14"/>
      <c r="O1792" s="14"/>
      <c r="P1792" s="14"/>
    </row>
    <row r="1793" spans="1:8" x14ac:dyDescent="0.3">
      <c r="A1793" t="s">
        <v>1758</v>
      </c>
      <c r="B1793" s="1">
        <v>1936.7499999999998</v>
      </c>
      <c r="C1793">
        <v>811</v>
      </c>
      <c r="D1793" s="13">
        <v>2.7282479999999996E-4</v>
      </c>
      <c r="E1793" s="1">
        <f t="shared" si="101"/>
        <v>2.7282479999999998</v>
      </c>
      <c r="G1793" s="7">
        <f t="shared" si="102"/>
        <v>9.9999999999909051E-2</v>
      </c>
      <c r="H1793" s="8" t="str">
        <f t="shared" si="103"/>
        <v/>
      </c>
    </row>
    <row r="1794" spans="1:8" x14ac:dyDescent="0.3">
      <c r="A1794" t="s">
        <v>1759</v>
      </c>
      <c r="B1794" s="1">
        <v>1936.85</v>
      </c>
      <c r="C1794">
        <v>810</v>
      </c>
      <c r="D1794" s="13">
        <v>1.9341520000000002E-4</v>
      </c>
      <c r="E1794" s="1">
        <f t="shared" si="101"/>
        <v>1.9341520000000001</v>
      </c>
      <c r="G1794" s="7">
        <f t="shared" si="102"/>
        <v>0.10000000000013642</v>
      </c>
      <c r="H1794" s="8" t="str">
        <f t="shared" si="103"/>
        <v/>
      </c>
    </row>
    <row r="1795" spans="1:8" x14ac:dyDescent="0.3">
      <c r="A1795" t="s">
        <v>1760</v>
      </c>
      <c r="B1795" s="1">
        <v>1936.9499999999998</v>
      </c>
      <c r="C1795">
        <v>809</v>
      </c>
      <c r="D1795" s="13">
        <v>1.9539939999999999E-4</v>
      </c>
      <c r="E1795" s="1">
        <f t="shared" si="101"/>
        <v>1.953994</v>
      </c>
      <c r="G1795" s="7">
        <f t="shared" si="102"/>
        <v>9.9999999999909051E-2</v>
      </c>
      <c r="H1795" s="8" t="str">
        <f t="shared" si="103"/>
        <v/>
      </c>
    </row>
    <row r="1796" spans="1:8" x14ac:dyDescent="0.3">
      <c r="A1796" t="s">
        <v>1761</v>
      </c>
      <c r="B1796" s="1">
        <v>1937.0499999999997</v>
      </c>
      <c r="C1796">
        <v>808</v>
      </c>
      <c r="D1796" s="13">
        <v>2.7607580000000003E-4</v>
      </c>
      <c r="E1796" s="1">
        <f t="shared" si="101"/>
        <v>2.7607580000000005</v>
      </c>
      <c r="G1796" s="7">
        <f t="shared" si="102"/>
        <v>9.9999999999909051E-2</v>
      </c>
      <c r="H1796" s="8" t="str">
        <f t="shared" si="103"/>
        <v/>
      </c>
    </row>
    <row r="1797" spans="1:8" x14ac:dyDescent="0.3">
      <c r="A1797" t="s">
        <v>1762</v>
      </c>
      <c r="B1797" s="1">
        <v>1937.1499999999999</v>
      </c>
      <c r="C1797">
        <v>807</v>
      </c>
      <c r="D1797" s="13">
        <v>1.9402839999999998E-4</v>
      </c>
      <c r="E1797" s="1">
        <f t="shared" si="101"/>
        <v>1.9402839999999999</v>
      </c>
      <c r="G1797" s="7">
        <f t="shared" si="102"/>
        <v>0.10000000000013642</v>
      </c>
      <c r="H1797" s="8" t="str">
        <f t="shared" si="103"/>
        <v/>
      </c>
    </row>
    <row r="1798" spans="1:8" x14ac:dyDescent="0.3">
      <c r="A1798" t="s">
        <v>1763</v>
      </c>
      <c r="B1798" s="1">
        <v>1937.2499999999998</v>
      </c>
      <c r="C1798">
        <v>806</v>
      </c>
      <c r="D1798" s="13">
        <v>2.6671589999999998E-4</v>
      </c>
      <c r="E1798" s="1">
        <f t="shared" ref="E1798:E1862" si="104">D1798*10000</f>
        <v>2.6671589999999998</v>
      </c>
      <c r="G1798" s="7">
        <f t="shared" si="102"/>
        <v>9.9999999999909051E-2</v>
      </c>
      <c r="H1798" s="8" t="str">
        <f t="shared" si="103"/>
        <v/>
      </c>
    </row>
    <row r="1799" spans="1:8" x14ac:dyDescent="0.3">
      <c r="A1799" t="s">
        <v>1764</v>
      </c>
      <c r="B1799" s="1">
        <v>1937.35</v>
      </c>
      <c r="C1799">
        <v>805</v>
      </c>
      <c r="D1799" s="13">
        <v>3.1891820000000003E-4</v>
      </c>
      <c r="E1799" s="1">
        <f t="shared" si="104"/>
        <v>3.1891820000000002</v>
      </c>
      <c r="G1799" s="7">
        <f t="shared" si="102"/>
        <v>0.10000000000013642</v>
      </c>
      <c r="H1799" s="8" t="str">
        <f t="shared" si="103"/>
        <v/>
      </c>
    </row>
    <row r="1800" spans="1:8" x14ac:dyDescent="0.3">
      <c r="A1800" t="s">
        <v>1765</v>
      </c>
      <c r="B1800" s="1">
        <v>1937.4499999999998</v>
      </c>
      <c r="C1800">
        <v>804</v>
      </c>
      <c r="D1800" s="13">
        <v>2.3021329999999999E-4</v>
      </c>
      <c r="E1800" s="1">
        <f t="shared" si="104"/>
        <v>2.302133</v>
      </c>
      <c r="G1800" s="7">
        <f t="shared" si="102"/>
        <v>9.9999999999909051E-2</v>
      </c>
      <c r="H1800" s="8" t="str">
        <f t="shared" si="103"/>
        <v/>
      </c>
    </row>
    <row r="1801" spans="1:8" x14ac:dyDescent="0.3">
      <c r="A1801" t="s">
        <v>1766</v>
      </c>
      <c r="B1801" s="1">
        <v>1937.5499999999997</v>
      </c>
      <c r="C1801">
        <v>803</v>
      </c>
      <c r="D1801" s="13">
        <v>4.7621099999999998E-4</v>
      </c>
      <c r="E1801" s="1">
        <f t="shared" si="104"/>
        <v>4.7621099999999998</v>
      </c>
      <c r="G1801" s="7">
        <f t="shared" si="102"/>
        <v>9.9999999999909051E-2</v>
      </c>
      <c r="H1801" s="8" t="str">
        <f t="shared" ref="H1801:H1864" si="105">IF(G1801&lt;0.0999,"?", IF(G1801&gt;0.11,"&gt;",""))</f>
        <v/>
      </c>
    </row>
    <row r="1802" spans="1:8" x14ac:dyDescent="0.3">
      <c r="A1802" t="s">
        <v>1767</v>
      </c>
      <c r="B1802" s="1">
        <v>1937.6499999999999</v>
      </c>
      <c r="C1802">
        <v>822</v>
      </c>
      <c r="D1802" s="13">
        <v>2.6730930000000002E-4</v>
      </c>
      <c r="E1802" s="1">
        <f t="shared" si="104"/>
        <v>2.6730930000000002</v>
      </c>
      <c r="G1802" s="7">
        <f t="shared" ref="G1802:G1866" si="106">B1802-B1801</f>
        <v>0.10000000000013642</v>
      </c>
      <c r="H1802" s="8" t="str">
        <f t="shared" si="105"/>
        <v/>
      </c>
    </row>
    <row r="1803" spans="1:8" x14ac:dyDescent="0.3">
      <c r="A1803" t="s">
        <v>1768</v>
      </c>
      <c r="B1803" s="1">
        <v>1937.7499999999998</v>
      </c>
      <c r="C1803">
        <v>821</v>
      </c>
      <c r="D1803" s="13">
        <v>3.2282670000000004E-4</v>
      </c>
      <c r="E1803" s="1">
        <f t="shared" si="104"/>
        <v>3.2282670000000002</v>
      </c>
      <c r="G1803" s="7">
        <f t="shared" si="106"/>
        <v>9.9999999999909051E-2</v>
      </c>
      <c r="H1803" s="8" t="str">
        <f t="shared" si="105"/>
        <v/>
      </c>
    </row>
    <row r="1804" spans="1:8" x14ac:dyDescent="0.3">
      <c r="A1804" t="s">
        <v>1769</v>
      </c>
      <c r="B1804" s="1">
        <v>1937.85</v>
      </c>
      <c r="C1804">
        <v>820</v>
      </c>
      <c r="D1804" s="13">
        <v>2.6725270000000002E-4</v>
      </c>
      <c r="E1804" s="1">
        <f t="shared" si="104"/>
        <v>2.6725270000000001</v>
      </c>
      <c r="G1804" s="7">
        <f t="shared" si="106"/>
        <v>0.10000000000013642</v>
      </c>
      <c r="H1804" s="8" t="str">
        <f t="shared" si="105"/>
        <v/>
      </c>
    </row>
    <row r="1805" spans="1:8" x14ac:dyDescent="0.3">
      <c r="A1805" t="s">
        <v>1770</v>
      </c>
      <c r="B1805" s="1">
        <v>1937.9499999999998</v>
      </c>
      <c r="C1805">
        <v>819</v>
      </c>
      <c r="D1805" s="13">
        <v>2.77822E-4</v>
      </c>
      <c r="E1805" s="1">
        <f t="shared" si="104"/>
        <v>2.7782200000000001</v>
      </c>
      <c r="G1805" s="7">
        <f t="shared" si="106"/>
        <v>9.9999999999909051E-2</v>
      </c>
      <c r="H1805" s="8" t="str">
        <f t="shared" si="105"/>
        <v/>
      </c>
    </row>
    <row r="1806" spans="1:8" x14ac:dyDescent="0.3">
      <c r="A1806" t="s">
        <v>1771</v>
      </c>
      <c r="B1806" s="1">
        <v>1938.0499999999997</v>
      </c>
      <c r="C1806">
        <v>818</v>
      </c>
      <c r="D1806" s="13">
        <v>1.8056160000000002E-4</v>
      </c>
      <c r="E1806" s="1">
        <f t="shared" si="104"/>
        <v>1.8056160000000003</v>
      </c>
      <c r="G1806" s="7">
        <f t="shared" si="106"/>
        <v>9.9999999999909051E-2</v>
      </c>
      <c r="H1806" s="8" t="str">
        <f t="shared" si="105"/>
        <v/>
      </c>
    </row>
    <row r="1807" spans="1:8" x14ac:dyDescent="0.3">
      <c r="A1807" t="s">
        <v>1772</v>
      </c>
      <c r="B1807" s="1">
        <v>1938.1499999999999</v>
      </c>
      <c r="C1807">
        <v>817</v>
      </c>
      <c r="D1807" s="13">
        <v>2.5857920000000001E-4</v>
      </c>
      <c r="E1807" s="1">
        <f t="shared" si="104"/>
        <v>2.5857920000000001</v>
      </c>
      <c r="G1807" s="7">
        <f t="shared" si="106"/>
        <v>0.10000000000013642</v>
      </c>
      <c r="H1807" s="8" t="str">
        <f t="shared" si="105"/>
        <v/>
      </c>
    </row>
    <row r="1808" spans="1:8" x14ac:dyDescent="0.3">
      <c r="A1808" t="s">
        <v>1773</v>
      </c>
      <c r="B1808" s="1">
        <v>1938.2499999999998</v>
      </c>
      <c r="C1808">
        <v>816</v>
      </c>
      <c r="D1808" s="13">
        <v>2.3137159999999998E-4</v>
      </c>
      <c r="E1808" s="1">
        <f t="shared" si="104"/>
        <v>2.3137159999999999</v>
      </c>
      <c r="G1808" s="7">
        <f t="shared" si="106"/>
        <v>9.9999999999909051E-2</v>
      </c>
      <c r="H1808" s="8" t="str">
        <f t="shared" si="105"/>
        <v/>
      </c>
    </row>
    <row r="1809" spans="1:8" x14ac:dyDescent="0.3">
      <c r="A1809" t="s">
        <v>1774</v>
      </c>
      <c r="B1809" s="1">
        <v>1938.35</v>
      </c>
      <c r="C1809">
        <v>815</v>
      </c>
      <c r="D1809" s="13">
        <v>2.6044320000000003E-4</v>
      </c>
      <c r="E1809" s="1">
        <f t="shared" si="104"/>
        <v>2.6044320000000001</v>
      </c>
      <c r="G1809" s="7">
        <f t="shared" si="106"/>
        <v>0.10000000000013642</v>
      </c>
      <c r="H1809" s="8" t="str">
        <f t="shared" si="105"/>
        <v/>
      </c>
    </row>
    <row r="1810" spans="1:8" x14ac:dyDescent="0.3">
      <c r="A1810" t="s">
        <v>1775</v>
      </c>
      <c r="B1810" s="1">
        <v>1938.4499999999998</v>
      </c>
      <c r="C1810">
        <v>814</v>
      </c>
      <c r="D1810" s="13">
        <v>2.233921E-4</v>
      </c>
      <c r="E1810" s="1">
        <f t="shared" si="104"/>
        <v>2.233921</v>
      </c>
      <c r="G1810" s="7">
        <f t="shared" si="106"/>
        <v>9.9999999999909051E-2</v>
      </c>
      <c r="H1810" s="8" t="str">
        <f t="shared" si="105"/>
        <v/>
      </c>
    </row>
    <row r="1811" spans="1:8" x14ac:dyDescent="0.3">
      <c r="A1811" t="s">
        <v>1776</v>
      </c>
      <c r="B1811" s="1">
        <v>1938.5499999999997</v>
      </c>
      <c r="C1811">
        <v>813</v>
      </c>
      <c r="D1811" s="13">
        <v>2.4185089999999998E-4</v>
      </c>
      <c r="E1811" s="1">
        <f t="shared" si="104"/>
        <v>2.4185089999999998</v>
      </c>
      <c r="G1811" s="7">
        <f t="shared" si="106"/>
        <v>9.9999999999909051E-2</v>
      </c>
      <c r="H1811" s="8" t="str">
        <f t="shared" si="105"/>
        <v/>
      </c>
    </row>
    <row r="1812" spans="1:8" x14ac:dyDescent="0.3">
      <c r="A1812" t="s">
        <v>1777</v>
      </c>
      <c r="B1812" s="1">
        <v>1938.6499999999999</v>
      </c>
      <c r="C1812">
        <v>832</v>
      </c>
      <c r="D1812" s="13">
        <v>3.1397469999999998E-4</v>
      </c>
      <c r="E1812" s="1">
        <f t="shared" si="104"/>
        <v>3.1397469999999998</v>
      </c>
      <c r="G1812" s="7">
        <f t="shared" si="106"/>
        <v>0.10000000000013642</v>
      </c>
      <c r="H1812" s="8" t="str">
        <f t="shared" si="105"/>
        <v/>
      </c>
    </row>
    <row r="1813" spans="1:8" x14ac:dyDescent="0.3">
      <c r="A1813" t="s">
        <v>1778</v>
      </c>
      <c r="B1813" s="1">
        <v>1938.7499999999998</v>
      </c>
      <c r="C1813">
        <v>831</v>
      </c>
      <c r="D1813" s="13">
        <v>1.6315479999999999E-4</v>
      </c>
      <c r="E1813" s="1">
        <f t="shared" si="104"/>
        <v>1.631548</v>
      </c>
      <c r="G1813" s="7">
        <f t="shared" si="106"/>
        <v>9.9999999999909051E-2</v>
      </c>
      <c r="H1813" s="8" t="str">
        <f t="shared" si="105"/>
        <v/>
      </c>
    </row>
    <row r="1814" spans="1:8" x14ac:dyDescent="0.3">
      <c r="A1814" t="s">
        <v>1779</v>
      </c>
      <c r="B1814" s="1">
        <v>1938.85</v>
      </c>
      <c r="C1814">
        <v>830</v>
      </c>
      <c r="D1814" s="13">
        <v>2.7420369999999996E-4</v>
      </c>
      <c r="E1814" s="1">
        <f t="shared" si="104"/>
        <v>2.7420369999999994</v>
      </c>
      <c r="G1814" s="7">
        <f t="shared" si="106"/>
        <v>0.10000000000013642</v>
      </c>
      <c r="H1814" s="8" t="str">
        <f t="shared" si="105"/>
        <v/>
      </c>
    </row>
    <row r="1815" spans="1:8" x14ac:dyDescent="0.3">
      <c r="A1815" t="s">
        <v>1780</v>
      </c>
      <c r="B1815" s="1">
        <v>1938.9499999999998</v>
      </c>
      <c r="C1815">
        <v>829</v>
      </c>
      <c r="D1815" s="13">
        <v>3.1517580000000001E-4</v>
      </c>
      <c r="E1815" s="1">
        <f t="shared" si="104"/>
        <v>3.1517580000000001</v>
      </c>
      <c r="G1815" s="7">
        <f t="shared" si="106"/>
        <v>9.9999999999909051E-2</v>
      </c>
      <c r="H1815" s="8" t="str">
        <f t="shared" si="105"/>
        <v/>
      </c>
    </row>
    <row r="1816" spans="1:8" x14ac:dyDescent="0.3">
      <c r="A1816" t="s">
        <v>1781</v>
      </c>
      <c r="B1816" s="1">
        <v>1939.0499999999997</v>
      </c>
      <c r="C1816">
        <v>828</v>
      </c>
      <c r="D1816" s="13">
        <v>3.1186729999999995E-4</v>
      </c>
      <c r="E1816" s="1">
        <f t="shared" si="104"/>
        <v>3.1186729999999994</v>
      </c>
      <c r="G1816" s="7">
        <f t="shared" si="106"/>
        <v>9.9999999999909051E-2</v>
      </c>
      <c r="H1816" s="8" t="str">
        <f t="shared" si="105"/>
        <v/>
      </c>
    </row>
    <row r="1817" spans="1:8" x14ac:dyDescent="0.3">
      <c r="A1817" t="s">
        <v>1782</v>
      </c>
      <c r="B1817" s="1">
        <v>1939.1499999999999</v>
      </c>
      <c r="C1817">
        <v>827</v>
      </c>
      <c r="D1817" s="13">
        <v>3.4690089999999996E-4</v>
      </c>
      <c r="E1817" s="1">
        <f t="shared" si="104"/>
        <v>3.4690089999999998</v>
      </c>
      <c r="G1817" s="7">
        <f t="shared" si="106"/>
        <v>0.10000000000013642</v>
      </c>
      <c r="H1817" s="8" t="str">
        <f t="shared" si="105"/>
        <v/>
      </c>
    </row>
    <row r="1818" spans="1:8" x14ac:dyDescent="0.3">
      <c r="A1818" t="s">
        <v>1783</v>
      </c>
      <c r="B1818" s="1">
        <v>1939.2499999999998</v>
      </c>
      <c r="C1818">
        <v>826</v>
      </c>
      <c r="D1818" s="13">
        <v>2.5823269999999997E-4</v>
      </c>
      <c r="E1818" s="1">
        <f t="shared" si="104"/>
        <v>2.5823269999999998</v>
      </c>
      <c r="G1818" s="7">
        <f t="shared" si="106"/>
        <v>9.9999999999909051E-2</v>
      </c>
      <c r="H1818" s="8" t="str">
        <f t="shared" si="105"/>
        <v/>
      </c>
    </row>
    <row r="1819" spans="1:8" x14ac:dyDescent="0.3">
      <c r="A1819" t="s">
        <v>1784</v>
      </c>
      <c r="B1819" s="1">
        <v>1939.35</v>
      </c>
      <c r="C1819">
        <v>825</v>
      </c>
      <c r="D1819" s="13">
        <v>2.7146050000000001E-4</v>
      </c>
      <c r="E1819" s="1">
        <f t="shared" si="104"/>
        <v>2.7146050000000002</v>
      </c>
      <c r="G1819" s="7">
        <f t="shared" si="106"/>
        <v>0.10000000000013642</v>
      </c>
      <c r="H1819" s="8" t="str">
        <f t="shared" si="105"/>
        <v/>
      </c>
    </row>
    <row r="1820" spans="1:8" x14ac:dyDescent="0.3">
      <c r="A1820" t="s">
        <v>1785</v>
      </c>
      <c r="B1820" s="1">
        <v>1939.4499999999998</v>
      </c>
      <c r="C1820">
        <v>824</v>
      </c>
      <c r="D1820" s="13">
        <v>2.3504139999999999E-4</v>
      </c>
      <c r="E1820" s="1">
        <f t="shared" si="104"/>
        <v>2.3504139999999998</v>
      </c>
      <c r="G1820" s="7">
        <f t="shared" si="106"/>
        <v>9.9999999999909051E-2</v>
      </c>
      <c r="H1820" s="8" t="str">
        <f t="shared" si="105"/>
        <v/>
      </c>
    </row>
    <row r="1821" spans="1:8" x14ac:dyDescent="0.3">
      <c r="A1821" t="s">
        <v>1786</v>
      </c>
      <c r="B1821" s="1">
        <v>1939.5499999999997</v>
      </c>
      <c r="C1821">
        <v>823</v>
      </c>
      <c r="D1821" s="13">
        <v>3.4409190000000002E-4</v>
      </c>
      <c r="E1821" s="1">
        <f t="shared" si="104"/>
        <v>3.4409190000000001</v>
      </c>
      <c r="G1821" s="7">
        <f t="shared" si="106"/>
        <v>9.9999999999909051E-2</v>
      </c>
      <c r="H1821" s="8" t="str">
        <f t="shared" si="105"/>
        <v/>
      </c>
    </row>
    <row r="1822" spans="1:8" x14ac:dyDescent="0.3">
      <c r="A1822" t="s">
        <v>1787</v>
      </c>
      <c r="B1822" s="1">
        <v>1939.6499999999999</v>
      </c>
      <c r="C1822">
        <v>842</v>
      </c>
      <c r="D1822" s="13">
        <v>3.8444869999999998E-4</v>
      </c>
      <c r="E1822" s="1">
        <f t="shared" si="104"/>
        <v>3.844487</v>
      </c>
      <c r="G1822" s="7">
        <f t="shared" si="106"/>
        <v>0.10000000000013642</v>
      </c>
      <c r="H1822" s="8" t="str">
        <f t="shared" si="105"/>
        <v/>
      </c>
    </row>
    <row r="1823" spans="1:8" x14ac:dyDescent="0.3">
      <c r="A1823" t="s">
        <v>1788</v>
      </c>
      <c r="B1823" s="1">
        <v>1939.7499999999998</v>
      </c>
      <c r="C1823">
        <v>841</v>
      </c>
      <c r="D1823" s="13">
        <v>2.8722099999999999E-4</v>
      </c>
      <c r="E1823" s="1">
        <f t="shared" si="104"/>
        <v>2.8722099999999999</v>
      </c>
      <c r="G1823" s="7">
        <f t="shared" si="106"/>
        <v>9.9999999999909051E-2</v>
      </c>
      <c r="H1823" s="8" t="str">
        <f t="shared" si="105"/>
        <v/>
      </c>
    </row>
    <row r="1824" spans="1:8" x14ac:dyDescent="0.3">
      <c r="A1824" t="s">
        <v>1789</v>
      </c>
      <c r="B1824" s="1">
        <v>1939.85</v>
      </c>
      <c r="C1824">
        <v>840</v>
      </c>
      <c r="D1824" s="13">
        <v>3.3547049999999999E-4</v>
      </c>
      <c r="E1824" s="1">
        <f t="shared" si="104"/>
        <v>3.354705</v>
      </c>
      <c r="G1824" s="7">
        <f t="shared" si="106"/>
        <v>0.10000000000013642</v>
      </c>
      <c r="H1824" s="8" t="str">
        <f t="shared" si="105"/>
        <v/>
      </c>
    </row>
    <row r="1825" spans="1:8" x14ac:dyDescent="0.3">
      <c r="A1825" t="s">
        <v>1790</v>
      </c>
      <c r="B1825" s="1">
        <v>1939.9499999999998</v>
      </c>
      <c r="C1825">
        <v>839</v>
      </c>
      <c r="D1825" s="13">
        <v>3.2484829999999997E-4</v>
      </c>
      <c r="E1825" s="1">
        <f t="shared" si="104"/>
        <v>3.2484829999999998</v>
      </c>
      <c r="G1825" s="7">
        <f t="shared" si="106"/>
        <v>9.9999999999909051E-2</v>
      </c>
      <c r="H1825" s="8" t="str">
        <f t="shared" si="105"/>
        <v/>
      </c>
    </row>
    <row r="1826" spans="1:8" x14ac:dyDescent="0.3">
      <c r="A1826" t="s">
        <v>1791</v>
      </c>
      <c r="B1826" s="1">
        <v>1940.0499999999997</v>
      </c>
      <c r="C1826">
        <v>838</v>
      </c>
      <c r="D1826" s="13">
        <v>3.3343370000000003E-4</v>
      </c>
      <c r="E1826" s="1">
        <f t="shared" si="104"/>
        <v>3.3343370000000001</v>
      </c>
      <c r="G1826" s="7">
        <f t="shared" si="106"/>
        <v>9.9999999999909051E-2</v>
      </c>
      <c r="H1826" s="8" t="str">
        <f t="shared" si="105"/>
        <v/>
      </c>
    </row>
    <row r="1827" spans="1:8" x14ac:dyDescent="0.3">
      <c r="A1827" t="s">
        <v>1792</v>
      </c>
      <c r="B1827" s="1">
        <v>1940.1499999999999</v>
      </c>
      <c r="C1827">
        <v>837</v>
      </c>
      <c r="D1827" s="13">
        <v>2.4739819999999998E-4</v>
      </c>
      <c r="E1827" s="1">
        <f t="shared" si="104"/>
        <v>2.4739819999999999</v>
      </c>
      <c r="G1827" s="7">
        <f t="shared" si="106"/>
        <v>0.10000000000013642</v>
      </c>
      <c r="H1827" s="8" t="str">
        <f t="shared" si="105"/>
        <v/>
      </c>
    </row>
    <row r="1828" spans="1:8" x14ac:dyDescent="0.3">
      <c r="A1828" t="s">
        <v>1793</v>
      </c>
      <c r="B1828" s="1">
        <v>1940.2499999999998</v>
      </c>
      <c r="C1828">
        <v>836</v>
      </c>
      <c r="D1828" s="13">
        <v>2.394463E-4</v>
      </c>
      <c r="E1828" s="1">
        <f t="shared" si="104"/>
        <v>2.394463</v>
      </c>
      <c r="G1828" s="7">
        <f t="shared" si="106"/>
        <v>9.9999999999909051E-2</v>
      </c>
      <c r="H1828" s="8" t="str">
        <f t="shared" si="105"/>
        <v/>
      </c>
    </row>
    <row r="1829" spans="1:8" x14ac:dyDescent="0.3">
      <c r="A1829" t="s">
        <v>1794</v>
      </c>
      <c r="B1829" s="1">
        <v>1940.35</v>
      </c>
      <c r="C1829">
        <v>835</v>
      </c>
      <c r="D1829" s="13">
        <v>2.7977779999999999E-4</v>
      </c>
      <c r="E1829" s="1">
        <f t="shared" si="104"/>
        <v>2.7977780000000001</v>
      </c>
      <c r="G1829" s="7">
        <f t="shared" si="106"/>
        <v>0.10000000000013642</v>
      </c>
      <c r="H1829" s="8" t="str">
        <f t="shared" si="105"/>
        <v/>
      </c>
    </row>
    <row r="1830" spans="1:8" x14ac:dyDescent="0.3">
      <c r="A1830" t="s">
        <v>1795</v>
      </c>
      <c r="B1830" s="1">
        <v>1940.4499999999998</v>
      </c>
      <c r="C1830">
        <v>834</v>
      </c>
      <c r="D1830" s="13">
        <v>2.69752E-4</v>
      </c>
      <c r="E1830" s="1">
        <f t="shared" si="104"/>
        <v>2.6975199999999999</v>
      </c>
      <c r="G1830" s="7">
        <f t="shared" si="106"/>
        <v>9.9999999999909051E-2</v>
      </c>
      <c r="H1830" s="8" t="str">
        <f t="shared" si="105"/>
        <v/>
      </c>
    </row>
    <row r="1831" spans="1:8" x14ac:dyDescent="0.3">
      <c r="A1831" t="s">
        <v>1796</v>
      </c>
      <c r="B1831" s="1">
        <v>1940.5499999999997</v>
      </c>
      <c r="C1831">
        <v>833</v>
      </c>
      <c r="D1831" s="13">
        <v>3.3918300000000001E-4</v>
      </c>
      <c r="E1831" s="1">
        <f t="shared" si="104"/>
        <v>3.3918300000000001</v>
      </c>
      <c r="G1831" s="7">
        <f t="shared" si="106"/>
        <v>9.9999999999909051E-2</v>
      </c>
      <c r="H1831" s="8" t="str">
        <f t="shared" si="105"/>
        <v/>
      </c>
    </row>
    <row r="1832" spans="1:8" x14ac:dyDescent="0.3">
      <c r="A1832" t="s">
        <v>1797</v>
      </c>
      <c r="B1832" s="1">
        <v>1940.6499999999999</v>
      </c>
      <c r="C1832">
        <v>852</v>
      </c>
      <c r="D1832" s="13">
        <v>3.3179219999999998E-4</v>
      </c>
      <c r="E1832" s="1">
        <f t="shared" si="104"/>
        <v>3.3179219999999998</v>
      </c>
      <c r="G1832" s="7">
        <f t="shared" si="106"/>
        <v>0.10000000000013642</v>
      </c>
      <c r="H1832" s="8" t="str">
        <f t="shared" si="105"/>
        <v/>
      </c>
    </row>
    <row r="1833" spans="1:8" x14ac:dyDescent="0.3">
      <c r="A1833" t="s">
        <v>1798</v>
      </c>
      <c r="B1833" s="1">
        <v>1940.7499999999998</v>
      </c>
      <c r="C1833">
        <v>851</v>
      </c>
      <c r="D1833" s="13">
        <v>3.2717569999999999E-4</v>
      </c>
      <c r="E1833" s="1">
        <f t="shared" si="104"/>
        <v>3.271757</v>
      </c>
      <c r="G1833" s="7">
        <f t="shared" si="106"/>
        <v>9.9999999999909051E-2</v>
      </c>
      <c r="H1833" s="8" t="str">
        <f t="shared" si="105"/>
        <v/>
      </c>
    </row>
    <row r="1834" spans="1:8" x14ac:dyDescent="0.3">
      <c r="A1834" t="s">
        <v>1799</v>
      </c>
      <c r="B1834" s="1">
        <v>1940.85</v>
      </c>
      <c r="C1834">
        <v>850</v>
      </c>
      <c r="D1834" s="13">
        <v>3.39699E-4</v>
      </c>
      <c r="E1834" s="1">
        <f t="shared" si="104"/>
        <v>3.3969900000000002</v>
      </c>
      <c r="G1834" s="7">
        <f t="shared" si="106"/>
        <v>0.10000000000013642</v>
      </c>
      <c r="H1834" s="8" t="str">
        <f t="shared" si="105"/>
        <v/>
      </c>
    </row>
    <row r="1835" spans="1:8" x14ac:dyDescent="0.3">
      <c r="A1835" t="s">
        <v>1800</v>
      </c>
      <c r="B1835" s="1">
        <v>1940.9499999999998</v>
      </c>
      <c r="C1835">
        <v>849</v>
      </c>
      <c r="D1835" s="13">
        <v>3.2648100000000005E-4</v>
      </c>
      <c r="E1835" s="1">
        <f t="shared" si="104"/>
        <v>3.2648100000000007</v>
      </c>
      <c r="G1835" s="7">
        <f t="shared" si="106"/>
        <v>9.9999999999909051E-2</v>
      </c>
      <c r="H1835" s="8" t="str">
        <f t="shared" si="105"/>
        <v/>
      </c>
    </row>
    <row r="1836" spans="1:8" x14ac:dyDescent="0.3">
      <c r="A1836" t="s">
        <v>1801</v>
      </c>
      <c r="B1836" s="1">
        <v>1941.0499999999997</v>
      </c>
      <c r="C1836">
        <v>848</v>
      </c>
      <c r="D1836" s="13">
        <v>3.3104719999999996E-4</v>
      </c>
      <c r="E1836" s="1">
        <f t="shared" si="104"/>
        <v>3.3104719999999994</v>
      </c>
      <c r="G1836" s="7">
        <f t="shared" si="106"/>
        <v>9.9999999999909051E-2</v>
      </c>
      <c r="H1836" s="8" t="str">
        <f t="shared" si="105"/>
        <v/>
      </c>
    </row>
    <row r="1837" spans="1:8" x14ac:dyDescent="0.3">
      <c r="A1837" t="s">
        <v>1802</v>
      </c>
      <c r="B1837" s="1">
        <v>1941.1499999999999</v>
      </c>
      <c r="C1837">
        <v>847</v>
      </c>
      <c r="D1837" s="13">
        <v>3.2708010000000003E-4</v>
      </c>
      <c r="E1837" s="1">
        <f t="shared" si="104"/>
        <v>3.2708010000000001</v>
      </c>
      <c r="G1837" s="7">
        <f t="shared" si="106"/>
        <v>0.10000000000013642</v>
      </c>
      <c r="H1837" s="8" t="str">
        <f t="shared" si="105"/>
        <v/>
      </c>
    </row>
    <row r="1838" spans="1:8" x14ac:dyDescent="0.3">
      <c r="A1838" t="s">
        <v>1803</v>
      </c>
      <c r="B1838" s="1">
        <v>1941.2499999999998</v>
      </c>
      <c r="C1838">
        <v>846</v>
      </c>
      <c r="D1838" s="13">
        <v>3.111961E-4</v>
      </c>
      <c r="E1838" s="1">
        <f t="shared" si="104"/>
        <v>3.111961</v>
      </c>
      <c r="G1838" s="7">
        <f t="shared" si="106"/>
        <v>9.9999999999909051E-2</v>
      </c>
      <c r="H1838" s="8" t="str">
        <f t="shared" si="105"/>
        <v/>
      </c>
    </row>
    <row r="1839" spans="1:8" x14ac:dyDescent="0.3">
      <c r="A1839" t="s">
        <v>1804</v>
      </c>
      <c r="B1839" s="1">
        <v>1941.35</v>
      </c>
      <c r="C1839">
        <v>845</v>
      </c>
      <c r="D1839" s="13">
        <v>3.4948839999999999E-4</v>
      </c>
      <c r="E1839" s="1">
        <f t="shared" si="104"/>
        <v>3.4948839999999999</v>
      </c>
      <c r="G1839" s="7">
        <f t="shared" si="106"/>
        <v>0.10000000000013642</v>
      </c>
      <c r="H1839" s="8" t="str">
        <f t="shared" si="105"/>
        <v/>
      </c>
    </row>
    <row r="1840" spans="1:8" x14ac:dyDescent="0.3">
      <c r="A1840" t="s">
        <v>1805</v>
      </c>
      <c r="B1840" s="1">
        <v>1941.4499999999998</v>
      </c>
      <c r="C1840">
        <v>844</v>
      </c>
      <c r="D1840" s="13">
        <v>3.4552349999999999E-4</v>
      </c>
      <c r="E1840" s="1">
        <f t="shared" si="104"/>
        <v>3.4552350000000001</v>
      </c>
      <c r="G1840" s="7">
        <f t="shared" si="106"/>
        <v>9.9999999999909051E-2</v>
      </c>
      <c r="H1840" s="8" t="str">
        <f t="shared" si="105"/>
        <v/>
      </c>
    </row>
    <row r="1841" spans="1:16" x14ac:dyDescent="0.3">
      <c r="A1841" t="s">
        <v>1806</v>
      </c>
      <c r="B1841" s="1">
        <v>1941.5499999999997</v>
      </c>
      <c r="C1841">
        <v>843</v>
      </c>
      <c r="D1841" s="13">
        <v>2.8064030000000002E-4</v>
      </c>
      <c r="E1841" s="1">
        <f t="shared" si="104"/>
        <v>2.806403</v>
      </c>
      <c r="G1841" s="7">
        <f t="shared" si="106"/>
        <v>9.9999999999909051E-2</v>
      </c>
      <c r="H1841" s="8" t="str">
        <f t="shared" si="105"/>
        <v/>
      </c>
    </row>
    <row r="1842" spans="1:16" x14ac:dyDescent="0.3">
      <c r="E1842" s="1"/>
      <c r="G1842" s="7"/>
      <c r="H1842" s="8" t="str">
        <f t="shared" si="105"/>
        <v>?</v>
      </c>
    </row>
    <row r="1843" spans="1:16" x14ac:dyDescent="0.3">
      <c r="A1843" s="14" t="s">
        <v>1807</v>
      </c>
      <c r="B1843" s="15">
        <v>1942.05</v>
      </c>
      <c r="C1843" s="14">
        <v>862</v>
      </c>
      <c r="D1843" s="16">
        <v>4.2433550000000003E-4</v>
      </c>
      <c r="E1843" s="15">
        <f t="shared" si="104"/>
        <v>4.2433550000000002</v>
      </c>
      <c r="F1843" s="14"/>
      <c r="G1843" s="7">
        <f>B1843-B1841</f>
        <v>0.50000000000022737</v>
      </c>
      <c r="H1843" s="8" t="str">
        <f t="shared" si="105"/>
        <v>&gt;</v>
      </c>
      <c r="I1843" s="14"/>
      <c r="J1843" s="14"/>
      <c r="K1843" s="14"/>
      <c r="L1843" s="14"/>
      <c r="M1843" s="14"/>
      <c r="N1843" s="14"/>
      <c r="O1843" s="14"/>
      <c r="P1843" s="14"/>
    </row>
    <row r="1844" spans="1:16" x14ac:dyDescent="0.3">
      <c r="A1844" t="s">
        <v>1808</v>
      </c>
      <c r="B1844" s="1">
        <v>1942.15</v>
      </c>
      <c r="C1844">
        <v>861</v>
      </c>
      <c r="D1844" s="13">
        <v>3.6088469999999998E-4</v>
      </c>
      <c r="E1844" s="1">
        <f t="shared" si="104"/>
        <v>3.6088469999999999</v>
      </c>
      <c r="G1844" s="7">
        <f t="shared" si="106"/>
        <v>0.10000000000013642</v>
      </c>
      <c r="H1844" s="8" t="str">
        <f t="shared" si="105"/>
        <v/>
      </c>
    </row>
    <row r="1845" spans="1:16" x14ac:dyDescent="0.3">
      <c r="A1845" t="s">
        <v>1809</v>
      </c>
      <c r="B1845" s="1">
        <v>1942.25</v>
      </c>
      <c r="C1845">
        <v>860</v>
      </c>
      <c r="D1845" s="13">
        <v>3.7540480000000003E-4</v>
      </c>
      <c r="E1845" s="1">
        <f t="shared" si="104"/>
        <v>3.7540480000000005</v>
      </c>
      <c r="G1845" s="7">
        <f t="shared" si="106"/>
        <v>9.9999999999909051E-2</v>
      </c>
      <c r="H1845" s="8" t="str">
        <f t="shared" si="105"/>
        <v/>
      </c>
    </row>
    <row r="1846" spans="1:16" x14ac:dyDescent="0.3">
      <c r="A1846" t="s">
        <v>1810</v>
      </c>
      <c r="B1846" s="1">
        <v>1942.35</v>
      </c>
      <c r="C1846">
        <v>859</v>
      </c>
      <c r="D1846" s="13">
        <v>3.4372950000000004E-4</v>
      </c>
      <c r="E1846" s="1">
        <f t="shared" si="104"/>
        <v>3.4372950000000002</v>
      </c>
      <c r="G1846" s="7">
        <f t="shared" si="106"/>
        <v>9.9999999999909051E-2</v>
      </c>
      <c r="H1846" s="8" t="str">
        <f t="shared" si="105"/>
        <v/>
      </c>
    </row>
    <row r="1847" spans="1:16" x14ac:dyDescent="0.3">
      <c r="A1847" t="s">
        <v>1811</v>
      </c>
      <c r="B1847" s="1">
        <v>1942.45</v>
      </c>
      <c r="C1847">
        <v>858</v>
      </c>
      <c r="D1847" s="13">
        <v>3.490341E-4</v>
      </c>
      <c r="E1847" s="1">
        <f t="shared" si="104"/>
        <v>3.4903409999999999</v>
      </c>
      <c r="G1847" s="7">
        <f t="shared" si="106"/>
        <v>0.10000000000013642</v>
      </c>
      <c r="H1847" s="8" t="str">
        <f t="shared" si="105"/>
        <v/>
      </c>
    </row>
    <row r="1848" spans="1:16" x14ac:dyDescent="0.3">
      <c r="A1848" t="s">
        <v>1812</v>
      </c>
      <c r="B1848" s="1">
        <v>1942.55</v>
      </c>
      <c r="C1848">
        <v>857</v>
      </c>
      <c r="D1848" s="13">
        <v>4.2243139999999994E-4</v>
      </c>
      <c r="E1848" s="1">
        <f t="shared" si="104"/>
        <v>4.2243139999999997</v>
      </c>
      <c r="G1848" s="7">
        <f t="shared" si="106"/>
        <v>9.9999999999909051E-2</v>
      </c>
      <c r="H1848" s="8" t="str">
        <f t="shared" si="105"/>
        <v/>
      </c>
    </row>
    <row r="1849" spans="1:16" x14ac:dyDescent="0.3">
      <c r="A1849" t="s">
        <v>1813</v>
      </c>
      <c r="B1849" s="1">
        <v>1942.65</v>
      </c>
      <c r="C1849">
        <v>856</v>
      </c>
      <c r="D1849" s="13">
        <v>2.981212E-4</v>
      </c>
      <c r="E1849" s="1">
        <f t="shared" si="104"/>
        <v>2.9812120000000002</v>
      </c>
      <c r="G1849" s="7">
        <f t="shared" si="106"/>
        <v>0.10000000000013642</v>
      </c>
      <c r="H1849" s="8" t="str">
        <f t="shared" si="105"/>
        <v/>
      </c>
    </row>
    <row r="1850" spans="1:16" x14ac:dyDescent="0.3">
      <c r="A1850" t="s">
        <v>1814</v>
      </c>
      <c r="B1850" s="1">
        <v>1942.75</v>
      </c>
      <c r="C1850">
        <v>855</v>
      </c>
      <c r="D1850" s="13">
        <v>2.8822569999999999E-4</v>
      </c>
      <c r="E1850" s="1">
        <f t="shared" si="104"/>
        <v>2.8822570000000001</v>
      </c>
      <c r="G1850" s="7">
        <f t="shared" si="106"/>
        <v>9.9999999999909051E-2</v>
      </c>
      <c r="H1850" s="8" t="str">
        <f t="shared" si="105"/>
        <v/>
      </c>
    </row>
    <row r="1851" spans="1:16" x14ac:dyDescent="0.3">
      <c r="A1851" t="s">
        <v>1815</v>
      </c>
      <c r="B1851" s="1">
        <v>1942.85</v>
      </c>
      <c r="C1851">
        <v>854</v>
      </c>
      <c r="D1851" s="13">
        <v>3.5902010000000002E-4</v>
      </c>
      <c r="E1851" s="1">
        <f t="shared" si="104"/>
        <v>3.5902010000000004</v>
      </c>
      <c r="G1851" s="7">
        <f t="shared" si="106"/>
        <v>9.9999999999909051E-2</v>
      </c>
      <c r="H1851" s="8" t="str">
        <f t="shared" si="105"/>
        <v/>
      </c>
    </row>
    <row r="1852" spans="1:16" x14ac:dyDescent="0.3">
      <c r="A1852" t="s">
        <v>1816</v>
      </c>
      <c r="B1852" s="1">
        <v>1942.95</v>
      </c>
      <c r="C1852">
        <v>853</v>
      </c>
      <c r="D1852" s="13">
        <v>3.134139E-4</v>
      </c>
      <c r="E1852" s="1">
        <f t="shared" si="104"/>
        <v>3.1341389999999998</v>
      </c>
      <c r="G1852" s="7">
        <f t="shared" si="106"/>
        <v>0.10000000000013642</v>
      </c>
      <c r="H1852" s="8" t="str">
        <f t="shared" si="105"/>
        <v/>
      </c>
    </row>
    <row r="1853" spans="1:16" x14ac:dyDescent="0.3">
      <c r="A1853" t="s">
        <v>1817</v>
      </c>
      <c r="B1853" s="1">
        <v>1943.05</v>
      </c>
      <c r="C1853">
        <v>872</v>
      </c>
      <c r="D1853" s="13">
        <v>3.506278E-4</v>
      </c>
      <c r="E1853" s="1">
        <f t="shared" si="104"/>
        <v>3.506278</v>
      </c>
      <c r="G1853" s="7">
        <f t="shared" si="106"/>
        <v>9.9999999999909051E-2</v>
      </c>
      <c r="H1853" s="8" t="str">
        <f t="shared" si="105"/>
        <v/>
      </c>
    </row>
    <row r="1854" spans="1:16" x14ac:dyDescent="0.3">
      <c r="A1854" t="s">
        <v>1818</v>
      </c>
      <c r="B1854" s="1">
        <v>1943.15</v>
      </c>
      <c r="C1854">
        <v>871</v>
      </c>
      <c r="D1854" s="13">
        <v>4.2407130000000003E-4</v>
      </c>
      <c r="E1854" s="1">
        <f t="shared" si="104"/>
        <v>4.2407130000000004</v>
      </c>
      <c r="G1854" s="7">
        <f t="shared" si="106"/>
        <v>0.10000000000013642</v>
      </c>
      <c r="H1854" s="8" t="str">
        <f t="shared" si="105"/>
        <v/>
      </c>
    </row>
    <row r="1855" spans="1:16" x14ac:dyDescent="0.3">
      <c r="A1855" t="s">
        <v>1819</v>
      </c>
      <c r="B1855" s="1">
        <v>1943.25</v>
      </c>
      <c r="C1855">
        <v>870</v>
      </c>
      <c r="D1855" s="13">
        <v>3.3418359999999998E-4</v>
      </c>
      <c r="E1855" s="1">
        <f t="shared" si="104"/>
        <v>3.3418359999999998</v>
      </c>
      <c r="G1855" s="7">
        <f t="shared" si="106"/>
        <v>9.9999999999909051E-2</v>
      </c>
      <c r="H1855" s="8" t="str">
        <f t="shared" si="105"/>
        <v/>
      </c>
    </row>
    <row r="1856" spans="1:16" x14ac:dyDescent="0.3">
      <c r="A1856" t="s">
        <v>1820</v>
      </c>
      <c r="B1856" s="1">
        <v>1943.35</v>
      </c>
      <c r="C1856">
        <v>869</v>
      </c>
      <c r="D1856" s="13">
        <v>4.8230380000000006E-4</v>
      </c>
      <c r="E1856" s="1">
        <f t="shared" si="104"/>
        <v>4.8230380000000004</v>
      </c>
      <c r="G1856" s="7">
        <f t="shared" si="106"/>
        <v>9.9999999999909051E-2</v>
      </c>
      <c r="H1856" s="8" t="str">
        <f t="shared" si="105"/>
        <v/>
      </c>
    </row>
    <row r="1857" spans="1:8" x14ac:dyDescent="0.3">
      <c r="A1857" t="s">
        <v>1821</v>
      </c>
      <c r="B1857" s="1">
        <v>1943.45</v>
      </c>
      <c r="C1857">
        <v>868</v>
      </c>
      <c r="D1857" s="13">
        <v>3.5867700000000001E-4</v>
      </c>
      <c r="E1857" s="1">
        <f t="shared" si="104"/>
        <v>3.58677</v>
      </c>
      <c r="G1857" s="7">
        <f t="shared" si="106"/>
        <v>0.10000000000013642</v>
      </c>
      <c r="H1857" s="8" t="str">
        <f t="shared" si="105"/>
        <v/>
      </c>
    </row>
    <row r="1858" spans="1:8" x14ac:dyDescent="0.3">
      <c r="A1858" t="s">
        <v>1822</v>
      </c>
      <c r="B1858" s="1">
        <v>1943.55</v>
      </c>
      <c r="C1858">
        <v>867</v>
      </c>
      <c r="D1858" s="13">
        <v>3.6268519999999997E-4</v>
      </c>
      <c r="E1858" s="1">
        <f t="shared" si="104"/>
        <v>3.626852</v>
      </c>
      <c r="G1858" s="7">
        <f t="shared" si="106"/>
        <v>9.9999999999909051E-2</v>
      </c>
      <c r="H1858" s="8" t="str">
        <f t="shared" si="105"/>
        <v/>
      </c>
    </row>
    <row r="1859" spans="1:8" x14ac:dyDescent="0.3">
      <c r="A1859" t="s">
        <v>1823</v>
      </c>
      <c r="B1859" s="1">
        <v>1943.65</v>
      </c>
      <c r="C1859">
        <v>866</v>
      </c>
      <c r="D1859" s="13">
        <v>3.1773479999999997E-4</v>
      </c>
      <c r="E1859" s="1">
        <f t="shared" si="104"/>
        <v>3.1773479999999998</v>
      </c>
      <c r="G1859" s="7">
        <f t="shared" si="106"/>
        <v>0.10000000000013642</v>
      </c>
      <c r="H1859" s="8" t="str">
        <f t="shared" si="105"/>
        <v/>
      </c>
    </row>
    <row r="1860" spans="1:8" x14ac:dyDescent="0.3">
      <c r="A1860" t="s">
        <v>1824</v>
      </c>
      <c r="B1860" s="1">
        <v>1943.75</v>
      </c>
      <c r="C1860">
        <v>865</v>
      </c>
      <c r="D1860" s="13">
        <v>3.8788890000000001E-4</v>
      </c>
      <c r="E1860" s="1">
        <f t="shared" si="104"/>
        <v>3.878889</v>
      </c>
      <c r="G1860" s="7">
        <f t="shared" si="106"/>
        <v>9.9999999999909051E-2</v>
      </c>
      <c r="H1860" s="8" t="str">
        <f t="shared" si="105"/>
        <v/>
      </c>
    </row>
    <row r="1861" spans="1:8" x14ac:dyDescent="0.3">
      <c r="A1861" t="s">
        <v>1825</v>
      </c>
      <c r="B1861" s="1">
        <v>1943.85</v>
      </c>
      <c r="C1861">
        <v>864</v>
      </c>
      <c r="D1861" s="13">
        <v>4.5403799999999998E-4</v>
      </c>
      <c r="E1861" s="1">
        <f t="shared" si="104"/>
        <v>4.5403799999999999</v>
      </c>
      <c r="G1861" s="7">
        <f t="shared" si="106"/>
        <v>9.9999999999909051E-2</v>
      </c>
      <c r="H1861" s="8" t="str">
        <f t="shared" si="105"/>
        <v/>
      </c>
    </row>
    <row r="1862" spans="1:8" x14ac:dyDescent="0.3">
      <c r="A1862" t="s">
        <v>1826</v>
      </c>
      <c r="B1862" s="1">
        <v>1943.95</v>
      </c>
      <c r="C1862">
        <v>863</v>
      </c>
      <c r="D1862" s="13">
        <v>3.5420260000000001E-4</v>
      </c>
      <c r="E1862" s="1">
        <f t="shared" si="104"/>
        <v>3.5420259999999999</v>
      </c>
      <c r="G1862" s="7">
        <f t="shared" si="106"/>
        <v>0.10000000000013642</v>
      </c>
      <c r="H1862" s="8" t="str">
        <f t="shared" si="105"/>
        <v/>
      </c>
    </row>
    <row r="1863" spans="1:8" x14ac:dyDescent="0.3">
      <c r="A1863" t="s">
        <v>1827</v>
      </c>
      <c r="B1863" s="1">
        <v>1944.05</v>
      </c>
      <c r="C1863">
        <v>882</v>
      </c>
      <c r="D1863" s="13">
        <v>3.0210159999999997E-4</v>
      </c>
      <c r="E1863" s="1">
        <f t="shared" ref="E1863:E1920" si="107">D1863*10000</f>
        <v>3.0210159999999999</v>
      </c>
      <c r="G1863" s="7">
        <f t="shared" si="106"/>
        <v>9.9999999999909051E-2</v>
      </c>
      <c r="H1863" s="8" t="str">
        <f t="shared" si="105"/>
        <v/>
      </c>
    </row>
    <row r="1864" spans="1:8" x14ac:dyDescent="0.3">
      <c r="A1864" t="s">
        <v>1828</v>
      </c>
      <c r="B1864" s="1">
        <v>1944.15</v>
      </c>
      <c r="C1864">
        <v>881</v>
      </c>
      <c r="D1864" s="13">
        <v>3.728785E-4</v>
      </c>
      <c r="E1864" s="1">
        <f t="shared" si="107"/>
        <v>3.7287849999999998</v>
      </c>
      <c r="G1864" s="7">
        <f t="shared" si="106"/>
        <v>0.10000000000013642</v>
      </c>
      <c r="H1864" s="8" t="str">
        <f t="shared" si="105"/>
        <v/>
      </c>
    </row>
    <row r="1865" spans="1:8" x14ac:dyDescent="0.3">
      <c r="A1865" t="s">
        <v>1829</v>
      </c>
      <c r="B1865" s="1">
        <v>1944.25</v>
      </c>
      <c r="C1865">
        <v>880</v>
      </c>
      <c r="D1865" s="13">
        <v>4.7347109999999997E-4</v>
      </c>
      <c r="E1865" s="1">
        <f t="shared" si="107"/>
        <v>4.7347109999999999</v>
      </c>
      <c r="G1865" s="7">
        <f t="shared" si="106"/>
        <v>9.9999999999909051E-2</v>
      </c>
      <c r="H1865" s="8" t="str">
        <f t="shared" ref="H1865:H1928" si="108">IF(G1865&lt;0.0999,"?", IF(G1865&gt;0.11,"&gt;",""))</f>
        <v/>
      </c>
    </row>
    <row r="1866" spans="1:8" x14ac:dyDescent="0.3">
      <c r="A1866" t="s">
        <v>1830</v>
      </c>
      <c r="B1866" s="1">
        <v>1944.35</v>
      </c>
      <c r="C1866">
        <v>879</v>
      </c>
      <c r="D1866" s="13">
        <v>3.3525610000000001E-4</v>
      </c>
      <c r="E1866" s="1">
        <f t="shared" si="107"/>
        <v>3.3525610000000001</v>
      </c>
      <c r="G1866" s="7">
        <f t="shared" si="106"/>
        <v>9.9999999999909051E-2</v>
      </c>
      <c r="H1866" s="8" t="str">
        <f t="shared" si="108"/>
        <v/>
      </c>
    </row>
    <row r="1867" spans="1:8" x14ac:dyDescent="0.3">
      <c r="A1867" t="s">
        <v>1831</v>
      </c>
      <c r="B1867" s="1">
        <v>1944.45</v>
      </c>
      <c r="C1867">
        <v>878</v>
      </c>
      <c r="D1867" s="13">
        <v>3.5575260000000002E-4</v>
      </c>
      <c r="E1867" s="1">
        <f t="shared" si="107"/>
        <v>3.5575260000000002</v>
      </c>
      <c r="G1867" s="7">
        <f t="shared" ref="G1867:G1920" si="109">B1867-B1866</f>
        <v>0.10000000000013642</v>
      </c>
      <c r="H1867" s="8" t="str">
        <f t="shared" si="108"/>
        <v/>
      </c>
    </row>
    <row r="1868" spans="1:8" x14ac:dyDescent="0.3">
      <c r="A1868" t="s">
        <v>1832</v>
      </c>
      <c r="B1868" s="1">
        <v>1944.55</v>
      </c>
      <c r="C1868">
        <v>877</v>
      </c>
      <c r="D1868" s="13">
        <v>2.903224E-4</v>
      </c>
      <c r="E1868" s="1">
        <f t="shared" si="107"/>
        <v>2.9032240000000002</v>
      </c>
      <c r="G1868" s="7">
        <f t="shared" si="109"/>
        <v>9.9999999999909051E-2</v>
      </c>
      <c r="H1868" s="8" t="str">
        <f t="shared" si="108"/>
        <v/>
      </c>
    </row>
    <row r="1869" spans="1:8" x14ac:dyDescent="0.3">
      <c r="A1869" t="s">
        <v>1833</v>
      </c>
      <c r="B1869" s="1">
        <v>1944.65</v>
      </c>
      <c r="C1869">
        <v>876</v>
      </c>
      <c r="D1869" s="13">
        <v>4.9003069999999994E-4</v>
      </c>
      <c r="E1869" s="1">
        <f t="shared" si="107"/>
        <v>4.9003069999999997</v>
      </c>
      <c r="G1869" s="7">
        <f t="shared" si="109"/>
        <v>0.10000000000013642</v>
      </c>
      <c r="H1869" s="8" t="str">
        <f t="shared" si="108"/>
        <v/>
      </c>
    </row>
    <row r="1870" spans="1:8" x14ac:dyDescent="0.3">
      <c r="A1870" t="s">
        <v>1834</v>
      </c>
      <c r="B1870" s="1">
        <v>1944.75</v>
      </c>
      <c r="C1870">
        <v>875</v>
      </c>
      <c r="D1870" s="13">
        <v>3.9220519999999998E-4</v>
      </c>
      <c r="E1870" s="1">
        <f t="shared" si="107"/>
        <v>3.9220519999999999</v>
      </c>
      <c r="G1870" s="7">
        <f t="shared" si="109"/>
        <v>9.9999999999909051E-2</v>
      </c>
      <c r="H1870" s="8" t="str">
        <f t="shared" si="108"/>
        <v/>
      </c>
    </row>
    <row r="1871" spans="1:8" x14ac:dyDescent="0.3">
      <c r="A1871" t="s">
        <v>1835</v>
      </c>
      <c r="B1871" s="1">
        <v>1944.85</v>
      </c>
      <c r="C1871">
        <v>874</v>
      </c>
      <c r="D1871" s="13">
        <v>4.7554309999999996E-4</v>
      </c>
      <c r="E1871" s="1">
        <f t="shared" si="107"/>
        <v>4.7554309999999997</v>
      </c>
      <c r="G1871" s="7">
        <f t="shared" si="109"/>
        <v>9.9999999999909051E-2</v>
      </c>
      <c r="H1871" s="8" t="str">
        <f t="shared" si="108"/>
        <v/>
      </c>
    </row>
    <row r="1872" spans="1:8" x14ac:dyDescent="0.3">
      <c r="A1872" t="s">
        <v>1836</v>
      </c>
      <c r="B1872" s="1">
        <v>1944.95</v>
      </c>
      <c r="C1872">
        <v>873</v>
      </c>
      <c r="D1872" s="13">
        <v>4.0943930000000004E-4</v>
      </c>
      <c r="E1872" s="1">
        <f t="shared" si="107"/>
        <v>4.0943930000000002</v>
      </c>
      <c r="G1872" s="7">
        <f t="shared" si="109"/>
        <v>0.10000000000013642</v>
      </c>
      <c r="H1872" s="8" t="str">
        <f t="shared" si="108"/>
        <v/>
      </c>
    </row>
    <row r="1873" spans="1:16" x14ac:dyDescent="0.3">
      <c r="A1873" t="s">
        <v>1837</v>
      </c>
      <c r="B1873" s="1">
        <v>1945.05</v>
      </c>
      <c r="C1873">
        <v>892</v>
      </c>
      <c r="D1873" s="13">
        <v>3.9555280000000003E-4</v>
      </c>
      <c r="E1873" s="1">
        <f t="shared" si="107"/>
        <v>3.9555280000000002</v>
      </c>
      <c r="G1873" s="7">
        <f t="shared" si="109"/>
        <v>9.9999999999909051E-2</v>
      </c>
      <c r="H1873" s="8" t="str">
        <f t="shared" si="108"/>
        <v/>
      </c>
    </row>
    <row r="1874" spans="1:16" x14ac:dyDescent="0.3">
      <c r="A1874" t="s">
        <v>1838</v>
      </c>
      <c r="B1874" s="1">
        <v>1945.15</v>
      </c>
      <c r="C1874">
        <v>891</v>
      </c>
      <c r="D1874" s="13">
        <v>3.2815620000000003E-4</v>
      </c>
      <c r="E1874" s="1">
        <f t="shared" si="107"/>
        <v>3.2815620000000005</v>
      </c>
      <c r="G1874" s="7">
        <f t="shared" si="109"/>
        <v>0.10000000000013642</v>
      </c>
      <c r="H1874" s="8" t="str">
        <f t="shared" si="108"/>
        <v/>
      </c>
    </row>
    <row r="1875" spans="1:16" x14ac:dyDescent="0.3">
      <c r="A1875" t="s">
        <v>1839</v>
      </c>
      <c r="B1875" s="1">
        <v>1945.25</v>
      </c>
      <c r="C1875">
        <v>890</v>
      </c>
      <c r="D1875" s="13">
        <v>2.680332E-4</v>
      </c>
      <c r="E1875" s="1">
        <f t="shared" si="107"/>
        <v>2.6803319999999999</v>
      </c>
      <c r="G1875" s="7">
        <f t="shared" si="109"/>
        <v>9.9999999999909051E-2</v>
      </c>
      <c r="H1875" s="8" t="str">
        <f t="shared" si="108"/>
        <v/>
      </c>
    </row>
    <row r="1876" spans="1:16" x14ac:dyDescent="0.3">
      <c r="A1876" t="s">
        <v>1840</v>
      </c>
      <c r="B1876" s="1">
        <v>1945.35</v>
      </c>
      <c r="C1876">
        <v>889</v>
      </c>
      <c r="D1876" s="13">
        <v>3.315274E-4</v>
      </c>
      <c r="E1876" s="1">
        <f t="shared" si="107"/>
        <v>3.3152740000000001</v>
      </c>
      <c r="G1876" s="7">
        <f t="shared" si="109"/>
        <v>9.9999999999909051E-2</v>
      </c>
      <c r="H1876" s="8" t="str">
        <f t="shared" si="108"/>
        <v/>
      </c>
    </row>
    <row r="1877" spans="1:16" x14ac:dyDescent="0.3">
      <c r="A1877" t="s">
        <v>1841</v>
      </c>
      <c r="B1877" s="1">
        <v>1945.45</v>
      </c>
      <c r="C1877">
        <v>888</v>
      </c>
      <c r="D1877" s="13">
        <v>3.03114E-4</v>
      </c>
      <c r="E1877" s="1">
        <f t="shared" si="107"/>
        <v>3.0311400000000002</v>
      </c>
      <c r="G1877" s="7">
        <f t="shared" si="109"/>
        <v>0.10000000000013642</v>
      </c>
      <c r="H1877" s="8" t="str">
        <f t="shared" si="108"/>
        <v/>
      </c>
    </row>
    <row r="1878" spans="1:16" x14ac:dyDescent="0.3">
      <c r="A1878" t="s">
        <v>1842</v>
      </c>
      <c r="B1878" s="1">
        <v>1945.55</v>
      </c>
      <c r="C1878">
        <v>887</v>
      </c>
      <c r="D1878" s="13">
        <v>2.9983279999999999E-4</v>
      </c>
      <c r="E1878" s="1">
        <f t="shared" si="107"/>
        <v>2.9983279999999999</v>
      </c>
      <c r="G1878" s="7">
        <f t="shared" si="109"/>
        <v>9.9999999999909051E-2</v>
      </c>
      <c r="H1878" s="8" t="str">
        <f t="shared" si="108"/>
        <v/>
      </c>
    </row>
    <row r="1879" spans="1:16" x14ac:dyDescent="0.3">
      <c r="A1879" t="s">
        <v>1843</v>
      </c>
      <c r="B1879" s="1">
        <v>1945.65</v>
      </c>
      <c r="C1879">
        <v>886</v>
      </c>
      <c r="D1879" s="13">
        <v>3.3693599999999997E-4</v>
      </c>
      <c r="E1879" s="1">
        <f t="shared" si="107"/>
        <v>3.3693599999999999</v>
      </c>
      <c r="G1879" s="7">
        <f t="shared" si="109"/>
        <v>0.10000000000013642</v>
      </c>
      <c r="H1879" s="8" t="str">
        <f t="shared" si="108"/>
        <v/>
      </c>
    </row>
    <row r="1880" spans="1:16" x14ac:dyDescent="0.3">
      <c r="A1880" t="s">
        <v>1844</v>
      </c>
      <c r="B1880" s="1">
        <v>1945.75</v>
      </c>
      <c r="C1880">
        <v>885</v>
      </c>
      <c r="D1880" s="13">
        <v>3.945407E-4</v>
      </c>
      <c r="E1880" s="1">
        <f t="shared" si="107"/>
        <v>3.9454069999999999</v>
      </c>
      <c r="G1880" s="7">
        <f t="shared" si="109"/>
        <v>9.9999999999909051E-2</v>
      </c>
      <c r="H1880" s="8" t="str">
        <f t="shared" si="108"/>
        <v/>
      </c>
    </row>
    <row r="1881" spans="1:16" x14ac:dyDescent="0.3">
      <c r="A1881" t="s">
        <v>1845</v>
      </c>
      <c r="B1881" s="1">
        <v>1945.85</v>
      </c>
      <c r="C1881">
        <v>884</v>
      </c>
      <c r="D1881" s="13">
        <v>3.0726070000000003E-4</v>
      </c>
      <c r="E1881" s="1">
        <f t="shared" si="107"/>
        <v>3.0726070000000005</v>
      </c>
      <c r="G1881" s="7">
        <f t="shared" si="109"/>
        <v>9.9999999999909051E-2</v>
      </c>
      <c r="H1881" s="8" t="str">
        <f t="shared" si="108"/>
        <v/>
      </c>
    </row>
    <row r="1882" spans="1:16" x14ac:dyDescent="0.3">
      <c r="A1882" t="s">
        <v>1846</v>
      </c>
      <c r="B1882" s="1">
        <v>1945.95</v>
      </c>
      <c r="C1882">
        <v>883</v>
      </c>
      <c r="D1882" s="13">
        <v>3.0933160000000003E-4</v>
      </c>
      <c r="E1882" s="1">
        <f t="shared" si="107"/>
        <v>3.0933160000000002</v>
      </c>
      <c r="G1882" s="7">
        <f t="shared" si="109"/>
        <v>0.10000000000013642</v>
      </c>
      <c r="H1882" s="8" t="str">
        <f t="shared" si="108"/>
        <v/>
      </c>
    </row>
    <row r="1883" spans="1:16" x14ac:dyDescent="0.3">
      <c r="E1883" s="1"/>
      <c r="G1883" s="7"/>
      <c r="H1883" s="8" t="str">
        <f t="shared" si="108"/>
        <v>?</v>
      </c>
    </row>
    <row r="1884" spans="1:16" x14ac:dyDescent="0.3">
      <c r="A1884" s="14" t="s">
        <v>1847</v>
      </c>
      <c r="B1884" s="15">
        <v>1948.35</v>
      </c>
      <c r="C1884" s="14">
        <v>899</v>
      </c>
      <c r="D1884" s="16">
        <v>3.3966660000000001E-4</v>
      </c>
      <c r="E1884" s="15">
        <f t="shared" si="107"/>
        <v>3.3966660000000002</v>
      </c>
      <c r="F1884" s="14"/>
      <c r="G1884" s="7">
        <f>B1884-B1882</f>
        <v>2.3999999999998636</v>
      </c>
      <c r="H1884" s="8" t="str">
        <f t="shared" si="108"/>
        <v>&gt;</v>
      </c>
      <c r="I1884" s="14"/>
      <c r="J1884" s="14"/>
      <c r="K1884" s="14"/>
      <c r="L1884" s="14"/>
      <c r="M1884" s="14"/>
      <c r="N1884" s="14"/>
      <c r="O1884" s="14"/>
      <c r="P1884" s="14"/>
    </row>
    <row r="1885" spans="1:16" x14ac:dyDescent="0.3">
      <c r="A1885" t="s">
        <v>1848</v>
      </c>
      <c r="B1885" s="1">
        <v>1948.45</v>
      </c>
      <c r="C1885">
        <v>898</v>
      </c>
      <c r="D1885" s="13">
        <v>3.5884520000000001E-4</v>
      </c>
      <c r="E1885" s="1">
        <f t="shared" si="107"/>
        <v>3.5884520000000002</v>
      </c>
      <c r="G1885" s="7">
        <f t="shared" si="109"/>
        <v>0.10000000000013642</v>
      </c>
      <c r="H1885" s="8" t="str">
        <f t="shared" si="108"/>
        <v/>
      </c>
    </row>
    <row r="1886" spans="1:16" x14ac:dyDescent="0.3">
      <c r="A1886" t="s">
        <v>1849</v>
      </c>
      <c r="B1886" s="1">
        <v>1948.55</v>
      </c>
      <c r="C1886">
        <v>897</v>
      </c>
      <c r="D1886" s="13">
        <v>2.7543009999999999E-4</v>
      </c>
      <c r="E1886" s="1">
        <f t="shared" si="107"/>
        <v>2.7543009999999999</v>
      </c>
      <c r="G1886" s="7">
        <f t="shared" si="109"/>
        <v>9.9999999999909051E-2</v>
      </c>
      <c r="H1886" s="8" t="str">
        <f t="shared" si="108"/>
        <v/>
      </c>
    </row>
    <row r="1887" spans="1:16" x14ac:dyDescent="0.3">
      <c r="A1887" t="s">
        <v>1850</v>
      </c>
      <c r="B1887" s="1">
        <v>1948.65</v>
      </c>
      <c r="C1887">
        <v>896</v>
      </c>
      <c r="D1887" s="13">
        <v>2.978039E-4</v>
      </c>
      <c r="E1887" s="1">
        <f t="shared" si="107"/>
        <v>2.9780389999999999</v>
      </c>
      <c r="G1887" s="7">
        <f t="shared" si="109"/>
        <v>0.10000000000013642</v>
      </c>
      <c r="H1887" s="8" t="str">
        <f t="shared" si="108"/>
        <v/>
      </c>
    </row>
    <row r="1888" spans="1:16" x14ac:dyDescent="0.3">
      <c r="A1888" t="s">
        <v>1851</v>
      </c>
      <c r="B1888" s="1">
        <v>1948.75</v>
      </c>
      <c r="C1888">
        <v>895</v>
      </c>
      <c r="D1888" s="13">
        <v>3.6193659999999997E-4</v>
      </c>
      <c r="E1888" s="1">
        <f t="shared" si="107"/>
        <v>3.6193659999999999</v>
      </c>
      <c r="G1888" s="7">
        <f t="shared" si="109"/>
        <v>9.9999999999909051E-2</v>
      </c>
      <c r="H1888" s="8" t="str">
        <f t="shared" si="108"/>
        <v/>
      </c>
    </row>
    <row r="1889" spans="1:8" x14ac:dyDescent="0.3">
      <c r="A1889" t="s">
        <v>1852</v>
      </c>
      <c r="B1889" s="1">
        <v>1948.85</v>
      </c>
      <c r="C1889">
        <v>894</v>
      </c>
      <c r="D1889" s="13">
        <v>3.5125569999999999E-4</v>
      </c>
      <c r="E1889" s="1">
        <f t="shared" si="107"/>
        <v>3.5125569999999997</v>
      </c>
      <c r="G1889" s="7">
        <f t="shared" si="109"/>
        <v>9.9999999999909051E-2</v>
      </c>
      <c r="H1889" s="8" t="str">
        <f t="shared" si="108"/>
        <v/>
      </c>
    </row>
    <row r="1890" spans="1:8" x14ac:dyDescent="0.3">
      <c r="A1890" t="s">
        <v>1853</v>
      </c>
      <c r="B1890" s="1">
        <v>1948.95</v>
      </c>
      <c r="C1890">
        <v>893</v>
      </c>
      <c r="D1890" s="13">
        <v>4.4974579999999999E-4</v>
      </c>
      <c r="E1890" s="1">
        <f t="shared" si="107"/>
        <v>4.497458</v>
      </c>
      <c r="G1890" s="7">
        <f t="shared" si="109"/>
        <v>0.10000000000013642</v>
      </c>
      <c r="H1890" s="8" t="str">
        <f t="shared" si="108"/>
        <v/>
      </c>
    </row>
    <row r="1891" spans="1:8" x14ac:dyDescent="0.3">
      <c r="A1891" t="s">
        <v>1854</v>
      </c>
      <c r="B1891" s="1">
        <v>1949.0500000000002</v>
      </c>
      <c r="C1891">
        <v>912</v>
      </c>
      <c r="D1891" s="13">
        <v>3.343935E-4</v>
      </c>
      <c r="E1891" s="1">
        <f t="shared" si="107"/>
        <v>3.3439350000000001</v>
      </c>
      <c r="G1891" s="7">
        <f t="shared" si="109"/>
        <v>0.10000000000013642</v>
      </c>
      <c r="H1891" s="8" t="str">
        <f t="shared" si="108"/>
        <v/>
      </c>
    </row>
    <row r="1892" spans="1:8" x14ac:dyDescent="0.3">
      <c r="A1892" t="s">
        <v>1855</v>
      </c>
      <c r="B1892" s="1">
        <v>1949.15</v>
      </c>
      <c r="C1892">
        <v>911</v>
      </c>
      <c r="D1892" s="13">
        <v>3.3566189999999999E-4</v>
      </c>
      <c r="E1892" s="1">
        <f t="shared" si="107"/>
        <v>3.3566189999999998</v>
      </c>
      <c r="G1892" s="7">
        <f t="shared" si="109"/>
        <v>9.9999999999909051E-2</v>
      </c>
      <c r="H1892" s="8" t="str">
        <f t="shared" si="108"/>
        <v/>
      </c>
    </row>
    <row r="1893" spans="1:8" x14ac:dyDescent="0.3">
      <c r="A1893" t="s">
        <v>1856</v>
      </c>
      <c r="B1893" s="1">
        <v>1949.25</v>
      </c>
      <c r="C1893">
        <v>910</v>
      </c>
      <c r="D1893" s="13">
        <v>3.7334299999999999E-4</v>
      </c>
      <c r="E1893" s="1">
        <f t="shared" si="107"/>
        <v>3.7334299999999998</v>
      </c>
      <c r="G1893" s="7">
        <f t="shared" si="109"/>
        <v>9.9999999999909051E-2</v>
      </c>
      <c r="H1893" s="8" t="str">
        <f t="shared" si="108"/>
        <v/>
      </c>
    </row>
    <row r="1894" spans="1:8" x14ac:dyDescent="0.3">
      <c r="A1894" t="s">
        <v>1857</v>
      </c>
      <c r="B1894" s="1">
        <v>1949.35</v>
      </c>
      <c r="C1894">
        <v>909</v>
      </c>
      <c r="D1894" s="13">
        <v>2.8931470000000001E-4</v>
      </c>
      <c r="E1894" s="1">
        <f t="shared" si="107"/>
        <v>2.8931469999999999</v>
      </c>
      <c r="G1894" s="7">
        <f t="shared" si="109"/>
        <v>9.9999999999909051E-2</v>
      </c>
      <c r="H1894" s="8" t="str">
        <f t="shared" si="108"/>
        <v/>
      </c>
    </row>
    <row r="1895" spans="1:8" x14ac:dyDescent="0.3">
      <c r="A1895" t="s">
        <v>1858</v>
      </c>
      <c r="B1895" s="1">
        <v>1949.4499999999998</v>
      </c>
      <c r="C1895">
        <v>908</v>
      </c>
      <c r="D1895" s="13">
        <v>5.7778899999999997E-5</v>
      </c>
      <c r="E1895" s="1">
        <f t="shared" si="107"/>
        <v>0.577789</v>
      </c>
      <c r="G1895" s="7">
        <f t="shared" si="109"/>
        <v>9.9999999999909051E-2</v>
      </c>
      <c r="H1895" s="8" t="str">
        <f t="shared" si="108"/>
        <v/>
      </c>
    </row>
    <row r="1896" spans="1:8" x14ac:dyDescent="0.3">
      <c r="A1896" t="s">
        <v>1859</v>
      </c>
      <c r="B1896" s="1">
        <v>1949.5500000000002</v>
      </c>
      <c r="C1896">
        <v>907</v>
      </c>
      <c r="D1896" s="13">
        <v>1.8008830000000001E-4</v>
      </c>
      <c r="E1896" s="1">
        <f t="shared" si="107"/>
        <v>1.800883</v>
      </c>
      <c r="G1896" s="7">
        <f t="shared" si="109"/>
        <v>0.1000000000003638</v>
      </c>
      <c r="H1896" s="8" t="str">
        <f t="shared" si="108"/>
        <v/>
      </c>
    </row>
    <row r="1897" spans="1:8" x14ac:dyDescent="0.3">
      <c r="A1897" t="s">
        <v>1860</v>
      </c>
      <c r="B1897" s="1">
        <v>1949.65</v>
      </c>
      <c r="C1897">
        <v>906</v>
      </c>
      <c r="D1897" s="13">
        <v>3.638607E-4</v>
      </c>
      <c r="E1897" s="1">
        <f t="shared" si="107"/>
        <v>3.6386069999999999</v>
      </c>
      <c r="G1897" s="7">
        <f t="shared" si="109"/>
        <v>9.9999999999909051E-2</v>
      </c>
      <c r="H1897" s="8" t="str">
        <f t="shared" si="108"/>
        <v/>
      </c>
    </row>
    <row r="1898" spans="1:8" x14ac:dyDescent="0.3">
      <c r="A1898" t="s">
        <v>1861</v>
      </c>
      <c r="B1898" s="1">
        <v>1949.75</v>
      </c>
      <c r="C1898">
        <v>905</v>
      </c>
      <c r="D1898" s="13">
        <v>4.7628669999999999E-4</v>
      </c>
      <c r="E1898" s="1">
        <f t="shared" si="107"/>
        <v>4.762867</v>
      </c>
      <c r="G1898" s="7">
        <f t="shared" si="109"/>
        <v>9.9999999999909051E-2</v>
      </c>
      <c r="H1898" s="8" t="str">
        <f t="shared" si="108"/>
        <v/>
      </c>
    </row>
    <row r="1899" spans="1:8" x14ac:dyDescent="0.3">
      <c r="A1899" t="s">
        <v>1862</v>
      </c>
      <c r="B1899" s="1">
        <v>1949.85</v>
      </c>
      <c r="C1899">
        <v>904</v>
      </c>
      <c r="D1899" s="13">
        <v>3.7769210000000004E-4</v>
      </c>
      <c r="E1899" s="1">
        <f t="shared" si="107"/>
        <v>3.7769210000000002</v>
      </c>
      <c r="G1899" s="7">
        <f t="shared" si="109"/>
        <v>9.9999999999909051E-2</v>
      </c>
      <c r="H1899" s="8" t="str">
        <f t="shared" si="108"/>
        <v/>
      </c>
    </row>
    <row r="1900" spans="1:8" x14ac:dyDescent="0.3">
      <c r="A1900" t="s">
        <v>1863</v>
      </c>
      <c r="B1900" s="1">
        <v>1949.9499999999998</v>
      </c>
      <c r="C1900">
        <v>903</v>
      </c>
      <c r="D1900" s="13">
        <v>2.4199160000000001E-4</v>
      </c>
      <c r="E1900" s="1">
        <f t="shared" si="107"/>
        <v>2.4199160000000002</v>
      </c>
      <c r="G1900" s="7">
        <f t="shared" si="109"/>
        <v>9.9999999999909051E-2</v>
      </c>
      <c r="H1900" s="8" t="str">
        <f t="shared" si="108"/>
        <v/>
      </c>
    </row>
    <row r="1901" spans="1:8" x14ac:dyDescent="0.3">
      <c r="A1901" t="s">
        <v>1864</v>
      </c>
      <c r="B1901" s="1">
        <v>1950.0500000000002</v>
      </c>
      <c r="C1901">
        <v>922</v>
      </c>
      <c r="D1901" s="13">
        <v>1.7549549999999999E-4</v>
      </c>
      <c r="E1901" s="1">
        <f t="shared" si="107"/>
        <v>1.754955</v>
      </c>
      <c r="G1901" s="7">
        <f t="shared" si="109"/>
        <v>0.1000000000003638</v>
      </c>
      <c r="H1901" s="8" t="str">
        <f t="shared" si="108"/>
        <v/>
      </c>
    </row>
    <row r="1902" spans="1:8" x14ac:dyDescent="0.3">
      <c r="A1902" t="s">
        <v>1865</v>
      </c>
      <c r="B1902" s="1">
        <v>1950.15</v>
      </c>
      <c r="C1902">
        <v>921</v>
      </c>
      <c r="D1902" s="13">
        <v>4.1415849999999998E-4</v>
      </c>
      <c r="E1902" s="1">
        <f t="shared" si="107"/>
        <v>4.1415850000000001</v>
      </c>
      <c r="G1902" s="7">
        <f t="shared" si="109"/>
        <v>9.9999999999909051E-2</v>
      </c>
      <c r="H1902" s="8" t="str">
        <f t="shared" si="108"/>
        <v/>
      </c>
    </row>
    <row r="1903" spans="1:8" x14ac:dyDescent="0.3">
      <c r="A1903" t="s">
        <v>1866</v>
      </c>
      <c r="B1903" s="1">
        <v>1950.25</v>
      </c>
      <c r="C1903">
        <v>920</v>
      </c>
      <c r="D1903" s="13">
        <v>4.4845719999999999E-4</v>
      </c>
      <c r="E1903" s="1">
        <f t="shared" si="107"/>
        <v>4.484572</v>
      </c>
      <c r="G1903" s="7">
        <f t="shared" si="109"/>
        <v>9.9999999999909051E-2</v>
      </c>
      <c r="H1903" s="8" t="str">
        <f t="shared" si="108"/>
        <v/>
      </c>
    </row>
    <row r="1904" spans="1:8" x14ac:dyDescent="0.3">
      <c r="A1904" t="s">
        <v>1867</v>
      </c>
      <c r="B1904" s="1">
        <v>1950.35</v>
      </c>
      <c r="C1904">
        <v>919</v>
      </c>
      <c r="D1904" s="13">
        <v>3.7835930000000004E-4</v>
      </c>
      <c r="E1904" s="1">
        <f t="shared" si="107"/>
        <v>3.7835930000000002</v>
      </c>
      <c r="G1904" s="7">
        <f t="shared" si="109"/>
        <v>9.9999999999909051E-2</v>
      </c>
      <c r="H1904" s="8" t="str">
        <f t="shared" si="108"/>
        <v/>
      </c>
    </row>
    <row r="1905" spans="1:16" x14ac:dyDescent="0.3">
      <c r="A1905" t="s">
        <v>1868</v>
      </c>
      <c r="B1905" s="1">
        <v>1950.45</v>
      </c>
      <c r="C1905">
        <v>918</v>
      </c>
      <c r="D1905" s="13">
        <v>3.5648329999999999E-4</v>
      </c>
      <c r="E1905" s="1">
        <f t="shared" si="107"/>
        <v>3.5648329999999997</v>
      </c>
      <c r="G1905" s="7">
        <f t="shared" si="109"/>
        <v>0.10000000000013642</v>
      </c>
      <c r="H1905" s="8" t="str">
        <f t="shared" si="108"/>
        <v/>
      </c>
    </row>
    <row r="1906" spans="1:16" x14ac:dyDescent="0.3">
      <c r="A1906" t="s">
        <v>1869</v>
      </c>
      <c r="B1906" s="1">
        <v>1950.55</v>
      </c>
      <c r="C1906">
        <v>917</v>
      </c>
      <c r="D1906" s="13">
        <v>3.0090550000000003E-4</v>
      </c>
      <c r="E1906" s="1">
        <f t="shared" si="107"/>
        <v>3.0090550000000005</v>
      </c>
      <c r="G1906" s="7">
        <f t="shared" si="109"/>
        <v>9.9999999999909051E-2</v>
      </c>
      <c r="H1906" s="8" t="str">
        <f t="shared" si="108"/>
        <v/>
      </c>
    </row>
    <row r="1907" spans="1:16" x14ac:dyDescent="0.3">
      <c r="A1907" t="s">
        <v>1870</v>
      </c>
      <c r="B1907" s="1">
        <v>1950.65</v>
      </c>
      <c r="C1907">
        <v>916</v>
      </c>
      <c r="D1907" s="13">
        <v>4.1656519999999999E-4</v>
      </c>
      <c r="E1907" s="1">
        <f t="shared" si="107"/>
        <v>4.1656519999999997</v>
      </c>
      <c r="G1907" s="7">
        <f t="shared" si="109"/>
        <v>0.10000000000013642</v>
      </c>
      <c r="H1907" s="8" t="str">
        <f t="shared" si="108"/>
        <v/>
      </c>
    </row>
    <row r="1908" spans="1:16" x14ac:dyDescent="0.3">
      <c r="A1908" t="s">
        <v>1871</v>
      </c>
      <c r="B1908" s="1">
        <v>1950.75</v>
      </c>
      <c r="C1908">
        <v>915</v>
      </c>
      <c r="D1908" s="13">
        <v>2.1482209999999999E-4</v>
      </c>
      <c r="E1908" s="1">
        <f t="shared" si="107"/>
        <v>2.1482209999999999</v>
      </c>
      <c r="G1908" s="7">
        <f t="shared" si="109"/>
        <v>9.9999999999909051E-2</v>
      </c>
      <c r="H1908" s="8" t="str">
        <f t="shared" si="108"/>
        <v/>
      </c>
    </row>
    <row r="1909" spans="1:16" x14ac:dyDescent="0.3">
      <c r="A1909" t="s">
        <v>1872</v>
      </c>
      <c r="B1909" s="1">
        <v>1950.85</v>
      </c>
      <c r="C1909">
        <v>914</v>
      </c>
      <c r="D1909" s="13">
        <v>3.2790740000000003E-4</v>
      </c>
      <c r="E1909" s="1">
        <f t="shared" si="107"/>
        <v>3.2790740000000005</v>
      </c>
      <c r="G1909" s="7">
        <f t="shared" si="109"/>
        <v>9.9999999999909051E-2</v>
      </c>
      <c r="H1909" s="8" t="str">
        <f t="shared" si="108"/>
        <v/>
      </c>
    </row>
    <row r="1910" spans="1:16" x14ac:dyDescent="0.3">
      <c r="A1910" t="s">
        <v>1873</v>
      </c>
      <c r="B1910" s="1">
        <v>1950.95</v>
      </c>
      <c r="C1910">
        <v>913</v>
      </c>
      <c r="D1910" s="13">
        <v>4.1515349999999998E-4</v>
      </c>
      <c r="E1910" s="1">
        <f t="shared" si="107"/>
        <v>4.151535</v>
      </c>
      <c r="G1910" s="7">
        <f t="shared" si="109"/>
        <v>0.10000000000013642</v>
      </c>
      <c r="H1910" s="8" t="str">
        <f t="shared" si="108"/>
        <v/>
      </c>
    </row>
    <row r="1911" spans="1:16" x14ac:dyDescent="0.3">
      <c r="A1911" t="s">
        <v>1874</v>
      </c>
      <c r="B1911" s="1">
        <v>1951.05</v>
      </c>
      <c r="C1911">
        <v>932</v>
      </c>
      <c r="D1911" s="13">
        <v>4.5759400000000002E-4</v>
      </c>
      <c r="E1911" s="1">
        <f t="shared" si="107"/>
        <v>4.5759400000000001</v>
      </c>
      <c r="G1911" s="7">
        <f t="shared" si="109"/>
        <v>9.9999999999909051E-2</v>
      </c>
      <c r="H1911" s="8" t="str">
        <f t="shared" si="108"/>
        <v/>
      </c>
    </row>
    <row r="1912" spans="1:16" x14ac:dyDescent="0.3">
      <c r="A1912" t="s">
        <v>1875</v>
      </c>
      <c r="B1912" s="1">
        <v>1951.15</v>
      </c>
      <c r="C1912">
        <v>931</v>
      </c>
      <c r="D1912" s="13">
        <v>2.8301139999999998E-4</v>
      </c>
      <c r="E1912" s="1">
        <f t="shared" si="107"/>
        <v>2.8301139999999996</v>
      </c>
      <c r="G1912" s="7">
        <f t="shared" si="109"/>
        <v>0.10000000000013642</v>
      </c>
      <c r="H1912" s="8" t="str">
        <f t="shared" si="108"/>
        <v/>
      </c>
    </row>
    <row r="1913" spans="1:16" x14ac:dyDescent="0.3">
      <c r="A1913" s="4" t="s">
        <v>1876</v>
      </c>
      <c r="B1913" s="5">
        <v>1951.25</v>
      </c>
      <c r="C1913" s="5">
        <v>930</v>
      </c>
      <c r="D1913" s="25">
        <v>4.178362E-4</v>
      </c>
      <c r="E1913" s="1">
        <f t="shared" si="107"/>
        <v>4.1783619999999999</v>
      </c>
      <c r="F1913" s="4"/>
      <c r="G1913" s="7">
        <f t="shared" si="109"/>
        <v>9.9999999999909051E-2</v>
      </c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1:16" x14ac:dyDescent="0.3">
      <c r="A1914" t="s">
        <v>1877</v>
      </c>
      <c r="B1914" s="1">
        <v>1951.35</v>
      </c>
      <c r="C1914">
        <v>929</v>
      </c>
      <c r="D1914" s="13">
        <v>3.4572850000000002E-4</v>
      </c>
      <c r="E1914" s="1">
        <f t="shared" si="107"/>
        <v>3.4572850000000002</v>
      </c>
      <c r="G1914" s="7">
        <f t="shared" si="109"/>
        <v>9.9999999999909051E-2</v>
      </c>
      <c r="H1914" s="8" t="str">
        <f t="shared" si="108"/>
        <v/>
      </c>
    </row>
    <row r="1915" spans="1:16" x14ac:dyDescent="0.3">
      <c r="A1915" t="s">
        <v>1878</v>
      </c>
      <c r="B1915" s="1">
        <v>1951.4499999999998</v>
      </c>
      <c r="C1915">
        <v>928</v>
      </c>
      <c r="D1915" s="13">
        <v>4.0717160000000005E-4</v>
      </c>
      <c r="E1915" s="1">
        <f t="shared" si="107"/>
        <v>4.0717160000000003</v>
      </c>
      <c r="G1915" s="7">
        <f t="shared" si="109"/>
        <v>9.9999999999909051E-2</v>
      </c>
      <c r="H1915" s="8" t="str">
        <f t="shared" si="108"/>
        <v/>
      </c>
    </row>
    <row r="1916" spans="1:16" x14ac:dyDescent="0.3">
      <c r="A1916" t="s">
        <v>1879</v>
      </c>
      <c r="B1916" s="1">
        <v>1951.5500000000002</v>
      </c>
      <c r="C1916">
        <v>927</v>
      </c>
      <c r="D1916" s="13">
        <v>4.5078250000000006E-4</v>
      </c>
      <c r="E1916" s="1">
        <f t="shared" si="107"/>
        <v>4.5078250000000004</v>
      </c>
      <c r="G1916" s="7">
        <f t="shared" si="109"/>
        <v>0.1000000000003638</v>
      </c>
      <c r="H1916" s="8" t="str">
        <f t="shared" si="108"/>
        <v/>
      </c>
    </row>
    <row r="1917" spans="1:16" x14ac:dyDescent="0.3">
      <c r="A1917" t="s">
        <v>1880</v>
      </c>
      <c r="B1917" s="1">
        <v>1951.65</v>
      </c>
      <c r="C1917">
        <v>926</v>
      </c>
      <c r="D1917" s="13">
        <v>3.0787499999999999E-4</v>
      </c>
      <c r="E1917" s="1">
        <f t="shared" si="107"/>
        <v>3.0787499999999999</v>
      </c>
      <c r="G1917" s="7">
        <f t="shared" si="109"/>
        <v>9.9999999999909051E-2</v>
      </c>
      <c r="H1917" s="8" t="str">
        <f t="shared" si="108"/>
        <v/>
      </c>
    </row>
    <row r="1918" spans="1:16" x14ac:dyDescent="0.3">
      <c r="A1918" s="8" t="s">
        <v>1881</v>
      </c>
      <c r="B1918" s="7">
        <v>1951.75</v>
      </c>
      <c r="C1918" s="8">
        <v>925</v>
      </c>
      <c r="D1918" s="20">
        <v>3.3566560000000001E-4</v>
      </c>
      <c r="E1918" s="7">
        <f t="shared" si="107"/>
        <v>3.3566560000000001</v>
      </c>
      <c r="F1918" s="8"/>
      <c r="G1918" s="7">
        <f t="shared" si="109"/>
        <v>9.9999999999909051E-2</v>
      </c>
      <c r="H1918" s="8" t="str">
        <f t="shared" si="108"/>
        <v/>
      </c>
      <c r="L1918" s="8"/>
      <c r="M1918" s="8"/>
      <c r="N1918" s="8"/>
      <c r="O1918" s="8"/>
      <c r="P1918" s="8"/>
    </row>
    <row r="1919" spans="1:16" x14ac:dyDescent="0.3">
      <c r="A1919" t="s">
        <v>1882</v>
      </c>
      <c r="B1919" s="1">
        <v>1951.85</v>
      </c>
      <c r="C1919">
        <v>924</v>
      </c>
      <c r="D1919" s="13">
        <v>4.5067730000000002E-4</v>
      </c>
      <c r="E1919" s="1">
        <f t="shared" si="107"/>
        <v>4.5067729999999999</v>
      </c>
      <c r="G1919" s="7">
        <f t="shared" si="109"/>
        <v>9.9999999999909051E-2</v>
      </c>
      <c r="H1919" s="8" t="str">
        <f t="shared" si="108"/>
        <v/>
      </c>
    </row>
    <row r="1920" spans="1:16" x14ac:dyDescent="0.3">
      <c r="A1920" t="s">
        <v>1883</v>
      </c>
      <c r="B1920" s="1">
        <v>1951.9499999999998</v>
      </c>
      <c r="C1920">
        <v>923</v>
      </c>
      <c r="D1920" s="13">
        <v>3.6734990000000003E-4</v>
      </c>
      <c r="E1920" s="1">
        <f t="shared" si="107"/>
        <v>3.6734990000000005</v>
      </c>
      <c r="G1920" s="7">
        <f t="shared" si="109"/>
        <v>9.9999999999909051E-2</v>
      </c>
      <c r="H1920" s="8" t="str">
        <f t="shared" si="108"/>
        <v/>
      </c>
    </row>
    <row r="1921" spans="1:16" x14ac:dyDescent="0.3">
      <c r="E1921" s="1"/>
      <c r="G1921" s="7"/>
      <c r="H1921" s="8" t="str">
        <f t="shared" si="108"/>
        <v>?</v>
      </c>
    </row>
    <row r="1922" spans="1:16" x14ac:dyDescent="0.3">
      <c r="A1922" s="22" t="s">
        <v>1884</v>
      </c>
      <c r="B1922" s="22">
        <v>1952.05</v>
      </c>
      <c r="C1922" s="22">
        <v>942</v>
      </c>
      <c r="D1922" s="23">
        <v>3.2008090000000002E-4</v>
      </c>
      <c r="E1922" s="18">
        <f t="shared" ref="E1922:E1960" si="110">D1922*10000</f>
        <v>3.200809</v>
      </c>
      <c r="F1922" s="12"/>
      <c r="G1922" s="18">
        <f>B1922-B1920</f>
        <v>0.10000000000013642</v>
      </c>
      <c r="H1922" s="12" t="str">
        <f t="shared" si="108"/>
        <v/>
      </c>
      <c r="I1922" s="12"/>
      <c r="J1922" s="12"/>
      <c r="K1922" s="12"/>
      <c r="L1922" s="12"/>
      <c r="M1922" s="12"/>
      <c r="N1922" s="12"/>
      <c r="O1922" s="12"/>
      <c r="P1922" s="12"/>
    </row>
    <row r="1923" spans="1:16" x14ac:dyDescent="0.3">
      <c r="A1923" s="4" t="s">
        <v>1885</v>
      </c>
      <c r="B1923" s="5">
        <v>1952.15</v>
      </c>
      <c r="C1923" s="5">
        <v>941</v>
      </c>
      <c r="D1923" s="25">
        <v>4.1727769999999999E-4</v>
      </c>
      <c r="E1923" s="1">
        <f t="shared" si="110"/>
        <v>4.172777</v>
      </c>
      <c r="G1923" s="7">
        <f>B1923-B1922</f>
        <v>0.10000000000013642</v>
      </c>
      <c r="H1923" s="8" t="str">
        <f t="shared" si="108"/>
        <v/>
      </c>
      <c r="L1923" s="8"/>
      <c r="M1923" s="8"/>
      <c r="N1923" s="8"/>
      <c r="O1923" s="8"/>
      <c r="P1923" s="8"/>
    </row>
    <row r="1924" spans="1:16" x14ac:dyDescent="0.3">
      <c r="A1924" s="4" t="s">
        <v>1886</v>
      </c>
      <c r="B1924" s="5">
        <v>1952.25</v>
      </c>
      <c r="C1924" s="5">
        <v>940</v>
      </c>
      <c r="D1924" s="25">
        <v>3.8286820000000004E-4</v>
      </c>
      <c r="E1924" s="1">
        <f t="shared" si="110"/>
        <v>3.8286820000000001</v>
      </c>
      <c r="G1924" s="7">
        <f t="shared" ref="G1924:G1960" si="111">B1924-B1923</f>
        <v>9.9999999999909051E-2</v>
      </c>
      <c r="H1924" s="8" t="str">
        <f t="shared" si="108"/>
        <v/>
      </c>
      <c r="L1924" s="8"/>
      <c r="M1924" s="8"/>
      <c r="N1924" s="8"/>
      <c r="O1924" s="8"/>
      <c r="P1924" s="8"/>
    </row>
    <row r="1925" spans="1:16" x14ac:dyDescent="0.3">
      <c r="A1925" s="4" t="s">
        <v>1887</v>
      </c>
      <c r="B1925" s="5">
        <v>1952.35</v>
      </c>
      <c r="C1925" s="5">
        <v>939</v>
      </c>
      <c r="D1925" s="25">
        <v>3.1277430000000003E-4</v>
      </c>
      <c r="E1925" s="1">
        <f t="shared" si="110"/>
        <v>3.1277430000000002</v>
      </c>
      <c r="G1925" s="7">
        <f t="shared" si="111"/>
        <v>9.9999999999909051E-2</v>
      </c>
      <c r="H1925" s="8" t="str">
        <f t="shared" si="108"/>
        <v/>
      </c>
      <c r="L1925" s="8"/>
      <c r="M1925" s="8"/>
      <c r="N1925" s="8"/>
      <c r="O1925" s="8"/>
      <c r="P1925" s="8"/>
    </row>
    <row r="1926" spans="1:16" x14ac:dyDescent="0.3">
      <c r="A1926" s="4" t="s">
        <v>1888</v>
      </c>
      <c r="B1926" s="5">
        <v>1952.45</v>
      </c>
      <c r="C1926" s="5">
        <v>938</v>
      </c>
      <c r="D1926" s="25">
        <v>2.9756610000000001E-4</v>
      </c>
      <c r="E1926" s="1">
        <f t="shared" si="110"/>
        <v>2.9756610000000001</v>
      </c>
      <c r="G1926" s="7">
        <f t="shared" si="111"/>
        <v>0.10000000000013642</v>
      </c>
      <c r="H1926" s="8" t="str">
        <f t="shared" si="108"/>
        <v/>
      </c>
      <c r="L1926" s="8"/>
      <c r="M1926" s="8"/>
      <c r="N1926" s="8"/>
      <c r="O1926" s="8"/>
      <c r="P1926" s="8"/>
    </row>
    <row r="1927" spans="1:16" x14ac:dyDescent="0.3">
      <c r="A1927" s="4" t="s">
        <v>1889</v>
      </c>
      <c r="B1927" s="5">
        <v>1952.55</v>
      </c>
      <c r="C1927" s="5">
        <v>937</v>
      </c>
      <c r="D1927" s="25">
        <v>3.2472539999999997E-4</v>
      </c>
      <c r="E1927" s="1">
        <f t="shared" si="110"/>
        <v>3.2472539999999999</v>
      </c>
      <c r="G1927" s="7">
        <f t="shared" si="111"/>
        <v>9.9999999999909051E-2</v>
      </c>
      <c r="H1927" s="8" t="str">
        <f t="shared" si="108"/>
        <v/>
      </c>
      <c r="L1927" s="8"/>
      <c r="M1927" s="8"/>
      <c r="N1927" s="8"/>
      <c r="O1927" s="8"/>
      <c r="P1927" s="8"/>
    </row>
    <row r="1928" spans="1:16" x14ac:dyDescent="0.3">
      <c r="A1928" s="4" t="s">
        <v>1890</v>
      </c>
      <c r="B1928" s="5">
        <v>1952.65</v>
      </c>
      <c r="C1928" s="5">
        <v>936</v>
      </c>
      <c r="D1928" s="25">
        <v>2.704912E-4</v>
      </c>
      <c r="E1928" s="1">
        <f t="shared" si="110"/>
        <v>2.7049119999999998</v>
      </c>
      <c r="G1928" s="7">
        <f t="shared" si="111"/>
        <v>0.10000000000013642</v>
      </c>
      <c r="H1928" s="8" t="str">
        <f t="shared" si="108"/>
        <v/>
      </c>
      <c r="L1928" s="8"/>
      <c r="M1928" s="8"/>
      <c r="N1928" s="8"/>
      <c r="O1928" s="8"/>
      <c r="P1928" s="8"/>
    </row>
    <row r="1929" spans="1:16" x14ac:dyDescent="0.3">
      <c r="A1929" s="4" t="s">
        <v>1891</v>
      </c>
      <c r="B1929" s="5">
        <v>1952.75</v>
      </c>
      <c r="C1929" s="5">
        <v>935</v>
      </c>
      <c r="D1929" s="25">
        <v>3.306165E-4</v>
      </c>
      <c r="E1929" s="1">
        <f t="shared" si="110"/>
        <v>3.306165</v>
      </c>
      <c r="G1929" s="7">
        <f t="shared" si="111"/>
        <v>9.9999999999909051E-2</v>
      </c>
      <c r="H1929" s="8" t="str">
        <f t="shared" ref="H1929:H1992" si="112">IF(G1929&lt;0.0999,"?", IF(G1929&gt;0.11,"&gt;",""))</f>
        <v/>
      </c>
      <c r="L1929" s="8"/>
      <c r="M1929" s="8"/>
      <c r="N1929" s="8"/>
      <c r="O1929" s="8"/>
      <c r="P1929" s="8"/>
    </row>
    <row r="1930" spans="1:16" x14ac:dyDescent="0.3">
      <c r="A1930" s="4" t="s">
        <v>1892</v>
      </c>
      <c r="B1930" s="5">
        <v>1952.85</v>
      </c>
      <c r="C1930" s="5">
        <v>934</v>
      </c>
      <c r="D1930" s="25">
        <v>2.4537069999999998E-4</v>
      </c>
      <c r="E1930" s="1">
        <f t="shared" si="110"/>
        <v>2.4537069999999996</v>
      </c>
      <c r="G1930" s="7">
        <f t="shared" si="111"/>
        <v>9.9999999999909051E-2</v>
      </c>
      <c r="H1930" s="8" t="str">
        <f t="shared" si="112"/>
        <v/>
      </c>
      <c r="L1930" s="8"/>
      <c r="M1930" s="8"/>
      <c r="N1930" s="8"/>
      <c r="O1930" s="8"/>
      <c r="P1930" s="8"/>
    </row>
    <row r="1931" spans="1:16" x14ac:dyDescent="0.3">
      <c r="A1931" s="5" t="s">
        <v>1893</v>
      </c>
      <c r="B1931" s="5">
        <v>1952.95</v>
      </c>
      <c r="C1931" s="5">
        <v>933</v>
      </c>
      <c r="D1931" s="24">
        <v>3.7366359999999998E-4</v>
      </c>
      <c r="E1931" s="7">
        <f t="shared" si="110"/>
        <v>3.7366359999999998</v>
      </c>
      <c r="F1931" s="8"/>
      <c r="G1931" s="7">
        <f t="shared" si="111"/>
        <v>0.10000000000013642</v>
      </c>
      <c r="H1931" s="8" t="str">
        <f t="shared" si="112"/>
        <v/>
      </c>
      <c r="L1931" s="8"/>
      <c r="M1931" s="8"/>
      <c r="N1931" s="8"/>
      <c r="O1931" s="8"/>
      <c r="P1931" s="8"/>
    </row>
    <row r="1932" spans="1:16" x14ac:dyDescent="0.3">
      <c r="A1932" s="5" t="s">
        <v>1894</v>
      </c>
      <c r="B1932" s="5">
        <v>1953.05</v>
      </c>
      <c r="C1932" s="5">
        <v>952</v>
      </c>
      <c r="D1932" s="24">
        <v>2.9164680000000001E-4</v>
      </c>
      <c r="E1932" s="7">
        <f t="shared" si="110"/>
        <v>2.9164680000000001</v>
      </c>
      <c r="F1932" s="8"/>
      <c r="G1932" s="7">
        <f t="shared" si="111"/>
        <v>9.9999999999909051E-2</v>
      </c>
      <c r="H1932" s="8" t="str">
        <f t="shared" si="112"/>
        <v/>
      </c>
      <c r="L1932" s="8"/>
      <c r="M1932" s="8"/>
      <c r="N1932" s="8"/>
      <c r="O1932" s="8"/>
      <c r="P1932" s="8"/>
    </row>
    <row r="1933" spans="1:16" x14ac:dyDescent="0.3">
      <c r="A1933" s="5" t="s">
        <v>1895</v>
      </c>
      <c r="B1933" s="5">
        <v>1953.15</v>
      </c>
      <c r="C1933" s="5">
        <v>951</v>
      </c>
      <c r="D1933" s="24">
        <v>3.6638520000000001E-4</v>
      </c>
      <c r="E1933" s="7">
        <f t="shared" si="110"/>
        <v>3.6638519999999999</v>
      </c>
      <c r="F1933" s="8"/>
      <c r="G1933" s="7">
        <f t="shared" si="111"/>
        <v>0.10000000000013642</v>
      </c>
      <c r="H1933" s="8" t="str">
        <f t="shared" si="112"/>
        <v/>
      </c>
      <c r="L1933" s="8"/>
      <c r="M1933" s="8"/>
      <c r="N1933" s="8"/>
      <c r="O1933" s="8"/>
      <c r="P1933" s="8"/>
    </row>
    <row r="1934" spans="1:16" x14ac:dyDescent="0.3">
      <c r="A1934" s="5" t="s">
        <v>1896</v>
      </c>
      <c r="B1934" s="5">
        <v>1953.35</v>
      </c>
      <c r="C1934" s="5">
        <v>949</v>
      </c>
      <c r="D1934" s="24">
        <v>2.7442800000000001E-4</v>
      </c>
      <c r="E1934" s="7">
        <f t="shared" si="110"/>
        <v>2.7442800000000003</v>
      </c>
      <c r="F1934" s="8"/>
      <c r="G1934" s="7">
        <f t="shared" si="111"/>
        <v>0.1999999999998181</v>
      </c>
      <c r="H1934" s="8" t="str">
        <f t="shared" si="112"/>
        <v>&gt;</v>
      </c>
      <c r="L1934" s="8"/>
      <c r="M1934" s="8"/>
      <c r="N1934" s="8"/>
      <c r="O1934" s="8"/>
      <c r="P1934" s="8"/>
    </row>
    <row r="1935" spans="1:16" x14ac:dyDescent="0.3">
      <c r="A1935" s="5" t="s">
        <v>1897</v>
      </c>
      <c r="B1935" s="5">
        <v>1953.45</v>
      </c>
      <c r="C1935" s="5">
        <v>948</v>
      </c>
      <c r="D1935" s="24">
        <v>2.3608169999999999E-4</v>
      </c>
      <c r="E1935" s="7">
        <f t="shared" si="110"/>
        <v>2.3608169999999999</v>
      </c>
      <c r="F1935" s="8"/>
      <c r="G1935" s="7">
        <f t="shared" si="111"/>
        <v>0.10000000000013642</v>
      </c>
      <c r="H1935" s="8" t="str">
        <f t="shared" si="112"/>
        <v/>
      </c>
    </row>
    <row r="1936" spans="1:16" x14ac:dyDescent="0.3">
      <c r="A1936" s="5" t="s">
        <v>1898</v>
      </c>
      <c r="B1936" s="5">
        <v>1953.55</v>
      </c>
      <c r="C1936" s="5">
        <v>947</v>
      </c>
      <c r="D1936" s="24">
        <v>2.4729690000000002E-4</v>
      </c>
      <c r="E1936" s="7">
        <f t="shared" si="110"/>
        <v>2.4729690000000004</v>
      </c>
      <c r="F1936" s="8"/>
      <c r="G1936" s="7">
        <f t="shared" si="111"/>
        <v>9.9999999999909051E-2</v>
      </c>
      <c r="H1936" s="8" t="str">
        <f t="shared" si="112"/>
        <v/>
      </c>
    </row>
    <row r="1937" spans="1:8" x14ac:dyDescent="0.3">
      <c r="A1937" s="5" t="s">
        <v>1899</v>
      </c>
      <c r="B1937" s="5">
        <v>1953.65</v>
      </c>
      <c r="C1937" s="5">
        <v>946</v>
      </c>
      <c r="D1937" s="24">
        <v>2.3605349999999999E-4</v>
      </c>
      <c r="E1937" s="7">
        <f t="shared" si="110"/>
        <v>2.360535</v>
      </c>
      <c r="F1937" s="8"/>
      <c r="G1937" s="7">
        <f t="shared" si="111"/>
        <v>0.10000000000013642</v>
      </c>
      <c r="H1937" s="8" t="str">
        <f t="shared" si="112"/>
        <v/>
      </c>
    </row>
    <row r="1938" spans="1:8" x14ac:dyDescent="0.3">
      <c r="A1938" s="5" t="s">
        <v>1900</v>
      </c>
      <c r="B1938" s="5">
        <v>1953.75</v>
      </c>
      <c r="C1938" s="5">
        <v>945</v>
      </c>
      <c r="D1938" s="24">
        <v>2.030031E-4</v>
      </c>
      <c r="E1938" s="7">
        <f t="shared" si="110"/>
        <v>2.0300310000000001</v>
      </c>
      <c r="F1938" s="8"/>
      <c r="G1938" s="7">
        <f t="shared" si="111"/>
        <v>9.9999999999909051E-2</v>
      </c>
      <c r="H1938" s="8" t="str">
        <f t="shared" si="112"/>
        <v/>
      </c>
    </row>
    <row r="1939" spans="1:8" x14ac:dyDescent="0.3">
      <c r="A1939" s="5" t="s">
        <v>1901</v>
      </c>
      <c r="B1939" s="5">
        <v>1953.85</v>
      </c>
      <c r="C1939" s="5">
        <v>944</v>
      </c>
      <c r="D1939" s="24">
        <v>2.5131799999999999E-4</v>
      </c>
      <c r="E1939" s="7">
        <f t="shared" si="110"/>
        <v>2.5131799999999997</v>
      </c>
      <c r="F1939" s="8"/>
      <c r="G1939" s="7">
        <f t="shared" si="111"/>
        <v>9.9999999999909051E-2</v>
      </c>
      <c r="H1939" s="8" t="str">
        <f t="shared" si="112"/>
        <v/>
      </c>
    </row>
    <row r="1940" spans="1:8" x14ac:dyDescent="0.3">
      <c r="A1940" s="5" t="s">
        <v>1902</v>
      </c>
      <c r="B1940" s="5">
        <v>1953.95</v>
      </c>
      <c r="C1940" s="5">
        <v>943</v>
      </c>
      <c r="D1940" s="24">
        <v>2.321449E-4</v>
      </c>
      <c r="E1940" s="7">
        <f t="shared" si="110"/>
        <v>2.3214489999999999</v>
      </c>
      <c r="F1940" s="8"/>
      <c r="G1940" s="7">
        <f t="shared" si="111"/>
        <v>0.10000000000013642</v>
      </c>
      <c r="H1940" s="8" t="str">
        <f t="shared" si="112"/>
        <v/>
      </c>
    </row>
    <row r="1941" spans="1:8" x14ac:dyDescent="0.3">
      <c r="A1941" s="5" t="s">
        <v>1903</v>
      </c>
      <c r="B1941" s="5">
        <v>1954.05</v>
      </c>
      <c r="C1941" s="5">
        <v>962</v>
      </c>
      <c r="D1941" s="24">
        <v>1.977072E-4</v>
      </c>
      <c r="E1941" s="7">
        <f t="shared" si="110"/>
        <v>1.9770719999999999</v>
      </c>
      <c r="F1941" s="8"/>
      <c r="G1941" s="7">
        <f t="shared" si="111"/>
        <v>9.9999999999909051E-2</v>
      </c>
      <c r="H1941" s="8" t="str">
        <f t="shared" si="112"/>
        <v/>
      </c>
    </row>
    <row r="1942" spans="1:8" x14ac:dyDescent="0.3">
      <c r="A1942" s="5" t="s">
        <v>1904</v>
      </c>
      <c r="B1942" s="5">
        <v>1954.15</v>
      </c>
      <c r="C1942" s="5">
        <v>961</v>
      </c>
      <c r="D1942" s="24">
        <v>1.9705579999999999E-4</v>
      </c>
      <c r="E1942" s="7">
        <f t="shared" si="110"/>
        <v>1.9705579999999998</v>
      </c>
      <c r="F1942" s="8"/>
      <c r="G1942" s="7">
        <f t="shared" si="111"/>
        <v>0.10000000000013642</v>
      </c>
      <c r="H1942" s="8" t="str">
        <f t="shared" si="112"/>
        <v/>
      </c>
    </row>
    <row r="1943" spans="1:8" x14ac:dyDescent="0.3">
      <c r="A1943" s="5" t="s">
        <v>1905</v>
      </c>
      <c r="B1943" s="5">
        <v>1954.25</v>
      </c>
      <c r="C1943" s="5">
        <v>960</v>
      </c>
      <c r="D1943" s="24">
        <v>3.0484450000000003E-4</v>
      </c>
      <c r="E1943" s="7">
        <f t="shared" si="110"/>
        <v>3.0484450000000005</v>
      </c>
      <c r="F1943" s="8"/>
      <c r="G1943" s="7">
        <f t="shared" si="111"/>
        <v>9.9999999999909051E-2</v>
      </c>
      <c r="H1943" s="8" t="str">
        <f t="shared" si="112"/>
        <v/>
      </c>
    </row>
    <row r="1944" spans="1:8" x14ac:dyDescent="0.3">
      <c r="A1944" s="5" t="s">
        <v>1906</v>
      </c>
      <c r="B1944" s="5">
        <v>1954.35</v>
      </c>
      <c r="C1944" s="5">
        <v>959</v>
      </c>
      <c r="D1944" s="24">
        <v>2.5590630000000002E-4</v>
      </c>
      <c r="E1944" s="7">
        <f t="shared" si="110"/>
        <v>2.5590630000000001</v>
      </c>
      <c r="F1944" s="8"/>
      <c r="G1944" s="7">
        <f t="shared" si="111"/>
        <v>9.9999999999909051E-2</v>
      </c>
      <c r="H1944" s="8" t="str">
        <f t="shared" si="112"/>
        <v/>
      </c>
    </row>
    <row r="1945" spans="1:8" x14ac:dyDescent="0.3">
      <c r="A1945" s="5" t="s">
        <v>1907</v>
      </c>
      <c r="B1945" s="5">
        <v>1954.45</v>
      </c>
      <c r="C1945" s="5">
        <v>958</v>
      </c>
      <c r="D1945" s="24">
        <v>3.4848680000000001E-4</v>
      </c>
      <c r="E1945" s="7">
        <f t="shared" si="110"/>
        <v>3.4848680000000001</v>
      </c>
      <c r="F1945" s="8"/>
      <c r="G1945" s="7">
        <f t="shared" si="111"/>
        <v>0.10000000000013642</v>
      </c>
      <c r="H1945" s="8" t="str">
        <f t="shared" si="112"/>
        <v/>
      </c>
    </row>
    <row r="1946" spans="1:8" x14ac:dyDescent="0.3">
      <c r="A1946" s="5" t="s">
        <v>1908</v>
      </c>
      <c r="B1946" s="5">
        <v>1954.55</v>
      </c>
      <c r="C1946" s="5">
        <v>957</v>
      </c>
      <c r="D1946" s="24">
        <v>3.7955470000000001E-4</v>
      </c>
      <c r="E1946" s="7">
        <f t="shared" si="110"/>
        <v>3.795547</v>
      </c>
      <c r="F1946" s="8"/>
      <c r="G1946" s="7">
        <f t="shared" si="111"/>
        <v>9.9999999999909051E-2</v>
      </c>
      <c r="H1946" s="8" t="str">
        <f t="shared" si="112"/>
        <v/>
      </c>
    </row>
    <row r="1947" spans="1:8" x14ac:dyDescent="0.3">
      <c r="A1947" s="5" t="s">
        <v>1909</v>
      </c>
      <c r="B1947" s="5">
        <v>1954.65</v>
      </c>
      <c r="C1947" s="5">
        <v>956</v>
      </c>
      <c r="D1947" s="24">
        <v>3.9416780000000001E-4</v>
      </c>
      <c r="E1947" s="7">
        <f t="shared" si="110"/>
        <v>3.941678</v>
      </c>
      <c r="F1947" s="8"/>
      <c r="G1947" s="7">
        <f t="shared" si="111"/>
        <v>0.10000000000013642</v>
      </c>
      <c r="H1947" s="8" t="str">
        <f t="shared" si="112"/>
        <v/>
      </c>
    </row>
    <row r="1948" spans="1:8" x14ac:dyDescent="0.3">
      <c r="A1948" s="5" t="s">
        <v>1910</v>
      </c>
      <c r="B1948" s="5">
        <v>1954.75</v>
      </c>
      <c r="C1948" s="5">
        <v>955</v>
      </c>
      <c r="D1948" s="24">
        <v>3.1147149999999997E-4</v>
      </c>
      <c r="E1948" s="7">
        <f t="shared" si="110"/>
        <v>3.1147149999999995</v>
      </c>
      <c r="F1948" s="8"/>
      <c r="G1948" s="7">
        <f t="shared" si="111"/>
        <v>9.9999999999909051E-2</v>
      </c>
      <c r="H1948" s="8" t="str">
        <f t="shared" si="112"/>
        <v/>
      </c>
    </row>
    <row r="1949" spans="1:8" x14ac:dyDescent="0.3">
      <c r="A1949" s="5" t="s">
        <v>1911</v>
      </c>
      <c r="B1949" s="5">
        <v>1954.85</v>
      </c>
      <c r="C1949" s="5">
        <v>954</v>
      </c>
      <c r="D1949" s="24">
        <v>2.9561179999999999E-4</v>
      </c>
      <c r="E1949" s="7">
        <f t="shared" si="110"/>
        <v>2.956118</v>
      </c>
      <c r="F1949" s="8"/>
      <c r="G1949" s="7">
        <f t="shared" si="111"/>
        <v>9.9999999999909051E-2</v>
      </c>
      <c r="H1949" s="8" t="str">
        <f t="shared" si="112"/>
        <v/>
      </c>
    </row>
    <row r="1950" spans="1:8" x14ac:dyDescent="0.3">
      <c r="A1950" s="5" t="s">
        <v>1912</v>
      </c>
      <c r="B1950" s="5">
        <v>1954.95</v>
      </c>
      <c r="C1950" s="5">
        <v>953</v>
      </c>
      <c r="D1950" s="24">
        <v>2.6318469999999999E-4</v>
      </c>
      <c r="E1950" s="7">
        <f t="shared" si="110"/>
        <v>2.631847</v>
      </c>
      <c r="F1950" s="8"/>
      <c r="G1950" s="7">
        <f t="shared" si="111"/>
        <v>0.10000000000013642</v>
      </c>
      <c r="H1950" s="8" t="str">
        <f t="shared" si="112"/>
        <v/>
      </c>
    </row>
    <row r="1951" spans="1:8" x14ac:dyDescent="0.3">
      <c r="A1951" s="5" t="s">
        <v>1913</v>
      </c>
      <c r="B1951" s="5">
        <v>1955.05</v>
      </c>
      <c r="C1951" s="5">
        <v>972</v>
      </c>
      <c r="D1951" s="24">
        <v>4.6491309999999999E-4</v>
      </c>
      <c r="E1951" s="7">
        <f t="shared" si="110"/>
        <v>4.6491309999999997</v>
      </c>
      <c r="F1951" s="8"/>
      <c r="G1951" s="7">
        <f t="shared" si="111"/>
        <v>9.9999999999909051E-2</v>
      </c>
      <c r="H1951" s="8" t="str">
        <f t="shared" si="112"/>
        <v/>
      </c>
    </row>
    <row r="1952" spans="1:8" x14ac:dyDescent="0.3">
      <c r="A1952" s="5" t="s">
        <v>1914</v>
      </c>
      <c r="B1952" s="5">
        <v>1955.15</v>
      </c>
      <c r="C1952" s="5">
        <v>971</v>
      </c>
      <c r="D1952" s="24">
        <v>3.405851E-4</v>
      </c>
      <c r="E1952" s="7">
        <f t="shared" si="110"/>
        <v>3.4058510000000002</v>
      </c>
      <c r="F1952" s="8"/>
      <c r="G1952" s="7">
        <f t="shared" si="111"/>
        <v>0.10000000000013642</v>
      </c>
      <c r="H1952" s="8" t="str">
        <f t="shared" si="112"/>
        <v/>
      </c>
    </row>
    <row r="1953" spans="1:16" x14ac:dyDescent="0.3">
      <c r="A1953" s="4" t="s">
        <v>1915</v>
      </c>
      <c r="B1953" s="5">
        <v>1955.25</v>
      </c>
      <c r="C1953" s="5">
        <v>970</v>
      </c>
      <c r="D1953" s="25">
        <v>3.3528909999999999E-4</v>
      </c>
      <c r="E1953" s="1">
        <f t="shared" si="110"/>
        <v>3.3528910000000001</v>
      </c>
      <c r="G1953" s="7">
        <f t="shared" si="111"/>
        <v>9.9999999999909051E-2</v>
      </c>
      <c r="H1953" s="8" t="str">
        <f t="shared" si="112"/>
        <v/>
      </c>
    </row>
    <row r="1954" spans="1:16" x14ac:dyDescent="0.3">
      <c r="A1954" s="4" t="s">
        <v>1916</v>
      </c>
      <c r="B1954" s="5">
        <v>1955.35</v>
      </c>
      <c r="C1954" s="5">
        <v>969</v>
      </c>
      <c r="D1954" s="25">
        <v>1.4942040000000002E-4</v>
      </c>
      <c r="E1954" s="1">
        <f t="shared" si="110"/>
        <v>1.4942040000000001</v>
      </c>
      <c r="G1954" s="7">
        <f t="shared" si="111"/>
        <v>9.9999999999909051E-2</v>
      </c>
      <c r="H1954" s="8" t="str">
        <f t="shared" si="112"/>
        <v/>
      </c>
    </row>
    <row r="1955" spans="1:16" x14ac:dyDescent="0.3">
      <c r="A1955" s="4" t="s">
        <v>1917</v>
      </c>
      <c r="B1955" s="5">
        <v>1955.45</v>
      </c>
      <c r="C1955" s="5">
        <v>968</v>
      </c>
      <c r="D1955" s="25">
        <v>2.1557750000000003E-4</v>
      </c>
      <c r="E1955" s="1">
        <f t="shared" si="110"/>
        <v>2.1557750000000002</v>
      </c>
      <c r="G1955" s="7">
        <f t="shared" si="111"/>
        <v>0.10000000000013642</v>
      </c>
      <c r="H1955" s="8" t="str">
        <f t="shared" si="112"/>
        <v/>
      </c>
    </row>
    <row r="1956" spans="1:16" x14ac:dyDescent="0.3">
      <c r="A1956" s="4" t="s">
        <v>1918</v>
      </c>
      <c r="B1956" s="5">
        <v>1955.55</v>
      </c>
      <c r="C1956" s="5">
        <v>967</v>
      </c>
      <c r="D1956" s="25">
        <v>2.5989930000000001E-4</v>
      </c>
      <c r="E1956" s="1">
        <f t="shared" si="110"/>
        <v>2.5989930000000001</v>
      </c>
      <c r="G1956" s="7">
        <f t="shared" si="111"/>
        <v>9.9999999999909051E-2</v>
      </c>
      <c r="H1956" s="8" t="str">
        <f t="shared" si="112"/>
        <v/>
      </c>
    </row>
    <row r="1957" spans="1:16" x14ac:dyDescent="0.3">
      <c r="A1957" s="4" t="s">
        <v>1919</v>
      </c>
      <c r="B1957" s="5">
        <v>1955.65</v>
      </c>
      <c r="C1957" s="5">
        <v>966</v>
      </c>
      <c r="D1957" s="25">
        <v>2.6714959999999999E-4</v>
      </c>
      <c r="E1957" s="1">
        <f t="shared" si="110"/>
        <v>2.6714959999999999</v>
      </c>
      <c r="G1957" s="7">
        <f t="shared" si="111"/>
        <v>0.10000000000013642</v>
      </c>
      <c r="H1957" s="8" t="str">
        <f t="shared" si="112"/>
        <v/>
      </c>
    </row>
    <row r="1958" spans="1:16" x14ac:dyDescent="0.3">
      <c r="A1958" s="4" t="s">
        <v>1920</v>
      </c>
      <c r="B1958" s="5">
        <v>1955.75</v>
      </c>
      <c r="C1958" s="5">
        <v>965</v>
      </c>
      <c r="D1958" s="25">
        <v>1.408391E-4</v>
      </c>
      <c r="E1958" s="1">
        <f t="shared" si="110"/>
        <v>1.4083909999999999</v>
      </c>
      <c r="G1958" s="7">
        <f t="shared" si="111"/>
        <v>9.9999999999909051E-2</v>
      </c>
      <c r="H1958" s="8" t="str">
        <f t="shared" si="112"/>
        <v/>
      </c>
    </row>
    <row r="1959" spans="1:16" x14ac:dyDescent="0.3">
      <c r="A1959" s="4" t="s">
        <v>1921</v>
      </c>
      <c r="B1959" s="5">
        <v>1955.85</v>
      </c>
      <c r="C1959" s="5">
        <v>964</v>
      </c>
      <c r="D1959" s="25">
        <v>1.4944860000000001E-4</v>
      </c>
      <c r="E1959" s="1">
        <f t="shared" si="110"/>
        <v>1.4944860000000002</v>
      </c>
      <c r="G1959" s="7">
        <f t="shared" si="111"/>
        <v>9.9999999999909051E-2</v>
      </c>
      <c r="H1959" s="8" t="str">
        <f t="shared" si="112"/>
        <v/>
      </c>
    </row>
    <row r="1960" spans="1:16" x14ac:dyDescent="0.3">
      <c r="A1960" s="4" t="s">
        <v>1922</v>
      </c>
      <c r="B1960" s="5">
        <v>1955.95</v>
      </c>
      <c r="C1960" s="5">
        <v>963</v>
      </c>
      <c r="D1960" s="25">
        <v>1.3953629999999999E-4</v>
      </c>
      <c r="E1960" s="1">
        <f t="shared" si="110"/>
        <v>1.3953629999999999</v>
      </c>
      <c r="G1960" s="7">
        <f t="shared" si="111"/>
        <v>0.10000000000013642</v>
      </c>
      <c r="H1960" s="8" t="str">
        <f t="shared" si="112"/>
        <v/>
      </c>
    </row>
    <row r="1961" spans="1:16" x14ac:dyDescent="0.3">
      <c r="E1961" s="1"/>
      <c r="G1961" s="7"/>
      <c r="H1961" s="8" t="str">
        <f t="shared" si="112"/>
        <v>?</v>
      </c>
    </row>
    <row r="1962" spans="1:16" x14ac:dyDescent="0.3">
      <c r="A1962" s="14" t="s">
        <v>1923</v>
      </c>
      <c r="B1962" s="17">
        <f>I1962-((F1962-1)*(0.6/3.4)*0.1)</f>
        <v>1956.0500000000002</v>
      </c>
      <c r="C1962" s="14">
        <v>982</v>
      </c>
      <c r="D1962" s="16">
        <v>3.5499700000000002E-4</v>
      </c>
      <c r="E1962" s="15">
        <f t="shared" ref="E1962:E1998" si="113">D1962*10000</f>
        <v>3.5499700000000001</v>
      </c>
      <c r="F1962" s="14">
        <v>1</v>
      </c>
      <c r="G1962" s="7">
        <f>B1962-B1960</f>
        <v>0.10000000000013642</v>
      </c>
      <c r="H1962" s="8" t="str">
        <f t="shared" si="112"/>
        <v/>
      </c>
      <c r="I1962" s="15">
        <v>1956.0500000000002</v>
      </c>
      <c r="J1962" s="14"/>
      <c r="K1962" s="14"/>
      <c r="L1962" s="14"/>
      <c r="M1962" s="14"/>
      <c r="N1962" s="14"/>
      <c r="O1962" s="14"/>
      <c r="P1962" s="14"/>
    </row>
    <row r="1963" spans="1:16" x14ac:dyDescent="0.3">
      <c r="A1963" t="s">
        <v>1924</v>
      </c>
      <c r="B1963" s="17">
        <f t="shared" ref="B1963:B1998" si="114">I1963-((F1963-1)*(0.6/3.4)*0.1)</f>
        <v>1956.1323529411766</v>
      </c>
      <c r="C1963">
        <v>981</v>
      </c>
      <c r="D1963" s="13">
        <v>3.971798E-4</v>
      </c>
      <c r="E1963" s="1">
        <f t="shared" si="113"/>
        <v>3.9717980000000002</v>
      </c>
      <c r="F1963">
        <f>1+F1962</f>
        <v>2</v>
      </c>
      <c r="G1963" s="26">
        <f>B1963-B1962</f>
        <v>8.2352941176395689E-2</v>
      </c>
      <c r="H1963" s="8" t="str">
        <f t="shared" si="112"/>
        <v>?</v>
      </c>
      <c r="I1963" s="1">
        <v>1956.15</v>
      </c>
    </row>
    <row r="1964" spans="1:16" x14ac:dyDescent="0.3">
      <c r="A1964" t="s">
        <v>1925</v>
      </c>
      <c r="B1964" s="17">
        <f t="shared" si="114"/>
        <v>1956.214705882353</v>
      </c>
      <c r="C1964">
        <v>980</v>
      </c>
      <c r="D1964" s="13">
        <v>3.7461519999999998E-4</v>
      </c>
      <c r="E1964" s="1">
        <f t="shared" si="113"/>
        <v>3.7461519999999999</v>
      </c>
      <c r="F1964">
        <f t="shared" ref="F1964:F1998" si="115">1+F1963</f>
        <v>3</v>
      </c>
      <c r="G1964" s="26">
        <f t="shared" ref="G1964:G1998" si="116">B1964-B1963</f>
        <v>8.2352941176395689E-2</v>
      </c>
      <c r="H1964" s="8" t="str">
        <f t="shared" si="112"/>
        <v>?</v>
      </c>
      <c r="I1964" s="1">
        <v>1956.25</v>
      </c>
    </row>
    <row r="1965" spans="1:16" x14ac:dyDescent="0.3">
      <c r="A1965" t="s">
        <v>1926</v>
      </c>
      <c r="B1965" s="17">
        <f t="shared" si="114"/>
        <v>1956.2970588235294</v>
      </c>
      <c r="C1965">
        <v>979</v>
      </c>
      <c r="D1965" s="13">
        <v>3.7244980000000001E-4</v>
      </c>
      <c r="E1965" s="1">
        <f t="shared" si="113"/>
        <v>3.7244980000000001</v>
      </c>
      <c r="F1965">
        <f t="shared" si="115"/>
        <v>4</v>
      </c>
      <c r="G1965" s="26">
        <f t="shared" si="116"/>
        <v>8.2352941176395689E-2</v>
      </c>
      <c r="H1965" s="8" t="str">
        <f t="shared" si="112"/>
        <v>?</v>
      </c>
      <c r="I1965" s="1">
        <v>1956.35</v>
      </c>
    </row>
    <row r="1966" spans="1:16" x14ac:dyDescent="0.3">
      <c r="A1966" t="s">
        <v>1927</v>
      </c>
      <c r="B1966" s="17">
        <f t="shared" si="114"/>
        <v>1956.3794117647058</v>
      </c>
      <c r="C1966">
        <v>978</v>
      </c>
      <c r="D1966" s="13">
        <v>4.0739039999999996E-4</v>
      </c>
      <c r="E1966" s="1">
        <f t="shared" si="113"/>
        <v>4.0739039999999997</v>
      </c>
      <c r="F1966">
        <f t="shared" si="115"/>
        <v>5</v>
      </c>
      <c r="G1966" s="26">
        <f t="shared" si="116"/>
        <v>8.2352941176395689E-2</v>
      </c>
      <c r="H1966" s="8" t="str">
        <f t="shared" si="112"/>
        <v>?</v>
      </c>
      <c r="I1966" s="1">
        <v>1956.4499999999998</v>
      </c>
    </row>
    <row r="1967" spans="1:16" x14ac:dyDescent="0.3">
      <c r="A1967" t="s">
        <v>1928</v>
      </c>
      <c r="B1967" s="17">
        <f t="shared" si="114"/>
        <v>1956.4617647058826</v>
      </c>
      <c r="C1967">
        <v>977</v>
      </c>
      <c r="D1967" s="13">
        <v>3.3983240000000001E-4</v>
      </c>
      <c r="E1967" s="1">
        <f t="shared" si="113"/>
        <v>3.3983240000000001</v>
      </c>
      <c r="F1967">
        <f t="shared" si="115"/>
        <v>6</v>
      </c>
      <c r="G1967" s="26">
        <f t="shared" si="116"/>
        <v>8.2352941176850436E-2</v>
      </c>
      <c r="H1967" s="8" t="str">
        <f t="shared" si="112"/>
        <v>?</v>
      </c>
      <c r="I1967" s="1">
        <v>1956.5500000000002</v>
      </c>
    </row>
    <row r="1968" spans="1:16" x14ac:dyDescent="0.3">
      <c r="A1968" t="s">
        <v>1929</v>
      </c>
      <c r="B1968" s="17">
        <f t="shared" si="114"/>
        <v>1956.544117647059</v>
      </c>
      <c r="C1968">
        <v>976</v>
      </c>
      <c r="D1968" s="13">
        <v>3.8406790000000002E-4</v>
      </c>
      <c r="E1968" s="1">
        <f t="shared" si="113"/>
        <v>3.8406790000000002</v>
      </c>
      <c r="F1968">
        <f t="shared" si="115"/>
        <v>7</v>
      </c>
      <c r="G1968" s="26">
        <f t="shared" si="116"/>
        <v>8.2352941176395689E-2</v>
      </c>
      <c r="H1968" s="8" t="str">
        <f t="shared" si="112"/>
        <v>?</v>
      </c>
      <c r="I1968" s="1">
        <v>1956.65</v>
      </c>
    </row>
    <row r="1969" spans="1:9" x14ac:dyDescent="0.3">
      <c r="A1969" t="s">
        <v>1930</v>
      </c>
      <c r="B1969" s="17">
        <f t="shared" si="114"/>
        <v>1956.6264705882354</v>
      </c>
      <c r="C1969">
        <v>975</v>
      </c>
      <c r="D1969" s="13">
        <v>2.001014E-4</v>
      </c>
      <c r="E1969" s="1">
        <f t="shared" si="113"/>
        <v>2.0010140000000001</v>
      </c>
      <c r="F1969">
        <f t="shared" si="115"/>
        <v>8</v>
      </c>
      <c r="G1969" s="26">
        <f t="shared" si="116"/>
        <v>8.2352941176395689E-2</v>
      </c>
      <c r="H1969" s="8" t="str">
        <f t="shared" si="112"/>
        <v>?</v>
      </c>
      <c r="I1969" s="1">
        <v>1956.75</v>
      </c>
    </row>
    <row r="1970" spans="1:9" x14ac:dyDescent="0.3">
      <c r="A1970" t="s">
        <v>1931</v>
      </c>
      <c r="B1970" s="17">
        <f t="shared" si="114"/>
        <v>1956.7088235294116</v>
      </c>
      <c r="C1970">
        <v>974</v>
      </c>
      <c r="D1970" s="13">
        <v>2.5423460000000003E-4</v>
      </c>
      <c r="E1970" s="1">
        <f t="shared" si="113"/>
        <v>2.5423460000000002</v>
      </c>
      <c r="F1970">
        <f t="shared" si="115"/>
        <v>9</v>
      </c>
      <c r="G1970" s="26">
        <f t="shared" si="116"/>
        <v>8.2352941176168315E-2</v>
      </c>
      <c r="H1970" s="8" t="str">
        <f t="shared" si="112"/>
        <v>?</v>
      </c>
      <c r="I1970" s="1">
        <v>1956.85</v>
      </c>
    </row>
    <row r="1971" spans="1:9" x14ac:dyDescent="0.3">
      <c r="A1971" t="s">
        <v>1932</v>
      </c>
      <c r="B1971" s="17">
        <f t="shared" si="114"/>
        <v>1956.791176470588</v>
      </c>
      <c r="C1971">
        <v>973</v>
      </c>
      <c r="D1971" s="13">
        <v>4.1286860000000003E-4</v>
      </c>
      <c r="E1971" s="1">
        <f t="shared" si="113"/>
        <v>4.1286860000000001</v>
      </c>
      <c r="F1971">
        <f t="shared" si="115"/>
        <v>10</v>
      </c>
      <c r="G1971" s="26">
        <f t="shared" si="116"/>
        <v>8.2352941176395689E-2</v>
      </c>
      <c r="H1971" s="8" t="str">
        <f t="shared" si="112"/>
        <v>?</v>
      </c>
      <c r="I1971" s="1">
        <v>1956.9499999999998</v>
      </c>
    </row>
    <row r="1972" spans="1:9" x14ac:dyDescent="0.3">
      <c r="A1972" t="s">
        <v>1933</v>
      </c>
      <c r="B1972" s="17">
        <f t="shared" si="114"/>
        <v>1956.8735294117648</v>
      </c>
      <c r="C1972">
        <v>992</v>
      </c>
      <c r="D1972" s="13">
        <v>2.9073530000000002E-4</v>
      </c>
      <c r="E1972" s="1">
        <f t="shared" si="113"/>
        <v>2.9073530000000001</v>
      </c>
      <c r="F1972">
        <f t="shared" si="115"/>
        <v>11</v>
      </c>
      <c r="G1972" s="26">
        <f t="shared" si="116"/>
        <v>8.2352941176850436E-2</v>
      </c>
      <c r="H1972" s="8" t="str">
        <f t="shared" si="112"/>
        <v>?</v>
      </c>
      <c r="I1972" s="1">
        <v>1957.0500000000002</v>
      </c>
    </row>
    <row r="1973" spans="1:9" x14ac:dyDescent="0.3">
      <c r="A1973" t="s">
        <v>1934</v>
      </c>
      <c r="B1973" s="17">
        <f t="shared" si="114"/>
        <v>1956.9558823529412</v>
      </c>
      <c r="C1973">
        <v>991</v>
      </c>
      <c r="D1973" s="13">
        <v>4.1620210000000004E-4</v>
      </c>
      <c r="E1973" s="1">
        <f t="shared" si="113"/>
        <v>4.1620210000000002</v>
      </c>
      <c r="F1973">
        <f t="shared" si="115"/>
        <v>12</v>
      </c>
      <c r="G1973" s="26">
        <f t="shared" si="116"/>
        <v>8.2352941176395689E-2</v>
      </c>
      <c r="H1973" s="8" t="str">
        <f t="shared" si="112"/>
        <v>?</v>
      </c>
      <c r="I1973" s="1">
        <v>1957.15</v>
      </c>
    </row>
    <row r="1974" spans="1:9" x14ac:dyDescent="0.3">
      <c r="A1974" t="s">
        <v>1935</v>
      </c>
      <c r="B1974" s="17">
        <f t="shared" si="114"/>
        <v>1957.0382352941176</v>
      </c>
      <c r="C1974">
        <v>990</v>
      </c>
      <c r="D1974" s="13">
        <v>2.7790099999999999E-4</v>
      </c>
      <c r="E1974" s="1">
        <f t="shared" si="113"/>
        <v>2.77901</v>
      </c>
      <c r="F1974">
        <f t="shared" si="115"/>
        <v>13</v>
      </c>
      <c r="G1974" s="26">
        <f t="shared" si="116"/>
        <v>8.2352941176395689E-2</v>
      </c>
      <c r="H1974" s="8" t="str">
        <f t="shared" si="112"/>
        <v>?</v>
      </c>
      <c r="I1974" s="1">
        <v>1957.25</v>
      </c>
    </row>
    <row r="1975" spans="1:9" x14ac:dyDescent="0.3">
      <c r="A1975" t="s">
        <v>1936</v>
      </c>
      <c r="B1975" s="17">
        <f t="shared" si="114"/>
        <v>1957.120588235294</v>
      </c>
      <c r="C1975">
        <v>989</v>
      </c>
      <c r="D1975" s="13">
        <v>2.9365579999999998E-4</v>
      </c>
      <c r="E1975" s="1">
        <f t="shared" si="113"/>
        <v>2.9365579999999998</v>
      </c>
      <c r="F1975">
        <f t="shared" si="115"/>
        <v>14</v>
      </c>
      <c r="G1975" s="26">
        <f t="shared" si="116"/>
        <v>8.2352941176395689E-2</v>
      </c>
      <c r="H1975" s="8" t="str">
        <f t="shared" si="112"/>
        <v>?</v>
      </c>
      <c r="I1975" s="1">
        <v>1957.35</v>
      </c>
    </row>
    <row r="1976" spans="1:9" x14ac:dyDescent="0.3">
      <c r="A1976" t="s">
        <v>1937</v>
      </c>
      <c r="B1976" s="17">
        <f t="shared" si="114"/>
        <v>1957.2029411764704</v>
      </c>
      <c r="C1976">
        <v>988</v>
      </c>
      <c r="D1976" s="13">
        <v>1.8369130000000001E-4</v>
      </c>
      <c r="E1976" s="1">
        <f t="shared" si="113"/>
        <v>1.836913</v>
      </c>
      <c r="F1976">
        <f t="shared" si="115"/>
        <v>15</v>
      </c>
      <c r="G1976" s="26">
        <f t="shared" si="116"/>
        <v>8.2352941176395689E-2</v>
      </c>
      <c r="H1976" s="8" t="str">
        <f t="shared" si="112"/>
        <v>?</v>
      </c>
      <c r="I1976" s="1">
        <v>1957.4499999999998</v>
      </c>
    </row>
    <row r="1977" spans="1:9" x14ac:dyDescent="0.3">
      <c r="A1977" t="s">
        <v>1938</v>
      </c>
      <c r="B1977" s="17">
        <f t="shared" si="114"/>
        <v>1957.2852941176473</v>
      </c>
      <c r="C1977">
        <v>987</v>
      </c>
      <c r="D1977" s="13">
        <v>1.9349840000000001E-4</v>
      </c>
      <c r="E1977" s="1">
        <f t="shared" si="113"/>
        <v>1.934984</v>
      </c>
      <c r="F1977">
        <f t="shared" si="115"/>
        <v>16</v>
      </c>
      <c r="G1977" s="26">
        <f t="shared" si="116"/>
        <v>8.2352941176850436E-2</v>
      </c>
      <c r="H1977" s="8" t="str">
        <f t="shared" si="112"/>
        <v>?</v>
      </c>
      <c r="I1977" s="1">
        <v>1957.5500000000002</v>
      </c>
    </row>
    <row r="1978" spans="1:9" x14ac:dyDescent="0.3">
      <c r="A1978" t="s">
        <v>1939</v>
      </c>
      <c r="B1978" s="17">
        <f t="shared" si="114"/>
        <v>1957.3676470588236</v>
      </c>
      <c r="C1978">
        <v>986</v>
      </c>
      <c r="D1978" s="13">
        <v>1.1936819999999999E-4</v>
      </c>
      <c r="E1978" s="1">
        <f t="shared" si="113"/>
        <v>1.1936819999999999</v>
      </c>
      <c r="F1978">
        <f t="shared" si="115"/>
        <v>17</v>
      </c>
      <c r="G1978" s="26">
        <f t="shared" si="116"/>
        <v>8.2352941176395689E-2</v>
      </c>
      <c r="H1978" s="8" t="str">
        <f t="shared" si="112"/>
        <v>?</v>
      </c>
      <c r="I1978" s="1">
        <v>1957.65</v>
      </c>
    </row>
    <row r="1979" spans="1:9" x14ac:dyDescent="0.3">
      <c r="A1979" t="s">
        <v>1940</v>
      </c>
      <c r="B1979" s="17">
        <f t="shared" si="114"/>
        <v>1957.45</v>
      </c>
      <c r="C1979">
        <v>985</v>
      </c>
      <c r="D1979" s="13">
        <v>9.3442899999999999E-5</v>
      </c>
      <c r="E1979" s="1">
        <f t="shared" si="113"/>
        <v>0.93442899999999995</v>
      </c>
      <c r="F1979">
        <f t="shared" si="115"/>
        <v>18</v>
      </c>
      <c r="G1979" s="26">
        <f t="shared" si="116"/>
        <v>8.2352941176395689E-2</v>
      </c>
      <c r="H1979" s="8" t="str">
        <f t="shared" si="112"/>
        <v>?</v>
      </c>
      <c r="I1979" s="1">
        <v>1957.75</v>
      </c>
    </row>
    <row r="1980" spans="1:9" x14ac:dyDescent="0.3">
      <c r="A1980" t="s">
        <v>1941</v>
      </c>
      <c r="B1980" s="17">
        <f t="shared" si="114"/>
        <v>1957.5323529411764</v>
      </c>
      <c r="C1980">
        <v>984</v>
      </c>
      <c r="D1980" s="13">
        <v>2.170369E-4</v>
      </c>
      <c r="E1980" s="1">
        <f t="shared" si="113"/>
        <v>2.170369</v>
      </c>
      <c r="F1980">
        <f t="shared" si="115"/>
        <v>19</v>
      </c>
      <c r="G1980" s="26">
        <f t="shared" si="116"/>
        <v>8.2352941176395689E-2</v>
      </c>
      <c r="H1980" s="8" t="str">
        <f t="shared" si="112"/>
        <v>?</v>
      </c>
      <c r="I1980" s="1">
        <v>1957.85</v>
      </c>
    </row>
    <row r="1981" spans="1:9" x14ac:dyDescent="0.3">
      <c r="A1981" t="s">
        <v>1942</v>
      </c>
      <c r="B1981" s="17">
        <f t="shared" si="114"/>
        <v>1957.6147058823528</v>
      </c>
      <c r="C1981">
        <v>983</v>
      </c>
      <c r="D1981" s="13">
        <v>3.3654529999999999E-4</v>
      </c>
      <c r="E1981" s="1">
        <f t="shared" si="113"/>
        <v>3.365453</v>
      </c>
      <c r="F1981">
        <f t="shared" si="115"/>
        <v>20</v>
      </c>
      <c r="G1981" s="26">
        <f t="shared" si="116"/>
        <v>8.2352941176395689E-2</v>
      </c>
      <c r="H1981" s="8" t="str">
        <f t="shared" si="112"/>
        <v>?</v>
      </c>
      <c r="I1981" s="1">
        <v>1957.9499999999998</v>
      </c>
    </row>
    <row r="1982" spans="1:9" x14ac:dyDescent="0.3">
      <c r="A1982" t="s">
        <v>1943</v>
      </c>
      <c r="B1982" s="17">
        <f t="shared" si="114"/>
        <v>1957.7794117647061</v>
      </c>
      <c r="C1982">
        <v>1001</v>
      </c>
      <c r="D1982" s="13">
        <v>2.6426329999999998E-4</v>
      </c>
      <c r="E1982" s="1">
        <f t="shared" si="113"/>
        <v>2.642633</v>
      </c>
      <c r="F1982">
        <v>22</v>
      </c>
      <c r="G1982" s="26">
        <f t="shared" si="116"/>
        <v>0.16470588235324612</v>
      </c>
      <c r="H1982" s="8" t="str">
        <f t="shared" si="112"/>
        <v>&gt;</v>
      </c>
      <c r="I1982" s="1">
        <v>1958.15</v>
      </c>
    </row>
    <row r="1983" spans="1:9" x14ac:dyDescent="0.3">
      <c r="A1983" t="s">
        <v>1944</v>
      </c>
      <c r="B1983" s="17">
        <f t="shared" si="114"/>
        <v>1957.8617647058823</v>
      </c>
      <c r="C1983">
        <v>1000</v>
      </c>
      <c r="D1983" s="13">
        <v>1.5697359999999999E-4</v>
      </c>
      <c r="E1983" s="1">
        <f t="shared" si="113"/>
        <v>1.5697359999999998</v>
      </c>
      <c r="F1983">
        <f t="shared" si="115"/>
        <v>23</v>
      </c>
      <c r="G1983" s="26">
        <f t="shared" si="116"/>
        <v>8.2352941176168315E-2</v>
      </c>
      <c r="H1983" s="8" t="str">
        <f t="shared" si="112"/>
        <v>?</v>
      </c>
      <c r="I1983" s="1">
        <v>1958.25</v>
      </c>
    </row>
    <row r="1984" spans="1:9" x14ac:dyDescent="0.3">
      <c r="A1984" t="s">
        <v>1945</v>
      </c>
      <c r="B1984" s="17">
        <f t="shared" si="114"/>
        <v>1957.9441176470586</v>
      </c>
      <c r="C1984">
        <v>999</v>
      </c>
      <c r="D1984" s="13">
        <v>2.0453380000000002E-4</v>
      </c>
      <c r="E1984" s="1">
        <f t="shared" si="113"/>
        <v>2.0453380000000001</v>
      </c>
      <c r="F1984">
        <f t="shared" si="115"/>
        <v>24</v>
      </c>
      <c r="G1984" s="26">
        <f t="shared" si="116"/>
        <v>8.2352941176395689E-2</v>
      </c>
      <c r="H1984" s="8" t="str">
        <f t="shared" si="112"/>
        <v>?</v>
      </c>
      <c r="I1984" s="1">
        <v>1958.35</v>
      </c>
    </row>
    <row r="1985" spans="1:16" x14ac:dyDescent="0.3">
      <c r="A1985" t="s">
        <v>1946</v>
      </c>
      <c r="B1985" s="17">
        <f t="shared" si="114"/>
        <v>1958.026470588235</v>
      </c>
      <c r="C1985">
        <v>998</v>
      </c>
      <c r="D1985" s="13">
        <v>2.0768499999999999E-4</v>
      </c>
      <c r="E1985" s="1">
        <f t="shared" si="113"/>
        <v>2.0768499999999999</v>
      </c>
      <c r="F1985">
        <f t="shared" si="115"/>
        <v>25</v>
      </c>
      <c r="G1985" s="26">
        <f t="shared" si="116"/>
        <v>8.2352941176395689E-2</v>
      </c>
      <c r="H1985" s="8" t="str">
        <f t="shared" si="112"/>
        <v>?</v>
      </c>
      <c r="I1985" s="1">
        <v>1958.4499999999998</v>
      </c>
    </row>
    <row r="1986" spans="1:16" x14ac:dyDescent="0.3">
      <c r="A1986" t="s">
        <v>1947</v>
      </c>
      <c r="B1986" s="17">
        <f t="shared" si="114"/>
        <v>1958.1088235294119</v>
      </c>
      <c r="C1986">
        <v>997</v>
      </c>
      <c r="D1986" s="13">
        <v>1.8440190000000001E-4</v>
      </c>
      <c r="E1986" s="1">
        <f t="shared" si="113"/>
        <v>1.8440190000000001</v>
      </c>
      <c r="F1986">
        <f t="shared" si="115"/>
        <v>26</v>
      </c>
      <c r="G1986" s="26">
        <f t="shared" si="116"/>
        <v>8.2352941176850436E-2</v>
      </c>
      <c r="H1986" s="8" t="str">
        <f t="shared" si="112"/>
        <v>?</v>
      </c>
      <c r="I1986" s="1">
        <v>1958.5500000000002</v>
      </c>
    </row>
    <row r="1987" spans="1:16" x14ac:dyDescent="0.3">
      <c r="A1987" t="s">
        <v>1948</v>
      </c>
      <c r="B1987" s="17">
        <f t="shared" si="114"/>
        <v>1958.1911764705883</v>
      </c>
      <c r="C1987">
        <v>996</v>
      </c>
      <c r="D1987" s="13">
        <v>2.3238140000000001E-4</v>
      </c>
      <c r="E1987" s="1">
        <f t="shared" si="113"/>
        <v>2.323814</v>
      </c>
      <c r="F1987">
        <f t="shared" si="115"/>
        <v>27</v>
      </c>
      <c r="G1987" s="26">
        <f t="shared" si="116"/>
        <v>8.2352941176395689E-2</v>
      </c>
      <c r="H1987" s="8" t="str">
        <f t="shared" si="112"/>
        <v>?</v>
      </c>
      <c r="I1987" s="1">
        <v>1958.65</v>
      </c>
    </row>
    <row r="1988" spans="1:16" x14ac:dyDescent="0.3">
      <c r="A1988" t="s">
        <v>1949</v>
      </c>
      <c r="B1988" s="17">
        <f t="shared" si="114"/>
        <v>1958.2735294117647</v>
      </c>
      <c r="C1988">
        <v>995</v>
      </c>
      <c r="D1988" s="13">
        <v>1.9984239999999999E-4</v>
      </c>
      <c r="E1988" s="1">
        <f t="shared" si="113"/>
        <v>1.998424</v>
      </c>
      <c r="F1988">
        <f t="shared" si="115"/>
        <v>28</v>
      </c>
      <c r="G1988" s="26">
        <f t="shared" si="116"/>
        <v>8.2352941176395689E-2</v>
      </c>
      <c r="H1988" s="8" t="str">
        <f t="shared" si="112"/>
        <v>?</v>
      </c>
      <c r="I1988" s="1">
        <v>1958.75</v>
      </c>
    </row>
    <row r="1989" spans="1:16" x14ac:dyDescent="0.3">
      <c r="A1989" t="s">
        <v>1950</v>
      </c>
      <c r="B1989" s="17">
        <f t="shared" si="114"/>
        <v>1958.3558823529411</v>
      </c>
      <c r="C1989">
        <v>994</v>
      </c>
      <c r="D1989" s="13">
        <v>2.1563150000000002E-4</v>
      </c>
      <c r="E1989" s="1">
        <f t="shared" si="113"/>
        <v>2.1563150000000002</v>
      </c>
      <c r="F1989">
        <f t="shared" si="115"/>
        <v>29</v>
      </c>
      <c r="G1989" s="26">
        <f t="shared" si="116"/>
        <v>8.2352941176395689E-2</v>
      </c>
      <c r="H1989" s="8" t="str">
        <f t="shared" si="112"/>
        <v>?</v>
      </c>
      <c r="I1989" s="1">
        <v>1958.85</v>
      </c>
    </row>
    <row r="1990" spans="1:16" x14ac:dyDescent="0.3">
      <c r="A1990" t="s">
        <v>1951</v>
      </c>
      <c r="B1990" s="17">
        <f t="shared" si="114"/>
        <v>1958.4382352941175</v>
      </c>
      <c r="C1990">
        <v>993</v>
      </c>
      <c r="D1990" s="13">
        <v>2.0163359999999999E-4</v>
      </c>
      <c r="E1990" s="1">
        <f t="shared" si="113"/>
        <v>2.0163359999999999</v>
      </c>
      <c r="F1990">
        <f t="shared" si="115"/>
        <v>30</v>
      </c>
      <c r="G1990" s="26">
        <f t="shared" si="116"/>
        <v>8.2352941176395689E-2</v>
      </c>
      <c r="H1990" s="8" t="str">
        <f t="shared" si="112"/>
        <v>?</v>
      </c>
      <c r="I1990" s="1">
        <v>1958.9499999999998</v>
      </c>
    </row>
    <row r="1991" spans="1:16" x14ac:dyDescent="0.3">
      <c r="A1991" t="s">
        <v>1952</v>
      </c>
      <c r="B1991" s="17">
        <f t="shared" si="114"/>
        <v>1958.7029411764706</v>
      </c>
      <c r="C1991">
        <v>1010</v>
      </c>
      <c r="D1991" s="13">
        <v>2.07992E-4</v>
      </c>
      <c r="E1991" s="1">
        <f t="shared" si="113"/>
        <v>2.07992</v>
      </c>
      <c r="F1991">
        <v>32</v>
      </c>
      <c r="G1991" s="26">
        <f t="shared" si="116"/>
        <v>0.26470588235315518</v>
      </c>
      <c r="H1991" s="8" t="str">
        <f t="shared" si="112"/>
        <v>&gt;</v>
      </c>
      <c r="I1991" s="1">
        <v>1959.25</v>
      </c>
    </row>
    <row r="1992" spans="1:16" x14ac:dyDescent="0.3">
      <c r="A1992" t="s">
        <v>1953</v>
      </c>
      <c r="B1992" s="17">
        <f t="shared" si="114"/>
        <v>1958.785294117647</v>
      </c>
      <c r="C1992">
        <v>1009</v>
      </c>
      <c r="D1992" s="13">
        <v>1.6427680000000001E-4</v>
      </c>
      <c r="E1992" s="1">
        <f t="shared" si="113"/>
        <v>1.6427680000000002</v>
      </c>
      <c r="F1992">
        <f t="shared" si="115"/>
        <v>33</v>
      </c>
      <c r="G1992" s="26">
        <f t="shared" si="116"/>
        <v>8.2352941176395689E-2</v>
      </c>
      <c r="H1992" s="8" t="str">
        <f t="shared" si="112"/>
        <v>?</v>
      </c>
      <c r="I1992" s="1">
        <v>1959.35</v>
      </c>
    </row>
    <row r="1993" spans="1:16" x14ac:dyDescent="0.3">
      <c r="A1993" t="s">
        <v>1954</v>
      </c>
      <c r="B1993" s="17">
        <f t="shared" si="114"/>
        <v>1958.8676470588234</v>
      </c>
      <c r="C1993">
        <v>1008</v>
      </c>
      <c r="D1993" s="13">
        <v>2.4023020000000001E-4</v>
      </c>
      <c r="E1993" s="1">
        <f t="shared" si="113"/>
        <v>2.4023020000000002</v>
      </c>
      <c r="F1993">
        <f t="shared" si="115"/>
        <v>34</v>
      </c>
      <c r="G1993" s="26">
        <f t="shared" si="116"/>
        <v>8.2352941176395689E-2</v>
      </c>
      <c r="H1993" s="8" t="str">
        <f t="shared" ref="H1993:H1998" si="117">IF(G1993&lt;0.0999,"?", IF(G1993&gt;0.11,"&gt;",""))</f>
        <v>?</v>
      </c>
      <c r="I1993" s="1">
        <v>1959.4499999999998</v>
      </c>
    </row>
    <row r="1994" spans="1:16" x14ac:dyDescent="0.3">
      <c r="A1994" t="s">
        <v>1955</v>
      </c>
      <c r="B1994" s="17">
        <f t="shared" si="114"/>
        <v>1958.9500000000003</v>
      </c>
      <c r="C1994">
        <v>1007</v>
      </c>
      <c r="D1994" s="13">
        <v>2.1241150000000003E-4</v>
      </c>
      <c r="E1994" s="1">
        <f t="shared" si="113"/>
        <v>2.1241150000000002</v>
      </c>
      <c r="F1994">
        <f t="shared" si="115"/>
        <v>35</v>
      </c>
      <c r="G1994" s="26">
        <f t="shared" si="116"/>
        <v>8.2352941176850436E-2</v>
      </c>
      <c r="H1994" s="8" t="str">
        <f t="shared" si="117"/>
        <v>?</v>
      </c>
      <c r="I1994" s="1">
        <v>1959.5500000000002</v>
      </c>
    </row>
    <row r="1995" spans="1:16" x14ac:dyDescent="0.3">
      <c r="A1995" t="s">
        <v>1956</v>
      </c>
      <c r="B1995" s="17">
        <f t="shared" si="114"/>
        <v>1959.0323529411767</v>
      </c>
      <c r="C1995">
        <v>1006</v>
      </c>
      <c r="D1995" s="13">
        <v>1.534993E-4</v>
      </c>
      <c r="E1995" s="1">
        <f t="shared" si="113"/>
        <v>1.5349930000000001</v>
      </c>
      <c r="F1995">
        <f t="shared" si="115"/>
        <v>36</v>
      </c>
      <c r="G1995" s="26">
        <f t="shared" si="116"/>
        <v>8.2352941176395689E-2</v>
      </c>
      <c r="H1995" s="8" t="str">
        <f t="shared" si="117"/>
        <v>?</v>
      </c>
      <c r="I1995" s="1">
        <v>1959.65</v>
      </c>
    </row>
    <row r="1996" spans="1:16" x14ac:dyDescent="0.3">
      <c r="A1996" t="s">
        <v>1957</v>
      </c>
      <c r="B1996" s="17">
        <f t="shared" si="114"/>
        <v>1959.1147058823528</v>
      </c>
      <c r="C1996">
        <v>1005</v>
      </c>
      <c r="D1996" s="13">
        <v>1.8518279999999999E-4</v>
      </c>
      <c r="E1996" s="1">
        <f t="shared" si="113"/>
        <v>1.8518279999999998</v>
      </c>
      <c r="F1996">
        <f t="shared" si="115"/>
        <v>37</v>
      </c>
      <c r="G1996" s="26">
        <f t="shared" si="116"/>
        <v>8.2352941176168315E-2</v>
      </c>
      <c r="H1996" s="8" t="str">
        <f t="shared" si="117"/>
        <v>?</v>
      </c>
      <c r="I1996" s="1">
        <v>1959.75</v>
      </c>
      <c r="J1996" s="8" t="s">
        <v>2226</v>
      </c>
    </row>
    <row r="1997" spans="1:16" x14ac:dyDescent="0.3">
      <c r="A1997" t="s">
        <v>1958</v>
      </c>
      <c r="B1997" s="17">
        <f t="shared" si="114"/>
        <v>1959.1970588235292</v>
      </c>
      <c r="C1997">
        <v>1004</v>
      </c>
      <c r="D1997" s="13">
        <v>1.4807630000000002E-4</v>
      </c>
      <c r="E1997" s="1">
        <f t="shared" si="113"/>
        <v>1.4807630000000003</v>
      </c>
      <c r="F1997">
        <f t="shared" si="115"/>
        <v>38</v>
      </c>
      <c r="G1997" s="26">
        <f t="shared" si="116"/>
        <v>8.2352941176395689E-2</v>
      </c>
      <c r="H1997" s="8" t="str">
        <f t="shared" si="117"/>
        <v>?</v>
      </c>
      <c r="I1997" s="1">
        <v>1959.85</v>
      </c>
      <c r="J1997" s="8" t="s">
        <v>2221</v>
      </c>
      <c r="K1997" s="8" t="s">
        <v>2222</v>
      </c>
    </row>
    <row r="1998" spans="1:16" x14ac:dyDescent="0.3">
      <c r="A1998" t="s">
        <v>1959</v>
      </c>
      <c r="B1998" s="17">
        <f t="shared" si="114"/>
        <v>1959.2794117647056</v>
      </c>
      <c r="C1998">
        <v>1003</v>
      </c>
      <c r="D1998" s="13">
        <v>2.147904E-4</v>
      </c>
      <c r="E1998" s="1">
        <f t="shared" si="113"/>
        <v>2.147904</v>
      </c>
      <c r="F1998">
        <f t="shared" si="115"/>
        <v>39</v>
      </c>
      <c r="G1998" s="26">
        <f t="shared" si="116"/>
        <v>8.2352941176395689E-2</v>
      </c>
      <c r="H1998" s="8" t="str">
        <f t="shared" si="117"/>
        <v>?</v>
      </c>
      <c r="I1998" s="1">
        <v>1959.9499999999998</v>
      </c>
      <c r="J1998" s="8">
        <f>1956-1959.4</f>
        <v>-3.4000000000000909</v>
      </c>
      <c r="K1998" s="8">
        <f>1956-1960</f>
        <v>-4</v>
      </c>
    </row>
    <row r="1999" spans="1:16" x14ac:dyDescent="0.3">
      <c r="E1999" s="1"/>
      <c r="G1999" s="7"/>
    </row>
    <row r="2000" spans="1:16" x14ac:dyDescent="0.3">
      <c r="A2000" s="14" t="s">
        <v>1960</v>
      </c>
      <c r="B2000" s="15">
        <v>1959.4500000000003</v>
      </c>
      <c r="C2000" s="14">
        <v>1021</v>
      </c>
      <c r="D2000" s="16">
        <v>1.685205E-4</v>
      </c>
      <c r="E2000" s="15">
        <f t="shared" ref="E2000:E2063" si="118">D2000*10000</f>
        <v>1.6852050000000001</v>
      </c>
      <c r="F2000" s="14"/>
      <c r="G2000" s="7">
        <f>B2000-B1998</f>
        <v>0.17058823529464462</v>
      </c>
      <c r="H2000" s="8" t="str">
        <f t="shared" ref="H2000:H2063" si="119">IF(G2000&lt;0.0999,"?", IF(G2000&gt;0.11,"&gt;",""))</f>
        <v>&gt;</v>
      </c>
      <c r="I2000" s="14"/>
      <c r="J2000" s="14"/>
      <c r="K2000" s="14"/>
      <c r="L2000" s="14"/>
      <c r="M2000" s="14"/>
      <c r="N2000" s="14"/>
      <c r="O2000" s="14"/>
      <c r="P2000" s="14"/>
    </row>
    <row r="2001" spans="1:8" x14ac:dyDescent="0.3">
      <c r="A2001" t="s">
        <v>1961</v>
      </c>
      <c r="B2001" s="1">
        <v>1959.5500000000002</v>
      </c>
      <c r="C2001">
        <v>1020</v>
      </c>
      <c r="D2001" s="13">
        <v>3.9335309999999997E-4</v>
      </c>
      <c r="E2001" s="1">
        <f t="shared" si="118"/>
        <v>3.9335309999999994</v>
      </c>
      <c r="G2001" s="7">
        <f>B2001-B2000</f>
        <v>9.9999999999909051E-2</v>
      </c>
      <c r="H2001" s="8" t="str">
        <f t="shared" si="119"/>
        <v/>
      </c>
    </row>
    <row r="2002" spans="1:8" x14ac:dyDescent="0.3">
      <c r="A2002" t="s">
        <v>1962</v>
      </c>
      <c r="B2002" s="1">
        <v>1959.65</v>
      </c>
      <c r="C2002">
        <v>1019</v>
      </c>
      <c r="D2002" s="13">
        <v>1.7515470000000001E-4</v>
      </c>
      <c r="E2002" s="1">
        <f t="shared" si="118"/>
        <v>1.751547</v>
      </c>
      <c r="G2002" s="7">
        <f t="shared" ref="G2002:G2065" si="120">B2002-B2001</f>
        <v>9.9999999999909051E-2</v>
      </c>
      <c r="H2002" s="8" t="str">
        <f t="shared" si="119"/>
        <v/>
      </c>
    </row>
    <row r="2003" spans="1:8" x14ac:dyDescent="0.3">
      <c r="A2003" t="s">
        <v>1963</v>
      </c>
      <c r="B2003" s="1">
        <v>1959.7500000000002</v>
      </c>
      <c r="C2003">
        <v>1018</v>
      </c>
      <c r="D2003" s="13">
        <v>1.6594610000000002E-4</v>
      </c>
      <c r="E2003" s="1">
        <f t="shared" si="118"/>
        <v>1.6594610000000003</v>
      </c>
      <c r="G2003" s="7">
        <f t="shared" si="120"/>
        <v>0.10000000000013642</v>
      </c>
      <c r="H2003" s="8" t="str">
        <f t="shared" si="119"/>
        <v/>
      </c>
    </row>
    <row r="2004" spans="1:8" x14ac:dyDescent="0.3">
      <c r="A2004" t="s">
        <v>1964</v>
      </c>
      <c r="B2004" s="1">
        <v>1959.8500000000001</v>
      </c>
      <c r="C2004">
        <v>1017</v>
      </c>
      <c r="D2004" s="13">
        <v>2.0164819999999998E-4</v>
      </c>
      <c r="E2004" s="1">
        <f t="shared" si="118"/>
        <v>2.0164819999999999</v>
      </c>
      <c r="G2004" s="7">
        <f t="shared" si="120"/>
        <v>9.9999999999909051E-2</v>
      </c>
      <c r="H2004" s="8" t="str">
        <f t="shared" si="119"/>
        <v/>
      </c>
    </row>
    <row r="2005" spans="1:8" x14ac:dyDescent="0.3">
      <c r="A2005" t="s">
        <v>1965</v>
      </c>
      <c r="B2005" s="1">
        <v>1959.9500000000003</v>
      </c>
      <c r="C2005">
        <v>1016</v>
      </c>
      <c r="D2005" s="13">
        <v>1.9109620000000002E-4</v>
      </c>
      <c r="E2005" s="1">
        <f t="shared" si="118"/>
        <v>1.910962</v>
      </c>
      <c r="G2005" s="7">
        <f t="shared" si="120"/>
        <v>0.10000000000013642</v>
      </c>
      <c r="H2005" s="8" t="str">
        <f t="shared" si="119"/>
        <v/>
      </c>
    </row>
    <row r="2006" spans="1:8" x14ac:dyDescent="0.3">
      <c r="A2006" t="s">
        <v>1966</v>
      </c>
      <c r="B2006" s="1">
        <v>1960.0500000000002</v>
      </c>
      <c r="C2006">
        <v>1015</v>
      </c>
      <c r="D2006" s="13">
        <v>1.7320860000000001E-4</v>
      </c>
      <c r="E2006" s="1">
        <f t="shared" si="118"/>
        <v>1.7320860000000002</v>
      </c>
      <c r="G2006" s="7">
        <f t="shared" si="120"/>
        <v>9.9999999999909051E-2</v>
      </c>
      <c r="H2006" s="8" t="str">
        <f t="shared" si="119"/>
        <v/>
      </c>
    </row>
    <row r="2007" spans="1:8" x14ac:dyDescent="0.3">
      <c r="A2007" t="s">
        <v>1967</v>
      </c>
      <c r="B2007" s="1">
        <v>1960.15</v>
      </c>
      <c r="C2007">
        <v>1014</v>
      </c>
      <c r="D2007" s="13">
        <v>1.6132899999999999E-4</v>
      </c>
      <c r="E2007" s="1">
        <f t="shared" si="118"/>
        <v>1.6132899999999999</v>
      </c>
      <c r="G2007" s="7">
        <f t="shared" si="120"/>
        <v>9.9999999999909051E-2</v>
      </c>
      <c r="H2007" s="8" t="str">
        <f t="shared" si="119"/>
        <v/>
      </c>
    </row>
    <row r="2008" spans="1:8" x14ac:dyDescent="0.3">
      <c r="A2008" t="s">
        <v>1968</v>
      </c>
      <c r="B2008" s="1">
        <v>1960.2500000000002</v>
      </c>
      <c r="C2008">
        <v>1013</v>
      </c>
      <c r="D2008" s="13">
        <v>1.818717E-4</v>
      </c>
      <c r="E2008" s="1">
        <f t="shared" si="118"/>
        <v>1.8187169999999999</v>
      </c>
      <c r="G2008" s="7">
        <f t="shared" si="120"/>
        <v>0.10000000000013642</v>
      </c>
      <c r="H2008" s="8" t="str">
        <f t="shared" si="119"/>
        <v/>
      </c>
    </row>
    <row r="2009" spans="1:8" x14ac:dyDescent="0.3">
      <c r="A2009" t="s">
        <v>1969</v>
      </c>
      <c r="B2009" s="1">
        <v>1960.3500000000001</v>
      </c>
      <c r="C2009">
        <v>1012</v>
      </c>
      <c r="D2009" s="13">
        <v>1.9312830000000001E-4</v>
      </c>
      <c r="E2009" s="1">
        <f t="shared" si="118"/>
        <v>1.9312830000000001</v>
      </c>
      <c r="G2009" s="7">
        <f t="shared" si="120"/>
        <v>9.9999999999909051E-2</v>
      </c>
      <c r="H2009" s="8" t="str">
        <f t="shared" si="119"/>
        <v/>
      </c>
    </row>
    <row r="2010" spans="1:8" x14ac:dyDescent="0.3">
      <c r="A2010" t="s">
        <v>1970</v>
      </c>
      <c r="B2010" s="1">
        <v>1960.4500000000003</v>
      </c>
      <c r="C2010">
        <v>1031</v>
      </c>
      <c r="D2010" s="13">
        <v>1.4978309999999999E-4</v>
      </c>
      <c r="E2010" s="1">
        <f t="shared" si="118"/>
        <v>1.4978309999999999</v>
      </c>
      <c r="G2010" s="7">
        <f t="shared" si="120"/>
        <v>0.10000000000013642</v>
      </c>
      <c r="H2010" s="8" t="str">
        <f t="shared" si="119"/>
        <v/>
      </c>
    </row>
    <row r="2011" spans="1:8" x14ac:dyDescent="0.3">
      <c r="A2011" t="s">
        <v>1971</v>
      </c>
      <c r="B2011" s="1">
        <v>1960.5500000000002</v>
      </c>
      <c r="C2011">
        <v>1030</v>
      </c>
      <c r="D2011" s="13">
        <v>1.557912E-4</v>
      </c>
      <c r="E2011" s="1">
        <f t="shared" si="118"/>
        <v>1.557912</v>
      </c>
      <c r="G2011" s="7">
        <f t="shared" si="120"/>
        <v>9.9999999999909051E-2</v>
      </c>
      <c r="H2011" s="8" t="str">
        <f t="shared" si="119"/>
        <v/>
      </c>
    </row>
    <row r="2012" spans="1:8" x14ac:dyDescent="0.3">
      <c r="A2012" t="s">
        <v>1972</v>
      </c>
      <c r="B2012" s="1">
        <v>1960.65</v>
      </c>
      <c r="C2012">
        <v>1029</v>
      </c>
      <c r="D2012" s="13">
        <v>1.6900079999999999E-4</v>
      </c>
      <c r="E2012" s="1">
        <f t="shared" si="118"/>
        <v>1.690008</v>
      </c>
      <c r="G2012" s="7">
        <f t="shared" si="120"/>
        <v>9.9999999999909051E-2</v>
      </c>
      <c r="H2012" s="8" t="str">
        <f t="shared" si="119"/>
        <v/>
      </c>
    </row>
    <row r="2013" spans="1:8" x14ac:dyDescent="0.3">
      <c r="A2013" t="s">
        <v>1973</v>
      </c>
      <c r="B2013" s="1">
        <v>1960.7500000000002</v>
      </c>
      <c r="C2013">
        <v>1028</v>
      </c>
      <c r="D2013" s="13">
        <v>1.7960599999999999E-4</v>
      </c>
      <c r="E2013" s="1">
        <f t="shared" si="118"/>
        <v>1.7960599999999998</v>
      </c>
      <c r="G2013" s="7">
        <f t="shared" si="120"/>
        <v>0.10000000000013642</v>
      </c>
      <c r="H2013" s="8" t="str">
        <f t="shared" si="119"/>
        <v/>
      </c>
    </row>
    <row r="2014" spans="1:8" x14ac:dyDescent="0.3">
      <c r="A2014" t="s">
        <v>1974</v>
      </c>
      <c r="B2014" s="1">
        <v>1960.8500000000001</v>
      </c>
      <c r="C2014">
        <v>1027</v>
      </c>
      <c r="D2014" s="13">
        <v>1.3464259999999999E-4</v>
      </c>
      <c r="E2014" s="1">
        <f t="shared" si="118"/>
        <v>1.3464259999999999</v>
      </c>
      <c r="G2014" s="7">
        <f t="shared" si="120"/>
        <v>9.9999999999909051E-2</v>
      </c>
      <c r="H2014" s="8" t="str">
        <f t="shared" si="119"/>
        <v/>
      </c>
    </row>
    <row r="2015" spans="1:8" x14ac:dyDescent="0.3">
      <c r="A2015" t="s">
        <v>1975</v>
      </c>
      <c r="B2015" s="1">
        <v>1960.9500000000003</v>
      </c>
      <c r="C2015">
        <v>1026</v>
      </c>
      <c r="D2015" s="13">
        <v>1.505124E-4</v>
      </c>
      <c r="E2015" s="1">
        <f t="shared" si="118"/>
        <v>1.5051239999999999</v>
      </c>
      <c r="G2015" s="7">
        <f t="shared" si="120"/>
        <v>0.10000000000013642</v>
      </c>
      <c r="H2015" s="8" t="str">
        <f t="shared" si="119"/>
        <v/>
      </c>
    </row>
    <row r="2016" spans="1:8" x14ac:dyDescent="0.3">
      <c r="A2016" t="s">
        <v>1976</v>
      </c>
      <c r="B2016" s="1">
        <v>1961.0500000000002</v>
      </c>
      <c r="C2016">
        <v>1025</v>
      </c>
      <c r="D2016" s="13">
        <v>1.617961E-4</v>
      </c>
      <c r="E2016" s="1">
        <f t="shared" si="118"/>
        <v>1.617961</v>
      </c>
      <c r="G2016" s="7">
        <f t="shared" si="120"/>
        <v>9.9999999999909051E-2</v>
      </c>
      <c r="H2016" s="8" t="str">
        <f t="shared" si="119"/>
        <v/>
      </c>
    </row>
    <row r="2017" spans="1:8" x14ac:dyDescent="0.3">
      <c r="A2017" t="s">
        <v>1977</v>
      </c>
      <c r="B2017" s="1">
        <v>1961.15</v>
      </c>
      <c r="C2017">
        <v>1024</v>
      </c>
      <c r="D2017" s="13">
        <v>1.373158E-4</v>
      </c>
      <c r="E2017" s="1">
        <f t="shared" si="118"/>
        <v>1.3731579999999999</v>
      </c>
      <c r="G2017" s="7">
        <f t="shared" si="120"/>
        <v>9.9999999999909051E-2</v>
      </c>
      <c r="H2017" s="8" t="str">
        <f t="shared" si="119"/>
        <v/>
      </c>
    </row>
    <row r="2018" spans="1:8" x14ac:dyDescent="0.3">
      <c r="A2018" t="s">
        <v>1978</v>
      </c>
      <c r="B2018" s="1">
        <v>1961.2500000000002</v>
      </c>
      <c r="C2018">
        <v>1023</v>
      </c>
      <c r="D2018" s="13">
        <v>1.830077E-4</v>
      </c>
      <c r="E2018" s="1">
        <f t="shared" si="118"/>
        <v>1.830077</v>
      </c>
      <c r="G2018" s="7">
        <f t="shared" si="120"/>
        <v>0.10000000000013642</v>
      </c>
      <c r="H2018" s="8" t="str">
        <f t="shared" si="119"/>
        <v/>
      </c>
    </row>
    <row r="2019" spans="1:8" x14ac:dyDescent="0.3">
      <c r="A2019" t="s">
        <v>1979</v>
      </c>
      <c r="B2019" s="1">
        <v>1961.3500000000001</v>
      </c>
      <c r="C2019">
        <v>1022</v>
      </c>
      <c r="D2019" s="13">
        <v>1.5452680000000002E-4</v>
      </c>
      <c r="E2019" s="1">
        <f t="shared" si="118"/>
        <v>1.5452680000000001</v>
      </c>
      <c r="G2019" s="7">
        <f t="shared" si="120"/>
        <v>9.9999999999909051E-2</v>
      </c>
      <c r="H2019" s="8" t="str">
        <f t="shared" si="119"/>
        <v/>
      </c>
    </row>
    <row r="2020" spans="1:8" x14ac:dyDescent="0.3">
      <c r="A2020" t="s">
        <v>1980</v>
      </c>
      <c r="B2020" s="1">
        <v>1961.4500000000003</v>
      </c>
      <c r="C2020">
        <v>1041</v>
      </c>
      <c r="D2020" s="13">
        <v>1.8864510000000001E-4</v>
      </c>
      <c r="E2020" s="1">
        <f t="shared" si="118"/>
        <v>1.8864510000000001</v>
      </c>
      <c r="G2020" s="7">
        <f t="shared" si="120"/>
        <v>0.10000000000013642</v>
      </c>
      <c r="H2020" s="8" t="str">
        <f t="shared" si="119"/>
        <v/>
      </c>
    </row>
    <row r="2021" spans="1:8" x14ac:dyDescent="0.3">
      <c r="A2021" t="s">
        <v>1981</v>
      </c>
      <c r="B2021" s="1">
        <v>1961.5500000000002</v>
      </c>
      <c r="C2021">
        <v>1040</v>
      </c>
      <c r="D2021" s="13">
        <v>1.6680450000000001E-4</v>
      </c>
      <c r="E2021" s="1">
        <f t="shared" si="118"/>
        <v>1.668045</v>
      </c>
      <c r="G2021" s="7">
        <f t="shared" si="120"/>
        <v>9.9999999999909051E-2</v>
      </c>
      <c r="H2021" s="8" t="str">
        <f t="shared" si="119"/>
        <v/>
      </c>
    </row>
    <row r="2022" spans="1:8" x14ac:dyDescent="0.3">
      <c r="A2022" t="s">
        <v>1982</v>
      </c>
      <c r="B2022" s="1">
        <v>1961.65</v>
      </c>
      <c r="C2022">
        <v>1039</v>
      </c>
      <c r="D2022" s="13">
        <v>1.6882999999999999E-4</v>
      </c>
      <c r="E2022" s="1">
        <f t="shared" si="118"/>
        <v>1.6882999999999999</v>
      </c>
      <c r="G2022" s="7">
        <f t="shared" si="120"/>
        <v>9.9999999999909051E-2</v>
      </c>
      <c r="H2022" s="8" t="str">
        <f t="shared" si="119"/>
        <v/>
      </c>
    </row>
    <row r="2023" spans="1:8" x14ac:dyDescent="0.3">
      <c r="A2023" t="s">
        <v>1983</v>
      </c>
      <c r="B2023" s="1">
        <v>1961.7500000000002</v>
      </c>
      <c r="C2023">
        <v>1038</v>
      </c>
      <c r="D2023" s="13">
        <v>1.1594629999999998E-4</v>
      </c>
      <c r="E2023" s="1">
        <f t="shared" si="118"/>
        <v>1.1594629999999999</v>
      </c>
      <c r="G2023" s="7">
        <f t="shared" si="120"/>
        <v>0.10000000000013642</v>
      </c>
      <c r="H2023" s="8" t="str">
        <f t="shared" si="119"/>
        <v/>
      </c>
    </row>
    <row r="2024" spans="1:8" x14ac:dyDescent="0.3">
      <c r="A2024" t="s">
        <v>1984</v>
      </c>
      <c r="B2024" s="1">
        <v>1961.8500000000001</v>
      </c>
      <c r="C2024">
        <v>1037</v>
      </c>
      <c r="D2024" s="13">
        <v>1.5367980000000002E-4</v>
      </c>
      <c r="E2024" s="1">
        <f t="shared" si="118"/>
        <v>1.5367980000000001</v>
      </c>
      <c r="G2024" s="7">
        <f t="shared" si="120"/>
        <v>9.9999999999909051E-2</v>
      </c>
      <c r="H2024" s="8" t="str">
        <f t="shared" si="119"/>
        <v/>
      </c>
    </row>
    <row r="2025" spans="1:8" x14ac:dyDescent="0.3">
      <c r="A2025" t="s">
        <v>1985</v>
      </c>
      <c r="B2025" s="1">
        <v>1961.9500000000003</v>
      </c>
      <c r="C2025">
        <v>1036</v>
      </c>
      <c r="D2025" s="13">
        <v>1.510378E-4</v>
      </c>
      <c r="E2025" s="1">
        <f t="shared" si="118"/>
        <v>1.510378</v>
      </c>
      <c r="G2025" s="7">
        <f t="shared" si="120"/>
        <v>0.10000000000013642</v>
      </c>
      <c r="H2025" s="8" t="str">
        <f t="shared" si="119"/>
        <v/>
      </c>
    </row>
    <row r="2026" spans="1:8" x14ac:dyDescent="0.3">
      <c r="A2026" t="s">
        <v>1986</v>
      </c>
      <c r="B2026" s="1">
        <v>1962.0500000000002</v>
      </c>
      <c r="C2026">
        <v>1035</v>
      </c>
      <c r="D2026" s="13">
        <v>1.1862079999999999E-4</v>
      </c>
      <c r="E2026" s="1">
        <f t="shared" si="118"/>
        <v>1.1862079999999999</v>
      </c>
      <c r="G2026" s="7">
        <f t="shared" si="120"/>
        <v>9.9999999999909051E-2</v>
      </c>
      <c r="H2026" s="8" t="str">
        <f t="shared" si="119"/>
        <v/>
      </c>
    </row>
    <row r="2027" spans="1:8" x14ac:dyDescent="0.3">
      <c r="A2027" t="s">
        <v>1987</v>
      </c>
      <c r="B2027" s="1">
        <v>1962.15</v>
      </c>
      <c r="C2027">
        <v>1034</v>
      </c>
      <c r="D2027" s="13">
        <v>1.1468449999999998E-4</v>
      </c>
      <c r="E2027" s="1">
        <f t="shared" si="118"/>
        <v>1.1468449999999999</v>
      </c>
      <c r="G2027" s="7">
        <f t="shared" si="120"/>
        <v>9.9999999999909051E-2</v>
      </c>
      <c r="H2027" s="8" t="str">
        <f t="shared" si="119"/>
        <v/>
      </c>
    </row>
    <row r="2028" spans="1:8" x14ac:dyDescent="0.3">
      <c r="A2028" t="s">
        <v>1988</v>
      </c>
      <c r="B2028" s="1">
        <v>1962.2500000000002</v>
      </c>
      <c r="C2028">
        <v>1033</v>
      </c>
      <c r="D2028" s="13">
        <v>1.2858659999999999E-4</v>
      </c>
      <c r="E2028" s="1">
        <f t="shared" si="118"/>
        <v>1.285866</v>
      </c>
      <c r="G2028" s="7">
        <f t="shared" si="120"/>
        <v>0.10000000000013642</v>
      </c>
      <c r="H2028" s="8" t="str">
        <f t="shared" si="119"/>
        <v/>
      </c>
    </row>
    <row r="2029" spans="1:8" x14ac:dyDescent="0.3">
      <c r="A2029" t="s">
        <v>1989</v>
      </c>
      <c r="B2029" s="1">
        <v>1962.3500000000001</v>
      </c>
      <c r="C2029">
        <v>1032</v>
      </c>
      <c r="D2029" s="13">
        <v>2.2515149999999999E-4</v>
      </c>
      <c r="E2029" s="1">
        <f t="shared" si="118"/>
        <v>2.2515149999999999</v>
      </c>
      <c r="G2029" s="7">
        <f t="shared" si="120"/>
        <v>9.9999999999909051E-2</v>
      </c>
      <c r="H2029" s="8" t="str">
        <f t="shared" si="119"/>
        <v/>
      </c>
    </row>
    <row r="2030" spans="1:8" x14ac:dyDescent="0.3">
      <c r="A2030" t="s">
        <v>1990</v>
      </c>
      <c r="B2030" s="1">
        <v>1962.4500000000003</v>
      </c>
      <c r="C2030">
        <v>1051</v>
      </c>
      <c r="D2030" s="13">
        <v>1.653662E-4</v>
      </c>
      <c r="E2030" s="1">
        <f t="shared" si="118"/>
        <v>1.653662</v>
      </c>
      <c r="G2030" s="7">
        <f t="shared" si="120"/>
        <v>0.10000000000013642</v>
      </c>
      <c r="H2030" s="8" t="str">
        <f t="shared" si="119"/>
        <v/>
      </c>
    </row>
    <row r="2031" spans="1:8" x14ac:dyDescent="0.3">
      <c r="A2031" t="s">
        <v>1991</v>
      </c>
      <c r="B2031" s="1">
        <v>1962.5500000000002</v>
      </c>
      <c r="C2031">
        <v>1050</v>
      </c>
      <c r="D2031" s="13">
        <v>1.4154700000000001E-4</v>
      </c>
      <c r="E2031" s="1">
        <f t="shared" si="118"/>
        <v>1.41547</v>
      </c>
      <c r="G2031" s="7">
        <f t="shared" si="120"/>
        <v>9.9999999999909051E-2</v>
      </c>
      <c r="H2031" s="8" t="str">
        <f t="shared" si="119"/>
        <v/>
      </c>
    </row>
    <row r="2032" spans="1:8" x14ac:dyDescent="0.3">
      <c r="A2032" t="s">
        <v>1992</v>
      </c>
      <c r="B2032" s="1">
        <v>1962.65</v>
      </c>
      <c r="C2032">
        <v>1049</v>
      </c>
      <c r="D2032" s="13">
        <v>9.3306299999999998E-5</v>
      </c>
      <c r="E2032" s="1">
        <f t="shared" si="118"/>
        <v>0.93306299999999998</v>
      </c>
      <c r="G2032" s="7">
        <f t="shared" si="120"/>
        <v>9.9999999999909051E-2</v>
      </c>
      <c r="H2032" s="8" t="str">
        <f t="shared" si="119"/>
        <v/>
      </c>
    </row>
    <row r="2033" spans="1:16" x14ac:dyDescent="0.3">
      <c r="A2033" t="s">
        <v>1993</v>
      </c>
      <c r="B2033" s="1">
        <v>1962.7500000000002</v>
      </c>
      <c r="C2033">
        <v>1048</v>
      </c>
      <c r="D2033" s="13">
        <v>1.607774E-4</v>
      </c>
      <c r="E2033" s="1">
        <f t="shared" si="118"/>
        <v>1.607774</v>
      </c>
      <c r="G2033" s="7">
        <f t="shared" si="120"/>
        <v>0.10000000000013642</v>
      </c>
      <c r="H2033" s="8" t="str">
        <f t="shared" si="119"/>
        <v/>
      </c>
    </row>
    <row r="2034" spans="1:16" x14ac:dyDescent="0.3">
      <c r="A2034" t="s">
        <v>1994</v>
      </c>
      <c r="B2034" s="1">
        <v>1962.8500000000001</v>
      </c>
      <c r="C2034">
        <v>1047</v>
      </c>
      <c r="D2034" s="13">
        <v>1.5414239999999999E-4</v>
      </c>
      <c r="E2034" s="1">
        <f t="shared" si="118"/>
        <v>1.5414239999999999</v>
      </c>
      <c r="G2034" s="7">
        <f t="shared" si="120"/>
        <v>9.9999999999909051E-2</v>
      </c>
      <c r="H2034" s="8" t="str">
        <f t="shared" si="119"/>
        <v/>
      </c>
    </row>
    <row r="2035" spans="1:16" x14ac:dyDescent="0.3">
      <c r="A2035" t="s">
        <v>1995</v>
      </c>
      <c r="B2035" s="1">
        <v>1962.9500000000003</v>
      </c>
      <c r="C2035">
        <v>1046</v>
      </c>
      <c r="D2035" s="13">
        <v>1.3432630000000001E-4</v>
      </c>
      <c r="E2035" s="1">
        <f t="shared" si="118"/>
        <v>1.3432630000000001</v>
      </c>
      <c r="G2035" s="7">
        <f t="shared" si="120"/>
        <v>0.10000000000013642</v>
      </c>
      <c r="H2035" s="8" t="str">
        <f t="shared" si="119"/>
        <v/>
      </c>
    </row>
    <row r="2036" spans="1:16" x14ac:dyDescent="0.3">
      <c r="A2036" t="s">
        <v>1996</v>
      </c>
      <c r="B2036" s="1">
        <v>1963.0500000000002</v>
      </c>
      <c r="C2036">
        <v>1045</v>
      </c>
      <c r="D2036" s="13">
        <v>1.5421679999999999E-4</v>
      </c>
      <c r="E2036" s="1">
        <f t="shared" si="118"/>
        <v>1.542168</v>
      </c>
      <c r="G2036" s="7">
        <f t="shared" si="120"/>
        <v>9.9999999999909051E-2</v>
      </c>
      <c r="H2036" s="8" t="str">
        <f t="shared" si="119"/>
        <v/>
      </c>
    </row>
    <row r="2037" spans="1:16" x14ac:dyDescent="0.3">
      <c r="A2037" t="s">
        <v>1997</v>
      </c>
      <c r="B2037" s="1">
        <v>1963.15</v>
      </c>
      <c r="C2037">
        <v>1044</v>
      </c>
      <c r="D2037" s="13">
        <v>1.9984969999999998E-4</v>
      </c>
      <c r="E2037" s="1">
        <f t="shared" si="118"/>
        <v>1.9984969999999997</v>
      </c>
      <c r="G2037" s="7">
        <f t="shared" si="120"/>
        <v>9.9999999999909051E-2</v>
      </c>
      <c r="H2037" s="8" t="str">
        <f t="shared" si="119"/>
        <v/>
      </c>
    </row>
    <row r="2038" spans="1:16" x14ac:dyDescent="0.3">
      <c r="A2038" t="s">
        <v>1998</v>
      </c>
      <c r="B2038" s="1">
        <v>1963.2500000000002</v>
      </c>
      <c r="C2038">
        <v>1043</v>
      </c>
      <c r="D2038" s="13">
        <v>1.2976639999999999E-4</v>
      </c>
      <c r="E2038" s="1">
        <f t="shared" si="118"/>
        <v>1.2976639999999999</v>
      </c>
      <c r="G2038" s="7">
        <f t="shared" si="120"/>
        <v>0.10000000000013642</v>
      </c>
      <c r="H2038" s="8" t="str">
        <f t="shared" si="119"/>
        <v/>
      </c>
    </row>
    <row r="2039" spans="1:16" x14ac:dyDescent="0.3">
      <c r="A2039" t="s">
        <v>1999</v>
      </c>
      <c r="B2039" s="1">
        <v>1963.3500000000001</v>
      </c>
      <c r="C2039">
        <v>1042</v>
      </c>
      <c r="D2039" s="13">
        <v>1.6345350000000002E-4</v>
      </c>
      <c r="E2039" s="1">
        <f t="shared" si="118"/>
        <v>1.6345350000000001</v>
      </c>
      <c r="G2039" s="7">
        <f t="shared" si="120"/>
        <v>9.9999999999909051E-2</v>
      </c>
      <c r="H2039" s="8" t="str">
        <f t="shared" si="119"/>
        <v/>
      </c>
    </row>
    <row r="2040" spans="1:16" x14ac:dyDescent="0.3">
      <c r="E2040" s="1"/>
      <c r="G2040" s="7"/>
      <c r="H2040" s="8" t="str">
        <f t="shared" si="119"/>
        <v>?</v>
      </c>
    </row>
    <row r="2041" spans="1:16" x14ac:dyDescent="0.3">
      <c r="A2041" s="14" t="s">
        <v>2000</v>
      </c>
      <c r="B2041" s="15">
        <v>1963.9499999999998</v>
      </c>
      <c r="C2041" s="14">
        <v>1060</v>
      </c>
      <c r="D2041" s="16">
        <v>8.3970699999999992E-5</v>
      </c>
      <c r="E2041" s="15">
        <f t="shared" si="118"/>
        <v>0.83970699999999987</v>
      </c>
      <c r="F2041" s="14"/>
      <c r="G2041" s="7">
        <f>B2041-B2039</f>
        <v>0.59999999999968168</v>
      </c>
      <c r="H2041" s="8" t="str">
        <f t="shared" si="119"/>
        <v>&gt;</v>
      </c>
      <c r="I2041" s="14"/>
      <c r="J2041" s="14"/>
      <c r="K2041" s="14"/>
      <c r="L2041" s="14"/>
      <c r="M2041" s="14"/>
      <c r="N2041" s="14"/>
      <c r="O2041" s="14"/>
      <c r="P2041" s="14"/>
    </row>
    <row r="2042" spans="1:16" x14ac:dyDescent="0.3">
      <c r="A2042" t="s">
        <v>2001</v>
      </c>
      <c r="B2042" s="1">
        <v>1964.05</v>
      </c>
      <c r="C2042">
        <v>1059</v>
      </c>
      <c r="D2042" s="13">
        <v>7.4832299999999998E-5</v>
      </c>
      <c r="E2042" s="1">
        <f t="shared" si="118"/>
        <v>0.74832299999999996</v>
      </c>
      <c r="G2042" s="7">
        <f t="shared" si="120"/>
        <v>0.10000000000013642</v>
      </c>
      <c r="H2042" s="8" t="str">
        <f t="shared" si="119"/>
        <v/>
      </c>
    </row>
    <row r="2043" spans="1:16" x14ac:dyDescent="0.3">
      <c r="A2043" t="s">
        <v>2002</v>
      </c>
      <c r="B2043" s="1">
        <v>1964.1499999999999</v>
      </c>
      <c r="C2043">
        <v>1058</v>
      </c>
      <c r="D2043" s="13">
        <v>1.2802460000000001E-4</v>
      </c>
      <c r="E2043" s="1">
        <f t="shared" si="118"/>
        <v>1.280246</v>
      </c>
      <c r="G2043" s="7">
        <f t="shared" si="120"/>
        <v>9.9999999999909051E-2</v>
      </c>
      <c r="H2043" s="8" t="str">
        <f t="shared" si="119"/>
        <v/>
      </c>
    </row>
    <row r="2044" spans="1:16" x14ac:dyDescent="0.3">
      <c r="A2044" t="s">
        <v>2003</v>
      </c>
      <c r="B2044" s="1">
        <v>1964.25</v>
      </c>
      <c r="C2044">
        <v>1057</v>
      </c>
      <c r="D2044" s="13">
        <v>1.2425079999999999E-4</v>
      </c>
      <c r="E2044" s="1">
        <f t="shared" si="118"/>
        <v>1.2425079999999999</v>
      </c>
      <c r="G2044" s="7">
        <f t="shared" si="120"/>
        <v>0.10000000000013642</v>
      </c>
      <c r="H2044" s="8" t="str">
        <f t="shared" si="119"/>
        <v/>
      </c>
    </row>
    <row r="2045" spans="1:16" x14ac:dyDescent="0.3">
      <c r="A2045" t="s">
        <v>2004</v>
      </c>
      <c r="B2045" s="1">
        <v>1964.35</v>
      </c>
      <c r="C2045">
        <v>1056</v>
      </c>
      <c r="D2045" s="13">
        <v>1.0777570000000001E-4</v>
      </c>
      <c r="E2045" s="1">
        <f t="shared" si="118"/>
        <v>1.0777570000000001</v>
      </c>
      <c r="G2045" s="7">
        <f t="shared" si="120"/>
        <v>9.9999999999909051E-2</v>
      </c>
      <c r="H2045" s="8" t="str">
        <f t="shared" si="119"/>
        <v/>
      </c>
    </row>
    <row r="2046" spans="1:16" x14ac:dyDescent="0.3">
      <c r="A2046" t="s">
        <v>2005</v>
      </c>
      <c r="B2046" s="1">
        <v>1964.4499999999998</v>
      </c>
      <c r="C2046">
        <v>1055</v>
      </c>
      <c r="D2046" s="13">
        <v>7.0270099999999997E-5</v>
      </c>
      <c r="E2046" s="1">
        <f t="shared" si="118"/>
        <v>0.70270100000000002</v>
      </c>
      <c r="G2046" s="7">
        <f t="shared" si="120"/>
        <v>9.9999999999909051E-2</v>
      </c>
      <c r="H2046" s="8" t="str">
        <f t="shared" si="119"/>
        <v/>
      </c>
    </row>
    <row r="2047" spans="1:16" x14ac:dyDescent="0.3">
      <c r="A2047" t="s">
        <v>2006</v>
      </c>
      <c r="B2047" s="1">
        <v>1964.55</v>
      </c>
      <c r="C2047">
        <v>1054</v>
      </c>
      <c r="D2047" s="13">
        <v>1.378374E-4</v>
      </c>
      <c r="E2047" s="1">
        <f t="shared" si="118"/>
        <v>1.378374</v>
      </c>
      <c r="G2047" s="7">
        <f t="shared" si="120"/>
        <v>0.10000000000013642</v>
      </c>
      <c r="H2047" s="8" t="str">
        <f t="shared" si="119"/>
        <v/>
      </c>
    </row>
    <row r="2048" spans="1:16" x14ac:dyDescent="0.3">
      <c r="A2048" t="s">
        <v>2007</v>
      </c>
      <c r="B2048" s="1">
        <v>1964.6499999999999</v>
      </c>
      <c r="C2048">
        <v>1053</v>
      </c>
      <c r="D2048" s="13">
        <v>1.4717730000000001E-4</v>
      </c>
      <c r="E2048" s="1">
        <f t="shared" si="118"/>
        <v>1.4717730000000002</v>
      </c>
      <c r="G2048" s="7">
        <f t="shared" si="120"/>
        <v>9.9999999999909051E-2</v>
      </c>
      <c r="H2048" s="8" t="str">
        <f t="shared" si="119"/>
        <v/>
      </c>
    </row>
    <row r="2049" spans="1:8" x14ac:dyDescent="0.3">
      <c r="A2049" t="s">
        <v>2008</v>
      </c>
      <c r="B2049" s="1">
        <v>1964.75</v>
      </c>
      <c r="C2049">
        <v>1052</v>
      </c>
      <c r="D2049" s="13">
        <v>1.169022E-4</v>
      </c>
      <c r="E2049" s="1">
        <f t="shared" si="118"/>
        <v>1.169022</v>
      </c>
      <c r="G2049" s="7">
        <f t="shared" si="120"/>
        <v>0.10000000000013642</v>
      </c>
      <c r="H2049" s="8" t="str">
        <f t="shared" si="119"/>
        <v/>
      </c>
    </row>
    <row r="2050" spans="1:8" x14ac:dyDescent="0.3">
      <c r="A2050" t="s">
        <v>2009</v>
      </c>
      <c r="B2050" s="1">
        <v>1964.85</v>
      </c>
      <c r="C2050">
        <v>1071</v>
      </c>
      <c r="D2050" s="13">
        <v>8.8631800000000001E-5</v>
      </c>
      <c r="E2050" s="1">
        <f t="shared" si="118"/>
        <v>0.88631800000000005</v>
      </c>
      <c r="G2050" s="7">
        <f t="shared" si="120"/>
        <v>9.9999999999909051E-2</v>
      </c>
      <c r="H2050" s="8" t="str">
        <f t="shared" si="119"/>
        <v/>
      </c>
    </row>
    <row r="2051" spans="1:8" x14ac:dyDescent="0.3">
      <c r="A2051" t="s">
        <v>2010</v>
      </c>
      <c r="B2051" s="1">
        <v>1964.9499999999998</v>
      </c>
      <c r="C2051">
        <v>1070</v>
      </c>
      <c r="D2051" s="13">
        <v>9.0066200000000002E-5</v>
      </c>
      <c r="E2051" s="1">
        <f t="shared" si="118"/>
        <v>0.90066199999999996</v>
      </c>
      <c r="G2051" s="7">
        <f t="shared" si="120"/>
        <v>9.9999999999909051E-2</v>
      </c>
      <c r="H2051" s="8" t="str">
        <f t="shared" si="119"/>
        <v/>
      </c>
    </row>
    <row r="2052" spans="1:8" x14ac:dyDescent="0.3">
      <c r="A2052" t="s">
        <v>2011</v>
      </c>
      <c r="B2052" s="1">
        <v>1965.05</v>
      </c>
      <c r="C2052">
        <v>1069</v>
      </c>
      <c r="D2052" s="13">
        <v>1.099963E-4</v>
      </c>
      <c r="E2052" s="1">
        <f t="shared" si="118"/>
        <v>1.099963</v>
      </c>
      <c r="G2052" s="7">
        <f t="shared" si="120"/>
        <v>0.10000000000013642</v>
      </c>
      <c r="H2052" s="8" t="str">
        <f t="shared" si="119"/>
        <v/>
      </c>
    </row>
    <row r="2053" spans="1:8" x14ac:dyDescent="0.3">
      <c r="A2053" t="s">
        <v>2012</v>
      </c>
      <c r="B2053" s="1">
        <v>1965.1499999999999</v>
      </c>
      <c r="C2053">
        <v>1068</v>
      </c>
      <c r="D2053" s="13">
        <v>1.0415479999999999E-4</v>
      </c>
      <c r="E2053" s="1">
        <f t="shared" si="118"/>
        <v>1.0415479999999999</v>
      </c>
      <c r="G2053" s="7">
        <f t="shared" si="120"/>
        <v>9.9999999999909051E-2</v>
      </c>
      <c r="H2053" s="8" t="str">
        <f t="shared" si="119"/>
        <v/>
      </c>
    </row>
    <row r="2054" spans="1:8" x14ac:dyDescent="0.3">
      <c r="A2054" t="s">
        <v>2013</v>
      </c>
      <c r="B2054" s="1">
        <v>1965.25</v>
      </c>
      <c r="C2054">
        <v>1067</v>
      </c>
      <c r="D2054" s="13">
        <v>8.7068200000000001E-5</v>
      </c>
      <c r="E2054" s="1">
        <f t="shared" si="118"/>
        <v>0.87068199999999996</v>
      </c>
      <c r="G2054" s="7">
        <f t="shared" si="120"/>
        <v>0.10000000000013642</v>
      </c>
      <c r="H2054" s="8" t="str">
        <f t="shared" si="119"/>
        <v/>
      </c>
    </row>
    <row r="2055" spans="1:8" x14ac:dyDescent="0.3">
      <c r="A2055" t="s">
        <v>2014</v>
      </c>
      <c r="B2055" s="1">
        <v>1965.35</v>
      </c>
      <c r="C2055">
        <v>1066</v>
      </c>
      <c r="D2055" s="13">
        <v>9.5861900000000005E-5</v>
      </c>
      <c r="E2055" s="1">
        <f t="shared" si="118"/>
        <v>0.958619</v>
      </c>
      <c r="G2055" s="7">
        <f t="shared" si="120"/>
        <v>9.9999999999909051E-2</v>
      </c>
      <c r="H2055" s="8" t="str">
        <f t="shared" si="119"/>
        <v/>
      </c>
    </row>
    <row r="2056" spans="1:8" x14ac:dyDescent="0.3">
      <c r="A2056" t="s">
        <v>2015</v>
      </c>
      <c r="B2056" s="1">
        <v>1965.4499999999998</v>
      </c>
      <c r="C2056">
        <v>1065</v>
      </c>
      <c r="D2056" s="13">
        <v>1.2900769999999999E-4</v>
      </c>
      <c r="E2056" s="1">
        <f t="shared" si="118"/>
        <v>1.2900769999999999</v>
      </c>
      <c r="G2056" s="7">
        <f t="shared" si="120"/>
        <v>9.9999999999909051E-2</v>
      </c>
      <c r="H2056" s="8" t="str">
        <f t="shared" si="119"/>
        <v/>
      </c>
    </row>
    <row r="2057" spans="1:8" x14ac:dyDescent="0.3">
      <c r="A2057" t="s">
        <v>2016</v>
      </c>
      <c r="B2057" s="1">
        <v>1965.55</v>
      </c>
      <c r="C2057">
        <v>1064</v>
      </c>
      <c r="D2057" s="13">
        <v>1.6675500000000001E-4</v>
      </c>
      <c r="E2057" s="1">
        <f t="shared" si="118"/>
        <v>1.6675500000000001</v>
      </c>
      <c r="G2057" s="7">
        <f t="shared" si="120"/>
        <v>0.10000000000013642</v>
      </c>
      <c r="H2057" s="8" t="str">
        <f t="shared" si="119"/>
        <v/>
      </c>
    </row>
    <row r="2058" spans="1:8" x14ac:dyDescent="0.3">
      <c r="A2058" t="s">
        <v>2017</v>
      </c>
      <c r="B2058" s="1">
        <v>1965.6499999999999</v>
      </c>
      <c r="C2058">
        <v>1063</v>
      </c>
      <c r="D2058" s="13">
        <v>1.655645E-4</v>
      </c>
      <c r="E2058" s="1">
        <f t="shared" si="118"/>
        <v>1.655645</v>
      </c>
      <c r="G2058" s="7">
        <f t="shared" si="120"/>
        <v>9.9999999999909051E-2</v>
      </c>
      <c r="H2058" s="8" t="str">
        <f t="shared" si="119"/>
        <v/>
      </c>
    </row>
    <row r="2059" spans="1:8" x14ac:dyDescent="0.3">
      <c r="A2059" t="s">
        <v>2018</v>
      </c>
      <c r="B2059" s="1">
        <v>1965.75</v>
      </c>
      <c r="C2059">
        <v>1062</v>
      </c>
      <c r="D2059" s="13">
        <v>1.636586E-4</v>
      </c>
      <c r="E2059" s="1">
        <f t="shared" si="118"/>
        <v>1.6365860000000001</v>
      </c>
      <c r="G2059" s="7">
        <f t="shared" si="120"/>
        <v>0.10000000000013642</v>
      </c>
      <c r="H2059" s="8" t="str">
        <f t="shared" si="119"/>
        <v/>
      </c>
    </row>
    <row r="2060" spans="1:8" x14ac:dyDescent="0.3">
      <c r="A2060" t="s">
        <v>2019</v>
      </c>
      <c r="B2060" s="1">
        <v>1965.85</v>
      </c>
      <c r="C2060">
        <v>1081</v>
      </c>
      <c r="D2060" s="13">
        <v>1.490602E-4</v>
      </c>
      <c r="E2060" s="1">
        <f t="shared" si="118"/>
        <v>1.490602</v>
      </c>
      <c r="G2060" s="7">
        <f t="shared" si="120"/>
        <v>9.9999999999909051E-2</v>
      </c>
      <c r="H2060" s="8" t="str">
        <f t="shared" si="119"/>
        <v/>
      </c>
    </row>
    <row r="2061" spans="1:8" x14ac:dyDescent="0.3">
      <c r="A2061" t="s">
        <v>2020</v>
      </c>
      <c r="B2061" s="1">
        <v>1965.9499999999998</v>
      </c>
      <c r="C2061">
        <v>1080</v>
      </c>
      <c r="D2061" s="13">
        <v>9.8938400000000008E-5</v>
      </c>
      <c r="E2061" s="1">
        <f t="shared" si="118"/>
        <v>0.98938400000000004</v>
      </c>
      <c r="G2061" s="7">
        <f t="shared" si="120"/>
        <v>9.9999999999909051E-2</v>
      </c>
      <c r="H2061" s="8" t="str">
        <f t="shared" si="119"/>
        <v/>
      </c>
    </row>
    <row r="2062" spans="1:8" x14ac:dyDescent="0.3">
      <c r="A2062" t="s">
        <v>2021</v>
      </c>
      <c r="B2062" s="1">
        <v>1966.05</v>
      </c>
      <c r="C2062">
        <v>1079</v>
      </c>
      <c r="D2062" s="13">
        <v>5.4753300000000003E-5</v>
      </c>
      <c r="E2062" s="1">
        <f t="shared" si="118"/>
        <v>0.54753300000000005</v>
      </c>
      <c r="G2062" s="7">
        <f t="shared" si="120"/>
        <v>0.10000000000013642</v>
      </c>
      <c r="H2062" s="8" t="str">
        <f t="shared" si="119"/>
        <v/>
      </c>
    </row>
    <row r="2063" spans="1:8" x14ac:dyDescent="0.3">
      <c r="A2063" t="s">
        <v>2022</v>
      </c>
      <c r="B2063" s="1">
        <v>1966.1499999999999</v>
      </c>
      <c r="C2063">
        <v>1078</v>
      </c>
      <c r="D2063" s="13">
        <v>1.230875E-4</v>
      </c>
      <c r="E2063" s="1">
        <f t="shared" si="118"/>
        <v>1.2308749999999999</v>
      </c>
      <c r="G2063" s="7">
        <f t="shared" si="120"/>
        <v>9.9999999999909051E-2</v>
      </c>
      <c r="H2063" s="8" t="str">
        <f t="shared" si="119"/>
        <v/>
      </c>
    </row>
    <row r="2064" spans="1:8" x14ac:dyDescent="0.3">
      <c r="A2064" t="s">
        <v>2023</v>
      </c>
      <c r="B2064" s="1">
        <v>1966.25</v>
      </c>
      <c r="C2064">
        <v>1077</v>
      </c>
      <c r="D2064" s="13">
        <v>7.7578700000000003E-5</v>
      </c>
      <c r="E2064" s="1">
        <f t="shared" ref="E2064:E2128" si="121">D2064*10000</f>
        <v>0.775787</v>
      </c>
      <c r="G2064" s="7">
        <f t="shared" si="120"/>
        <v>0.10000000000013642</v>
      </c>
      <c r="H2064" s="8" t="str">
        <f t="shared" ref="H2064:H2127" si="122">IF(G2064&lt;0.0999,"?", IF(G2064&gt;0.11,"&gt;",""))</f>
        <v/>
      </c>
    </row>
    <row r="2065" spans="1:16" x14ac:dyDescent="0.3">
      <c r="A2065" t="s">
        <v>2024</v>
      </c>
      <c r="B2065" s="1">
        <v>1966.35</v>
      </c>
      <c r="C2065">
        <v>1076</v>
      </c>
      <c r="D2065" s="13">
        <v>1.09484E-4</v>
      </c>
      <c r="E2065" s="1">
        <f t="shared" si="121"/>
        <v>1.09484</v>
      </c>
      <c r="G2065" s="7">
        <f t="shared" si="120"/>
        <v>9.9999999999909051E-2</v>
      </c>
      <c r="H2065" s="8" t="str">
        <f t="shared" si="122"/>
        <v/>
      </c>
    </row>
    <row r="2066" spans="1:16" x14ac:dyDescent="0.3">
      <c r="A2066" t="s">
        <v>2025</v>
      </c>
      <c r="B2066" s="1">
        <v>1966.4499999999998</v>
      </c>
      <c r="C2066">
        <v>1075</v>
      </c>
      <c r="D2066" s="13">
        <v>6.2009000000000009E-5</v>
      </c>
      <c r="E2066" s="1">
        <f t="shared" si="121"/>
        <v>0.62009000000000014</v>
      </c>
      <c r="G2066" s="7">
        <f t="shared" ref="G2066:G2129" si="123">B2066-B2065</f>
        <v>9.9999999999909051E-2</v>
      </c>
      <c r="H2066" s="8" t="str">
        <f t="shared" si="122"/>
        <v/>
      </c>
    </row>
    <row r="2067" spans="1:16" x14ac:dyDescent="0.3">
      <c r="A2067" t="s">
        <v>2026</v>
      </c>
      <c r="B2067" s="1">
        <v>1966.55</v>
      </c>
      <c r="C2067">
        <v>1074</v>
      </c>
      <c r="D2067" s="13">
        <v>1.2374940000000001E-4</v>
      </c>
      <c r="E2067" s="1">
        <f t="shared" si="121"/>
        <v>1.2374940000000001</v>
      </c>
      <c r="G2067" s="7">
        <f t="shared" si="123"/>
        <v>0.10000000000013642</v>
      </c>
      <c r="H2067" s="8" t="str">
        <f t="shared" si="122"/>
        <v/>
      </c>
    </row>
    <row r="2068" spans="1:16" x14ac:dyDescent="0.3">
      <c r="A2068" t="s">
        <v>2027</v>
      </c>
      <c r="B2068" s="1">
        <v>1966.6499999999999</v>
      </c>
      <c r="C2068">
        <v>1073</v>
      </c>
      <c r="D2068" s="13">
        <v>7.3678399999999996E-5</v>
      </c>
      <c r="E2068" s="1">
        <f t="shared" si="121"/>
        <v>0.73678399999999999</v>
      </c>
      <c r="G2068" s="7">
        <f t="shared" si="123"/>
        <v>9.9999999999909051E-2</v>
      </c>
      <c r="H2068" s="8" t="str">
        <f t="shared" si="122"/>
        <v/>
      </c>
    </row>
    <row r="2069" spans="1:16" x14ac:dyDescent="0.3">
      <c r="A2069" t="s">
        <v>2028</v>
      </c>
      <c r="B2069" s="1">
        <v>1966.75</v>
      </c>
      <c r="C2069">
        <v>1072</v>
      </c>
      <c r="D2069" s="13">
        <v>1.9614210000000001E-4</v>
      </c>
      <c r="E2069" s="1">
        <f t="shared" si="121"/>
        <v>1.9614210000000001</v>
      </c>
      <c r="G2069" s="7">
        <f t="shared" si="123"/>
        <v>0.10000000000013642</v>
      </c>
      <c r="H2069" s="8" t="str">
        <f t="shared" si="122"/>
        <v/>
      </c>
    </row>
    <row r="2070" spans="1:16" x14ac:dyDescent="0.3">
      <c r="E2070" s="1"/>
      <c r="G2070" s="7"/>
      <c r="H2070" s="8" t="str">
        <f t="shared" si="122"/>
        <v>?</v>
      </c>
    </row>
    <row r="2071" spans="1:16" x14ac:dyDescent="0.3">
      <c r="A2071" s="14" t="s">
        <v>2029</v>
      </c>
      <c r="B2071" s="15">
        <v>1968.0500000000002</v>
      </c>
      <c r="C2071" s="14">
        <v>1091</v>
      </c>
      <c r="D2071" s="16">
        <v>2.4933749999999998E-4</v>
      </c>
      <c r="E2071" s="15">
        <f t="shared" si="121"/>
        <v>2.4933749999999999</v>
      </c>
      <c r="F2071" s="14"/>
      <c r="G2071" s="7">
        <f>B2071-B2069</f>
        <v>1.3000000000001819</v>
      </c>
      <c r="H2071" s="8" t="str">
        <f t="shared" si="122"/>
        <v>&gt;</v>
      </c>
      <c r="I2071" s="14"/>
      <c r="J2071" s="14"/>
      <c r="K2071" s="14"/>
      <c r="L2071" s="14"/>
      <c r="M2071" s="14"/>
      <c r="N2071" s="14"/>
      <c r="O2071" s="14"/>
      <c r="P2071" s="14"/>
    </row>
    <row r="2072" spans="1:16" x14ac:dyDescent="0.3">
      <c r="A2072" t="s">
        <v>2030</v>
      </c>
      <c r="B2072" s="1">
        <v>1968.15</v>
      </c>
      <c r="C2072">
        <v>1090</v>
      </c>
      <c r="D2072" s="13">
        <v>1.99858E-4</v>
      </c>
      <c r="E2072" s="1">
        <f t="shared" si="121"/>
        <v>1.99858</v>
      </c>
      <c r="G2072" s="7">
        <f t="shared" si="123"/>
        <v>9.9999999999909051E-2</v>
      </c>
      <c r="H2072" s="8" t="str">
        <f t="shared" si="122"/>
        <v/>
      </c>
    </row>
    <row r="2073" spans="1:16" x14ac:dyDescent="0.3">
      <c r="A2073" t="s">
        <v>2031</v>
      </c>
      <c r="B2073" s="1">
        <v>1968.25</v>
      </c>
      <c r="C2073">
        <v>1089</v>
      </c>
      <c r="D2073" s="13">
        <v>1.747722E-4</v>
      </c>
      <c r="E2073" s="1">
        <f t="shared" si="121"/>
        <v>1.747722</v>
      </c>
      <c r="G2073" s="7">
        <f t="shared" si="123"/>
        <v>9.9999999999909051E-2</v>
      </c>
      <c r="H2073" s="8" t="str">
        <f t="shared" si="122"/>
        <v/>
      </c>
    </row>
    <row r="2074" spans="1:16" x14ac:dyDescent="0.3">
      <c r="A2074" t="s">
        <v>2032</v>
      </c>
      <c r="B2074" s="1">
        <v>1968.35</v>
      </c>
      <c r="C2074">
        <v>1088</v>
      </c>
      <c r="D2074" s="13">
        <v>2.0722040000000001E-4</v>
      </c>
      <c r="E2074" s="1">
        <f t="shared" si="121"/>
        <v>2.0722040000000002</v>
      </c>
      <c r="G2074" s="7">
        <f t="shared" si="123"/>
        <v>9.9999999999909051E-2</v>
      </c>
      <c r="H2074" s="8" t="str">
        <f t="shared" si="122"/>
        <v/>
      </c>
    </row>
    <row r="2075" spans="1:16" x14ac:dyDescent="0.3">
      <c r="A2075" t="s">
        <v>2033</v>
      </c>
      <c r="B2075" s="1">
        <v>1968.4499999999998</v>
      </c>
      <c r="C2075">
        <v>1087</v>
      </c>
      <c r="D2075" s="13">
        <v>2.2514240000000001E-4</v>
      </c>
      <c r="E2075" s="1">
        <f t="shared" si="121"/>
        <v>2.2514240000000001</v>
      </c>
      <c r="G2075" s="7">
        <f t="shared" si="123"/>
        <v>9.9999999999909051E-2</v>
      </c>
      <c r="H2075" s="8" t="str">
        <f t="shared" si="122"/>
        <v/>
      </c>
    </row>
    <row r="2076" spans="1:16" x14ac:dyDescent="0.3">
      <c r="A2076" t="s">
        <v>2034</v>
      </c>
      <c r="B2076" s="1">
        <v>1968.5500000000002</v>
      </c>
      <c r="C2076">
        <v>1086</v>
      </c>
      <c r="D2076" s="13">
        <v>3.1116029999999999E-4</v>
      </c>
      <c r="E2076" s="1">
        <f t="shared" si="121"/>
        <v>3.1116029999999997</v>
      </c>
      <c r="G2076" s="7">
        <f t="shared" si="123"/>
        <v>0.1000000000003638</v>
      </c>
      <c r="H2076" s="8" t="str">
        <f t="shared" si="122"/>
        <v/>
      </c>
    </row>
    <row r="2077" spans="1:16" x14ac:dyDescent="0.3">
      <c r="A2077" t="s">
        <v>2035</v>
      </c>
      <c r="B2077" s="1">
        <v>1968.65</v>
      </c>
      <c r="C2077">
        <v>1085</v>
      </c>
      <c r="D2077" s="13">
        <v>5.6576199999999995E-5</v>
      </c>
      <c r="E2077" s="1">
        <f t="shared" si="121"/>
        <v>0.56576199999999999</v>
      </c>
      <c r="G2077" s="7">
        <f t="shared" si="123"/>
        <v>9.9999999999909051E-2</v>
      </c>
      <c r="H2077" s="8" t="str">
        <f t="shared" si="122"/>
        <v/>
      </c>
    </row>
    <row r="2078" spans="1:16" x14ac:dyDescent="0.3">
      <c r="A2078" t="s">
        <v>2036</v>
      </c>
      <c r="B2078" s="1">
        <v>1968.75</v>
      </c>
      <c r="C2078">
        <v>1084</v>
      </c>
      <c r="D2078" s="13">
        <v>2.7362529999999999E-4</v>
      </c>
      <c r="E2078" s="1">
        <f t="shared" si="121"/>
        <v>2.736253</v>
      </c>
      <c r="G2078" s="7">
        <f t="shared" si="123"/>
        <v>9.9999999999909051E-2</v>
      </c>
      <c r="H2078" s="8" t="str">
        <f t="shared" si="122"/>
        <v/>
      </c>
    </row>
    <row r="2079" spans="1:16" x14ac:dyDescent="0.3">
      <c r="A2079" t="s">
        <v>2037</v>
      </c>
      <c r="B2079" s="1">
        <v>1968.85</v>
      </c>
      <c r="C2079">
        <v>1083</v>
      </c>
      <c r="D2079" s="13">
        <v>3.1999240000000004E-4</v>
      </c>
      <c r="E2079" s="1">
        <f t="shared" si="121"/>
        <v>3.1999240000000002</v>
      </c>
      <c r="G2079" s="7">
        <f t="shared" si="123"/>
        <v>9.9999999999909051E-2</v>
      </c>
      <c r="H2079" s="8" t="str">
        <f t="shared" si="122"/>
        <v/>
      </c>
    </row>
    <row r="2080" spans="1:16" x14ac:dyDescent="0.3">
      <c r="A2080" t="s">
        <v>2038</v>
      </c>
      <c r="B2080" s="1">
        <v>1968.9499999999998</v>
      </c>
      <c r="C2080">
        <v>1082</v>
      </c>
      <c r="D2080" s="13">
        <v>3.1802480000000003E-4</v>
      </c>
      <c r="E2080" s="1">
        <f t="shared" si="121"/>
        <v>3.1802480000000002</v>
      </c>
      <c r="G2080" s="7">
        <f t="shared" si="123"/>
        <v>9.9999999999909051E-2</v>
      </c>
      <c r="H2080" s="8" t="str">
        <f t="shared" si="122"/>
        <v/>
      </c>
    </row>
    <row r="2081" spans="1:8" x14ac:dyDescent="0.3">
      <c r="A2081" t="s">
        <v>2039</v>
      </c>
      <c r="B2081" s="1">
        <v>1969.0500000000002</v>
      </c>
      <c r="C2081">
        <v>1101</v>
      </c>
      <c r="D2081" s="13">
        <v>1.3782740000000001E-4</v>
      </c>
      <c r="E2081" s="1">
        <f t="shared" si="121"/>
        <v>1.378274</v>
      </c>
      <c r="G2081" s="7">
        <f t="shared" si="123"/>
        <v>0.1000000000003638</v>
      </c>
      <c r="H2081" s="8" t="str">
        <f t="shared" si="122"/>
        <v/>
      </c>
    </row>
    <row r="2082" spans="1:8" x14ac:dyDescent="0.3">
      <c r="A2082" t="s">
        <v>2040</v>
      </c>
      <c r="B2082" s="1">
        <v>1969.15</v>
      </c>
      <c r="C2082">
        <v>1100</v>
      </c>
      <c r="D2082" s="13">
        <v>2.007016E-4</v>
      </c>
      <c r="E2082" s="1">
        <f t="shared" si="121"/>
        <v>2.0070160000000001</v>
      </c>
      <c r="G2082" s="7">
        <f t="shared" si="123"/>
        <v>9.9999999999909051E-2</v>
      </c>
      <c r="H2082" s="8" t="str">
        <f t="shared" si="122"/>
        <v/>
      </c>
    </row>
    <row r="2083" spans="1:8" x14ac:dyDescent="0.3">
      <c r="A2083" t="s">
        <v>2041</v>
      </c>
      <c r="B2083" s="1">
        <v>1969.25</v>
      </c>
      <c r="C2083">
        <v>1099</v>
      </c>
      <c r="D2083" s="13">
        <v>1.9412720000000001E-4</v>
      </c>
      <c r="E2083" s="1">
        <f t="shared" si="121"/>
        <v>1.9412720000000001</v>
      </c>
      <c r="G2083" s="7">
        <f t="shared" si="123"/>
        <v>9.9999999999909051E-2</v>
      </c>
      <c r="H2083" s="8" t="str">
        <f t="shared" si="122"/>
        <v/>
      </c>
    </row>
    <row r="2084" spans="1:8" x14ac:dyDescent="0.3">
      <c r="A2084" t="s">
        <v>2042</v>
      </c>
      <c r="B2084" s="1">
        <v>1969.35</v>
      </c>
      <c r="C2084">
        <v>1098</v>
      </c>
      <c r="D2084" s="13">
        <v>1.7759769999999998E-4</v>
      </c>
      <c r="E2084" s="1">
        <f t="shared" si="121"/>
        <v>1.7759769999999999</v>
      </c>
      <c r="G2084" s="7">
        <f t="shared" si="123"/>
        <v>9.9999999999909051E-2</v>
      </c>
      <c r="H2084" s="8" t="str">
        <f t="shared" si="122"/>
        <v/>
      </c>
    </row>
    <row r="2085" spans="1:8" x14ac:dyDescent="0.3">
      <c r="A2085" t="s">
        <v>2043</v>
      </c>
      <c r="B2085" s="1">
        <v>1969.4499999999998</v>
      </c>
      <c r="C2085">
        <v>1097</v>
      </c>
      <c r="D2085" s="13">
        <v>2.2458930000000002E-4</v>
      </c>
      <c r="E2085" s="1">
        <f t="shared" si="121"/>
        <v>2.2458930000000001</v>
      </c>
      <c r="G2085" s="7">
        <f t="shared" si="123"/>
        <v>9.9999999999909051E-2</v>
      </c>
      <c r="H2085" s="8" t="str">
        <f t="shared" si="122"/>
        <v/>
      </c>
    </row>
    <row r="2086" spans="1:8" x14ac:dyDescent="0.3">
      <c r="A2086" t="s">
        <v>2044</v>
      </c>
      <c r="B2086" s="1">
        <v>1969.5500000000002</v>
      </c>
      <c r="C2086">
        <v>1096</v>
      </c>
      <c r="D2086" s="13">
        <v>1.5257229999999998E-4</v>
      </c>
      <c r="E2086" s="1">
        <f t="shared" si="121"/>
        <v>1.5257229999999997</v>
      </c>
      <c r="G2086" s="7">
        <f t="shared" si="123"/>
        <v>0.1000000000003638</v>
      </c>
      <c r="H2086" s="8" t="str">
        <f t="shared" si="122"/>
        <v/>
      </c>
    </row>
    <row r="2087" spans="1:8" x14ac:dyDescent="0.3">
      <c r="A2087" t="s">
        <v>2045</v>
      </c>
      <c r="B2087" s="1">
        <v>1969.65</v>
      </c>
      <c r="C2087">
        <v>1095</v>
      </c>
      <c r="D2087" s="13">
        <v>1.8370720000000001E-4</v>
      </c>
      <c r="E2087" s="1">
        <f t="shared" si="121"/>
        <v>1.837072</v>
      </c>
      <c r="G2087" s="7">
        <f t="shared" si="123"/>
        <v>9.9999999999909051E-2</v>
      </c>
      <c r="H2087" s="8" t="str">
        <f t="shared" si="122"/>
        <v/>
      </c>
    </row>
    <row r="2088" spans="1:8" x14ac:dyDescent="0.3">
      <c r="A2088" t="s">
        <v>2046</v>
      </c>
      <c r="B2088" s="1">
        <v>1969.75</v>
      </c>
      <c r="C2088">
        <v>1094</v>
      </c>
      <c r="D2088" s="13">
        <v>2.1877270000000002E-4</v>
      </c>
      <c r="E2088" s="1">
        <f t="shared" si="121"/>
        <v>2.1877270000000002</v>
      </c>
      <c r="G2088" s="7">
        <f t="shared" si="123"/>
        <v>9.9999999999909051E-2</v>
      </c>
      <c r="H2088" s="8" t="str">
        <f t="shared" si="122"/>
        <v/>
      </c>
    </row>
    <row r="2089" spans="1:8" x14ac:dyDescent="0.3">
      <c r="A2089" t="s">
        <v>2047</v>
      </c>
      <c r="B2089" s="1">
        <v>1969.85</v>
      </c>
      <c r="C2089">
        <v>1093</v>
      </c>
      <c r="D2089" s="13">
        <v>2.1880419999999997E-4</v>
      </c>
      <c r="E2089" s="1">
        <f t="shared" si="121"/>
        <v>2.1880419999999998</v>
      </c>
      <c r="G2089" s="7">
        <f t="shared" si="123"/>
        <v>9.9999999999909051E-2</v>
      </c>
      <c r="H2089" s="8" t="str">
        <f t="shared" si="122"/>
        <v/>
      </c>
    </row>
    <row r="2090" spans="1:8" x14ac:dyDescent="0.3">
      <c r="A2090" t="s">
        <v>2048</v>
      </c>
      <c r="B2090" s="1">
        <v>1969.9499999999998</v>
      </c>
      <c r="C2090">
        <v>1092</v>
      </c>
      <c r="D2090" s="13">
        <v>2.2808389999999997E-4</v>
      </c>
      <c r="E2090" s="1">
        <f t="shared" si="121"/>
        <v>2.2808389999999998</v>
      </c>
      <c r="G2090" s="7">
        <f t="shared" si="123"/>
        <v>9.9999999999909051E-2</v>
      </c>
      <c r="H2090" s="8" t="str">
        <f t="shared" si="122"/>
        <v/>
      </c>
    </row>
    <row r="2091" spans="1:8" x14ac:dyDescent="0.3">
      <c r="A2091" t="s">
        <v>2049</v>
      </c>
      <c r="B2091" s="1">
        <v>1970.15</v>
      </c>
      <c r="C2091">
        <v>1110</v>
      </c>
      <c r="D2091" s="13">
        <v>2.5314290000000002E-4</v>
      </c>
      <c r="E2091" s="1">
        <f t="shared" si="121"/>
        <v>2.5314290000000002</v>
      </c>
      <c r="G2091" s="7">
        <f t="shared" si="123"/>
        <v>0.20000000000027285</v>
      </c>
      <c r="H2091" s="8" t="str">
        <f t="shared" si="122"/>
        <v>&gt;</v>
      </c>
    </row>
    <row r="2092" spans="1:8" x14ac:dyDescent="0.3">
      <c r="A2092" t="s">
        <v>2050</v>
      </c>
      <c r="B2092" s="1">
        <v>1970.25</v>
      </c>
      <c r="C2092">
        <v>1109</v>
      </c>
      <c r="D2092" s="13">
        <v>2.5454699999999999E-4</v>
      </c>
      <c r="E2092" s="1">
        <f t="shared" si="121"/>
        <v>2.5454699999999999</v>
      </c>
      <c r="G2092" s="7">
        <f t="shared" si="123"/>
        <v>9.9999999999909051E-2</v>
      </c>
      <c r="H2092" s="8" t="str">
        <f t="shared" si="122"/>
        <v/>
      </c>
    </row>
    <row r="2093" spans="1:8" x14ac:dyDescent="0.3">
      <c r="A2093" t="s">
        <v>2051</v>
      </c>
      <c r="B2093" s="1">
        <v>1970.35</v>
      </c>
      <c r="C2093">
        <v>1108</v>
      </c>
      <c r="D2093" s="13">
        <v>2.0694419999999999E-4</v>
      </c>
      <c r="E2093" s="1">
        <f t="shared" si="121"/>
        <v>2.069442</v>
      </c>
      <c r="G2093" s="7">
        <f t="shared" si="123"/>
        <v>9.9999999999909051E-2</v>
      </c>
      <c r="H2093" s="8" t="str">
        <f t="shared" si="122"/>
        <v/>
      </c>
    </row>
    <row r="2094" spans="1:8" x14ac:dyDescent="0.3">
      <c r="A2094" t="s">
        <v>2052</v>
      </c>
      <c r="B2094" s="1">
        <v>1970.4499999999998</v>
      </c>
      <c r="C2094">
        <v>1107</v>
      </c>
      <c r="D2094" s="13">
        <v>1.9177189999999999E-4</v>
      </c>
      <c r="E2094" s="1">
        <f t="shared" si="121"/>
        <v>1.917719</v>
      </c>
      <c r="G2094" s="7">
        <f t="shared" si="123"/>
        <v>9.9999999999909051E-2</v>
      </c>
      <c r="H2094" s="8" t="str">
        <f t="shared" si="122"/>
        <v/>
      </c>
    </row>
    <row r="2095" spans="1:8" x14ac:dyDescent="0.3">
      <c r="A2095" t="s">
        <v>2053</v>
      </c>
      <c r="B2095" s="1">
        <v>1970.5500000000002</v>
      </c>
      <c r="C2095">
        <v>1106</v>
      </c>
      <c r="D2095" s="13">
        <v>2.2753359999999999E-4</v>
      </c>
      <c r="E2095" s="1">
        <f t="shared" si="121"/>
        <v>2.2753359999999998</v>
      </c>
      <c r="G2095" s="7">
        <f t="shared" si="123"/>
        <v>0.1000000000003638</v>
      </c>
      <c r="H2095" s="8" t="str">
        <f t="shared" si="122"/>
        <v/>
      </c>
    </row>
    <row r="2096" spans="1:8" x14ac:dyDescent="0.3">
      <c r="A2096" t="s">
        <v>2054</v>
      </c>
      <c r="B2096" s="1">
        <v>1970.65</v>
      </c>
      <c r="C2096">
        <v>1105</v>
      </c>
      <c r="D2096" s="13">
        <v>1.6078850000000001E-4</v>
      </c>
      <c r="E2096" s="1">
        <f t="shared" si="121"/>
        <v>1.6078850000000002</v>
      </c>
      <c r="G2096" s="7">
        <f t="shared" si="123"/>
        <v>9.9999999999909051E-2</v>
      </c>
      <c r="H2096" s="8" t="str">
        <f t="shared" si="122"/>
        <v/>
      </c>
    </row>
    <row r="2097" spans="1:8" x14ac:dyDescent="0.3">
      <c r="A2097" t="s">
        <v>2055</v>
      </c>
      <c r="B2097" s="1">
        <v>1970.75</v>
      </c>
      <c r="C2097">
        <v>1104</v>
      </c>
      <c r="D2097" s="13">
        <v>2.0112869999999998E-4</v>
      </c>
      <c r="E2097" s="1">
        <f t="shared" si="121"/>
        <v>2.0112869999999998</v>
      </c>
      <c r="G2097" s="7">
        <f t="shared" si="123"/>
        <v>9.9999999999909051E-2</v>
      </c>
      <c r="H2097" s="8" t="str">
        <f t="shared" si="122"/>
        <v/>
      </c>
    </row>
    <row r="2098" spans="1:8" x14ac:dyDescent="0.3">
      <c r="A2098" t="s">
        <v>2056</v>
      </c>
      <c r="B2098" s="1">
        <v>1970.85</v>
      </c>
      <c r="C2098">
        <v>1103</v>
      </c>
      <c r="D2098" s="13">
        <v>2.1440209999999999E-4</v>
      </c>
      <c r="E2098" s="1">
        <f t="shared" si="121"/>
        <v>2.144021</v>
      </c>
      <c r="G2098" s="7">
        <f t="shared" si="123"/>
        <v>9.9999999999909051E-2</v>
      </c>
      <c r="H2098" s="8" t="str">
        <f t="shared" si="122"/>
        <v/>
      </c>
    </row>
    <row r="2099" spans="1:8" x14ac:dyDescent="0.3">
      <c r="A2099" t="s">
        <v>2057</v>
      </c>
      <c r="B2099" s="1">
        <v>1970.9499999999998</v>
      </c>
      <c r="C2099">
        <v>1102</v>
      </c>
      <c r="D2099" s="13">
        <v>1.9262669999999999E-4</v>
      </c>
      <c r="E2099" s="1">
        <f t="shared" si="121"/>
        <v>1.926267</v>
      </c>
      <c r="G2099" s="7">
        <f t="shared" si="123"/>
        <v>9.9999999999909051E-2</v>
      </c>
      <c r="H2099" s="8" t="str">
        <f t="shared" si="122"/>
        <v/>
      </c>
    </row>
    <row r="2100" spans="1:8" x14ac:dyDescent="0.3">
      <c r="A2100" t="s">
        <v>2058</v>
      </c>
      <c r="B2100" s="1">
        <v>1971.0500000000002</v>
      </c>
      <c r="C2100">
        <v>1121</v>
      </c>
      <c r="D2100" s="13">
        <v>2.4354269999999999E-4</v>
      </c>
      <c r="E2100" s="1">
        <f t="shared" si="121"/>
        <v>2.4354269999999998</v>
      </c>
      <c r="G2100" s="7">
        <f t="shared" si="123"/>
        <v>0.1000000000003638</v>
      </c>
      <c r="H2100" s="8" t="str">
        <f t="shared" si="122"/>
        <v/>
      </c>
    </row>
    <row r="2101" spans="1:8" x14ac:dyDescent="0.3">
      <c r="A2101" t="s">
        <v>2059</v>
      </c>
      <c r="B2101" s="1">
        <v>1971.15</v>
      </c>
      <c r="C2101">
        <v>1120</v>
      </c>
      <c r="D2101" s="13">
        <v>1.9724879999999999E-4</v>
      </c>
      <c r="E2101" s="1">
        <f t="shared" si="121"/>
        <v>1.972488</v>
      </c>
      <c r="G2101" s="7">
        <f t="shared" si="123"/>
        <v>9.9999999999909051E-2</v>
      </c>
      <c r="H2101" s="8" t="str">
        <f t="shared" si="122"/>
        <v/>
      </c>
    </row>
    <row r="2102" spans="1:8" x14ac:dyDescent="0.3">
      <c r="A2102" t="s">
        <v>2060</v>
      </c>
      <c r="B2102" s="1">
        <v>1971.25</v>
      </c>
      <c r="C2102">
        <v>1119</v>
      </c>
      <c r="D2102" s="13">
        <v>2.5943979999999998E-4</v>
      </c>
      <c r="E2102" s="1">
        <f t="shared" si="121"/>
        <v>2.594398</v>
      </c>
      <c r="G2102" s="7">
        <f t="shared" si="123"/>
        <v>9.9999999999909051E-2</v>
      </c>
      <c r="H2102" s="8" t="str">
        <f t="shared" si="122"/>
        <v/>
      </c>
    </row>
    <row r="2103" spans="1:8" x14ac:dyDescent="0.3">
      <c r="A2103" t="s">
        <v>2061</v>
      </c>
      <c r="B2103" s="1">
        <v>1971.35</v>
      </c>
      <c r="C2103">
        <v>1118</v>
      </c>
      <c r="D2103" s="13">
        <v>2.2641539999999999E-4</v>
      </c>
      <c r="E2103" s="1">
        <f t="shared" si="121"/>
        <v>2.264154</v>
      </c>
      <c r="G2103" s="7">
        <f t="shared" si="123"/>
        <v>9.9999999999909051E-2</v>
      </c>
      <c r="H2103" s="8" t="str">
        <f t="shared" si="122"/>
        <v/>
      </c>
    </row>
    <row r="2104" spans="1:8" x14ac:dyDescent="0.3">
      <c r="A2104" t="s">
        <v>2062</v>
      </c>
      <c r="B2104" s="1">
        <v>1971.4499999999998</v>
      </c>
      <c r="C2104">
        <v>1117</v>
      </c>
      <c r="D2104" s="13">
        <v>2.3241619999999998E-4</v>
      </c>
      <c r="E2104" s="1">
        <f t="shared" si="121"/>
        <v>2.3241619999999998</v>
      </c>
      <c r="G2104" s="7">
        <f t="shared" si="123"/>
        <v>9.9999999999909051E-2</v>
      </c>
      <c r="H2104" s="8" t="str">
        <f t="shared" si="122"/>
        <v/>
      </c>
    </row>
    <row r="2105" spans="1:8" x14ac:dyDescent="0.3">
      <c r="A2105" t="s">
        <v>2063</v>
      </c>
      <c r="B2105" s="1">
        <v>1971.5500000000002</v>
      </c>
      <c r="C2105">
        <v>1116</v>
      </c>
      <c r="D2105" s="13">
        <v>2.430151E-4</v>
      </c>
      <c r="E2105" s="1">
        <f t="shared" si="121"/>
        <v>2.430151</v>
      </c>
      <c r="G2105" s="7">
        <f t="shared" si="123"/>
        <v>0.1000000000003638</v>
      </c>
      <c r="H2105" s="8" t="str">
        <f t="shared" si="122"/>
        <v/>
      </c>
    </row>
    <row r="2106" spans="1:8" x14ac:dyDescent="0.3">
      <c r="A2106" t="s">
        <v>2064</v>
      </c>
      <c r="B2106" s="1">
        <v>1971.65</v>
      </c>
      <c r="C2106">
        <v>1115</v>
      </c>
      <c r="D2106" s="13">
        <v>2.9724819999999997E-4</v>
      </c>
      <c r="E2106" s="1">
        <f t="shared" si="121"/>
        <v>2.9724819999999998</v>
      </c>
      <c r="G2106" s="7">
        <f t="shared" si="123"/>
        <v>9.9999999999909051E-2</v>
      </c>
      <c r="H2106" s="8" t="str">
        <f t="shared" si="122"/>
        <v/>
      </c>
    </row>
    <row r="2107" spans="1:8" x14ac:dyDescent="0.3">
      <c r="A2107" t="s">
        <v>2065</v>
      </c>
      <c r="B2107" s="1">
        <v>1971.75</v>
      </c>
      <c r="C2107">
        <v>1114</v>
      </c>
      <c r="D2107" s="13">
        <v>1.7363679999999999E-4</v>
      </c>
      <c r="E2107" s="1">
        <f t="shared" si="121"/>
        <v>1.7363679999999999</v>
      </c>
      <c r="G2107" s="7">
        <f t="shared" si="123"/>
        <v>9.9999999999909051E-2</v>
      </c>
      <c r="H2107" s="8" t="str">
        <f t="shared" si="122"/>
        <v/>
      </c>
    </row>
    <row r="2108" spans="1:8" x14ac:dyDescent="0.3">
      <c r="A2108" t="s">
        <v>2066</v>
      </c>
      <c r="B2108" s="1">
        <v>1971.85</v>
      </c>
      <c r="C2108">
        <v>1113</v>
      </c>
      <c r="D2108" s="13">
        <v>1.968165E-4</v>
      </c>
      <c r="E2108" s="1">
        <f t="shared" si="121"/>
        <v>1.9681649999999999</v>
      </c>
      <c r="G2108" s="7">
        <f t="shared" si="123"/>
        <v>9.9999999999909051E-2</v>
      </c>
      <c r="H2108" s="8" t="str">
        <f t="shared" si="122"/>
        <v/>
      </c>
    </row>
    <row r="2109" spans="1:8" x14ac:dyDescent="0.3">
      <c r="A2109" t="s">
        <v>2067</v>
      </c>
      <c r="B2109" s="1">
        <v>1971.9499999999998</v>
      </c>
      <c r="C2109">
        <v>1112</v>
      </c>
      <c r="D2109" s="13">
        <v>2.279417E-4</v>
      </c>
      <c r="E2109" s="1">
        <f t="shared" si="121"/>
        <v>2.279417</v>
      </c>
      <c r="G2109" s="7">
        <f t="shared" si="123"/>
        <v>9.9999999999909051E-2</v>
      </c>
      <c r="H2109" s="8" t="str">
        <f t="shared" si="122"/>
        <v/>
      </c>
    </row>
    <row r="2110" spans="1:8" x14ac:dyDescent="0.3">
      <c r="A2110" t="s">
        <v>2068</v>
      </c>
      <c r="B2110" s="1">
        <v>1972.0500000000002</v>
      </c>
      <c r="C2110">
        <v>1131</v>
      </c>
      <c r="D2110" s="13">
        <v>1.3470169999999998E-4</v>
      </c>
      <c r="E2110" s="1">
        <f t="shared" si="121"/>
        <v>1.3470169999999997</v>
      </c>
      <c r="G2110" s="7">
        <f t="shared" si="123"/>
        <v>0.1000000000003638</v>
      </c>
      <c r="H2110" s="8" t="str">
        <f t="shared" si="122"/>
        <v/>
      </c>
    </row>
    <row r="2111" spans="1:8" x14ac:dyDescent="0.3">
      <c r="A2111" t="s">
        <v>2069</v>
      </c>
      <c r="B2111" s="1">
        <v>1972.15</v>
      </c>
      <c r="C2111">
        <v>1130</v>
      </c>
      <c r="D2111" s="13">
        <v>2.5178240000000001E-4</v>
      </c>
      <c r="E2111" s="1">
        <f t="shared" si="121"/>
        <v>2.5178240000000001</v>
      </c>
      <c r="G2111" s="7">
        <f t="shared" si="123"/>
        <v>9.9999999999909051E-2</v>
      </c>
      <c r="H2111" s="8" t="str">
        <f t="shared" si="122"/>
        <v/>
      </c>
    </row>
    <row r="2112" spans="1:8" x14ac:dyDescent="0.3">
      <c r="A2112" t="s">
        <v>2070</v>
      </c>
      <c r="B2112" s="1">
        <v>1972.25</v>
      </c>
      <c r="C2112">
        <v>1129</v>
      </c>
      <c r="D2112" s="13">
        <v>2.3202370000000001E-4</v>
      </c>
      <c r="E2112" s="1">
        <f t="shared" si="121"/>
        <v>2.3202370000000001</v>
      </c>
      <c r="G2112" s="7">
        <f t="shared" si="123"/>
        <v>9.9999999999909051E-2</v>
      </c>
      <c r="H2112" s="8" t="str">
        <f t="shared" si="122"/>
        <v/>
      </c>
    </row>
    <row r="2113" spans="1:8" x14ac:dyDescent="0.3">
      <c r="A2113" t="s">
        <v>2071</v>
      </c>
      <c r="B2113" s="1">
        <v>1972.35</v>
      </c>
      <c r="C2113">
        <v>1128</v>
      </c>
      <c r="D2113" s="13">
        <v>1.6258909999999999E-4</v>
      </c>
      <c r="E2113" s="1">
        <f t="shared" si="121"/>
        <v>1.625891</v>
      </c>
      <c r="G2113" s="7">
        <f t="shared" si="123"/>
        <v>9.9999999999909051E-2</v>
      </c>
      <c r="H2113" s="8" t="str">
        <f t="shared" si="122"/>
        <v/>
      </c>
    </row>
    <row r="2114" spans="1:8" x14ac:dyDescent="0.3">
      <c r="A2114" t="s">
        <v>2072</v>
      </c>
      <c r="B2114" s="1">
        <v>1972.4499999999998</v>
      </c>
      <c r="C2114">
        <v>1127</v>
      </c>
      <c r="D2114" s="13">
        <v>2.261451E-4</v>
      </c>
      <c r="E2114" s="1">
        <f t="shared" si="121"/>
        <v>2.2614510000000001</v>
      </c>
      <c r="G2114" s="7">
        <f t="shared" si="123"/>
        <v>9.9999999999909051E-2</v>
      </c>
      <c r="H2114" s="8" t="str">
        <f t="shared" si="122"/>
        <v/>
      </c>
    </row>
    <row r="2115" spans="1:8" x14ac:dyDescent="0.3">
      <c r="A2115" t="s">
        <v>2073</v>
      </c>
      <c r="B2115" s="1">
        <v>1972.5500000000002</v>
      </c>
      <c r="C2115">
        <v>1126</v>
      </c>
      <c r="D2115" s="13">
        <v>1.864712E-4</v>
      </c>
      <c r="E2115" s="1">
        <f t="shared" si="121"/>
        <v>1.8647119999999999</v>
      </c>
      <c r="G2115" s="7">
        <f t="shared" si="123"/>
        <v>0.1000000000003638</v>
      </c>
      <c r="H2115" s="8" t="str">
        <f t="shared" si="122"/>
        <v/>
      </c>
    </row>
    <row r="2116" spans="1:8" x14ac:dyDescent="0.3">
      <c r="A2116" t="s">
        <v>2074</v>
      </c>
      <c r="B2116" s="1">
        <v>1972.65</v>
      </c>
      <c r="C2116">
        <v>1125</v>
      </c>
      <c r="D2116" s="13">
        <v>1.9712500000000001E-4</v>
      </c>
      <c r="E2116" s="1">
        <f t="shared" si="121"/>
        <v>1.9712500000000002</v>
      </c>
      <c r="G2116" s="7">
        <f t="shared" si="123"/>
        <v>9.9999999999909051E-2</v>
      </c>
      <c r="H2116" s="8" t="str">
        <f t="shared" si="122"/>
        <v/>
      </c>
    </row>
    <row r="2117" spans="1:8" x14ac:dyDescent="0.3">
      <c r="A2117" t="s">
        <v>2075</v>
      </c>
      <c r="B2117" s="1">
        <v>1972.75</v>
      </c>
      <c r="C2117">
        <v>1124</v>
      </c>
      <c r="D2117" s="13">
        <v>1.9186019999999998E-4</v>
      </c>
      <c r="E2117" s="1">
        <f t="shared" si="121"/>
        <v>1.9186019999999999</v>
      </c>
      <c r="G2117" s="7">
        <f t="shared" si="123"/>
        <v>9.9999999999909051E-2</v>
      </c>
      <c r="H2117" s="8" t="str">
        <f t="shared" si="122"/>
        <v/>
      </c>
    </row>
    <row r="2118" spans="1:8" x14ac:dyDescent="0.3">
      <c r="A2118" t="s">
        <v>2076</v>
      </c>
      <c r="B2118" s="1">
        <v>1972.85</v>
      </c>
      <c r="C2118">
        <v>1123</v>
      </c>
      <c r="D2118" s="13">
        <v>1.7929179999999999E-4</v>
      </c>
      <c r="E2118" s="1">
        <f t="shared" si="121"/>
        <v>1.7929179999999998</v>
      </c>
      <c r="G2118" s="7">
        <f t="shared" si="123"/>
        <v>9.9999999999909051E-2</v>
      </c>
      <c r="H2118" s="8" t="str">
        <f t="shared" si="122"/>
        <v/>
      </c>
    </row>
    <row r="2119" spans="1:8" x14ac:dyDescent="0.3">
      <c r="A2119" t="s">
        <v>2077</v>
      </c>
      <c r="B2119" s="1">
        <v>1972.9499999999998</v>
      </c>
      <c r="C2119">
        <v>1122</v>
      </c>
      <c r="D2119" s="13">
        <v>1.8529580000000001E-4</v>
      </c>
      <c r="E2119" s="1">
        <f t="shared" si="121"/>
        <v>1.8529580000000001</v>
      </c>
      <c r="G2119" s="7">
        <f t="shared" si="123"/>
        <v>9.9999999999909051E-2</v>
      </c>
      <c r="H2119" s="8" t="str">
        <f t="shared" si="122"/>
        <v/>
      </c>
    </row>
    <row r="2120" spans="1:8" x14ac:dyDescent="0.3">
      <c r="A2120" t="s">
        <v>2078</v>
      </c>
      <c r="B2120" s="1">
        <v>1973.0500000000002</v>
      </c>
      <c r="C2120">
        <v>1141</v>
      </c>
      <c r="D2120" s="13">
        <v>1.4223289999999998E-4</v>
      </c>
      <c r="E2120" s="1">
        <f t="shared" si="121"/>
        <v>1.422329</v>
      </c>
      <c r="G2120" s="7">
        <f t="shared" si="123"/>
        <v>0.1000000000003638</v>
      </c>
      <c r="H2120" s="8" t="str">
        <f t="shared" si="122"/>
        <v/>
      </c>
    </row>
    <row r="2121" spans="1:8" x14ac:dyDescent="0.3">
      <c r="A2121" t="s">
        <v>2079</v>
      </c>
      <c r="B2121" s="1">
        <v>1973.15</v>
      </c>
      <c r="C2121">
        <v>1140</v>
      </c>
      <c r="D2121" s="13">
        <v>1.3898590000000001E-4</v>
      </c>
      <c r="E2121" s="1">
        <f t="shared" si="121"/>
        <v>1.3898590000000002</v>
      </c>
      <c r="G2121" s="7">
        <f t="shared" si="123"/>
        <v>9.9999999999909051E-2</v>
      </c>
      <c r="H2121" s="8" t="str">
        <f t="shared" si="122"/>
        <v/>
      </c>
    </row>
    <row r="2122" spans="1:8" x14ac:dyDescent="0.3">
      <c r="A2122" t="s">
        <v>2080</v>
      </c>
      <c r="B2122" s="1">
        <v>1973.25</v>
      </c>
      <c r="C2122">
        <v>1139</v>
      </c>
      <c r="D2122" s="13">
        <v>1.4028139999999999E-4</v>
      </c>
      <c r="E2122" s="1">
        <f t="shared" si="121"/>
        <v>1.402814</v>
      </c>
      <c r="G2122" s="7">
        <f t="shared" si="123"/>
        <v>9.9999999999909051E-2</v>
      </c>
      <c r="H2122" s="8" t="str">
        <f t="shared" si="122"/>
        <v/>
      </c>
    </row>
    <row r="2123" spans="1:8" x14ac:dyDescent="0.3">
      <c r="A2123" t="s">
        <v>2081</v>
      </c>
      <c r="B2123" s="1">
        <v>1973.35</v>
      </c>
      <c r="C2123">
        <v>1138</v>
      </c>
      <c r="D2123" s="13">
        <v>1.4560239999999999E-4</v>
      </c>
      <c r="E2123" s="1">
        <f t="shared" si="121"/>
        <v>1.456024</v>
      </c>
      <c r="G2123" s="7">
        <f t="shared" si="123"/>
        <v>9.9999999999909051E-2</v>
      </c>
      <c r="H2123" s="8" t="str">
        <f t="shared" si="122"/>
        <v/>
      </c>
    </row>
    <row r="2124" spans="1:8" x14ac:dyDescent="0.3">
      <c r="A2124" t="s">
        <v>2082</v>
      </c>
      <c r="B2124" s="1">
        <v>1973.4499999999998</v>
      </c>
      <c r="C2124">
        <v>1137</v>
      </c>
      <c r="D2124" s="13">
        <v>1.3906270000000001E-4</v>
      </c>
      <c r="E2124" s="1">
        <f t="shared" si="121"/>
        <v>1.3906270000000001</v>
      </c>
      <c r="G2124" s="7">
        <f t="shared" si="123"/>
        <v>9.9999999999909051E-2</v>
      </c>
      <c r="H2124" s="8" t="str">
        <f t="shared" si="122"/>
        <v/>
      </c>
    </row>
    <row r="2125" spans="1:8" x14ac:dyDescent="0.3">
      <c r="A2125" t="s">
        <v>2083</v>
      </c>
      <c r="B2125" s="1">
        <v>1973.5500000000002</v>
      </c>
      <c r="C2125">
        <v>1136</v>
      </c>
      <c r="D2125" s="13">
        <v>1.4500869999999999E-4</v>
      </c>
      <c r="E2125" s="1">
        <f t="shared" si="121"/>
        <v>1.4500869999999999</v>
      </c>
      <c r="G2125" s="7">
        <f t="shared" si="123"/>
        <v>0.1000000000003638</v>
      </c>
      <c r="H2125" s="8" t="str">
        <f t="shared" si="122"/>
        <v/>
      </c>
    </row>
    <row r="2126" spans="1:8" x14ac:dyDescent="0.3">
      <c r="A2126" t="s">
        <v>2084</v>
      </c>
      <c r="B2126" s="1">
        <v>1973.65</v>
      </c>
      <c r="C2126">
        <v>1135</v>
      </c>
      <c r="D2126" s="13">
        <v>9.68146E-5</v>
      </c>
      <c r="E2126" s="1">
        <f t="shared" si="121"/>
        <v>0.96814599999999995</v>
      </c>
      <c r="G2126" s="7">
        <f t="shared" si="123"/>
        <v>9.9999999999909051E-2</v>
      </c>
      <c r="H2126" s="8" t="str">
        <f t="shared" si="122"/>
        <v/>
      </c>
    </row>
    <row r="2127" spans="1:8" x14ac:dyDescent="0.3">
      <c r="A2127" t="s">
        <v>2085</v>
      </c>
      <c r="B2127" s="1">
        <v>1973.75</v>
      </c>
      <c r="C2127">
        <v>1134</v>
      </c>
      <c r="D2127" s="13">
        <v>1.4647630000000001E-4</v>
      </c>
      <c r="E2127" s="1">
        <f t="shared" si="121"/>
        <v>1.464763</v>
      </c>
      <c r="G2127" s="7">
        <f t="shared" si="123"/>
        <v>9.9999999999909051E-2</v>
      </c>
      <c r="H2127" s="8" t="str">
        <f t="shared" si="122"/>
        <v/>
      </c>
    </row>
    <row r="2128" spans="1:8" x14ac:dyDescent="0.3">
      <c r="A2128" t="s">
        <v>2086</v>
      </c>
      <c r="B2128" s="1">
        <v>1973.85</v>
      </c>
      <c r="C2128">
        <v>1133</v>
      </c>
      <c r="D2128" s="13">
        <v>1.4122040000000001E-4</v>
      </c>
      <c r="E2128" s="1">
        <f t="shared" si="121"/>
        <v>1.412204</v>
      </c>
      <c r="G2128" s="7">
        <f t="shared" si="123"/>
        <v>9.9999999999909051E-2</v>
      </c>
      <c r="H2128" s="8" t="str">
        <f t="shared" ref="H2128:H2191" si="124">IF(G2128&lt;0.0999,"?", IF(G2128&gt;0.11,"&gt;",""))</f>
        <v/>
      </c>
    </row>
    <row r="2129" spans="1:16" x14ac:dyDescent="0.3">
      <c r="A2129" t="s">
        <v>2087</v>
      </c>
      <c r="B2129" s="1">
        <v>1973.9499999999998</v>
      </c>
      <c r="C2129">
        <v>1132</v>
      </c>
      <c r="D2129" s="13">
        <v>2.1398640000000002E-4</v>
      </c>
      <c r="E2129" s="1">
        <f t="shared" ref="E2129:E2194" si="125">D2129*10000</f>
        <v>2.1398640000000002</v>
      </c>
      <c r="G2129" s="7">
        <f t="shared" si="123"/>
        <v>9.9999999999909051E-2</v>
      </c>
      <c r="H2129" s="8" t="str">
        <f t="shared" si="124"/>
        <v/>
      </c>
    </row>
    <row r="2130" spans="1:16" x14ac:dyDescent="0.3">
      <c r="E2130" s="1"/>
      <c r="G2130" s="7"/>
      <c r="H2130" s="8" t="str">
        <f t="shared" si="124"/>
        <v>?</v>
      </c>
    </row>
    <row r="2131" spans="1:16" x14ac:dyDescent="0.3">
      <c r="A2131" s="14" t="s">
        <v>2088</v>
      </c>
      <c r="B2131" s="15">
        <v>1974.0500000000002</v>
      </c>
      <c r="C2131" s="14">
        <v>1151</v>
      </c>
      <c r="D2131" s="16">
        <v>2.8786289999999998E-4</v>
      </c>
      <c r="E2131" s="15">
        <f t="shared" si="125"/>
        <v>2.8786289999999997</v>
      </c>
      <c r="F2131" s="14"/>
      <c r="G2131" s="7">
        <f>B2131-B2129</f>
        <v>0.1000000000003638</v>
      </c>
      <c r="H2131" s="8" t="str">
        <f t="shared" si="124"/>
        <v/>
      </c>
      <c r="I2131" s="14"/>
      <c r="J2131" s="14"/>
      <c r="K2131" s="14"/>
      <c r="L2131" s="14"/>
      <c r="M2131" s="14"/>
      <c r="N2131" s="14"/>
      <c r="O2131" s="14"/>
      <c r="P2131" s="14"/>
    </row>
    <row r="2132" spans="1:16" x14ac:dyDescent="0.3">
      <c r="A2132" t="s">
        <v>2089</v>
      </c>
      <c r="B2132" s="1">
        <v>1974.15</v>
      </c>
      <c r="C2132">
        <v>1150</v>
      </c>
      <c r="D2132" s="13">
        <v>2.805253E-4</v>
      </c>
      <c r="E2132" s="1">
        <f t="shared" si="125"/>
        <v>2.805253</v>
      </c>
      <c r="G2132" s="7">
        <f t="shared" ref="G2132:G2196" si="126">B2132-B2131</f>
        <v>9.9999999999909051E-2</v>
      </c>
      <c r="H2132" s="8" t="str">
        <f t="shared" si="124"/>
        <v/>
      </c>
    </row>
    <row r="2133" spans="1:16" x14ac:dyDescent="0.3">
      <c r="A2133" t="s">
        <v>2090</v>
      </c>
      <c r="B2133" s="1">
        <v>1974.25</v>
      </c>
      <c r="C2133">
        <v>1149</v>
      </c>
      <c r="D2133" s="13">
        <v>1.8052399999999999E-4</v>
      </c>
      <c r="E2133" s="1">
        <f t="shared" si="125"/>
        <v>1.80524</v>
      </c>
      <c r="G2133" s="7">
        <f t="shared" si="126"/>
        <v>9.9999999999909051E-2</v>
      </c>
      <c r="H2133" s="8" t="str">
        <f t="shared" si="124"/>
        <v/>
      </c>
    </row>
    <row r="2134" spans="1:16" x14ac:dyDescent="0.3">
      <c r="A2134" t="s">
        <v>2091</v>
      </c>
      <c r="B2134" s="1">
        <v>1974.35</v>
      </c>
      <c r="C2134">
        <v>1148</v>
      </c>
      <c r="D2134" s="13">
        <v>1.7450460000000001E-4</v>
      </c>
      <c r="E2134" s="1">
        <f t="shared" si="125"/>
        <v>1.7450460000000001</v>
      </c>
      <c r="G2134" s="7">
        <f t="shared" si="126"/>
        <v>9.9999999999909051E-2</v>
      </c>
      <c r="H2134" s="8" t="str">
        <f t="shared" si="124"/>
        <v/>
      </c>
    </row>
    <row r="2135" spans="1:16" x14ac:dyDescent="0.3">
      <c r="A2135" t="s">
        <v>2092</v>
      </c>
      <c r="B2135" s="1">
        <v>1974.4499999999998</v>
      </c>
      <c r="C2135">
        <v>1147</v>
      </c>
      <c r="D2135" s="13">
        <v>1.830523E-4</v>
      </c>
      <c r="E2135" s="1">
        <f t="shared" si="125"/>
        <v>1.8305230000000001</v>
      </c>
      <c r="G2135" s="7">
        <f t="shared" si="126"/>
        <v>9.9999999999909051E-2</v>
      </c>
      <c r="H2135" s="8" t="str">
        <f t="shared" si="124"/>
        <v/>
      </c>
    </row>
    <row r="2136" spans="1:16" x14ac:dyDescent="0.3">
      <c r="A2136" t="s">
        <v>2093</v>
      </c>
      <c r="B2136" s="1">
        <v>1974.5500000000002</v>
      </c>
      <c r="C2136">
        <v>1146</v>
      </c>
      <c r="D2136" s="13">
        <v>2.960463E-4</v>
      </c>
      <c r="E2136" s="1">
        <f t="shared" si="125"/>
        <v>2.9604629999999998</v>
      </c>
      <c r="G2136" s="7">
        <f t="shared" si="126"/>
        <v>0.1000000000003638</v>
      </c>
      <c r="H2136" s="8" t="str">
        <f t="shared" si="124"/>
        <v/>
      </c>
    </row>
    <row r="2137" spans="1:16" x14ac:dyDescent="0.3">
      <c r="A2137" t="s">
        <v>2094</v>
      </c>
      <c r="B2137" s="1">
        <v>1974.65</v>
      </c>
      <c r="C2137">
        <v>1145</v>
      </c>
      <c r="D2137" s="13">
        <v>2.384613E-4</v>
      </c>
      <c r="E2137" s="1">
        <f t="shared" si="125"/>
        <v>2.3846129999999999</v>
      </c>
      <c r="G2137" s="7">
        <f t="shared" si="126"/>
        <v>9.9999999999909051E-2</v>
      </c>
      <c r="H2137" s="8" t="str">
        <f t="shared" si="124"/>
        <v/>
      </c>
    </row>
    <row r="2138" spans="1:16" x14ac:dyDescent="0.3">
      <c r="A2138" t="s">
        <v>2095</v>
      </c>
      <c r="B2138" s="1">
        <v>1974.75</v>
      </c>
      <c r="C2138">
        <v>1144</v>
      </c>
      <c r="D2138" s="13">
        <v>2.7876250000000001E-4</v>
      </c>
      <c r="E2138" s="1">
        <f t="shared" si="125"/>
        <v>2.7876250000000002</v>
      </c>
      <c r="G2138" s="7">
        <f t="shared" si="126"/>
        <v>9.9999999999909051E-2</v>
      </c>
      <c r="H2138" s="8" t="str">
        <f t="shared" si="124"/>
        <v/>
      </c>
    </row>
    <row r="2139" spans="1:16" x14ac:dyDescent="0.3">
      <c r="A2139" t="s">
        <v>2096</v>
      </c>
      <c r="B2139" s="1">
        <v>1974.85</v>
      </c>
      <c r="C2139">
        <v>1143</v>
      </c>
      <c r="D2139" s="13">
        <v>3.1900930000000003E-4</v>
      </c>
      <c r="E2139" s="1">
        <f t="shared" si="125"/>
        <v>3.1900930000000005</v>
      </c>
      <c r="G2139" s="7">
        <f t="shared" si="126"/>
        <v>9.9999999999909051E-2</v>
      </c>
      <c r="H2139" s="8" t="str">
        <f t="shared" si="124"/>
        <v/>
      </c>
    </row>
    <row r="2140" spans="1:16" x14ac:dyDescent="0.3">
      <c r="A2140" t="s">
        <v>2097</v>
      </c>
      <c r="B2140" s="1">
        <v>1974.9499999999998</v>
      </c>
      <c r="C2140">
        <v>1142</v>
      </c>
      <c r="D2140" s="13">
        <v>2.0520269999999997E-4</v>
      </c>
      <c r="E2140" s="1">
        <f t="shared" si="125"/>
        <v>2.0520269999999998</v>
      </c>
      <c r="G2140" s="7">
        <f t="shared" si="126"/>
        <v>9.9999999999909051E-2</v>
      </c>
      <c r="H2140" s="8" t="str">
        <f t="shared" si="124"/>
        <v/>
      </c>
    </row>
    <row r="2141" spans="1:16" x14ac:dyDescent="0.3">
      <c r="A2141" t="s">
        <v>2098</v>
      </c>
      <c r="B2141" s="1">
        <v>1975.15</v>
      </c>
      <c r="C2141">
        <v>1160</v>
      </c>
      <c r="D2141" s="13">
        <v>1.4785310000000002E-4</v>
      </c>
      <c r="E2141" s="1">
        <f t="shared" si="125"/>
        <v>1.4785310000000003</v>
      </c>
      <c r="G2141" s="7">
        <f t="shared" si="126"/>
        <v>0.20000000000027285</v>
      </c>
      <c r="H2141" s="8" t="str">
        <f t="shared" si="124"/>
        <v>&gt;</v>
      </c>
    </row>
    <row r="2142" spans="1:16" x14ac:dyDescent="0.3">
      <c r="A2142" t="s">
        <v>2099</v>
      </c>
      <c r="B2142" s="1">
        <v>1975.25</v>
      </c>
      <c r="C2142">
        <v>1159</v>
      </c>
      <c r="D2142" s="13">
        <v>1.828829E-4</v>
      </c>
      <c r="E2142" s="1">
        <f t="shared" si="125"/>
        <v>1.828829</v>
      </c>
      <c r="G2142" s="7">
        <f t="shared" si="126"/>
        <v>9.9999999999909051E-2</v>
      </c>
      <c r="H2142" s="8" t="str">
        <f t="shared" si="124"/>
        <v/>
      </c>
    </row>
    <row r="2143" spans="1:16" x14ac:dyDescent="0.3">
      <c r="A2143" t="s">
        <v>2100</v>
      </c>
      <c r="B2143" s="1">
        <v>1975.35</v>
      </c>
      <c r="C2143">
        <v>1158</v>
      </c>
      <c r="D2143" s="13">
        <v>1.887154E-4</v>
      </c>
      <c r="E2143" s="1">
        <f t="shared" si="125"/>
        <v>1.887154</v>
      </c>
      <c r="G2143" s="7">
        <f t="shared" si="126"/>
        <v>9.9999999999909051E-2</v>
      </c>
      <c r="H2143" s="8" t="str">
        <f t="shared" si="124"/>
        <v/>
      </c>
    </row>
    <row r="2144" spans="1:16" x14ac:dyDescent="0.3">
      <c r="A2144" t="s">
        <v>2101</v>
      </c>
      <c r="B2144" s="1">
        <v>1975.4499999999998</v>
      </c>
      <c r="C2144">
        <v>1157</v>
      </c>
      <c r="D2144" s="13">
        <v>2.2895550000000001E-4</v>
      </c>
      <c r="E2144" s="1">
        <f t="shared" si="125"/>
        <v>2.289555</v>
      </c>
      <c r="G2144" s="7">
        <f t="shared" si="126"/>
        <v>9.9999999999909051E-2</v>
      </c>
      <c r="H2144" s="8" t="str">
        <f t="shared" si="124"/>
        <v/>
      </c>
    </row>
    <row r="2145" spans="1:8" x14ac:dyDescent="0.3">
      <c r="A2145" t="s">
        <v>2102</v>
      </c>
      <c r="B2145" s="1">
        <v>1975.5500000000002</v>
      </c>
      <c r="C2145">
        <v>1156</v>
      </c>
      <c r="D2145" s="13">
        <v>2.3223950000000003E-4</v>
      </c>
      <c r="E2145" s="1">
        <f t="shared" si="125"/>
        <v>2.3223950000000002</v>
      </c>
      <c r="G2145" s="7">
        <f t="shared" si="126"/>
        <v>0.1000000000003638</v>
      </c>
      <c r="H2145" s="8" t="str">
        <f t="shared" si="124"/>
        <v/>
      </c>
    </row>
    <row r="2146" spans="1:8" x14ac:dyDescent="0.3">
      <c r="A2146" t="s">
        <v>2103</v>
      </c>
      <c r="B2146" s="1">
        <v>1975.65</v>
      </c>
      <c r="C2146">
        <v>1155</v>
      </c>
      <c r="D2146" s="13">
        <v>1.9510940000000001E-4</v>
      </c>
      <c r="E2146" s="1">
        <f t="shared" si="125"/>
        <v>1.9510940000000001</v>
      </c>
      <c r="G2146" s="7">
        <f t="shared" si="126"/>
        <v>9.9999999999909051E-2</v>
      </c>
      <c r="H2146" s="8" t="str">
        <f t="shared" si="124"/>
        <v/>
      </c>
    </row>
    <row r="2147" spans="1:8" x14ac:dyDescent="0.3">
      <c r="A2147" t="s">
        <v>2104</v>
      </c>
      <c r="B2147" s="1">
        <v>1975.75</v>
      </c>
      <c r="C2147">
        <v>1154</v>
      </c>
      <c r="D2147" s="13">
        <v>1.8714869999999999E-4</v>
      </c>
      <c r="E2147" s="1">
        <f t="shared" si="125"/>
        <v>1.8714869999999999</v>
      </c>
      <c r="G2147" s="7">
        <f t="shared" si="126"/>
        <v>9.9999999999909051E-2</v>
      </c>
      <c r="H2147" s="8" t="str">
        <f t="shared" si="124"/>
        <v/>
      </c>
    </row>
    <row r="2148" spans="1:8" x14ac:dyDescent="0.3">
      <c r="A2148" t="s">
        <v>2105</v>
      </c>
      <c r="B2148" s="1">
        <v>1975.85</v>
      </c>
      <c r="C2148">
        <v>1153</v>
      </c>
      <c r="D2148" s="13">
        <v>1.8033470000000001E-4</v>
      </c>
      <c r="E2148" s="1">
        <f t="shared" si="125"/>
        <v>1.803347</v>
      </c>
      <c r="G2148" s="7">
        <f t="shared" si="126"/>
        <v>9.9999999999909051E-2</v>
      </c>
      <c r="H2148" s="8" t="str">
        <f t="shared" si="124"/>
        <v/>
      </c>
    </row>
    <row r="2149" spans="1:8" x14ac:dyDescent="0.3">
      <c r="A2149" t="s">
        <v>2106</v>
      </c>
      <c r="B2149" s="1">
        <v>1976.0500000000002</v>
      </c>
      <c r="C2149">
        <v>1171</v>
      </c>
      <c r="D2149" s="13">
        <v>2.7028039999999999E-4</v>
      </c>
      <c r="E2149" s="1">
        <f t="shared" si="125"/>
        <v>2.702804</v>
      </c>
      <c r="G2149" s="7">
        <f t="shared" si="126"/>
        <v>0.20000000000027285</v>
      </c>
      <c r="H2149" s="8" t="str">
        <f t="shared" si="124"/>
        <v>&gt;</v>
      </c>
    </row>
    <row r="2150" spans="1:8" x14ac:dyDescent="0.3">
      <c r="A2150" t="s">
        <v>2107</v>
      </c>
      <c r="B2150" s="1">
        <v>1976.15</v>
      </c>
      <c r="C2150">
        <v>1170</v>
      </c>
      <c r="D2150" s="13">
        <v>1.418972E-4</v>
      </c>
      <c r="E2150" s="1">
        <f t="shared" si="125"/>
        <v>1.4189719999999999</v>
      </c>
      <c r="G2150" s="7">
        <f t="shared" si="126"/>
        <v>9.9999999999909051E-2</v>
      </c>
      <c r="H2150" s="8" t="str">
        <f t="shared" si="124"/>
        <v/>
      </c>
    </row>
    <row r="2151" spans="1:8" x14ac:dyDescent="0.3">
      <c r="A2151" t="s">
        <v>2108</v>
      </c>
      <c r="B2151" s="1">
        <v>1976.25</v>
      </c>
      <c r="C2151">
        <v>1169</v>
      </c>
      <c r="D2151" s="13">
        <v>1.875042E-4</v>
      </c>
      <c r="E2151" s="1">
        <f t="shared" si="125"/>
        <v>1.8750420000000001</v>
      </c>
      <c r="G2151" s="7">
        <f t="shared" si="126"/>
        <v>9.9999999999909051E-2</v>
      </c>
      <c r="H2151" s="8" t="str">
        <f t="shared" si="124"/>
        <v/>
      </c>
    </row>
    <row r="2152" spans="1:8" x14ac:dyDescent="0.3">
      <c r="A2152" t="s">
        <v>2109</v>
      </c>
      <c r="B2152" s="1">
        <v>1976.35</v>
      </c>
      <c r="C2152">
        <v>1168</v>
      </c>
      <c r="D2152" s="13">
        <v>1.7948969999999998E-4</v>
      </c>
      <c r="E2152" s="1">
        <f t="shared" si="125"/>
        <v>1.7948969999999997</v>
      </c>
      <c r="G2152" s="7">
        <f t="shared" si="126"/>
        <v>9.9999999999909051E-2</v>
      </c>
      <c r="H2152" s="8" t="str">
        <f t="shared" si="124"/>
        <v/>
      </c>
    </row>
    <row r="2153" spans="1:8" x14ac:dyDescent="0.3">
      <c r="A2153" t="s">
        <v>2110</v>
      </c>
      <c r="B2153" s="1">
        <v>1976.4499999999998</v>
      </c>
      <c r="C2153">
        <v>1167</v>
      </c>
      <c r="D2153" s="13">
        <v>1.8275339999999999E-4</v>
      </c>
      <c r="E2153" s="1">
        <f t="shared" si="125"/>
        <v>1.827534</v>
      </c>
      <c r="G2153" s="7">
        <f t="shared" si="126"/>
        <v>9.9999999999909051E-2</v>
      </c>
      <c r="H2153" s="8" t="str">
        <f t="shared" si="124"/>
        <v/>
      </c>
    </row>
    <row r="2154" spans="1:8" x14ac:dyDescent="0.3">
      <c r="A2154" t="s">
        <v>2111</v>
      </c>
      <c r="B2154" s="1">
        <v>1976.5500000000002</v>
      </c>
      <c r="C2154">
        <v>1166</v>
      </c>
      <c r="D2154" s="13">
        <v>1.853553E-4</v>
      </c>
      <c r="E2154" s="1">
        <f t="shared" si="125"/>
        <v>1.853553</v>
      </c>
      <c r="G2154" s="7">
        <f t="shared" si="126"/>
        <v>0.1000000000003638</v>
      </c>
      <c r="H2154" s="8" t="str">
        <f t="shared" si="124"/>
        <v/>
      </c>
    </row>
    <row r="2155" spans="1:8" x14ac:dyDescent="0.3">
      <c r="A2155" t="s">
        <v>2112</v>
      </c>
      <c r="B2155" s="1">
        <v>1976.65</v>
      </c>
      <c r="C2155">
        <v>1165</v>
      </c>
      <c r="D2155" s="13">
        <v>1.1383900000000001E-4</v>
      </c>
      <c r="E2155" s="1">
        <f t="shared" si="125"/>
        <v>1.13839</v>
      </c>
      <c r="G2155" s="7">
        <f t="shared" si="126"/>
        <v>9.9999999999909051E-2</v>
      </c>
      <c r="H2155" s="8" t="str">
        <f t="shared" si="124"/>
        <v/>
      </c>
    </row>
    <row r="2156" spans="1:8" x14ac:dyDescent="0.3">
      <c r="A2156" t="s">
        <v>2113</v>
      </c>
      <c r="B2156" s="1">
        <v>1976.75</v>
      </c>
      <c r="C2156">
        <v>1164</v>
      </c>
      <c r="D2156" s="13">
        <v>2.1954400000000001E-4</v>
      </c>
      <c r="E2156" s="1">
        <f t="shared" si="125"/>
        <v>2.1954400000000001</v>
      </c>
      <c r="G2156" s="7">
        <f t="shared" si="126"/>
        <v>9.9999999999909051E-2</v>
      </c>
      <c r="H2156" s="8" t="str">
        <f t="shared" si="124"/>
        <v/>
      </c>
    </row>
    <row r="2157" spans="1:8" x14ac:dyDescent="0.3">
      <c r="A2157" t="s">
        <v>2114</v>
      </c>
      <c r="B2157" s="1">
        <v>1976.85</v>
      </c>
      <c r="C2157">
        <v>1163</v>
      </c>
      <c r="D2157" s="13">
        <v>1.209773E-4</v>
      </c>
      <c r="E2157" s="1">
        <f t="shared" si="125"/>
        <v>1.209773</v>
      </c>
      <c r="G2157" s="7">
        <f t="shared" si="126"/>
        <v>9.9999999999909051E-2</v>
      </c>
      <c r="H2157" s="8" t="str">
        <f t="shared" si="124"/>
        <v/>
      </c>
    </row>
    <row r="2158" spans="1:8" x14ac:dyDescent="0.3">
      <c r="A2158" t="s">
        <v>2115</v>
      </c>
      <c r="B2158" s="1">
        <v>1976.9499999999998</v>
      </c>
      <c r="C2158">
        <v>1162</v>
      </c>
      <c r="D2158" s="13">
        <v>1.367719E-4</v>
      </c>
      <c r="E2158" s="1">
        <f t="shared" si="125"/>
        <v>1.3677190000000001</v>
      </c>
      <c r="G2158" s="7">
        <f t="shared" si="126"/>
        <v>9.9999999999909051E-2</v>
      </c>
      <c r="H2158" s="8" t="str">
        <f t="shared" si="124"/>
        <v/>
      </c>
    </row>
    <row r="2159" spans="1:8" x14ac:dyDescent="0.3">
      <c r="A2159" t="s">
        <v>2116</v>
      </c>
      <c r="B2159" s="1">
        <v>1977.15</v>
      </c>
      <c r="C2159">
        <v>1180</v>
      </c>
      <c r="D2159" s="13">
        <v>2.3528150000000001E-4</v>
      </c>
      <c r="E2159" s="1">
        <f t="shared" si="125"/>
        <v>2.3528150000000001</v>
      </c>
      <c r="G2159" s="7">
        <f t="shared" si="126"/>
        <v>0.20000000000027285</v>
      </c>
      <c r="H2159" s="8" t="str">
        <f t="shared" si="124"/>
        <v>&gt;</v>
      </c>
    </row>
    <row r="2160" spans="1:8" x14ac:dyDescent="0.3">
      <c r="A2160" t="s">
        <v>2117</v>
      </c>
      <c r="B2160" s="1">
        <v>1977.25</v>
      </c>
      <c r="C2160">
        <v>1179</v>
      </c>
      <c r="D2160" s="13">
        <v>1.7441169999999999E-4</v>
      </c>
      <c r="E2160" s="1">
        <f t="shared" si="125"/>
        <v>1.7441169999999999</v>
      </c>
      <c r="G2160" s="7">
        <f t="shared" si="126"/>
        <v>9.9999999999909051E-2</v>
      </c>
      <c r="H2160" s="8" t="str">
        <f t="shared" si="124"/>
        <v/>
      </c>
    </row>
    <row r="2161" spans="1:8" x14ac:dyDescent="0.3">
      <c r="A2161" t="s">
        <v>2118</v>
      </c>
      <c r="B2161" s="1">
        <v>1977.35</v>
      </c>
      <c r="C2161">
        <v>1178</v>
      </c>
      <c r="D2161" s="13">
        <v>1.7956229999999999E-4</v>
      </c>
      <c r="E2161" s="1">
        <f t="shared" si="125"/>
        <v>1.795623</v>
      </c>
      <c r="G2161" s="7">
        <f t="shared" si="126"/>
        <v>9.9999999999909051E-2</v>
      </c>
      <c r="H2161" s="8" t="str">
        <f t="shared" si="124"/>
        <v/>
      </c>
    </row>
    <row r="2162" spans="1:8" x14ac:dyDescent="0.3">
      <c r="A2162" t="s">
        <v>2119</v>
      </c>
      <c r="B2162" s="1">
        <v>1977.4499999999998</v>
      </c>
      <c r="C2162">
        <v>1177</v>
      </c>
      <c r="D2162" s="13">
        <v>2.3704900000000003E-4</v>
      </c>
      <c r="E2162" s="1">
        <f t="shared" si="125"/>
        <v>2.3704900000000002</v>
      </c>
      <c r="G2162" s="7">
        <f t="shared" si="126"/>
        <v>9.9999999999909051E-2</v>
      </c>
      <c r="H2162" s="8" t="str">
        <f t="shared" si="124"/>
        <v/>
      </c>
    </row>
    <row r="2163" spans="1:8" x14ac:dyDescent="0.3">
      <c r="A2163" t="s">
        <v>2120</v>
      </c>
      <c r="B2163" s="1">
        <v>1977.5500000000002</v>
      </c>
      <c r="C2163">
        <v>1176</v>
      </c>
      <c r="D2163" s="13">
        <v>2.1846169999999998E-4</v>
      </c>
      <c r="E2163" s="1">
        <f t="shared" si="125"/>
        <v>2.1846169999999998</v>
      </c>
      <c r="G2163" s="7">
        <f t="shared" si="126"/>
        <v>0.1000000000003638</v>
      </c>
      <c r="H2163" s="8" t="str">
        <f t="shared" si="124"/>
        <v/>
      </c>
    </row>
    <row r="2164" spans="1:8" x14ac:dyDescent="0.3">
      <c r="A2164" t="s">
        <v>2121</v>
      </c>
      <c r="B2164" s="1">
        <v>1977.65</v>
      </c>
      <c r="C2164">
        <v>1175</v>
      </c>
      <c r="D2164" s="13">
        <v>2.230004E-4</v>
      </c>
      <c r="E2164" s="1">
        <f t="shared" si="125"/>
        <v>2.2300040000000001</v>
      </c>
      <c r="G2164" s="7">
        <f t="shared" si="126"/>
        <v>9.9999999999909051E-2</v>
      </c>
      <c r="H2164" s="8" t="str">
        <f t="shared" si="124"/>
        <v/>
      </c>
    </row>
    <row r="2165" spans="1:8" x14ac:dyDescent="0.3">
      <c r="A2165" t="s">
        <v>2122</v>
      </c>
      <c r="B2165" s="1">
        <v>1977.75</v>
      </c>
      <c r="C2165">
        <v>1174</v>
      </c>
      <c r="D2165" s="13">
        <v>1.845773E-4</v>
      </c>
      <c r="E2165" s="1">
        <f t="shared" si="125"/>
        <v>1.8457729999999999</v>
      </c>
      <c r="G2165" s="7">
        <f t="shared" si="126"/>
        <v>9.9999999999909051E-2</v>
      </c>
      <c r="H2165" s="8" t="str">
        <f t="shared" si="124"/>
        <v/>
      </c>
    </row>
    <row r="2166" spans="1:8" x14ac:dyDescent="0.3">
      <c r="A2166" t="s">
        <v>2123</v>
      </c>
      <c r="B2166" s="1">
        <v>1977.85</v>
      </c>
      <c r="C2166">
        <v>1173</v>
      </c>
      <c r="D2166" s="13">
        <v>1.0319160000000001E-4</v>
      </c>
      <c r="E2166" s="1">
        <f t="shared" si="125"/>
        <v>1.0319160000000001</v>
      </c>
      <c r="G2166" s="7">
        <f t="shared" si="126"/>
        <v>9.9999999999909051E-2</v>
      </c>
      <c r="H2166" s="8" t="str">
        <f t="shared" si="124"/>
        <v/>
      </c>
    </row>
    <row r="2167" spans="1:8" x14ac:dyDescent="0.3">
      <c r="A2167" t="s">
        <v>2124</v>
      </c>
      <c r="B2167" s="1">
        <v>1977.9499999999998</v>
      </c>
      <c r="C2167">
        <v>1172</v>
      </c>
      <c r="D2167" s="13">
        <v>1.5466239999999999E-4</v>
      </c>
      <c r="E2167" s="1">
        <f t="shared" si="125"/>
        <v>1.546624</v>
      </c>
      <c r="G2167" s="7">
        <f t="shared" si="126"/>
        <v>9.9999999999909051E-2</v>
      </c>
      <c r="H2167" s="8" t="str">
        <f t="shared" si="124"/>
        <v/>
      </c>
    </row>
    <row r="2168" spans="1:8" x14ac:dyDescent="0.3">
      <c r="A2168" t="s">
        <v>2125</v>
      </c>
      <c r="B2168" s="1">
        <v>1978.15</v>
      </c>
      <c r="C2168">
        <v>1190</v>
      </c>
      <c r="D2168" s="13">
        <v>2.4604119999999997E-4</v>
      </c>
      <c r="E2168" s="1">
        <f t="shared" si="125"/>
        <v>2.4604119999999998</v>
      </c>
      <c r="G2168" s="7">
        <f t="shared" si="126"/>
        <v>0.20000000000027285</v>
      </c>
      <c r="H2168" s="8" t="str">
        <f t="shared" si="124"/>
        <v>&gt;</v>
      </c>
    </row>
    <row r="2169" spans="1:8" x14ac:dyDescent="0.3">
      <c r="A2169" t="s">
        <v>2126</v>
      </c>
      <c r="B2169" s="1">
        <v>1978.25</v>
      </c>
      <c r="C2169">
        <v>1189</v>
      </c>
      <c r="D2169" s="13">
        <v>2.5121479999999999E-4</v>
      </c>
      <c r="E2169" s="1">
        <f t="shared" si="125"/>
        <v>2.5121479999999998</v>
      </c>
      <c r="G2169" s="7">
        <f t="shared" si="126"/>
        <v>9.9999999999909051E-2</v>
      </c>
      <c r="H2169" s="8" t="str">
        <f t="shared" si="124"/>
        <v/>
      </c>
    </row>
    <row r="2170" spans="1:8" x14ac:dyDescent="0.3">
      <c r="A2170" t="s">
        <v>2127</v>
      </c>
      <c r="B2170" s="1">
        <v>1978.35</v>
      </c>
      <c r="C2170">
        <v>1188</v>
      </c>
      <c r="D2170" s="13">
        <v>2.1149209999999998E-4</v>
      </c>
      <c r="E2170" s="1">
        <f t="shared" si="125"/>
        <v>2.1149209999999998</v>
      </c>
      <c r="G2170" s="7">
        <f t="shared" si="126"/>
        <v>9.9999999999909051E-2</v>
      </c>
      <c r="H2170" s="8" t="str">
        <f t="shared" si="124"/>
        <v/>
      </c>
    </row>
    <row r="2171" spans="1:8" x14ac:dyDescent="0.3">
      <c r="A2171" t="s">
        <v>2128</v>
      </c>
      <c r="B2171" s="1">
        <v>1978.4499999999998</v>
      </c>
      <c r="C2171">
        <v>1187</v>
      </c>
      <c r="D2171" s="13">
        <v>2.5636490000000001E-4</v>
      </c>
      <c r="E2171" s="1">
        <f t="shared" si="125"/>
        <v>2.5636490000000003</v>
      </c>
      <c r="G2171" s="7">
        <f t="shared" si="126"/>
        <v>9.9999999999909051E-2</v>
      </c>
      <c r="H2171" s="8" t="str">
        <f t="shared" si="124"/>
        <v/>
      </c>
    </row>
    <row r="2172" spans="1:8" x14ac:dyDescent="0.3">
      <c r="A2172" t="s">
        <v>2129</v>
      </c>
      <c r="B2172" s="1">
        <v>1978.5500000000002</v>
      </c>
      <c r="C2172">
        <v>1186</v>
      </c>
      <c r="D2172" s="13">
        <v>2.3451749999999999E-4</v>
      </c>
      <c r="E2172" s="1">
        <f t="shared" si="125"/>
        <v>2.3451749999999998</v>
      </c>
      <c r="G2172" s="7">
        <f t="shared" si="126"/>
        <v>0.1000000000003638</v>
      </c>
      <c r="H2172" s="8" t="str">
        <f t="shared" si="124"/>
        <v/>
      </c>
    </row>
    <row r="2173" spans="1:8" x14ac:dyDescent="0.3">
      <c r="A2173" t="s">
        <v>2130</v>
      </c>
      <c r="B2173" s="1">
        <v>1978.65</v>
      </c>
      <c r="C2173">
        <v>1185</v>
      </c>
      <c r="D2173" s="13">
        <v>2.7739909999999998E-4</v>
      </c>
      <c r="E2173" s="1">
        <f t="shared" si="125"/>
        <v>2.7739909999999997</v>
      </c>
      <c r="G2173" s="7">
        <f t="shared" si="126"/>
        <v>9.9999999999909051E-2</v>
      </c>
      <c r="H2173" s="8" t="str">
        <f t="shared" si="124"/>
        <v/>
      </c>
    </row>
    <row r="2174" spans="1:8" x14ac:dyDescent="0.3">
      <c r="A2174" t="s">
        <v>2131</v>
      </c>
      <c r="B2174" s="1">
        <v>1978.75</v>
      </c>
      <c r="C2174">
        <v>1184</v>
      </c>
      <c r="D2174" s="13">
        <v>2.7606899999999999E-4</v>
      </c>
      <c r="E2174" s="1">
        <f t="shared" si="125"/>
        <v>2.7606899999999999</v>
      </c>
      <c r="G2174" s="7">
        <f t="shared" si="126"/>
        <v>9.9999999999909051E-2</v>
      </c>
      <c r="H2174" s="8" t="str">
        <f t="shared" si="124"/>
        <v/>
      </c>
    </row>
    <row r="2175" spans="1:8" x14ac:dyDescent="0.3">
      <c r="A2175" t="s">
        <v>2132</v>
      </c>
      <c r="B2175" s="1">
        <v>1978.85</v>
      </c>
      <c r="C2175">
        <v>1183</v>
      </c>
      <c r="D2175" s="13">
        <v>2.4955849999999999E-4</v>
      </c>
      <c r="E2175" s="1">
        <f t="shared" si="125"/>
        <v>2.4955849999999997</v>
      </c>
      <c r="G2175" s="7">
        <f t="shared" si="126"/>
        <v>9.9999999999909051E-2</v>
      </c>
      <c r="H2175" s="8" t="str">
        <f t="shared" si="124"/>
        <v/>
      </c>
    </row>
    <row r="2176" spans="1:8" x14ac:dyDescent="0.3">
      <c r="A2176" t="s">
        <v>2133</v>
      </c>
      <c r="B2176" s="1">
        <v>1978.9499999999998</v>
      </c>
      <c r="C2176">
        <v>1182</v>
      </c>
      <c r="D2176" s="13">
        <v>2.580196E-4</v>
      </c>
      <c r="E2176" s="1">
        <f t="shared" si="125"/>
        <v>2.5801959999999999</v>
      </c>
      <c r="G2176" s="7">
        <f t="shared" si="126"/>
        <v>9.9999999999909051E-2</v>
      </c>
      <c r="H2176" s="8" t="str">
        <f t="shared" si="124"/>
        <v/>
      </c>
    </row>
    <row r="2177" spans="1:16" x14ac:dyDescent="0.3">
      <c r="E2177" s="1"/>
      <c r="G2177" s="7"/>
      <c r="H2177" s="8" t="str">
        <f t="shared" si="124"/>
        <v>?</v>
      </c>
    </row>
    <row r="2178" spans="1:16" x14ac:dyDescent="0.3">
      <c r="A2178" s="14" t="s">
        <v>2134</v>
      </c>
      <c r="B2178" s="15">
        <v>1979.55</v>
      </c>
      <c r="C2178" s="14">
        <v>1206</v>
      </c>
      <c r="D2178" s="16">
        <v>2.439823E-4</v>
      </c>
      <c r="E2178" s="15">
        <f t="shared" si="125"/>
        <v>2.4398230000000001</v>
      </c>
      <c r="F2178" s="14"/>
      <c r="G2178" s="7">
        <f>B2178-B2176</f>
        <v>0.60000000000013642</v>
      </c>
      <c r="H2178" s="8" t="str">
        <f t="shared" si="124"/>
        <v>&gt;</v>
      </c>
      <c r="I2178" s="14"/>
      <c r="J2178" s="14"/>
      <c r="K2178" s="14"/>
      <c r="L2178" s="14"/>
      <c r="M2178" s="14"/>
      <c r="N2178" s="14"/>
      <c r="O2178" s="14"/>
      <c r="P2178" s="14"/>
    </row>
    <row r="2179" spans="1:16" x14ac:dyDescent="0.3">
      <c r="A2179" t="s">
        <v>2135</v>
      </c>
      <c r="B2179" s="1">
        <v>1979.65</v>
      </c>
      <c r="C2179">
        <v>1205</v>
      </c>
      <c r="D2179" s="13">
        <v>2.1150739999999999E-4</v>
      </c>
      <c r="E2179" s="1">
        <f t="shared" si="125"/>
        <v>2.1150739999999999</v>
      </c>
      <c r="G2179" s="7">
        <f t="shared" si="126"/>
        <v>0.10000000000013642</v>
      </c>
      <c r="H2179" s="8" t="str">
        <f t="shared" si="124"/>
        <v/>
      </c>
    </row>
    <row r="2180" spans="1:16" x14ac:dyDescent="0.3">
      <c r="A2180" t="s">
        <v>2136</v>
      </c>
      <c r="B2180" s="1">
        <v>1979.75</v>
      </c>
      <c r="C2180">
        <v>1204</v>
      </c>
      <c r="D2180" s="13">
        <v>2.120279E-4</v>
      </c>
      <c r="E2180" s="1">
        <f t="shared" si="125"/>
        <v>2.120279</v>
      </c>
      <c r="G2180" s="7">
        <f t="shared" si="126"/>
        <v>9.9999999999909051E-2</v>
      </c>
      <c r="H2180" s="8" t="str">
        <f t="shared" si="124"/>
        <v/>
      </c>
    </row>
    <row r="2181" spans="1:16" x14ac:dyDescent="0.3">
      <c r="A2181" t="s">
        <v>2137</v>
      </c>
      <c r="B2181" s="1">
        <v>1979.85</v>
      </c>
      <c r="C2181">
        <v>1203</v>
      </c>
      <c r="D2181" s="13">
        <v>3.098776E-4</v>
      </c>
      <c r="E2181" s="1">
        <f t="shared" si="125"/>
        <v>3.098776</v>
      </c>
      <c r="G2181" s="7">
        <f t="shared" si="126"/>
        <v>9.9999999999909051E-2</v>
      </c>
      <c r="H2181" s="8" t="str">
        <f t="shared" si="124"/>
        <v/>
      </c>
    </row>
    <row r="2182" spans="1:16" x14ac:dyDescent="0.3">
      <c r="A2182" t="s">
        <v>2138</v>
      </c>
      <c r="B2182" s="1">
        <v>1979.95</v>
      </c>
      <c r="C2182">
        <v>1202</v>
      </c>
      <c r="D2182" s="13">
        <v>2.126312E-4</v>
      </c>
      <c r="E2182" s="1">
        <f t="shared" si="125"/>
        <v>2.126312</v>
      </c>
      <c r="G2182" s="7">
        <f t="shared" si="126"/>
        <v>0.10000000000013642</v>
      </c>
      <c r="H2182" s="8" t="str">
        <f t="shared" si="124"/>
        <v/>
      </c>
    </row>
    <row r="2183" spans="1:16" x14ac:dyDescent="0.3">
      <c r="A2183" t="s">
        <v>2139</v>
      </c>
      <c r="B2183" s="1">
        <v>1980.05</v>
      </c>
      <c r="C2183">
        <v>1201</v>
      </c>
      <c r="D2183" s="13">
        <v>1.8675580000000001E-4</v>
      </c>
      <c r="E2183" s="1">
        <f t="shared" si="125"/>
        <v>1.8675580000000001</v>
      </c>
      <c r="G2183" s="7">
        <f t="shared" si="126"/>
        <v>9.9999999999909051E-2</v>
      </c>
      <c r="H2183" s="8" t="str">
        <f t="shared" si="124"/>
        <v/>
      </c>
    </row>
    <row r="2184" spans="1:16" x14ac:dyDescent="0.3">
      <c r="A2184" t="s">
        <v>2140</v>
      </c>
      <c r="B2184" s="1">
        <v>1980.15</v>
      </c>
      <c r="C2184">
        <v>1200</v>
      </c>
      <c r="D2184" s="13">
        <v>1.5697159999999999E-4</v>
      </c>
      <c r="E2184" s="1">
        <f t="shared" si="125"/>
        <v>1.5697159999999999</v>
      </c>
      <c r="G2184" s="7">
        <f t="shared" si="126"/>
        <v>0.10000000000013642</v>
      </c>
      <c r="H2184" s="8" t="str">
        <f t="shared" si="124"/>
        <v/>
      </c>
    </row>
    <row r="2185" spans="1:16" x14ac:dyDescent="0.3">
      <c r="A2185" t="s">
        <v>2141</v>
      </c>
      <c r="B2185" s="1">
        <v>1980.25</v>
      </c>
      <c r="C2185">
        <v>1199</v>
      </c>
      <c r="D2185" s="13">
        <v>2.7992859999999997E-4</v>
      </c>
      <c r="E2185" s="1">
        <f t="shared" si="125"/>
        <v>2.7992859999999995</v>
      </c>
      <c r="G2185" s="7">
        <f t="shared" si="126"/>
        <v>9.9999999999909051E-2</v>
      </c>
      <c r="H2185" s="8" t="str">
        <f t="shared" si="124"/>
        <v/>
      </c>
    </row>
    <row r="2186" spans="1:16" x14ac:dyDescent="0.3">
      <c r="A2186" t="s">
        <v>2142</v>
      </c>
      <c r="B2186" s="1">
        <v>1980.35</v>
      </c>
      <c r="C2186">
        <v>1198</v>
      </c>
      <c r="D2186" s="13">
        <v>2.0576390000000001E-4</v>
      </c>
      <c r="E2186" s="1">
        <f t="shared" si="125"/>
        <v>2.057639</v>
      </c>
      <c r="G2186" s="7">
        <f t="shared" si="126"/>
        <v>9.9999999999909051E-2</v>
      </c>
      <c r="H2186" s="8" t="str">
        <f t="shared" si="124"/>
        <v/>
      </c>
    </row>
    <row r="2187" spans="1:16" x14ac:dyDescent="0.3">
      <c r="A2187" t="s">
        <v>2143</v>
      </c>
      <c r="B2187" s="1">
        <v>1980.45</v>
      </c>
      <c r="C2187">
        <v>1197</v>
      </c>
      <c r="D2187" s="13">
        <v>2.0042749999999999E-4</v>
      </c>
      <c r="E2187" s="1">
        <f t="shared" si="125"/>
        <v>2.0042749999999998</v>
      </c>
      <c r="G2187" s="7">
        <f t="shared" si="126"/>
        <v>0.10000000000013642</v>
      </c>
      <c r="H2187" s="8" t="str">
        <f t="shared" si="124"/>
        <v/>
      </c>
    </row>
    <row r="2188" spans="1:16" x14ac:dyDescent="0.3">
      <c r="A2188" t="s">
        <v>2144</v>
      </c>
      <c r="B2188" s="1">
        <v>1980.55</v>
      </c>
      <c r="C2188">
        <v>1216</v>
      </c>
      <c r="D2188" s="13">
        <v>1.4586819999999999E-4</v>
      </c>
      <c r="E2188" s="1">
        <f t="shared" si="125"/>
        <v>1.458682</v>
      </c>
      <c r="G2188" s="7">
        <f t="shared" si="126"/>
        <v>9.9999999999909051E-2</v>
      </c>
      <c r="H2188" s="8" t="str">
        <f t="shared" si="124"/>
        <v/>
      </c>
    </row>
    <row r="2189" spans="1:16" x14ac:dyDescent="0.3">
      <c r="A2189" t="s">
        <v>2145</v>
      </c>
      <c r="B2189" s="1">
        <v>1980.65</v>
      </c>
      <c r="C2189">
        <v>1215</v>
      </c>
      <c r="D2189" s="13">
        <v>1.86126E-4</v>
      </c>
      <c r="E2189" s="1">
        <f t="shared" si="125"/>
        <v>1.8612599999999999</v>
      </c>
      <c r="G2189" s="7">
        <f t="shared" si="126"/>
        <v>0.10000000000013642</v>
      </c>
      <c r="H2189" s="8" t="str">
        <f t="shared" si="124"/>
        <v/>
      </c>
    </row>
    <row r="2190" spans="1:16" x14ac:dyDescent="0.3">
      <c r="A2190" t="s">
        <v>2146</v>
      </c>
      <c r="B2190" s="1">
        <v>1980.75</v>
      </c>
      <c r="C2190">
        <v>1214</v>
      </c>
      <c r="D2190" s="13">
        <v>1.9869110000000001E-4</v>
      </c>
      <c r="E2190" s="1">
        <f t="shared" si="125"/>
        <v>1.9869110000000001</v>
      </c>
      <c r="G2190" s="7">
        <f t="shared" si="126"/>
        <v>9.9999999999909051E-2</v>
      </c>
      <c r="H2190" s="8" t="str">
        <f t="shared" si="124"/>
        <v/>
      </c>
    </row>
    <row r="2191" spans="1:16" x14ac:dyDescent="0.3">
      <c r="A2191" t="s">
        <v>2147</v>
      </c>
      <c r="B2191" s="1">
        <v>1980.85</v>
      </c>
      <c r="C2191">
        <v>1213</v>
      </c>
      <c r="D2191" s="13">
        <v>1.788312E-4</v>
      </c>
      <c r="E2191" s="1">
        <f t="shared" si="125"/>
        <v>1.7883119999999999</v>
      </c>
      <c r="G2191" s="7">
        <f t="shared" si="126"/>
        <v>9.9999999999909051E-2</v>
      </c>
      <c r="H2191" s="8" t="str">
        <f t="shared" si="124"/>
        <v/>
      </c>
    </row>
    <row r="2192" spans="1:16" x14ac:dyDescent="0.3">
      <c r="A2192" t="s">
        <v>2148</v>
      </c>
      <c r="B2192" s="1">
        <v>1980.95</v>
      </c>
      <c r="C2192">
        <v>1212</v>
      </c>
      <c r="D2192" s="13">
        <v>1.4503900000000002E-4</v>
      </c>
      <c r="E2192" s="1">
        <f t="shared" si="125"/>
        <v>1.4503900000000003</v>
      </c>
      <c r="G2192" s="7">
        <f t="shared" si="126"/>
        <v>0.10000000000013642</v>
      </c>
      <c r="H2192" s="8" t="str">
        <f t="shared" ref="H2192:H2255" si="127">IF(G2192&lt;0.0999,"?", IF(G2192&gt;0.11,"&gt;",""))</f>
        <v/>
      </c>
    </row>
    <row r="2193" spans="1:8" x14ac:dyDescent="0.3">
      <c r="A2193" t="s">
        <v>2149</v>
      </c>
      <c r="B2193" s="1">
        <v>1981.05</v>
      </c>
      <c r="C2193">
        <v>1211</v>
      </c>
      <c r="D2193" s="13">
        <v>1.9065719999999999E-4</v>
      </c>
      <c r="E2193" s="1">
        <f t="shared" si="125"/>
        <v>1.9065719999999999</v>
      </c>
      <c r="G2193" s="7">
        <f t="shared" si="126"/>
        <v>9.9999999999909051E-2</v>
      </c>
      <c r="H2193" s="8" t="str">
        <f t="shared" si="127"/>
        <v/>
      </c>
    </row>
    <row r="2194" spans="1:8" x14ac:dyDescent="0.3">
      <c r="A2194" t="s">
        <v>2150</v>
      </c>
      <c r="B2194" s="1">
        <v>1981.15</v>
      </c>
      <c r="C2194">
        <v>1210</v>
      </c>
      <c r="D2194" s="13">
        <v>2.1641780000000003E-4</v>
      </c>
      <c r="E2194" s="1">
        <f t="shared" si="125"/>
        <v>2.1641780000000002</v>
      </c>
      <c r="G2194" s="7">
        <f t="shared" si="126"/>
        <v>0.10000000000013642</v>
      </c>
      <c r="H2194" s="8" t="str">
        <f t="shared" si="127"/>
        <v/>
      </c>
    </row>
    <row r="2195" spans="1:8" x14ac:dyDescent="0.3">
      <c r="A2195" t="s">
        <v>2151</v>
      </c>
      <c r="B2195" s="1">
        <v>1981.25</v>
      </c>
      <c r="C2195">
        <v>1209</v>
      </c>
      <c r="D2195" s="13">
        <v>1.9850939999999998E-4</v>
      </c>
      <c r="E2195" s="1">
        <f t="shared" ref="E2195:E2257" si="128">D2195*10000</f>
        <v>1.9850939999999997</v>
      </c>
      <c r="G2195" s="7">
        <f t="shared" si="126"/>
        <v>9.9999999999909051E-2</v>
      </c>
      <c r="H2195" s="8" t="str">
        <f t="shared" si="127"/>
        <v/>
      </c>
    </row>
    <row r="2196" spans="1:8" x14ac:dyDescent="0.3">
      <c r="A2196" t="s">
        <v>2152</v>
      </c>
      <c r="B2196" s="1">
        <v>1981.35</v>
      </c>
      <c r="C2196">
        <v>1208</v>
      </c>
      <c r="D2196" s="13">
        <v>2.189483E-4</v>
      </c>
      <c r="E2196" s="1">
        <f t="shared" si="128"/>
        <v>2.1894830000000001</v>
      </c>
      <c r="G2196" s="7">
        <f t="shared" si="126"/>
        <v>9.9999999999909051E-2</v>
      </c>
      <c r="H2196" s="8" t="str">
        <f t="shared" si="127"/>
        <v/>
      </c>
    </row>
    <row r="2197" spans="1:8" x14ac:dyDescent="0.3">
      <c r="A2197" t="s">
        <v>2153</v>
      </c>
      <c r="B2197" s="1">
        <v>1981.45</v>
      </c>
      <c r="C2197">
        <v>1207</v>
      </c>
      <c r="D2197" s="13">
        <v>1.587491E-4</v>
      </c>
      <c r="E2197" s="1">
        <f t="shared" si="128"/>
        <v>1.587491</v>
      </c>
      <c r="G2197" s="7">
        <f t="shared" ref="G2197:G2257" si="129">B2197-B2196</f>
        <v>0.10000000000013642</v>
      </c>
      <c r="H2197" s="8" t="str">
        <f t="shared" si="127"/>
        <v/>
      </c>
    </row>
    <row r="2198" spans="1:8" x14ac:dyDescent="0.3">
      <c r="A2198" t="s">
        <v>2154</v>
      </c>
      <c r="B2198" s="1">
        <v>1981.55</v>
      </c>
      <c r="C2198">
        <v>1226</v>
      </c>
      <c r="D2198" s="13">
        <v>2.0777139999999999E-4</v>
      </c>
      <c r="E2198" s="1">
        <f t="shared" si="128"/>
        <v>2.0777139999999998</v>
      </c>
      <c r="G2198" s="7">
        <f t="shared" si="129"/>
        <v>9.9999999999909051E-2</v>
      </c>
      <c r="H2198" s="8" t="str">
        <f t="shared" si="127"/>
        <v/>
      </c>
    </row>
    <row r="2199" spans="1:8" x14ac:dyDescent="0.3">
      <c r="A2199" t="s">
        <v>2155</v>
      </c>
      <c r="B2199" s="1">
        <v>1981.65</v>
      </c>
      <c r="C2199">
        <v>1225</v>
      </c>
      <c r="D2199" s="13">
        <v>1.263549E-4</v>
      </c>
      <c r="E2199" s="1">
        <f t="shared" si="128"/>
        <v>1.263549</v>
      </c>
      <c r="G2199" s="7">
        <f t="shared" si="129"/>
        <v>0.10000000000013642</v>
      </c>
      <c r="H2199" s="8" t="str">
        <f t="shared" si="127"/>
        <v/>
      </c>
    </row>
    <row r="2200" spans="1:8" x14ac:dyDescent="0.3">
      <c r="A2200" t="s">
        <v>2156</v>
      </c>
      <c r="B2200" s="1">
        <v>1981.75</v>
      </c>
      <c r="C2200">
        <v>1224</v>
      </c>
      <c r="D2200" s="13">
        <v>2.2416580000000002E-4</v>
      </c>
      <c r="E2200" s="1">
        <f t="shared" si="128"/>
        <v>2.2416580000000002</v>
      </c>
      <c r="G2200" s="7">
        <f t="shared" si="129"/>
        <v>9.9999999999909051E-2</v>
      </c>
      <c r="H2200" s="8" t="str">
        <f t="shared" si="127"/>
        <v/>
      </c>
    </row>
    <row r="2201" spans="1:8" x14ac:dyDescent="0.3">
      <c r="A2201" t="s">
        <v>2157</v>
      </c>
      <c r="B2201" s="1">
        <v>1981.85</v>
      </c>
      <c r="C2201">
        <v>1223</v>
      </c>
      <c r="D2201" s="13">
        <v>1.481121E-4</v>
      </c>
      <c r="E2201" s="1">
        <f t="shared" si="128"/>
        <v>1.4811209999999999</v>
      </c>
      <c r="G2201" s="7">
        <f t="shared" si="129"/>
        <v>9.9999999999909051E-2</v>
      </c>
      <c r="H2201" s="8" t="str">
        <f t="shared" si="127"/>
        <v/>
      </c>
    </row>
    <row r="2202" spans="1:8" x14ac:dyDescent="0.3">
      <c r="A2202" t="s">
        <v>2158</v>
      </c>
      <c r="B2202" s="1">
        <v>1981.95</v>
      </c>
      <c r="C2202">
        <v>1222</v>
      </c>
      <c r="D2202" s="13">
        <v>2.0094970000000001E-4</v>
      </c>
      <c r="E2202" s="1">
        <f t="shared" si="128"/>
        <v>2.0094970000000001</v>
      </c>
      <c r="G2202" s="7">
        <f t="shared" si="129"/>
        <v>0.10000000000013642</v>
      </c>
      <c r="H2202" s="8" t="str">
        <f t="shared" si="127"/>
        <v/>
      </c>
    </row>
    <row r="2203" spans="1:8" x14ac:dyDescent="0.3">
      <c r="A2203" t="s">
        <v>2159</v>
      </c>
      <c r="B2203" s="1">
        <v>1982.05</v>
      </c>
      <c r="C2203">
        <v>1221</v>
      </c>
      <c r="D2203" s="13">
        <v>2.2340239999999999E-4</v>
      </c>
      <c r="E2203" s="1">
        <f t="shared" si="128"/>
        <v>2.2340239999999998</v>
      </c>
      <c r="G2203" s="7">
        <f t="shared" si="129"/>
        <v>9.9999999999909051E-2</v>
      </c>
      <c r="H2203" s="8" t="str">
        <f t="shared" si="127"/>
        <v/>
      </c>
    </row>
    <row r="2204" spans="1:8" x14ac:dyDescent="0.3">
      <c r="A2204" t="s">
        <v>2160</v>
      </c>
      <c r="B2204" s="1">
        <v>1982.15</v>
      </c>
      <c r="C2204">
        <v>1220</v>
      </c>
      <c r="D2204" s="13">
        <v>1.810766E-4</v>
      </c>
      <c r="E2204" s="1">
        <f t="shared" si="128"/>
        <v>1.8107660000000001</v>
      </c>
      <c r="G2204" s="7">
        <f t="shared" si="129"/>
        <v>0.10000000000013642</v>
      </c>
      <c r="H2204" s="8" t="str">
        <f t="shared" si="127"/>
        <v/>
      </c>
    </row>
    <row r="2205" spans="1:8" x14ac:dyDescent="0.3">
      <c r="A2205" t="s">
        <v>2161</v>
      </c>
      <c r="B2205" s="1">
        <v>1982.25</v>
      </c>
      <c r="C2205">
        <v>1219</v>
      </c>
      <c r="D2205" s="13">
        <v>2.1474069999999999E-4</v>
      </c>
      <c r="E2205" s="1">
        <f t="shared" si="128"/>
        <v>2.1474069999999998</v>
      </c>
      <c r="G2205" s="7">
        <f t="shared" si="129"/>
        <v>9.9999999999909051E-2</v>
      </c>
      <c r="H2205" s="8" t="str">
        <f t="shared" si="127"/>
        <v/>
      </c>
    </row>
    <row r="2206" spans="1:8" x14ac:dyDescent="0.3">
      <c r="A2206" t="s">
        <v>2162</v>
      </c>
      <c r="B2206" s="1">
        <v>1982.35</v>
      </c>
      <c r="C2206">
        <v>1218</v>
      </c>
      <c r="D2206" s="13">
        <v>2.272834E-4</v>
      </c>
      <c r="E2206" s="1">
        <f t="shared" si="128"/>
        <v>2.272834</v>
      </c>
      <c r="G2206" s="7">
        <f t="shared" si="129"/>
        <v>9.9999999999909051E-2</v>
      </c>
      <c r="H2206" s="8" t="str">
        <f t="shared" si="127"/>
        <v/>
      </c>
    </row>
    <row r="2207" spans="1:8" x14ac:dyDescent="0.3">
      <c r="A2207" t="s">
        <v>2163</v>
      </c>
      <c r="B2207" s="1">
        <v>1982.45</v>
      </c>
      <c r="C2207">
        <v>1217</v>
      </c>
      <c r="D2207" s="13">
        <v>2.2988659999999999E-4</v>
      </c>
      <c r="E2207" s="1">
        <f t="shared" si="128"/>
        <v>2.2988659999999999</v>
      </c>
      <c r="G2207" s="7">
        <f t="shared" si="129"/>
        <v>0.10000000000013642</v>
      </c>
      <c r="H2207" s="8" t="str">
        <f t="shared" si="127"/>
        <v/>
      </c>
    </row>
    <row r="2208" spans="1:8" x14ac:dyDescent="0.3">
      <c r="A2208" t="s">
        <v>2164</v>
      </c>
      <c r="B2208" s="1">
        <v>1982.55</v>
      </c>
      <c r="C2208">
        <v>1236</v>
      </c>
      <c r="D2208" s="13">
        <v>2.3210739999999998E-4</v>
      </c>
      <c r="E2208" s="1">
        <f t="shared" si="128"/>
        <v>2.3210739999999999</v>
      </c>
      <c r="G2208" s="7">
        <f t="shared" si="129"/>
        <v>9.9999999999909051E-2</v>
      </c>
      <c r="H2208" s="8" t="str">
        <f t="shared" si="127"/>
        <v/>
      </c>
    </row>
    <row r="2209" spans="1:8" x14ac:dyDescent="0.3">
      <c r="A2209" t="s">
        <v>2165</v>
      </c>
      <c r="B2209" s="1">
        <v>1982.65</v>
      </c>
      <c r="C2209">
        <v>1235</v>
      </c>
      <c r="D2209" s="13">
        <v>2.9880710000000003E-4</v>
      </c>
      <c r="E2209" s="1">
        <f t="shared" si="128"/>
        <v>2.9880710000000001</v>
      </c>
      <c r="G2209" s="7">
        <f t="shared" si="129"/>
        <v>0.10000000000013642</v>
      </c>
      <c r="H2209" s="8" t="str">
        <f t="shared" si="127"/>
        <v/>
      </c>
    </row>
    <row r="2210" spans="1:8" x14ac:dyDescent="0.3">
      <c r="A2210" t="s">
        <v>2166</v>
      </c>
      <c r="B2210" s="1">
        <v>1982.75</v>
      </c>
      <c r="C2210">
        <v>1234</v>
      </c>
      <c r="D2210" s="13">
        <v>3.113212E-4</v>
      </c>
      <c r="E2210" s="1">
        <f t="shared" si="128"/>
        <v>3.1132119999999999</v>
      </c>
      <c r="G2210" s="7">
        <f t="shared" si="129"/>
        <v>9.9999999999909051E-2</v>
      </c>
      <c r="H2210" s="8" t="str">
        <f t="shared" si="127"/>
        <v/>
      </c>
    </row>
    <row r="2211" spans="1:8" x14ac:dyDescent="0.3">
      <c r="A2211" t="s">
        <v>2167</v>
      </c>
      <c r="B2211" s="1">
        <v>1982.85</v>
      </c>
      <c r="C2211">
        <v>1233</v>
      </c>
      <c r="D2211" s="13">
        <v>1.717663E-4</v>
      </c>
      <c r="E2211" s="1">
        <f t="shared" si="128"/>
        <v>1.7176629999999999</v>
      </c>
      <c r="G2211" s="7">
        <f t="shared" si="129"/>
        <v>9.9999999999909051E-2</v>
      </c>
      <c r="H2211" s="8" t="str">
        <f t="shared" si="127"/>
        <v/>
      </c>
    </row>
    <row r="2212" spans="1:8" x14ac:dyDescent="0.3">
      <c r="A2212" t="s">
        <v>2168</v>
      </c>
      <c r="B2212" s="1">
        <v>1982.95</v>
      </c>
      <c r="C2212">
        <v>1232</v>
      </c>
      <c r="D2212" s="13">
        <v>2.9459819999999999E-4</v>
      </c>
      <c r="E2212" s="1">
        <f t="shared" si="128"/>
        <v>2.9459819999999999</v>
      </c>
      <c r="G2212" s="7">
        <f t="shared" si="129"/>
        <v>0.10000000000013642</v>
      </c>
      <c r="H2212" s="8" t="str">
        <f t="shared" si="127"/>
        <v/>
      </c>
    </row>
    <row r="2213" spans="1:8" x14ac:dyDescent="0.3">
      <c r="A2213" t="s">
        <v>2169</v>
      </c>
      <c r="B2213" s="1">
        <v>1983.05</v>
      </c>
      <c r="C2213">
        <v>1231</v>
      </c>
      <c r="D2213" s="13">
        <v>3.647128E-4</v>
      </c>
      <c r="E2213" s="1">
        <f t="shared" si="128"/>
        <v>3.6471279999999999</v>
      </c>
      <c r="G2213" s="7">
        <f t="shared" si="129"/>
        <v>9.9999999999909051E-2</v>
      </c>
      <c r="H2213" s="8" t="str">
        <f t="shared" si="127"/>
        <v/>
      </c>
    </row>
    <row r="2214" spans="1:8" x14ac:dyDescent="0.3">
      <c r="A2214" t="s">
        <v>2170</v>
      </c>
      <c r="B2214" s="1">
        <v>1983.15</v>
      </c>
      <c r="C2214">
        <v>1230</v>
      </c>
      <c r="D2214" s="13">
        <v>2.3769000000000001E-4</v>
      </c>
      <c r="E2214" s="1">
        <f t="shared" si="128"/>
        <v>2.3769</v>
      </c>
      <c r="G2214" s="7">
        <f t="shared" si="129"/>
        <v>0.10000000000013642</v>
      </c>
      <c r="H2214" s="8" t="str">
        <f t="shared" si="127"/>
        <v/>
      </c>
    </row>
    <row r="2215" spans="1:8" x14ac:dyDescent="0.3">
      <c r="A2215" t="s">
        <v>2171</v>
      </c>
      <c r="B2215" s="1">
        <v>1983.25</v>
      </c>
      <c r="C2215">
        <v>1229</v>
      </c>
      <c r="D2215" s="13">
        <v>2.6872579999999999E-4</v>
      </c>
      <c r="E2215" s="1">
        <f t="shared" si="128"/>
        <v>2.6872579999999999</v>
      </c>
      <c r="G2215" s="7">
        <f t="shared" si="129"/>
        <v>9.9999999999909051E-2</v>
      </c>
      <c r="H2215" s="8" t="str">
        <f t="shared" si="127"/>
        <v/>
      </c>
    </row>
    <row r="2216" spans="1:8" x14ac:dyDescent="0.3">
      <c r="A2216" t="s">
        <v>2172</v>
      </c>
      <c r="B2216" s="1">
        <v>1983.35</v>
      </c>
      <c r="C2216">
        <v>1228</v>
      </c>
      <c r="D2216" s="13">
        <v>2.2043629999999998E-4</v>
      </c>
      <c r="E2216" s="1">
        <f t="shared" si="128"/>
        <v>2.2043629999999999</v>
      </c>
      <c r="G2216" s="7">
        <f t="shared" si="129"/>
        <v>9.9999999999909051E-2</v>
      </c>
      <c r="H2216" s="8" t="str">
        <f t="shared" si="127"/>
        <v/>
      </c>
    </row>
    <row r="2217" spans="1:8" x14ac:dyDescent="0.3">
      <c r="A2217" t="s">
        <v>2173</v>
      </c>
      <c r="B2217" s="1">
        <v>1983.45</v>
      </c>
      <c r="C2217">
        <v>1227</v>
      </c>
      <c r="D2217" s="13">
        <v>2.7990529999999999E-4</v>
      </c>
      <c r="E2217" s="1">
        <f t="shared" si="128"/>
        <v>2.7990529999999998</v>
      </c>
      <c r="G2217" s="7">
        <f t="shared" si="129"/>
        <v>0.10000000000013642</v>
      </c>
      <c r="H2217" s="8" t="str">
        <f t="shared" si="127"/>
        <v/>
      </c>
    </row>
    <row r="2218" spans="1:8" x14ac:dyDescent="0.3">
      <c r="A2218" t="s">
        <v>2174</v>
      </c>
      <c r="B2218" s="1">
        <v>1983.65</v>
      </c>
      <c r="C2218">
        <v>1245</v>
      </c>
      <c r="D2218" s="13">
        <v>2.1997650000000002E-4</v>
      </c>
      <c r="E2218" s="1">
        <f t="shared" si="128"/>
        <v>2.1997650000000002</v>
      </c>
      <c r="G2218" s="7">
        <f t="shared" si="129"/>
        <v>0.20000000000004547</v>
      </c>
      <c r="H2218" s="8" t="str">
        <f t="shared" si="127"/>
        <v>&gt;</v>
      </c>
    </row>
    <row r="2219" spans="1:8" x14ac:dyDescent="0.3">
      <c r="A2219" t="s">
        <v>2175</v>
      </c>
      <c r="B2219" s="1">
        <v>1983.75</v>
      </c>
      <c r="C2219">
        <v>1244</v>
      </c>
      <c r="D2219" s="13">
        <v>1.154234E-4</v>
      </c>
      <c r="E2219" s="1">
        <f t="shared" si="128"/>
        <v>1.154234</v>
      </c>
      <c r="G2219" s="7">
        <f t="shared" si="129"/>
        <v>9.9999999999909051E-2</v>
      </c>
      <c r="H2219" s="8" t="str">
        <f t="shared" si="127"/>
        <v/>
      </c>
    </row>
    <row r="2220" spans="1:8" x14ac:dyDescent="0.3">
      <c r="A2220" t="s">
        <v>2176</v>
      </c>
      <c r="B2220" s="1">
        <v>1983.85</v>
      </c>
      <c r="C2220">
        <v>1243</v>
      </c>
      <c r="D2220" s="13">
        <v>1.5174639999999999E-4</v>
      </c>
      <c r="E2220" s="1">
        <f t="shared" si="128"/>
        <v>1.5174639999999999</v>
      </c>
      <c r="G2220" s="7">
        <f t="shared" si="129"/>
        <v>9.9999999999909051E-2</v>
      </c>
      <c r="H2220" s="8" t="str">
        <f t="shared" si="127"/>
        <v/>
      </c>
    </row>
    <row r="2221" spans="1:8" x14ac:dyDescent="0.3">
      <c r="A2221" t="s">
        <v>2177</v>
      </c>
      <c r="B2221" s="1">
        <v>1983.95</v>
      </c>
      <c r="C2221">
        <v>1242</v>
      </c>
      <c r="D2221" s="13">
        <v>3.0708060000000004E-4</v>
      </c>
      <c r="E2221" s="1">
        <f t="shared" si="128"/>
        <v>3.0708060000000001</v>
      </c>
      <c r="G2221" s="7">
        <f t="shared" si="129"/>
        <v>0.10000000000013642</v>
      </c>
      <c r="H2221" s="8" t="str">
        <f t="shared" si="127"/>
        <v/>
      </c>
    </row>
    <row r="2222" spans="1:8" x14ac:dyDescent="0.3">
      <c r="A2222" t="s">
        <v>2178</v>
      </c>
      <c r="B2222" s="1">
        <v>1984.05</v>
      </c>
      <c r="C2222">
        <v>1241</v>
      </c>
      <c r="D2222" s="13">
        <v>2.250241E-4</v>
      </c>
      <c r="E2222" s="1">
        <f t="shared" si="128"/>
        <v>2.2502409999999999</v>
      </c>
      <c r="G2222" s="7">
        <f t="shared" si="129"/>
        <v>9.9999999999909051E-2</v>
      </c>
      <c r="H2222" s="8" t="str">
        <f t="shared" si="127"/>
        <v/>
      </c>
    </row>
    <row r="2223" spans="1:8" x14ac:dyDescent="0.3">
      <c r="A2223" t="s">
        <v>2179</v>
      </c>
      <c r="B2223" s="1">
        <v>1984.15</v>
      </c>
      <c r="C2223">
        <v>1240</v>
      </c>
      <c r="D2223" s="13">
        <v>3.016707E-4</v>
      </c>
      <c r="E2223" s="1">
        <f t="shared" si="128"/>
        <v>3.0167069999999998</v>
      </c>
      <c r="G2223" s="7">
        <f t="shared" si="129"/>
        <v>0.10000000000013642</v>
      </c>
      <c r="H2223" s="8" t="str">
        <f t="shared" si="127"/>
        <v/>
      </c>
    </row>
    <row r="2224" spans="1:8" x14ac:dyDescent="0.3">
      <c r="A2224" t="s">
        <v>2180</v>
      </c>
      <c r="B2224" s="1">
        <v>1984.25</v>
      </c>
      <c r="C2224">
        <v>1239</v>
      </c>
      <c r="D2224" s="13">
        <v>2.7853140000000002E-4</v>
      </c>
      <c r="E2224" s="1">
        <f t="shared" si="128"/>
        <v>2.7853140000000001</v>
      </c>
      <c r="G2224" s="7">
        <f t="shared" si="129"/>
        <v>9.9999999999909051E-2</v>
      </c>
      <c r="H2224" s="8" t="str">
        <f t="shared" si="127"/>
        <v/>
      </c>
    </row>
    <row r="2225" spans="1:16" x14ac:dyDescent="0.3">
      <c r="A2225" t="s">
        <v>2181</v>
      </c>
      <c r="B2225" s="1">
        <v>1984.35</v>
      </c>
      <c r="C2225">
        <v>1238</v>
      </c>
      <c r="D2225" s="13">
        <v>3.3864429999999997E-4</v>
      </c>
      <c r="E2225" s="1">
        <f t="shared" si="128"/>
        <v>3.3864429999999999</v>
      </c>
      <c r="G2225" s="7">
        <f t="shared" si="129"/>
        <v>9.9999999999909051E-2</v>
      </c>
      <c r="H2225" s="8" t="str">
        <f t="shared" si="127"/>
        <v/>
      </c>
    </row>
    <row r="2226" spans="1:16" x14ac:dyDescent="0.3">
      <c r="A2226" t="s">
        <v>2182</v>
      </c>
      <c r="B2226" s="1">
        <v>1984.45</v>
      </c>
      <c r="C2226">
        <v>1237</v>
      </c>
      <c r="D2226" s="13">
        <v>3.7630960000000001E-4</v>
      </c>
      <c r="E2226" s="1">
        <f t="shared" si="128"/>
        <v>3.763096</v>
      </c>
      <c r="G2226" s="7">
        <f t="shared" si="129"/>
        <v>0.10000000000013642</v>
      </c>
      <c r="H2226" s="8" t="str">
        <f t="shared" si="127"/>
        <v/>
      </c>
    </row>
    <row r="2227" spans="1:16" x14ac:dyDescent="0.3">
      <c r="E2227" s="1"/>
      <c r="G2227" s="7"/>
      <c r="H2227" s="8" t="str">
        <f t="shared" si="127"/>
        <v>?</v>
      </c>
    </row>
    <row r="2228" spans="1:16" x14ac:dyDescent="0.3">
      <c r="A2228" s="14" t="s">
        <v>2183</v>
      </c>
      <c r="B2228" s="15">
        <v>1985.55</v>
      </c>
      <c r="C2228" s="14">
        <v>1</v>
      </c>
      <c r="D2228" s="16">
        <v>3.5028369999999997E-4</v>
      </c>
      <c r="E2228" s="15">
        <f t="shared" si="128"/>
        <v>3.5028369999999995</v>
      </c>
      <c r="F2228" s="14"/>
      <c r="G2228" s="7">
        <f>B2228-B2226</f>
        <v>1.0999999999999091</v>
      </c>
      <c r="H2228" s="8" t="str">
        <f t="shared" si="127"/>
        <v>&gt;</v>
      </c>
      <c r="I2228" s="14"/>
      <c r="J2228" s="14"/>
      <c r="K2228" s="14"/>
      <c r="L2228" s="14"/>
      <c r="M2228" s="14"/>
      <c r="N2228" s="14"/>
      <c r="O2228" s="14"/>
      <c r="P2228" s="14"/>
    </row>
    <row r="2229" spans="1:16" x14ac:dyDescent="0.3">
      <c r="A2229" t="s">
        <v>2184</v>
      </c>
      <c r="B2229" s="1">
        <v>1985.65</v>
      </c>
      <c r="C2229">
        <v>2</v>
      </c>
      <c r="D2229" s="13">
        <v>4.3486749999999998E-4</v>
      </c>
      <c r="E2229" s="1">
        <f t="shared" si="128"/>
        <v>4.3486750000000001</v>
      </c>
      <c r="G2229" s="7">
        <f t="shared" si="129"/>
        <v>0.10000000000013642</v>
      </c>
      <c r="H2229" s="8" t="str">
        <f t="shared" si="127"/>
        <v/>
      </c>
    </row>
    <row r="2230" spans="1:16" x14ac:dyDescent="0.3">
      <c r="A2230" t="s">
        <v>2185</v>
      </c>
      <c r="B2230" s="1">
        <v>1985.75</v>
      </c>
      <c r="C2230">
        <v>3</v>
      </c>
      <c r="D2230" s="13">
        <v>2.594621E-4</v>
      </c>
      <c r="E2230" s="1">
        <f t="shared" si="128"/>
        <v>2.5946210000000001</v>
      </c>
      <c r="G2230" s="7">
        <f t="shared" si="129"/>
        <v>9.9999999999909051E-2</v>
      </c>
      <c r="H2230" s="8" t="str">
        <f t="shared" si="127"/>
        <v/>
      </c>
    </row>
    <row r="2231" spans="1:16" x14ac:dyDescent="0.3">
      <c r="A2231" t="s">
        <v>2186</v>
      </c>
      <c r="B2231" s="1">
        <v>1985.85</v>
      </c>
      <c r="C2231">
        <v>4</v>
      </c>
      <c r="D2231" s="13">
        <v>3.5118170000000002E-4</v>
      </c>
      <c r="E2231" s="1">
        <f t="shared" si="128"/>
        <v>3.5118170000000002</v>
      </c>
      <c r="G2231" s="7">
        <f t="shared" si="129"/>
        <v>9.9999999999909051E-2</v>
      </c>
      <c r="H2231" s="8" t="str">
        <f t="shared" si="127"/>
        <v/>
      </c>
    </row>
    <row r="2232" spans="1:16" x14ac:dyDescent="0.3">
      <c r="A2232" t="s">
        <v>2187</v>
      </c>
      <c r="B2232" s="1">
        <v>1985.95</v>
      </c>
      <c r="C2232">
        <v>5</v>
      </c>
      <c r="D2232" s="13">
        <v>3.8678790000000002E-4</v>
      </c>
      <c r="E2232" s="1">
        <f t="shared" si="128"/>
        <v>3.8678790000000003</v>
      </c>
      <c r="G2232" s="7">
        <f t="shared" si="129"/>
        <v>0.10000000000013642</v>
      </c>
      <c r="H2232" s="8" t="str">
        <f t="shared" si="127"/>
        <v/>
      </c>
    </row>
    <row r="2233" spans="1:16" x14ac:dyDescent="0.3">
      <c r="A2233" t="s">
        <v>2188</v>
      </c>
      <c r="B2233" s="1">
        <v>1986.05</v>
      </c>
      <c r="C2233">
        <v>6</v>
      </c>
      <c r="D2233" s="13">
        <v>1.9882759999999999E-4</v>
      </c>
      <c r="E2233" s="1">
        <f t="shared" si="128"/>
        <v>1.9882759999999999</v>
      </c>
      <c r="G2233" s="7">
        <f t="shared" si="129"/>
        <v>9.9999999999909051E-2</v>
      </c>
      <c r="H2233" s="8" t="str">
        <f t="shared" si="127"/>
        <v/>
      </c>
    </row>
    <row r="2234" spans="1:16" x14ac:dyDescent="0.3">
      <c r="A2234" t="s">
        <v>2189</v>
      </c>
      <c r="B2234" s="1">
        <v>1986.15</v>
      </c>
      <c r="C2234">
        <v>7</v>
      </c>
      <c r="D2234" s="13">
        <v>2.1719640000000001E-4</v>
      </c>
      <c r="E2234" s="1">
        <f t="shared" si="128"/>
        <v>2.171964</v>
      </c>
      <c r="G2234" s="7">
        <f t="shared" si="129"/>
        <v>0.10000000000013642</v>
      </c>
      <c r="H2234" s="8" t="str">
        <f t="shared" si="127"/>
        <v/>
      </c>
    </row>
    <row r="2235" spans="1:16" x14ac:dyDescent="0.3">
      <c r="A2235" t="s">
        <v>2190</v>
      </c>
      <c r="B2235" s="1">
        <v>1986.25</v>
      </c>
      <c r="C2235">
        <v>8</v>
      </c>
      <c r="D2235" s="13">
        <v>2.4675869999999999E-4</v>
      </c>
      <c r="E2235" s="1">
        <f t="shared" si="128"/>
        <v>2.467587</v>
      </c>
      <c r="G2235" s="7">
        <f t="shared" si="129"/>
        <v>9.9999999999909051E-2</v>
      </c>
      <c r="H2235" s="8" t="str">
        <f t="shared" si="127"/>
        <v/>
      </c>
    </row>
    <row r="2236" spans="1:16" x14ac:dyDescent="0.3">
      <c r="A2236" t="s">
        <v>2191</v>
      </c>
      <c r="B2236" s="1">
        <v>1986.35</v>
      </c>
      <c r="C2236">
        <v>9</v>
      </c>
      <c r="D2236" s="13">
        <v>2.624228E-4</v>
      </c>
      <c r="E2236" s="1">
        <f t="shared" si="128"/>
        <v>2.624228</v>
      </c>
      <c r="G2236" s="7">
        <f t="shared" si="129"/>
        <v>9.9999999999909051E-2</v>
      </c>
      <c r="H2236" s="8" t="str">
        <f t="shared" si="127"/>
        <v/>
      </c>
    </row>
    <row r="2237" spans="1:16" x14ac:dyDescent="0.3">
      <c r="A2237" t="s">
        <v>2192</v>
      </c>
      <c r="B2237" s="1">
        <v>1986.45</v>
      </c>
      <c r="C2237">
        <v>10</v>
      </c>
      <c r="D2237" s="13">
        <v>1.8427769999999999E-4</v>
      </c>
      <c r="E2237" s="1">
        <f t="shared" si="128"/>
        <v>1.8427769999999999</v>
      </c>
      <c r="G2237" s="7">
        <f t="shared" si="129"/>
        <v>0.10000000000013642</v>
      </c>
      <c r="H2237" s="8" t="str">
        <f t="shared" si="127"/>
        <v/>
      </c>
    </row>
    <row r="2238" spans="1:16" x14ac:dyDescent="0.3">
      <c r="A2238" t="s">
        <v>2193</v>
      </c>
      <c r="B2238" s="1">
        <v>1986.55</v>
      </c>
      <c r="C2238">
        <v>11</v>
      </c>
      <c r="D2238" s="13">
        <v>1.08043E-4</v>
      </c>
      <c r="E2238" s="1">
        <f t="shared" si="128"/>
        <v>1.08043</v>
      </c>
      <c r="G2238" s="7">
        <f t="shared" si="129"/>
        <v>9.9999999999909051E-2</v>
      </c>
      <c r="H2238" s="8" t="str">
        <f t="shared" si="127"/>
        <v/>
      </c>
    </row>
    <row r="2239" spans="1:16" x14ac:dyDescent="0.3">
      <c r="A2239" t="s">
        <v>2194</v>
      </c>
      <c r="B2239" s="1">
        <v>1986.65</v>
      </c>
      <c r="C2239">
        <v>12</v>
      </c>
      <c r="D2239" s="13">
        <v>1.9382779999999999E-4</v>
      </c>
      <c r="E2239" s="1">
        <f t="shared" si="128"/>
        <v>1.9382779999999999</v>
      </c>
      <c r="G2239" s="7">
        <f t="shared" si="129"/>
        <v>0.10000000000013642</v>
      </c>
      <c r="H2239" s="8" t="str">
        <f t="shared" si="127"/>
        <v/>
      </c>
    </row>
    <row r="2240" spans="1:16" x14ac:dyDescent="0.3">
      <c r="A2240" t="s">
        <v>2195</v>
      </c>
      <c r="B2240" s="1">
        <v>1986.75</v>
      </c>
      <c r="C2240">
        <v>13</v>
      </c>
      <c r="D2240" s="13">
        <v>1.7577439999999999E-4</v>
      </c>
      <c r="E2240" s="1">
        <f t="shared" si="128"/>
        <v>1.757744</v>
      </c>
      <c r="G2240" s="7">
        <f t="shared" si="129"/>
        <v>9.9999999999909051E-2</v>
      </c>
      <c r="H2240" s="8" t="str">
        <f t="shared" si="127"/>
        <v/>
      </c>
    </row>
    <row r="2241" spans="1:8" x14ac:dyDescent="0.3">
      <c r="A2241" t="s">
        <v>2196</v>
      </c>
      <c r="B2241" s="1">
        <v>1986.85</v>
      </c>
      <c r="C2241">
        <v>14</v>
      </c>
      <c r="D2241" s="13">
        <v>2.5563650000000001E-4</v>
      </c>
      <c r="E2241" s="1">
        <f t="shared" si="128"/>
        <v>2.556365</v>
      </c>
      <c r="G2241" s="7">
        <f t="shared" si="129"/>
        <v>9.9999999999909051E-2</v>
      </c>
      <c r="H2241" s="8" t="str">
        <f t="shared" si="127"/>
        <v/>
      </c>
    </row>
    <row r="2242" spans="1:8" x14ac:dyDescent="0.3">
      <c r="A2242" t="s">
        <v>2197</v>
      </c>
      <c r="B2242" s="1">
        <v>1986.95</v>
      </c>
      <c r="C2242">
        <v>16</v>
      </c>
      <c r="D2242" s="13">
        <v>3.156697E-4</v>
      </c>
      <c r="E2242" s="1">
        <f t="shared" si="128"/>
        <v>3.1566969999999999</v>
      </c>
      <c r="G2242" s="7">
        <f t="shared" si="129"/>
        <v>0.10000000000013642</v>
      </c>
      <c r="H2242" s="8" t="str">
        <f t="shared" si="127"/>
        <v/>
      </c>
    </row>
    <row r="2243" spans="1:8" x14ac:dyDescent="0.3">
      <c r="A2243" t="s">
        <v>2198</v>
      </c>
      <c r="B2243" s="1">
        <v>1987.05</v>
      </c>
      <c r="C2243">
        <v>17</v>
      </c>
      <c r="D2243" s="13">
        <v>2.7583319999999997E-4</v>
      </c>
      <c r="E2243" s="1">
        <f t="shared" si="128"/>
        <v>2.7583319999999998</v>
      </c>
      <c r="G2243" s="7">
        <f t="shared" si="129"/>
        <v>9.9999999999909051E-2</v>
      </c>
      <c r="H2243" s="8" t="str">
        <f t="shared" si="127"/>
        <v/>
      </c>
    </row>
    <row r="2244" spans="1:8" x14ac:dyDescent="0.3">
      <c r="A2244" t="s">
        <v>2199</v>
      </c>
      <c r="B2244" s="1">
        <v>1987.15</v>
      </c>
      <c r="C2244">
        <v>18</v>
      </c>
      <c r="D2244" s="13">
        <v>2.5855680000000001E-4</v>
      </c>
      <c r="E2244" s="1">
        <f t="shared" si="128"/>
        <v>2.5855680000000003</v>
      </c>
      <c r="G2244" s="7">
        <f t="shared" si="129"/>
        <v>0.10000000000013642</v>
      </c>
      <c r="H2244" s="8" t="str">
        <f t="shared" si="127"/>
        <v/>
      </c>
    </row>
    <row r="2245" spans="1:8" x14ac:dyDescent="0.3">
      <c r="A2245" t="s">
        <v>2200</v>
      </c>
      <c r="B2245" s="1">
        <v>1987.25</v>
      </c>
      <c r="C2245">
        <v>19</v>
      </c>
      <c r="D2245" s="13">
        <v>1.731178E-4</v>
      </c>
      <c r="E2245" s="1">
        <f t="shared" si="128"/>
        <v>1.7311780000000001</v>
      </c>
      <c r="G2245" s="7">
        <f t="shared" si="129"/>
        <v>9.9999999999909051E-2</v>
      </c>
      <c r="H2245" s="8" t="str">
        <f t="shared" si="127"/>
        <v/>
      </c>
    </row>
    <row r="2246" spans="1:8" x14ac:dyDescent="0.3">
      <c r="A2246" t="s">
        <v>2201</v>
      </c>
      <c r="B2246" s="1">
        <v>1987.35</v>
      </c>
      <c r="C2246">
        <v>20</v>
      </c>
      <c r="D2246" s="13">
        <v>2.543202E-4</v>
      </c>
      <c r="E2246" s="1">
        <f t="shared" si="128"/>
        <v>2.543202</v>
      </c>
      <c r="G2246" s="7">
        <f t="shared" si="129"/>
        <v>9.9999999999909051E-2</v>
      </c>
      <c r="H2246" s="8" t="str">
        <f t="shared" si="127"/>
        <v/>
      </c>
    </row>
    <row r="2247" spans="1:8" x14ac:dyDescent="0.3">
      <c r="A2247" t="s">
        <v>2202</v>
      </c>
      <c r="B2247" s="1">
        <v>1987.45</v>
      </c>
      <c r="C2247">
        <v>21</v>
      </c>
      <c r="D2247" s="13">
        <v>2.4953440000000001E-4</v>
      </c>
      <c r="E2247" s="1">
        <f t="shared" si="128"/>
        <v>2.4953440000000002</v>
      </c>
      <c r="G2247" s="7">
        <f t="shared" si="129"/>
        <v>0.10000000000013642</v>
      </c>
      <c r="H2247" s="8" t="str">
        <f t="shared" si="127"/>
        <v/>
      </c>
    </row>
    <row r="2248" spans="1:8" x14ac:dyDescent="0.3">
      <c r="A2248" t="s">
        <v>2203</v>
      </c>
      <c r="B2248" s="1">
        <v>1987.55</v>
      </c>
      <c r="C2248">
        <v>22</v>
      </c>
      <c r="D2248" s="13">
        <v>1.9979979999999999E-4</v>
      </c>
      <c r="E2248" s="1">
        <f t="shared" si="128"/>
        <v>1.9979979999999999</v>
      </c>
      <c r="G2248" s="7">
        <f t="shared" si="129"/>
        <v>9.9999999999909051E-2</v>
      </c>
      <c r="H2248" s="8" t="str">
        <f t="shared" si="127"/>
        <v/>
      </c>
    </row>
    <row r="2249" spans="1:8" x14ac:dyDescent="0.3">
      <c r="A2249" t="s">
        <v>2204</v>
      </c>
      <c r="B2249" s="1">
        <v>1987.65</v>
      </c>
      <c r="C2249">
        <v>23</v>
      </c>
      <c r="D2249" s="13">
        <v>1.5600999999999999E-4</v>
      </c>
      <c r="E2249" s="1">
        <f t="shared" si="128"/>
        <v>1.5600999999999998</v>
      </c>
      <c r="G2249" s="7">
        <f t="shared" si="129"/>
        <v>0.10000000000013642</v>
      </c>
      <c r="H2249" s="8" t="str">
        <f t="shared" si="127"/>
        <v/>
      </c>
    </row>
    <row r="2250" spans="1:8" x14ac:dyDescent="0.3">
      <c r="A2250" t="s">
        <v>2205</v>
      </c>
      <c r="B2250" s="1">
        <v>1987.75</v>
      </c>
      <c r="C2250">
        <v>24</v>
      </c>
      <c r="D2250" s="13">
        <v>1.400211E-4</v>
      </c>
      <c r="E2250" s="1">
        <f t="shared" si="128"/>
        <v>1.4002110000000001</v>
      </c>
      <c r="G2250" s="7">
        <f t="shared" si="129"/>
        <v>9.9999999999909051E-2</v>
      </c>
      <c r="H2250" s="8" t="str">
        <f t="shared" si="127"/>
        <v/>
      </c>
    </row>
    <row r="2251" spans="1:8" x14ac:dyDescent="0.3">
      <c r="A2251" t="s">
        <v>2206</v>
      </c>
      <c r="B2251" s="1">
        <v>1987.85</v>
      </c>
      <c r="C2251">
        <v>25</v>
      </c>
      <c r="D2251" s="13">
        <v>1.881827E-4</v>
      </c>
      <c r="E2251" s="1">
        <f t="shared" si="128"/>
        <v>1.8818270000000001</v>
      </c>
      <c r="G2251" s="7">
        <f t="shared" si="129"/>
        <v>9.9999999999909051E-2</v>
      </c>
      <c r="H2251" s="8" t="str">
        <f t="shared" si="127"/>
        <v/>
      </c>
    </row>
    <row r="2252" spans="1:8" x14ac:dyDescent="0.3">
      <c r="A2252" t="s">
        <v>2207</v>
      </c>
      <c r="B2252" s="1">
        <v>1987.95</v>
      </c>
      <c r="C2252">
        <v>26</v>
      </c>
      <c r="D2252" s="13">
        <v>1.4764929999999999E-4</v>
      </c>
      <c r="E2252" s="1">
        <f t="shared" si="128"/>
        <v>1.4764929999999998</v>
      </c>
      <c r="G2252" s="7">
        <f t="shared" si="129"/>
        <v>0.10000000000013642</v>
      </c>
      <c r="H2252" s="8" t="str">
        <f t="shared" si="127"/>
        <v/>
      </c>
    </row>
    <row r="2253" spans="1:8" x14ac:dyDescent="0.3">
      <c r="A2253" t="s">
        <v>2208</v>
      </c>
      <c r="B2253" s="1">
        <v>1988.05</v>
      </c>
      <c r="C2253">
        <v>27</v>
      </c>
      <c r="D2253" s="13">
        <v>1.673972E-4</v>
      </c>
      <c r="E2253" s="1">
        <f t="shared" si="128"/>
        <v>1.673972</v>
      </c>
      <c r="G2253" s="7">
        <f t="shared" si="129"/>
        <v>9.9999999999909051E-2</v>
      </c>
      <c r="H2253" s="8" t="str">
        <f t="shared" si="127"/>
        <v/>
      </c>
    </row>
    <row r="2254" spans="1:8" x14ac:dyDescent="0.3">
      <c r="A2254" t="s">
        <v>2209</v>
      </c>
      <c r="B2254" s="1">
        <v>1988.15</v>
      </c>
      <c r="C2254">
        <v>28</v>
      </c>
      <c r="D2254" s="13">
        <v>1.7186560000000001E-4</v>
      </c>
      <c r="E2254" s="1">
        <f t="shared" si="128"/>
        <v>1.7186560000000002</v>
      </c>
      <c r="G2254" s="7">
        <f t="shared" si="129"/>
        <v>0.10000000000013642</v>
      </c>
      <c r="H2254" s="8" t="str">
        <f t="shared" si="127"/>
        <v/>
      </c>
    </row>
    <row r="2255" spans="1:8" x14ac:dyDescent="0.3">
      <c r="A2255" t="s">
        <v>2210</v>
      </c>
      <c r="B2255" s="1">
        <v>1988.25</v>
      </c>
      <c r="C2255">
        <v>29</v>
      </c>
      <c r="D2255" s="13">
        <v>1.7238870000000001E-4</v>
      </c>
      <c r="E2255" s="1">
        <f t="shared" si="128"/>
        <v>1.7238870000000002</v>
      </c>
      <c r="G2255" s="7">
        <f t="shared" si="129"/>
        <v>9.9999999999909051E-2</v>
      </c>
      <c r="H2255" s="8" t="str">
        <f t="shared" si="127"/>
        <v/>
      </c>
    </row>
    <row r="2256" spans="1:8" x14ac:dyDescent="0.3">
      <c r="A2256" t="s">
        <v>2211</v>
      </c>
      <c r="B2256" s="1">
        <v>1988.35</v>
      </c>
      <c r="C2256">
        <v>30</v>
      </c>
      <c r="D2256" s="13">
        <v>2.027404E-4</v>
      </c>
      <c r="E2256" s="1">
        <f t="shared" si="128"/>
        <v>2.0274040000000002</v>
      </c>
      <c r="G2256" s="7">
        <f t="shared" si="129"/>
        <v>9.9999999999909051E-2</v>
      </c>
      <c r="H2256" s="8" t="str">
        <f t="shared" ref="H2256:H2257" si="130">IF(G2256&lt;0.0999,"?", IF(G2256&gt;0.11,"&gt;",""))</f>
        <v/>
      </c>
    </row>
    <row r="2257" spans="1:8" x14ac:dyDescent="0.3">
      <c r="A2257" t="s">
        <v>2212</v>
      </c>
      <c r="B2257" s="1">
        <v>1988.45</v>
      </c>
      <c r="C2257">
        <v>31</v>
      </c>
      <c r="D2257" s="13">
        <v>2.0248959999999999E-4</v>
      </c>
      <c r="E2257" s="1">
        <f t="shared" si="128"/>
        <v>2.024896</v>
      </c>
      <c r="G2257" s="7">
        <f t="shared" si="129"/>
        <v>0.10000000000013642</v>
      </c>
      <c r="H2257" s="8" t="str">
        <f t="shared" si="130"/>
        <v/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42"/>
  <sheetViews>
    <sheetView workbookViewId="0">
      <selection activeCell="J9" sqref="J9"/>
    </sheetView>
  </sheetViews>
  <sheetFormatPr defaultRowHeight="14.4" x14ac:dyDescent="0.3"/>
  <cols>
    <col min="1" max="1" width="12.6640625" customWidth="1"/>
    <col min="4" max="4" width="13.33203125" customWidth="1"/>
  </cols>
  <sheetData>
    <row r="1" spans="1:7" ht="18" x14ac:dyDescent="0.35">
      <c r="A1" s="11" t="s">
        <v>2239</v>
      </c>
    </row>
    <row r="2" spans="1:7" x14ac:dyDescent="0.3">
      <c r="A2" t="s">
        <v>2232</v>
      </c>
      <c r="B2" t="s">
        <v>2231</v>
      </c>
      <c r="C2" t="s">
        <v>2233</v>
      </c>
      <c r="D2" t="s">
        <v>2234</v>
      </c>
      <c r="E2" t="s">
        <v>2235</v>
      </c>
      <c r="F2" t="s">
        <v>2236</v>
      </c>
      <c r="G2" t="s">
        <v>2237</v>
      </c>
    </row>
    <row r="3" spans="1:7" x14ac:dyDescent="0.3">
      <c r="A3" t="s">
        <v>2238</v>
      </c>
    </row>
    <row r="4" spans="1:7" x14ac:dyDescent="0.3">
      <c r="B4">
        <v>2808.02</v>
      </c>
      <c r="C4">
        <v>119.69</v>
      </c>
      <c r="D4">
        <v>77.56</v>
      </c>
      <c r="E4">
        <v>4.8</v>
      </c>
      <c r="F4">
        <v>6.56</v>
      </c>
      <c r="G4">
        <v>17.03</v>
      </c>
    </row>
    <row r="5" spans="1:7" x14ac:dyDescent="0.3">
      <c r="B5">
        <v>2808.07</v>
      </c>
      <c r="C5">
        <v>123.96</v>
      </c>
      <c r="D5">
        <v>73.52</v>
      </c>
      <c r="E5">
        <v>4.79</v>
      </c>
      <c r="F5">
        <v>6.92</v>
      </c>
      <c r="G5">
        <v>18</v>
      </c>
    </row>
    <row r="6" spans="1:7" x14ac:dyDescent="0.3">
      <c r="B6">
        <v>2808.12</v>
      </c>
      <c r="C6">
        <v>126.77</v>
      </c>
      <c r="D6">
        <v>59.6</v>
      </c>
      <c r="E6">
        <v>4.78</v>
      </c>
      <c r="F6">
        <v>4.3499999999999996</v>
      </c>
      <c r="G6">
        <v>19.600000000000001</v>
      </c>
    </row>
    <row r="7" spans="1:7" x14ac:dyDescent="0.3">
      <c r="B7">
        <v>2808.17</v>
      </c>
      <c r="C7">
        <v>126.87</v>
      </c>
      <c r="D7">
        <v>67.5</v>
      </c>
      <c r="E7">
        <v>4.72</v>
      </c>
      <c r="F7">
        <v>7.45</v>
      </c>
      <c r="G7">
        <v>18.940000000000001</v>
      </c>
    </row>
    <row r="8" spans="1:7" x14ac:dyDescent="0.3">
      <c r="B8">
        <v>2808.22</v>
      </c>
      <c r="C8">
        <v>126.87</v>
      </c>
      <c r="D8">
        <v>103.3</v>
      </c>
      <c r="E8">
        <v>4.67</v>
      </c>
      <c r="F8">
        <v>9.5</v>
      </c>
      <c r="G8">
        <v>15.92</v>
      </c>
    </row>
    <row r="9" spans="1:7" x14ac:dyDescent="0.3">
      <c r="B9">
        <v>2808.27</v>
      </c>
      <c r="C9">
        <v>127.78</v>
      </c>
      <c r="D9">
        <v>130.85</v>
      </c>
      <c r="E9">
        <v>4.75</v>
      </c>
      <c r="F9">
        <v>11.91</v>
      </c>
      <c r="G9">
        <v>13.73</v>
      </c>
    </row>
    <row r="10" spans="1:7" x14ac:dyDescent="0.3">
      <c r="B10">
        <v>2808.32</v>
      </c>
      <c r="C10">
        <v>130.31</v>
      </c>
      <c r="D10">
        <v>136.55000000000001</v>
      </c>
      <c r="E10">
        <v>4.68</v>
      </c>
      <c r="F10">
        <v>11.15</v>
      </c>
      <c r="G10">
        <v>13.63</v>
      </c>
    </row>
    <row r="11" spans="1:7" x14ac:dyDescent="0.3">
      <c r="B11">
        <v>2808.37</v>
      </c>
      <c r="C11">
        <v>138.43</v>
      </c>
      <c r="D11">
        <v>137.5</v>
      </c>
      <c r="E11">
        <v>4.71</v>
      </c>
      <c r="F11">
        <v>7.86</v>
      </c>
      <c r="G11">
        <v>14.75</v>
      </c>
    </row>
    <row r="12" spans="1:7" x14ac:dyDescent="0.3">
      <c r="B12">
        <v>2808.42</v>
      </c>
      <c r="C12">
        <v>143.13999999999999</v>
      </c>
      <c r="D12">
        <v>160.41</v>
      </c>
      <c r="E12">
        <v>4.8099999999999996</v>
      </c>
      <c r="F12">
        <v>13.77</v>
      </c>
      <c r="G12">
        <v>13.52</v>
      </c>
    </row>
    <row r="13" spans="1:7" x14ac:dyDescent="0.3">
      <c r="B13">
        <v>2808.47</v>
      </c>
      <c r="C13">
        <v>145.87</v>
      </c>
      <c r="D13">
        <v>184.14</v>
      </c>
      <c r="E13">
        <v>4.54</v>
      </c>
      <c r="F13">
        <v>20.2</v>
      </c>
      <c r="G13">
        <v>11.92</v>
      </c>
    </row>
    <row r="14" spans="1:7" x14ac:dyDescent="0.3">
      <c r="B14">
        <v>2808.52</v>
      </c>
      <c r="C14">
        <v>143.99</v>
      </c>
      <c r="D14">
        <v>174.98</v>
      </c>
      <c r="E14">
        <v>3.6</v>
      </c>
      <c r="F14">
        <v>19.87</v>
      </c>
      <c r="G14">
        <v>12.41</v>
      </c>
    </row>
    <row r="15" spans="1:7" x14ac:dyDescent="0.3">
      <c r="B15">
        <v>2808.57</v>
      </c>
      <c r="C15">
        <v>137.41999999999999</v>
      </c>
      <c r="D15">
        <v>183.6</v>
      </c>
      <c r="E15">
        <v>3.39</v>
      </c>
      <c r="F15">
        <v>21.24</v>
      </c>
      <c r="G15">
        <v>10.71</v>
      </c>
    </row>
    <row r="16" spans="1:7" x14ac:dyDescent="0.3">
      <c r="B16">
        <v>2808.62</v>
      </c>
      <c r="C16">
        <v>134.66999999999999</v>
      </c>
      <c r="D16">
        <v>173.63</v>
      </c>
      <c r="E16">
        <v>3.2</v>
      </c>
      <c r="F16">
        <v>18.559999999999999</v>
      </c>
      <c r="G16">
        <v>11.14</v>
      </c>
    </row>
    <row r="17" spans="2:7" x14ac:dyDescent="0.3">
      <c r="B17">
        <v>2808.67</v>
      </c>
      <c r="C17">
        <v>132.28</v>
      </c>
      <c r="D17">
        <v>191.86</v>
      </c>
      <c r="E17">
        <v>3.14</v>
      </c>
      <c r="F17">
        <v>20.64</v>
      </c>
      <c r="G17">
        <v>9.25</v>
      </c>
    </row>
    <row r="18" spans="2:7" x14ac:dyDescent="0.3">
      <c r="B18">
        <v>2808.72</v>
      </c>
      <c r="C18">
        <v>127.46</v>
      </c>
      <c r="D18">
        <v>192.14</v>
      </c>
      <c r="E18">
        <v>3</v>
      </c>
      <c r="F18">
        <v>18.739999999999998</v>
      </c>
      <c r="G18">
        <v>8.51</v>
      </c>
    </row>
    <row r="19" spans="2:7" x14ac:dyDescent="0.3">
      <c r="B19">
        <v>2808.77</v>
      </c>
      <c r="C19">
        <v>126.45</v>
      </c>
      <c r="D19">
        <v>209.53</v>
      </c>
      <c r="E19">
        <v>3.35</v>
      </c>
      <c r="F19">
        <v>23.65</v>
      </c>
      <c r="G19">
        <v>5.7</v>
      </c>
    </row>
    <row r="20" spans="2:7" x14ac:dyDescent="0.3">
      <c r="B20">
        <v>2808.82</v>
      </c>
      <c r="C20">
        <v>128.69999999999999</v>
      </c>
      <c r="D20">
        <v>213.29</v>
      </c>
      <c r="E20">
        <v>3.26</v>
      </c>
      <c r="F20">
        <v>22.89</v>
      </c>
      <c r="G20">
        <v>6.54</v>
      </c>
    </row>
    <row r="21" spans="2:7" x14ac:dyDescent="0.3">
      <c r="B21">
        <v>2808.87</v>
      </c>
      <c r="C21">
        <v>130.81</v>
      </c>
      <c r="D21">
        <v>208.93</v>
      </c>
      <c r="E21">
        <v>3.18</v>
      </c>
      <c r="F21">
        <v>24.47</v>
      </c>
      <c r="G21">
        <v>7.59</v>
      </c>
    </row>
    <row r="22" spans="2:7" x14ac:dyDescent="0.3">
      <c r="B22">
        <v>2808.92</v>
      </c>
      <c r="C22">
        <v>132.27000000000001</v>
      </c>
      <c r="D22">
        <v>202.7</v>
      </c>
      <c r="E22">
        <v>3.3</v>
      </c>
      <c r="F22">
        <v>22.52</v>
      </c>
      <c r="G22">
        <v>8.33</v>
      </c>
    </row>
    <row r="23" spans="2:7" x14ac:dyDescent="0.3">
      <c r="B23">
        <v>2808.97</v>
      </c>
      <c r="C23">
        <v>133.01</v>
      </c>
      <c r="D23">
        <v>206.58</v>
      </c>
      <c r="E23">
        <v>3.32</v>
      </c>
      <c r="F23">
        <v>23.83</v>
      </c>
      <c r="G23">
        <v>8.11</v>
      </c>
    </row>
    <row r="24" spans="2:7" x14ac:dyDescent="0.3">
      <c r="B24">
        <v>2809.02</v>
      </c>
      <c r="C24">
        <v>128.63</v>
      </c>
      <c r="D24">
        <v>203.9</v>
      </c>
      <c r="E24">
        <v>2.93</v>
      </c>
      <c r="F24">
        <v>25.62</v>
      </c>
      <c r="G24">
        <v>7.69</v>
      </c>
    </row>
    <row r="25" spans="2:7" x14ac:dyDescent="0.3">
      <c r="B25">
        <v>2809.07</v>
      </c>
      <c r="C25">
        <v>128.34</v>
      </c>
      <c r="D25">
        <v>206.21</v>
      </c>
      <c r="E25">
        <v>3.07</v>
      </c>
      <c r="F25">
        <v>23.8</v>
      </c>
      <c r="G25">
        <v>7.45</v>
      </c>
    </row>
    <row r="26" spans="2:7" x14ac:dyDescent="0.3">
      <c r="B26">
        <v>2809.12</v>
      </c>
      <c r="C26">
        <v>128.30000000000001</v>
      </c>
      <c r="D26">
        <v>195.96</v>
      </c>
      <c r="E26">
        <v>3.37</v>
      </c>
      <c r="F26">
        <v>19.37</v>
      </c>
      <c r="G26">
        <v>8.31</v>
      </c>
    </row>
    <row r="27" spans="2:7" x14ac:dyDescent="0.3">
      <c r="B27">
        <v>2809.17</v>
      </c>
      <c r="C27">
        <v>128.34</v>
      </c>
      <c r="D27">
        <v>204.11</v>
      </c>
      <c r="E27">
        <v>3.42</v>
      </c>
      <c r="F27">
        <v>20.100000000000001</v>
      </c>
      <c r="G27">
        <v>7.63</v>
      </c>
    </row>
    <row r="28" spans="2:7" x14ac:dyDescent="0.3">
      <c r="B28">
        <v>2809.22</v>
      </c>
      <c r="C28">
        <v>134.91</v>
      </c>
      <c r="D28">
        <v>216.84</v>
      </c>
      <c r="E28">
        <v>3.79</v>
      </c>
      <c r="F28">
        <v>18.989999999999998</v>
      </c>
      <c r="G28">
        <v>7.53</v>
      </c>
    </row>
    <row r="29" spans="2:7" x14ac:dyDescent="0.3">
      <c r="B29">
        <v>2809.27</v>
      </c>
      <c r="C29">
        <v>137.19999999999999</v>
      </c>
      <c r="D29">
        <v>227.5</v>
      </c>
      <c r="E29">
        <v>3.9</v>
      </c>
      <c r="F29">
        <v>20.440000000000001</v>
      </c>
      <c r="G29">
        <v>6.33</v>
      </c>
    </row>
    <row r="30" spans="2:7" x14ac:dyDescent="0.3">
      <c r="B30">
        <v>2809.32</v>
      </c>
      <c r="C30">
        <v>138.78</v>
      </c>
      <c r="D30">
        <v>230.14</v>
      </c>
      <c r="E30">
        <v>4.3499999999999996</v>
      </c>
      <c r="F30">
        <v>20.11</v>
      </c>
      <c r="G30">
        <v>5.22</v>
      </c>
    </row>
    <row r="31" spans="2:7" x14ac:dyDescent="0.3">
      <c r="B31">
        <v>2809.37</v>
      </c>
      <c r="C31">
        <v>145.36000000000001</v>
      </c>
      <c r="D31">
        <v>241.13</v>
      </c>
      <c r="E31">
        <v>4.7</v>
      </c>
      <c r="F31">
        <v>20.170000000000002</v>
      </c>
      <c r="G31">
        <v>6.05</v>
      </c>
    </row>
    <row r="32" spans="2:7" x14ac:dyDescent="0.3">
      <c r="B32">
        <v>2809.42</v>
      </c>
      <c r="C32">
        <v>147.41</v>
      </c>
      <c r="D32">
        <v>244.55</v>
      </c>
      <c r="E32">
        <v>4.4000000000000004</v>
      </c>
      <c r="F32">
        <v>18.09</v>
      </c>
      <c r="G32">
        <v>6.45</v>
      </c>
    </row>
    <row r="33" spans="2:7" x14ac:dyDescent="0.3">
      <c r="B33">
        <v>2809.47</v>
      </c>
      <c r="C33">
        <v>147.61000000000001</v>
      </c>
      <c r="D33">
        <v>244.89</v>
      </c>
      <c r="E33">
        <v>4.24</v>
      </c>
      <c r="F33">
        <v>18.14</v>
      </c>
      <c r="G33">
        <v>5.3</v>
      </c>
    </row>
    <row r="34" spans="2:7" x14ac:dyDescent="0.3">
      <c r="B34">
        <v>2809.52</v>
      </c>
      <c r="C34">
        <v>147.86000000000001</v>
      </c>
      <c r="D34">
        <v>245.32</v>
      </c>
      <c r="E34">
        <v>4.0199999999999996</v>
      </c>
      <c r="F34">
        <v>17.559999999999999</v>
      </c>
      <c r="G34">
        <v>5.67</v>
      </c>
    </row>
    <row r="35" spans="2:7" x14ac:dyDescent="0.3">
      <c r="B35">
        <v>2809.57</v>
      </c>
      <c r="C35">
        <v>148.22</v>
      </c>
      <c r="D35">
        <v>245.92</v>
      </c>
      <c r="E35">
        <v>3.7</v>
      </c>
      <c r="F35">
        <v>17.96</v>
      </c>
      <c r="G35">
        <v>6.61</v>
      </c>
    </row>
    <row r="36" spans="2:7" x14ac:dyDescent="0.3">
      <c r="B36">
        <v>2809.62</v>
      </c>
      <c r="C36">
        <v>146.81</v>
      </c>
      <c r="D36">
        <v>243.56</v>
      </c>
      <c r="E36">
        <v>3.7</v>
      </c>
      <c r="F36">
        <v>21.94</v>
      </c>
      <c r="G36">
        <v>5.13</v>
      </c>
    </row>
    <row r="37" spans="2:7" x14ac:dyDescent="0.3">
      <c r="B37">
        <v>2809.67</v>
      </c>
      <c r="C37">
        <v>151.34</v>
      </c>
      <c r="D37">
        <v>251.13</v>
      </c>
      <c r="E37">
        <v>3.72</v>
      </c>
      <c r="F37">
        <v>23.1</v>
      </c>
      <c r="G37">
        <v>6.39</v>
      </c>
    </row>
    <row r="38" spans="2:7" x14ac:dyDescent="0.3">
      <c r="B38">
        <v>2809.72</v>
      </c>
      <c r="C38">
        <v>152.05000000000001</v>
      </c>
      <c r="D38">
        <v>252.32</v>
      </c>
      <c r="E38">
        <v>4.12</v>
      </c>
      <c r="F38">
        <v>23.84</v>
      </c>
      <c r="G38">
        <v>7.04</v>
      </c>
    </row>
    <row r="39" spans="2:7" x14ac:dyDescent="0.3">
      <c r="B39">
        <v>2809.77</v>
      </c>
      <c r="C39">
        <v>151.62</v>
      </c>
      <c r="D39">
        <v>250.49</v>
      </c>
      <c r="E39">
        <v>4.0999999999999996</v>
      </c>
      <c r="F39">
        <v>24.46</v>
      </c>
      <c r="G39">
        <v>7.17</v>
      </c>
    </row>
    <row r="40" spans="2:7" x14ac:dyDescent="0.3">
      <c r="B40">
        <v>2809.82</v>
      </c>
      <c r="C40">
        <v>151.99</v>
      </c>
      <c r="D40">
        <v>224.08</v>
      </c>
      <c r="E40">
        <v>4.4800000000000004</v>
      </c>
      <c r="F40">
        <v>21.19</v>
      </c>
      <c r="G40">
        <v>9.4600000000000009</v>
      </c>
    </row>
    <row r="41" spans="2:7" x14ac:dyDescent="0.3">
      <c r="B41">
        <v>2809.87</v>
      </c>
      <c r="C41">
        <v>151.51</v>
      </c>
      <c r="D41">
        <v>229.72</v>
      </c>
      <c r="E41">
        <v>4.57</v>
      </c>
      <c r="F41">
        <v>22.39</v>
      </c>
      <c r="G41">
        <v>8.91</v>
      </c>
    </row>
    <row r="42" spans="2:7" x14ac:dyDescent="0.3">
      <c r="B42">
        <v>2809.92</v>
      </c>
      <c r="C42">
        <v>152.34</v>
      </c>
      <c r="D42">
        <v>224</v>
      </c>
      <c r="E42">
        <v>4.62</v>
      </c>
      <c r="F42">
        <v>19.79</v>
      </c>
      <c r="G42">
        <v>9.51</v>
      </c>
    </row>
    <row r="43" spans="2:7" x14ac:dyDescent="0.3">
      <c r="B43">
        <v>2809.97</v>
      </c>
      <c r="C43">
        <v>154.03</v>
      </c>
      <c r="D43">
        <v>239.28</v>
      </c>
      <c r="E43">
        <v>4.72</v>
      </c>
      <c r="F43">
        <v>21.22</v>
      </c>
      <c r="G43">
        <v>8.48</v>
      </c>
    </row>
    <row r="44" spans="2:7" x14ac:dyDescent="0.3">
      <c r="B44">
        <v>2809.97</v>
      </c>
      <c r="C44">
        <v>154.03</v>
      </c>
      <c r="D44">
        <v>239.28</v>
      </c>
      <c r="E44">
        <v>4.72</v>
      </c>
      <c r="F44">
        <v>21.22</v>
      </c>
      <c r="G44">
        <v>8.48</v>
      </c>
    </row>
    <row r="45" spans="2:7" x14ac:dyDescent="0.3">
      <c r="B45">
        <v>2810.02</v>
      </c>
      <c r="C45">
        <v>153.30000000000001</v>
      </c>
      <c r="D45">
        <v>249.14</v>
      </c>
      <c r="E45">
        <v>4.4000000000000004</v>
      </c>
      <c r="F45">
        <v>23.74</v>
      </c>
      <c r="G45">
        <v>7.54</v>
      </c>
    </row>
    <row r="46" spans="2:7" x14ac:dyDescent="0.3">
      <c r="B46">
        <v>2810.07</v>
      </c>
      <c r="C46">
        <v>149.86000000000001</v>
      </c>
      <c r="D46">
        <v>234.05</v>
      </c>
      <c r="E46">
        <v>4.24</v>
      </c>
      <c r="F46">
        <v>21.03</v>
      </c>
      <c r="G46">
        <v>8.3000000000000007</v>
      </c>
    </row>
    <row r="47" spans="2:7" x14ac:dyDescent="0.3">
      <c r="B47">
        <v>2810.12</v>
      </c>
      <c r="C47">
        <v>148.13</v>
      </c>
      <c r="D47">
        <v>205.66</v>
      </c>
      <c r="E47">
        <v>4.3499999999999996</v>
      </c>
      <c r="F47">
        <v>17.03</v>
      </c>
      <c r="G47">
        <v>10.44</v>
      </c>
    </row>
    <row r="48" spans="2:7" x14ac:dyDescent="0.3">
      <c r="B48">
        <v>2810.17</v>
      </c>
      <c r="C48">
        <v>146.29</v>
      </c>
      <c r="D48">
        <v>205.25</v>
      </c>
      <c r="E48">
        <v>4.5599999999999996</v>
      </c>
      <c r="F48">
        <v>15.23</v>
      </c>
      <c r="G48">
        <v>10.199999999999999</v>
      </c>
    </row>
    <row r="49" spans="2:7" x14ac:dyDescent="0.3">
      <c r="B49">
        <v>2810.22</v>
      </c>
      <c r="C49">
        <v>144.11000000000001</v>
      </c>
      <c r="D49">
        <v>179.75</v>
      </c>
      <c r="E49">
        <v>4.38</v>
      </c>
      <c r="F49">
        <v>14.33</v>
      </c>
      <c r="G49">
        <v>12.03</v>
      </c>
    </row>
    <row r="50" spans="2:7" x14ac:dyDescent="0.3">
      <c r="B50">
        <v>2810.27</v>
      </c>
      <c r="C50">
        <v>143.61000000000001</v>
      </c>
      <c r="D50">
        <v>158.06</v>
      </c>
      <c r="E50">
        <v>4.3899999999999997</v>
      </c>
      <c r="F50">
        <v>7.77</v>
      </c>
      <c r="G50">
        <v>13.78</v>
      </c>
    </row>
    <row r="51" spans="2:7" x14ac:dyDescent="0.3">
      <c r="B51">
        <v>2810.32</v>
      </c>
      <c r="C51">
        <v>143.65</v>
      </c>
      <c r="D51">
        <v>176.37</v>
      </c>
      <c r="E51">
        <v>5.01</v>
      </c>
      <c r="F51">
        <v>6.28</v>
      </c>
      <c r="G51">
        <v>12.24</v>
      </c>
    </row>
    <row r="52" spans="2:7" x14ac:dyDescent="0.3">
      <c r="B52">
        <v>2810.37</v>
      </c>
      <c r="C52">
        <v>146.03</v>
      </c>
      <c r="D52">
        <v>177.87</v>
      </c>
      <c r="E52">
        <v>4.46</v>
      </c>
      <c r="F52">
        <v>7.94</v>
      </c>
      <c r="G52">
        <v>12.47</v>
      </c>
    </row>
    <row r="53" spans="2:7" x14ac:dyDescent="0.3">
      <c r="B53">
        <v>2810.42</v>
      </c>
      <c r="C53">
        <v>146.72999999999999</v>
      </c>
      <c r="D53">
        <v>182.39</v>
      </c>
      <c r="E53">
        <v>4.2699999999999996</v>
      </c>
      <c r="F53">
        <v>6.61</v>
      </c>
      <c r="G53">
        <v>12.19</v>
      </c>
    </row>
    <row r="54" spans="2:7" x14ac:dyDescent="0.3">
      <c r="B54">
        <v>2810.47</v>
      </c>
      <c r="C54">
        <v>148.58000000000001</v>
      </c>
      <c r="D54">
        <v>208.42</v>
      </c>
      <c r="E54">
        <v>4.17</v>
      </c>
      <c r="F54">
        <v>9.32</v>
      </c>
      <c r="G54">
        <v>10.27</v>
      </c>
    </row>
    <row r="55" spans="2:7" x14ac:dyDescent="0.3">
      <c r="B55">
        <v>2810.52</v>
      </c>
      <c r="C55">
        <v>149.88</v>
      </c>
      <c r="D55">
        <v>190.63</v>
      </c>
      <c r="E55">
        <v>3.95</v>
      </c>
      <c r="F55">
        <v>7.95</v>
      </c>
      <c r="G55">
        <v>11.97</v>
      </c>
    </row>
    <row r="56" spans="2:7" x14ac:dyDescent="0.3">
      <c r="B56">
        <v>2810.57</v>
      </c>
      <c r="C56">
        <v>149.38999999999999</v>
      </c>
      <c r="D56">
        <v>211.79</v>
      </c>
      <c r="E56">
        <v>4.12</v>
      </c>
      <c r="F56">
        <v>13.32</v>
      </c>
      <c r="G56">
        <v>10.11</v>
      </c>
    </row>
    <row r="57" spans="2:7" x14ac:dyDescent="0.3">
      <c r="B57">
        <v>2810.62</v>
      </c>
      <c r="C57">
        <v>148.63999999999999</v>
      </c>
      <c r="D57">
        <v>173.88</v>
      </c>
      <c r="E57">
        <v>3.91</v>
      </c>
      <c r="F57">
        <v>9.7200000000000006</v>
      </c>
      <c r="G57">
        <v>13.2</v>
      </c>
    </row>
    <row r="58" spans="2:7" x14ac:dyDescent="0.3">
      <c r="B58">
        <v>2810.67</v>
      </c>
      <c r="C58">
        <v>148.19999999999999</v>
      </c>
      <c r="D58">
        <v>169.85</v>
      </c>
      <c r="E58">
        <v>4.03</v>
      </c>
      <c r="F58">
        <v>11.02</v>
      </c>
      <c r="G58">
        <v>13.47</v>
      </c>
    </row>
    <row r="59" spans="2:7" x14ac:dyDescent="0.3">
      <c r="B59">
        <v>2810.72</v>
      </c>
      <c r="C59">
        <v>150.97999999999999</v>
      </c>
      <c r="D59">
        <v>175.81</v>
      </c>
      <c r="E59">
        <v>3.91</v>
      </c>
      <c r="F59">
        <v>16.72</v>
      </c>
      <c r="G59">
        <v>13.38</v>
      </c>
    </row>
    <row r="60" spans="2:7" x14ac:dyDescent="0.3">
      <c r="B60">
        <v>2810.77</v>
      </c>
      <c r="C60">
        <v>153.91999999999999</v>
      </c>
      <c r="D60">
        <v>218.17</v>
      </c>
      <c r="E60">
        <v>4.17</v>
      </c>
      <c r="F60">
        <v>21.63</v>
      </c>
      <c r="G60">
        <v>10.24</v>
      </c>
    </row>
    <row r="61" spans="2:7" x14ac:dyDescent="0.3">
      <c r="B61">
        <v>2810.82</v>
      </c>
      <c r="C61">
        <v>157.88</v>
      </c>
      <c r="D61">
        <v>198.1</v>
      </c>
      <c r="E61">
        <v>4.53</v>
      </c>
      <c r="F61">
        <v>18.36</v>
      </c>
      <c r="G61">
        <v>12.53</v>
      </c>
    </row>
    <row r="62" spans="2:7" x14ac:dyDescent="0.3">
      <c r="B62">
        <v>2810.87</v>
      </c>
      <c r="C62">
        <v>159.5</v>
      </c>
      <c r="D62">
        <v>221.35</v>
      </c>
      <c r="E62">
        <v>5.04</v>
      </c>
      <c r="F62">
        <v>19.87</v>
      </c>
      <c r="G62">
        <v>10.8</v>
      </c>
    </row>
    <row r="63" spans="2:7" x14ac:dyDescent="0.3">
      <c r="B63">
        <v>2810.92</v>
      </c>
      <c r="C63">
        <v>161.59</v>
      </c>
      <c r="D63">
        <v>228.6</v>
      </c>
      <c r="E63">
        <v>4.97</v>
      </c>
      <c r="F63">
        <v>19.239999999999998</v>
      </c>
      <c r="G63">
        <v>10.5</v>
      </c>
    </row>
    <row r="64" spans="2:7" x14ac:dyDescent="0.3">
      <c r="B64">
        <v>2810.97</v>
      </c>
      <c r="C64">
        <v>161.86000000000001</v>
      </c>
      <c r="D64">
        <v>205.59</v>
      </c>
      <c r="E64">
        <v>4.42</v>
      </c>
      <c r="F64">
        <v>18.16</v>
      </c>
      <c r="G64">
        <v>12.48</v>
      </c>
    </row>
    <row r="65" spans="2:7" x14ac:dyDescent="0.3">
      <c r="B65">
        <v>2811.02</v>
      </c>
      <c r="C65">
        <v>161.16</v>
      </c>
      <c r="D65">
        <v>233.11</v>
      </c>
      <c r="E65">
        <v>4.6900000000000004</v>
      </c>
      <c r="F65">
        <v>17.88</v>
      </c>
      <c r="G65">
        <v>10.06</v>
      </c>
    </row>
    <row r="66" spans="2:7" x14ac:dyDescent="0.3">
      <c r="B66">
        <v>2811.07</v>
      </c>
      <c r="C66">
        <v>162.83000000000001</v>
      </c>
      <c r="D66">
        <v>218.22</v>
      </c>
      <c r="E66">
        <v>4.6500000000000004</v>
      </c>
      <c r="F66">
        <v>17.079999999999998</v>
      </c>
      <c r="G66">
        <v>11.56</v>
      </c>
    </row>
    <row r="67" spans="2:7" x14ac:dyDescent="0.3">
      <c r="B67">
        <v>2811.12</v>
      </c>
      <c r="C67">
        <v>164.13</v>
      </c>
      <c r="D67">
        <v>234.09</v>
      </c>
      <c r="E67">
        <v>4.8</v>
      </c>
      <c r="F67">
        <v>21.09</v>
      </c>
      <c r="G67">
        <v>10.42</v>
      </c>
    </row>
    <row r="68" spans="2:7" x14ac:dyDescent="0.3">
      <c r="B68">
        <v>2811.17</v>
      </c>
      <c r="C68">
        <v>163.38</v>
      </c>
      <c r="D68">
        <v>250.2</v>
      </c>
      <c r="E68">
        <v>5.1100000000000003</v>
      </c>
      <c r="F68">
        <v>25.21</v>
      </c>
      <c r="G68">
        <v>8.94</v>
      </c>
    </row>
    <row r="69" spans="2:7" x14ac:dyDescent="0.3">
      <c r="B69">
        <v>2811.22</v>
      </c>
      <c r="C69">
        <v>163.77000000000001</v>
      </c>
      <c r="D69">
        <v>252.24</v>
      </c>
      <c r="E69">
        <v>4.93</v>
      </c>
      <c r="F69">
        <v>23.86</v>
      </c>
      <c r="G69">
        <v>8.83</v>
      </c>
    </row>
    <row r="70" spans="2:7" x14ac:dyDescent="0.3">
      <c r="B70">
        <v>2811.27</v>
      </c>
      <c r="C70">
        <v>164.82</v>
      </c>
      <c r="D70">
        <v>268.87</v>
      </c>
      <c r="E70">
        <v>5.36</v>
      </c>
      <c r="F70">
        <v>26.73</v>
      </c>
      <c r="G70">
        <v>7.58</v>
      </c>
    </row>
    <row r="71" spans="2:7" x14ac:dyDescent="0.3">
      <c r="B71">
        <v>2811.32</v>
      </c>
      <c r="C71">
        <v>165.76</v>
      </c>
      <c r="D71">
        <v>275.23</v>
      </c>
      <c r="E71">
        <v>5.3</v>
      </c>
      <c r="F71">
        <v>29.49</v>
      </c>
      <c r="G71">
        <v>5.33</v>
      </c>
    </row>
    <row r="72" spans="2:7" x14ac:dyDescent="0.3">
      <c r="B72">
        <v>2811.37</v>
      </c>
      <c r="C72">
        <v>165.61</v>
      </c>
      <c r="D72">
        <v>274.98</v>
      </c>
      <c r="E72">
        <v>5.47</v>
      </c>
      <c r="F72">
        <v>23.18</v>
      </c>
      <c r="G72">
        <v>5.29</v>
      </c>
    </row>
    <row r="73" spans="2:7" x14ac:dyDescent="0.3">
      <c r="B73">
        <v>2811.42</v>
      </c>
      <c r="C73">
        <v>163.52000000000001</v>
      </c>
      <c r="D73">
        <v>271.12</v>
      </c>
      <c r="E73">
        <v>5.23</v>
      </c>
      <c r="F73">
        <v>20.329999999999998</v>
      </c>
      <c r="G73">
        <v>7.2</v>
      </c>
    </row>
    <row r="74" spans="2:7" x14ac:dyDescent="0.3">
      <c r="B74">
        <v>2811.47</v>
      </c>
      <c r="C74">
        <v>160.65</v>
      </c>
      <c r="D74">
        <v>266.69</v>
      </c>
      <c r="E74">
        <v>4.88</v>
      </c>
      <c r="F74">
        <v>22.34</v>
      </c>
      <c r="G74">
        <v>4.8099999999999996</v>
      </c>
    </row>
    <row r="75" spans="2:7" x14ac:dyDescent="0.3">
      <c r="B75">
        <v>2811.52</v>
      </c>
      <c r="C75">
        <v>161.47</v>
      </c>
      <c r="D75">
        <v>268.06</v>
      </c>
      <c r="E75">
        <v>4.82</v>
      </c>
      <c r="F75">
        <v>23.17</v>
      </c>
      <c r="G75">
        <v>4.16</v>
      </c>
    </row>
    <row r="76" spans="2:7" x14ac:dyDescent="0.3">
      <c r="B76">
        <v>2811.57</v>
      </c>
      <c r="C76">
        <v>160.66999999999999</v>
      </c>
      <c r="D76">
        <v>266.73</v>
      </c>
      <c r="E76">
        <v>4.88</v>
      </c>
      <c r="F76">
        <v>27.72</v>
      </c>
      <c r="G76">
        <v>3.47</v>
      </c>
    </row>
    <row r="77" spans="2:7" x14ac:dyDescent="0.3">
      <c r="B77">
        <v>2811.62</v>
      </c>
      <c r="C77">
        <v>160.9</v>
      </c>
      <c r="D77">
        <v>267.10000000000002</v>
      </c>
      <c r="E77">
        <v>5.12</v>
      </c>
      <c r="F77">
        <v>35.130000000000003</v>
      </c>
      <c r="G77">
        <v>0.71</v>
      </c>
    </row>
    <row r="78" spans="2:7" x14ac:dyDescent="0.3">
      <c r="B78">
        <v>2811.67</v>
      </c>
      <c r="C78">
        <v>160.22999999999999</v>
      </c>
      <c r="D78">
        <v>265.98</v>
      </c>
      <c r="E78">
        <v>5.04</v>
      </c>
      <c r="F78">
        <v>31.75</v>
      </c>
      <c r="G78">
        <v>2.33</v>
      </c>
    </row>
    <row r="79" spans="2:7" x14ac:dyDescent="0.3">
      <c r="B79">
        <v>2811.72</v>
      </c>
      <c r="C79">
        <v>160.09</v>
      </c>
      <c r="D79">
        <v>265.76</v>
      </c>
      <c r="E79">
        <v>5.39</v>
      </c>
      <c r="F79">
        <v>32.770000000000003</v>
      </c>
      <c r="G79">
        <v>0.01</v>
      </c>
    </row>
    <row r="80" spans="2:7" x14ac:dyDescent="0.3">
      <c r="B80">
        <v>2811.77</v>
      </c>
      <c r="C80">
        <v>159.91</v>
      </c>
      <c r="D80">
        <v>265.44</v>
      </c>
      <c r="E80">
        <v>5.78</v>
      </c>
      <c r="F80">
        <v>28.94</v>
      </c>
      <c r="G80">
        <v>1.66</v>
      </c>
    </row>
    <row r="81" spans="2:7" x14ac:dyDescent="0.3">
      <c r="B81">
        <v>2811.82</v>
      </c>
      <c r="C81">
        <v>158.04</v>
      </c>
      <c r="D81">
        <v>262.33</v>
      </c>
      <c r="E81">
        <v>5.33</v>
      </c>
      <c r="F81">
        <v>23.4</v>
      </c>
      <c r="G81">
        <v>4.01</v>
      </c>
    </row>
    <row r="82" spans="2:7" x14ac:dyDescent="0.3">
      <c r="B82">
        <v>2811.87</v>
      </c>
      <c r="C82">
        <v>157.97999999999999</v>
      </c>
      <c r="D82">
        <v>262.22000000000003</v>
      </c>
      <c r="E82">
        <v>5.37</v>
      </c>
      <c r="F82">
        <v>24.35</v>
      </c>
      <c r="G82">
        <v>5.56</v>
      </c>
    </row>
    <row r="83" spans="2:7" x14ac:dyDescent="0.3">
      <c r="B83">
        <v>2811.92</v>
      </c>
      <c r="C83">
        <v>157.94</v>
      </c>
      <c r="D83">
        <v>262.16000000000003</v>
      </c>
      <c r="E83">
        <v>5.09</v>
      </c>
      <c r="F83">
        <v>26.93</v>
      </c>
      <c r="G83">
        <v>4.13</v>
      </c>
    </row>
    <row r="84" spans="2:7" x14ac:dyDescent="0.3">
      <c r="B84">
        <v>2811.97</v>
      </c>
      <c r="C84">
        <v>156.59</v>
      </c>
      <c r="D84">
        <v>259.89999999999998</v>
      </c>
      <c r="E84">
        <v>4.7300000000000004</v>
      </c>
      <c r="F84">
        <v>22.09</v>
      </c>
      <c r="G84">
        <v>6.28</v>
      </c>
    </row>
    <row r="85" spans="2:7" x14ac:dyDescent="0.3">
      <c r="B85">
        <v>2812.02</v>
      </c>
      <c r="C85">
        <v>157.56</v>
      </c>
      <c r="D85">
        <v>261.52999999999997</v>
      </c>
      <c r="E85">
        <v>4.8499999999999996</v>
      </c>
      <c r="F85">
        <v>29.98</v>
      </c>
      <c r="G85">
        <v>4.4800000000000004</v>
      </c>
    </row>
    <row r="86" spans="2:7" x14ac:dyDescent="0.3">
      <c r="B86">
        <v>2812.07</v>
      </c>
      <c r="C86">
        <v>157.53</v>
      </c>
      <c r="D86">
        <v>261.47000000000003</v>
      </c>
      <c r="E86">
        <v>5.07</v>
      </c>
      <c r="F86">
        <v>28.8</v>
      </c>
      <c r="G86">
        <v>4.54</v>
      </c>
    </row>
    <row r="87" spans="2:7" x14ac:dyDescent="0.3">
      <c r="B87">
        <v>2812.12</v>
      </c>
      <c r="C87">
        <v>157.24</v>
      </c>
      <c r="D87">
        <v>260.99</v>
      </c>
      <c r="E87">
        <v>5.07</v>
      </c>
      <c r="F87">
        <v>35.99</v>
      </c>
      <c r="G87">
        <v>2.75</v>
      </c>
    </row>
    <row r="88" spans="2:7" x14ac:dyDescent="0.3">
      <c r="B88">
        <v>2812.17</v>
      </c>
      <c r="C88">
        <v>158.13999999999999</v>
      </c>
      <c r="D88">
        <v>262.5</v>
      </c>
      <c r="E88">
        <v>5</v>
      </c>
      <c r="F88">
        <v>36.67</v>
      </c>
      <c r="G88">
        <v>2.0699999999999998</v>
      </c>
    </row>
    <row r="89" spans="2:7" x14ac:dyDescent="0.3">
      <c r="B89">
        <v>2812.22</v>
      </c>
      <c r="C89">
        <v>158.63999999999999</v>
      </c>
      <c r="D89">
        <v>263.33</v>
      </c>
      <c r="E89">
        <v>4.93</v>
      </c>
      <c r="F89">
        <v>37.799999999999997</v>
      </c>
      <c r="G89">
        <v>3.33</v>
      </c>
    </row>
    <row r="90" spans="2:7" x14ac:dyDescent="0.3">
      <c r="B90">
        <v>2812.27</v>
      </c>
      <c r="C90">
        <v>159.59</v>
      </c>
      <c r="D90">
        <v>264.92</v>
      </c>
      <c r="E90">
        <v>5.04</v>
      </c>
      <c r="F90">
        <v>31.21</v>
      </c>
      <c r="G90">
        <v>5.74</v>
      </c>
    </row>
    <row r="91" spans="2:7" x14ac:dyDescent="0.3">
      <c r="B91">
        <v>2812.32</v>
      </c>
      <c r="C91">
        <v>160.97999999999999</v>
      </c>
      <c r="D91">
        <v>267.25</v>
      </c>
      <c r="E91">
        <v>5.46</v>
      </c>
      <c r="F91">
        <v>32.64</v>
      </c>
      <c r="G91">
        <v>6.03</v>
      </c>
    </row>
    <row r="92" spans="2:7" x14ac:dyDescent="0.3">
      <c r="B92">
        <v>2812.37</v>
      </c>
      <c r="C92">
        <v>158.81</v>
      </c>
      <c r="D92">
        <v>263.60000000000002</v>
      </c>
      <c r="E92">
        <v>5.34</v>
      </c>
      <c r="F92">
        <v>35.15</v>
      </c>
      <c r="G92">
        <v>5.91</v>
      </c>
    </row>
    <row r="93" spans="2:7" x14ac:dyDescent="0.3">
      <c r="B93">
        <v>2812.42</v>
      </c>
      <c r="C93">
        <v>160.01</v>
      </c>
      <c r="D93">
        <v>265.61</v>
      </c>
      <c r="E93">
        <v>4.91</v>
      </c>
      <c r="F93">
        <v>33.69</v>
      </c>
      <c r="G93">
        <v>5.95</v>
      </c>
    </row>
    <row r="94" spans="2:7" x14ac:dyDescent="0.3">
      <c r="B94">
        <v>2812.47</v>
      </c>
      <c r="C94">
        <v>165.61</v>
      </c>
      <c r="D94">
        <v>274.97000000000003</v>
      </c>
      <c r="E94">
        <v>4.8600000000000003</v>
      </c>
      <c r="F94">
        <v>35.67</v>
      </c>
      <c r="G94">
        <v>5.05</v>
      </c>
    </row>
    <row r="95" spans="2:7" x14ac:dyDescent="0.3">
      <c r="B95">
        <v>2812.52</v>
      </c>
      <c r="C95">
        <v>169.83</v>
      </c>
      <c r="D95">
        <v>282.02</v>
      </c>
      <c r="E95">
        <v>4.87</v>
      </c>
      <c r="F95">
        <v>32.03</v>
      </c>
      <c r="G95">
        <v>5.08</v>
      </c>
    </row>
    <row r="96" spans="2:7" x14ac:dyDescent="0.3">
      <c r="B96">
        <v>2812.57</v>
      </c>
      <c r="C96">
        <v>168.68</v>
      </c>
      <c r="D96">
        <v>280.11</v>
      </c>
      <c r="E96">
        <v>4.53</v>
      </c>
      <c r="F96">
        <v>29.19</v>
      </c>
      <c r="G96">
        <v>6.5</v>
      </c>
    </row>
    <row r="97" spans="2:7" x14ac:dyDescent="0.3">
      <c r="B97">
        <v>2812.62</v>
      </c>
      <c r="C97">
        <v>169.55</v>
      </c>
      <c r="D97">
        <v>281.56</v>
      </c>
      <c r="E97">
        <v>4.62</v>
      </c>
      <c r="F97">
        <v>29.9</v>
      </c>
      <c r="G97">
        <v>6.15</v>
      </c>
    </row>
    <row r="98" spans="2:7" x14ac:dyDescent="0.3">
      <c r="B98">
        <v>2812.67</v>
      </c>
      <c r="C98">
        <v>168.51</v>
      </c>
      <c r="D98">
        <v>274.25</v>
      </c>
      <c r="E98">
        <v>4.45</v>
      </c>
      <c r="F98">
        <v>24.56</v>
      </c>
      <c r="G98">
        <v>7.68</v>
      </c>
    </row>
    <row r="99" spans="2:7" x14ac:dyDescent="0.3">
      <c r="B99">
        <v>2812.72</v>
      </c>
      <c r="C99">
        <v>166.71</v>
      </c>
      <c r="D99">
        <v>267.88</v>
      </c>
      <c r="E99">
        <v>4.34</v>
      </c>
      <c r="F99">
        <v>25.76</v>
      </c>
      <c r="G99">
        <v>7.95</v>
      </c>
    </row>
    <row r="100" spans="2:7" x14ac:dyDescent="0.3">
      <c r="B100">
        <v>2812.77</v>
      </c>
      <c r="C100">
        <v>167.26</v>
      </c>
      <c r="D100">
        <v>260.97000000000003</v>
      </c>
      <c r="E100">
        <v>4.5199999999999996</v>
      </c>
      <c r="F100">
        <v>21.95</v>
      </c>
      <c r="G100">
        <v>8.61</v>
      </c>
    </row>
    <row r="101" spans="2:7" x14ac:dyDescent="0.3">
      <c r="B101">
        <v>2812.82</v>
      </c>
      <c r="C101">
        <v>165.26</v>
      </c>
      <c r="D101">
        <v>233.52</v>
      </c>
      <c r="E101">
        <v>4.38</v>
      </c>
      <c r="F101">
        <v>20.399999999999999</v>
      </c>
      <c r="G101">
        <v>10.63</v>
      </c>
    </row>
    <row r="102" spans="2:7" x14ac:dyDescent="0.3">
      <c r="B102">
        <v>2812.87</v>
      </c>
      <c r="C102">
        <v>165.8</v>
      </c>
      <c r="D102">
        <v>219.71</v>
      </c>
      <c r="E102">
        <v>4.4400000000000004</v>
      </c>
      <c r="F102">
        <v>16.350000000000001</v>
      </c>
      <c r="G102">
        <v>11.88</v>
      </c>
    </row>
    <row r="103" spans="2:7" x14ac:dyDescent="0.3">
      <c r="B103">
        <v>2812.92</v>
      </c>
      <c r="C103">
        <v>163.26</v>
      </c>
      <c r="D103">
        <v>228.53</v>
      </c>
      <c r="E103">
        <v>4.43</v>
      </c>
      <c r="F103">
        <v>15.82</v>
      </c>
      <c r="G103">
        <v>10.76</v>
      </c>
    </row>
    <row r="104" spans="2:7" x14ac:dyDescent="0.3">
      <c r="B104">
        <v>2812.97</v>
      </c>
      <c r="C104">
        <v>162.53</v>
      </c>
      <c r="D104">
        <v>233.57</v>
      </c>
      <c r="E104">
        <v>3.97</v>
      </c>
      <c r="F104">
        <v>16.32</v>
      </c>
      <c r="G104">
        <v>10.220000000000001</v>
      </c>
    </row>
    <row r="105" spans="2:7" x14ac:dyDescent="0.3">
      <c r="B105">
        <v>2813.02</v>
      </c>
      <c r="C105">
        <v>162.38999999999999</v>
      </c>
      <c r="D105">
        <v>224.23</v>
      </c>
      <c r="E105">
        <v>4.0199999999999996</v>
      </c>
      <c r="F105">
        <v>13.7</v>
      </c>
      <c r="G105">
        <v>10.99</v>
      </c>
    </row>
    <row r="106" spans="2:7" x14ac:dyDescent="0.3">
      <c r="B106">
        <v>2813.07</v>
      </c>
      <c r="C106">
        <v>161.53</v>
      </c>
      <c r="D106">
        <v>214.02</v>
      </c>
      <c r="E106">
        <v>3.87</v>
      </c>
      <c r="F106">
        <v>15.48</v>
      </c>
      <c r="G106">
        <v>11.72</v>
      </c>
    </row>
    <row r="107" spans="2:7" x14ac:dyDescent="0.3">
      <c r="B107">
        <v>2813.12</v>
      </c>
      <c r="C107">
        <v>156.85</v>
      </c>
      <c r="D107">
        <v>184.94</v>
      </c>
      <c r="E107">
        <v>3.97</v>
      </c>
      <c r="F107">
        <v>8.9600000000000009</v>
      </c>
      <c r="G107">
        <v>13.48</v>
      </c>
    </row>
    <row r="108" spans="2:7" x14ac:dyDescent="0.3">
      <c r="B108">
        <v>2813.17</v>
      </c>
      <c r="C108">
        <v>152.77000000000001</v>
      </c>
      <c r="D108">
        <v>160.44999999999999</v>
      </c>
      <c r="E108">
        <v>3.47</v>
      </c>
      <c r="F108">
        <v>8.59</v>
      </c>
      <c r="G108">
        <v>14.95</v>
      </c>
    </row>
    <row r="109" spans="2:7" x14ac:dyDescent="0.3">
      <c r="B109">
        <v>2813.22</v>
      </c>
      <c r="C109">
        <v>153.65</v>
      </c>
      <c r="D109">
        <v>169.37</v>
      </c>
      <c r="E109">
        <v>3.81</v>
      </c>
      <c r="F109">
        <v>11.99</v>
      </c>
      <c r="G109">
        <v>14.32</v>
      </c>
    </row>
    <row r="110" spans="2:7" x14ac:dyDescent="0.3">
      <c r="B110">
        <v>2813.27</v>
      </c>
      <c r="C110">
        <v>154.29</v>
      </c>
      <c r="D110">
        <v>183.87</v>
      </c>
      <c r="E110">
        <v>4.47</v>
      </c>
      <c r="F110">
        <v>12.39</v>
      </c>
      <c r="G110">
        <v>13.19</v>
      </c>
    </row>
    <row r="111" spans="2:7" x14ac:dyDescent="0.3">
      <c r="B111">
        <v>2813.32</v>
      </c>
      <c r="C111">
        <v>155.49</v>
      </c>
      <c r="D111">
        <v>164.97</v>
      </c>
      <c r="E111">
        <v>4.3499999999999996</v>
      </c>
      <c r="F111">
        <v>12.79</v>
      </c>
      <c r="G111">
        <v>14.97</v>
      </c>
    </row>
    <row r="112" spans="2:7" x14ac:dyDescent="0.3">
      <c r="B112">
        <v>2813.37</v>
      </c>
      <c r="C112">
        <v>157.55000000000001</v>
      </c>
      <c r="D112">
        <v>172.1</v>
      </c>
      <c r="E112">
        <v>4.42</v>
      </c>
      <c r="F112">
        <v>12.22</v>
      </c>
      <c r="G112">
        <v>14.67</v>
      </c>
    </row>
    <row r="113" spans="2:7" x14ac:dyDescent="0.3">
      <c r="B113">
        <v>2813.42</v>
      </c>
      <c r="C113">
        <v>157.43</v>
      </c>
      <c r="D113">
        <v>143.37</v>
      </c>
      <c r="E113">
        <v>4.3600000000000003</v>
      </c>
      <c r="F113">
        <v>9.39</v>
      </c>
      <c r="G113">
        <v>17.079999999999998</v>
      </c>
    </row>
    <row r="114" spans="2:7" x14ac:dyDescent="0.3">
      <c r="B114">
        <v>2813.47</v>
      </c>
      <c r="C114">
        <v>156.19</v>
      </c>
      <c r="D114">
        <v>137.38</v>
      </c>
      <c r="E114">
        <v>4.13</v>
      </c>
      <c r="F114">
        <v>9.26</v>
      </c>
      <c r="G114">
        <v>17.399999999999999</v>
      </c>
    </row>
    <row r="115" spans="2:7" x14ac:dyDescent="0.3">
      <c r="B115">
        <v>2813.52</v>
      </c>
      <c r="C115">
        <v>155.38</v>
      </c>
      <c r="D115">
        <v>170.06</v>
      </c>
      <c r="E115">
        <v>4.3099999999999996</v>
      </c>
      <c r="F115">
        <v>13.58</v>
      </c>
      <c r="G115">
        <v>14.52</v>
      </c>
    </row>
    <row r="116" spans="2:7" x14ac:dyDescent="0.3">
      <c r="B116">
        <v>2813.57</v>
      </c>
      <c r="C116">
        <v>155.44999999999999</v>
      </c>
      <c r="D116">
        <v>164.18</v>
      </c>
      <c r="E116">
        <v>3.97</v>
      </c>
      <c r="F116">
        <v>16.57</v>
      </c>
      <c r="G116">
        <v>15.03</v>
      </c>
    </row>
    <row r="117" spans="2:7" x14ac:dyDescent="0.3">
      <c r="B117">
        <v>2813.62</v>
      </c>
      <c r="C117">
        <v>152.22</v>
      </c>
      <c r="D117">
        <v>151.01</v>
      </c>
      <c r="E117">
        <v>3.99</v>
      </c>
      <c r="F117">
        <v>13.32</v>
      </c>
      <c r="G117">
        <v>15.66</v>
      </c>
    </row>
    <row r="118" spans="2:7" x14ac:dyDescent="0.3">
      <c r="B118">
        <v>2813.67</v>
      </c>
      <c r="C118">
        <v>152.77000000000001</v>
      </c>
      <c r="D118">
        <v>156.22999999999999</v>
      </c>
      <c r="E118">
        <v>3.85</v>
      </c>
      <c r="F118">
        <v>13.94</v>
      </c>
      <c r="G118">
        <v>15.3</v>
      </c>
    </row>
    <row r="119" spans="2:7" x14ac:dyDescent="0.3">
      <c r="B119">
        <v>2813.72</v>
      </c>
      <c r="C119">
        <v>151.75</v>
      </c>
      <c r="D119">
        <v>163.12</v>
      </c>
      <c r="E119">
        <v>4.03</v>
      </c>
      <c r="F119">
        <v>12.18</v>
      </c>
      <c r="G119">
        <v>14.57</v>
      </c>
    </row>
    <row r="120" spans="2:7" x14ac:dyDescent="0.3">
      <c r="B120">
        <v>2813.77</v>
      </c>
      <c r="C120">
        <v>153.31</v>
      </c>
      <c r="D120">
        <v>175.65</v>
      </c>
      <c r="E120">
        <v>4.07</v>
      </c>
      <c r="F120">
        <v>19.940000000000001</v>
      </c>
      <c r="G120">
        <v>13.74</v>
      </c>
    </row>
    <row r="121" spans="2:7" x14ac:dyDescent="0.3">
      <c r="B121">
        <v>2813.82</v>
      </c>
      <c r="C121">
        <v>152.5</v>
      </c>
      <c r="D121">
        <v>189</v>
      </c>
      <c r="E121">
        <v>4.5</v>
      </c>
      <c r="F121">
        <v>22.81</v>
      </c>
      <c r="G121">
        <v>12.49</v>
      </c>
    </row>
    <row r="122" spans="2:7" x14ac:dyDescent="0.3">
      <c r="B122">
        <v>2813.87</v>
      </c>
      <c r="C122">
        <v>149.82</v>
      </c>
      <c r="D122">
        <v>174.62</v>
      </c>
      <c r="E122">
        <v>4.3600000000000003</v>
      </c>
      <c r="F122">
        <v>18.079999999999998</v>
      </c>
      <c r="G122">
        <v>13.31</v>
      </c>
    </row>
    <row r="123" spans="2:7" x14ac:dyDescent="0.3">
      <c r="B123">
        <v>2813.92</v>
      </c>
      <c r="C123">
        <v>147.65</v>
      </c>
      <c r="D123">
        <v>157.81</v>
      </c>
      <c r="E123">
        <v>4.32</v>
      </c>
      <c r="F123">
        <v>15.4</v>
      </c>
      <c r="G123">
        <v>14.41</v>
      </c>
    </row>
    <row r="124" spans="2:7" x14ac:dyDescent="0.3">
      <c r="B124">
        <v>2813.97</v>
      </c>
      <c r="C124">
        <v>146.38</v>
      </c>
      <c r="D124">
        <v>176.91</v>
      </c>
      <c r="E124">
        <v>4.4400000000000004</v>
      </c>
      <c r="F124">
        <v>15.64</v>
      </c>
      <c r="G124">
        <v>12.6</v>
      </c>
    </row>
    <row r="125" spans="2:7" x14ac:dyDescent="0.3">
      <c r="B125">
        <v>2814.02</v>
      </c>
      <c r="C125">
        <v>148.94999999999999</v>
      </c>
      <c r="D125">
        <v>161.32</v>
      </c>
      <c r="E125">
        <v>4.4800000000000004</v>
      </c>
      <c r="F125">
        <v>14.2</v>
      </c>
      <c r="G125">
        <v>14.3</v>
      </c>
    </row>
    <row r="126" spans="2:7" x14ac:dyDescent="0.3">
      <c r="B126">
        <v>2814.07</v>
      </c>
      <c r="C126">
        <v>144.69999999999999</v>
      </c>
      <c r="D126">
        <v>156.77000000000001</v>
      </c>
      <c r="E126">
        <v>4.43</v>
      </c>
      <c r="F126">
        <v>12.29</v>
      </c>
      <c r="G126">
        <v>14.06</v>
      </c>
    </row>
    <row r="127" spans="2:7" x14ac:dyDescent="0.3">
      <c r="B127">
        <v>2814.12</v>
      </c>
      <c r="C127">
        <v>141.88</v>
      </c>
      <c r="D127">
        <v>148.93</v>
      </c>
      <c r="E127">
        <v>4.28</v>
      </c>
      <c r="F127">
        <v>10.29</v>
      </c>
      <c r="G127">
        <v>14.3</v>
      </c>
    </row>
    <row r="128" spans="2:7" x14ac:dyDescent="0.3">
      <c r="B128">
        <v>2814.17</v>
      </c>
      <c r="C128">
        <v>139.25</v>
      </c>
      <c r="D128">
        <v>119.09</v>
      </c>
      <c r="E128">
        <v>3.99</v>
      </c>
      <c r="F128">
        <v>6.12</v>
      </c>
      <c r="G128">
        <v>16.43</v>
      </c>
    </row>
    <row r="129" spans="2:7" x14ac:dyDescent="0.3">
      <c r="B129">
        <v>2814.22</v>
      </c>
      <c r="C129">
        <v>139.66999999999999</v>
      </c>
      <c r="D129">
        <v>122.27</v>
      </c>
      <c r="E129">
        <v>4.32</v>
      </c>
      <c r="F129">
        <v>3.73</v>
      </c>
      <c r="G129">
        <v>16.22</v>
      </c>
    </row>
    <row r="130" spans="2:7" x14ac:dyDescent="0.3">
      <c r="B130">
        <v>2814.27</v>
      </c>
      <c r="C130">
        <v>143.69</v>
      </c>
      <c r="D130">
        <v>130.25</v>
      </c>
      <c r="E130">
        <v>4.54</v>
      </c>
      <c r="F130">
        <v>5.74</v>
      </c>
      <c r="G130">
        <v>16.14</v>
      </c>
    </row>
    <row r="131" spans="2:7" x14ac:dyDescent="0.3">
      <c r="B131">
        <v>2814.32</v>
      </c>
      <c r="C131">
        <v>141.97999999999999</v>
      </c>
      <c r="D131">
        <v>128.19999999999999</v>
      </c>
      <c r="E131">
        <v>4.54</v>
      </c>
      <c r="F131">
        <v>3.84</v>
      </c>
      <c r="G131">
        <v>16.059999999999999</v>
      </c>
    </row>
    <row r="132" spans="2:7" x14ac:dyDescent="0.3">
      <c r="B132">
        <v>2814.37</v>
      </c>
      <c r="C132">
        <v>138.72999999999999</v>
      </c>
      <c r="D132">
        <v>117.3</v>
      </c>
      <c r="E132">
        <v>4.59</v>
      </c>
      <c r="F132">
        <v>5.09</v>
      </c>
      <c r="G132">
        <v>16.5</v>
      </c>
    </row>
    <row r="133" spans="2:7" x14ac:dyDescent="0.3">
      <c r="B133">
        <v>2814.42</v>
      </c>
      <c r="C133">
        <v>138.24</v>
      </c>
      <c r="D133">
        <v>127.49</v>
      </c>
      <c r="E133">
        <v>4.49</v>
      </c>
      <c r="F133">
        <v>3.86</v>
      </c>
      <c r="G133">
        <v>15.57</v>
      </c>
    </row>
    <row r="134" spans="2:7" x14ac:dyDescent="0.3">
      <c r="B134">
        <v>2814.47</v>
      </c>
      <c r="C134">
        <v>138.88</v>
      </c>
      <c r="D134">
        <v>125.7</v>
      </c>
      <c r="E134">
        <v>4.45</v>
      </c>
      <c r="F134">
        <v>1.91</v>
      </c>
      <c r="G134">
        <v>15.81</v>
      </c>
    </row>
    <row r="135" spans="2:7" x14ac:dyDescent="0.3">
      <c r="B135">
        <v>2814.52</v>
      </c>
      <c r="C135">
        <v>138.63999999999999</v>
      </c>
      <c r="D135">
        <v>114.21</v>
      </c>
      <c r="E135">
        <v>4.45</v>
      </c>
      <c r="F135">
        <v>0.01</v>
      </c>
      <c r="G135">
        <v>16.75</v>
      </c>
    </row>
    <row r="136" spans="2:7" x14ac:dyDescent="0.3">
      <c r="B136">
        <v>2814.57</v>
      </c>
      <c r="C136">
        <v>138.66</v>
      </c>
      <c r="D136">
        <v>114.15</v>
      </c>
      <c r="E136">
        <v>3.85</v>
      </c>
      <c r="F136">
        <v>2.95</v>
      </c>
      <c r="G136">
        <v>16.760000000000002</v>
      </c>
    </row>
    <row r="137" spans="2:7" x14ac:dyDescent="0.3">
      <c r="B137">
        <v>2814.62</v>
      </c>
      <c r="C137">
        <v>139.62</v>
      </c>
      <c r="D137">
        <v>79.87</v>
      </c>
      <c r="E137">
        <v>3.77</v>
      </c>
      <c r="F137">
        <v>0.68</v>
      </c>
      <c r="G137">
        <v>19.79</v>
      </c>
    </row>
    <row r="138" spans="2:7" x14ac:dyDescent="0.3">
      <c r="B138">
        <v>2814.67</v>
      </c>
      <c r="C138">
        <v>138.57</v>
      </c>
      <c r="D138">
        <v>108.44</v>
      </c>
      <c r="E138">
        <v>3.96</v>
      </c>
      <c r="F138">
        <v>3.58</v>
      </c>
      <c r="G138">
        <v>17.23</v>
      </c>
    </row>
    <row r="139" spans="2:7" x14ac:dyDescent="0.3">
      <c r="B139">
        <v>2814.72</v>
      </c>
      <c r="C139">
        <v>143.05000000000001</v>
      </c>
      <c r="D139">
        <v>114.17</v>
      </c>
      <c r="E139">
        <v>3.8</v>
      </c>
      <c r="F139">
        <v>6.68</v>
      </c>
      <c r="G139">
        <v>17.41</v>
      </c>
    </row>
    <row r="140" spans="2:7" x14ac:dyDescent="0.3">
      <c r="B140">
        <v>2814.77</v>
      </c>
      <c r="C140">
        <v>146.13</v>
      </c>
      <c r="D140">
        <v>122.05</v>
      </c>
      <c r="E140">
        <v>4.0999999999999996</v>
      </c>
      <c r="F140">
        <v>4.28</v>
      </c>
      <c r="G140">
        <v>17.2</v>
      </c>
    </row>
    <row r="141" spans="2:7" x14ac:dyDescent="0.3">
      <c r="B141">
        <v>2814.82</v>
      </c>
      <c r="C141">
        <v>149.47999999999999</v>
      </c>
      <c r="D141">
        <v>131.15</v>
      </c>
      <c r="E141">
        <v>4.24</v>
      </c>
      <c r="F141">
        <v>6.92</v>
      </c>
      <c r="G141">
        <v>16.93</v>
      </c>
    </row>
    <row r="142" spans="2:7" x14ac:dyDescent="0.3">
      <c r="B142">
        <v>2814.87</v>
      </c>
      <c r="C142">
        <v>151.97999999999999</v>
      </c>
      <c r="D142">
        <v>138.49</v>
      </c>
      <c r="E142">
        <v>4.1900000000000004</v>
      </c>
      <c r="F142">
        <v>8.85</v>
      </c>
      <c r="G142">
        <v>16.68</v>
      </c>
    </row>
    <row r="143" spans="2:7" x14ac:dyDescent="0.3">
      <c r="B143">
        <v>2814.92</v>
      </c>
      <c r="C143">
        <v>150.19</v>
      </c>
      <c r="D143">
        <v>106.32</v>
      </c>
      <c r="E143">
        <v>3.7</v>
      </c>
      <c r="F143">
        <v>6.38</v>
      </c>
      <c r="G143">
        <v>19.13</v>
      </c>
    </row>
    <row r="144" spans="2:7" x14ac:dyDescent="0.3">
      <c r="B144">
        <v>2814.97</v>
      </c>
      <c r="C144">
        <v>152.88999999999999</v>
      </c>
      <c r="D144">
        <v>117.17</v>
      </c>
      <c r="E144">
        <v>4</v>
      </c>
      <c r="F144">
        <v>11.02</v>
      </c>
      <c r="G144">
        <v>18.62</v>
      </c>
    </row>
    <row r="145" spans="2:7" x14ac:dyDescent="0.3">
      <c r="B145">
        <v>2815.02</v>
      </c>
      <c r="C145">
        <v>155.62</v>
      </c>
      <c r="D145">
        <v>139.84</v>
      </c>
      <c r="E145">
        <v>3.85</v>
      </c>
      <c r="F145">
        <v>11.75</v>
      </c>
      <c r="G145">
        <v>17.11</v>
      </c>
    </row>
    <row r="146" spans="2:7" x14ac:dyDescent="0.3">
      <c r="B146">
        <v>2815.07</v>
      </c>
      <c r="C146">
        <v>155.16999999999999</v>
      </c>
      <c r="D146">
        <v>133.47999999999999</v>
      </c>
      <c r="E146">
        <v>3.94</v>
      </c>
      <c r="F146">
        <v>8.5500000000000007</v>
      </c>
      <c r="G146">
        <v>17.579999999999998</v>
      </c>
    </row>
    <row r="147" spans="2:7" x14ac:dyDescent="0.3">
      <c r="B147">
        <v>2815.12</v>
      </c>
      <c r="C147">
        <v>153.41999999999999</v>
      </c>
      <c r="D147">
        <v>132.05000000000001</v>
      </c>
      <c r="E147">
        <v>3.87</v>
      </c>
      <c r="F147">
        <v>7.89</v>
      </c>
      <c r="G147">
        <v>17.440000000000001</v>
      </c>
    </row>
    <row r="148" spans="2:7" x14ac:dyDescent="0.3">
      <c r="B148">
        <v>2815.17</v>
      </c>
      <c r="C148">
        <v>153.76</v>
      </c>
      <c r="D148">
        <v>144.72999999999999</v>
      </c>
      <c r="E148">
        <v>3.68</v>
      </c>
      <c r="F148">
        <v>12.39</v>
      </c>
      <c r="G148">
        <v>16.420000000000002</v>
      </c>
    </row>
    <row r="149" spans="2:7" x14ac:dyDescent="0.3">
      <c r="B149">
        <v>2815.22</v>
      </c>
      <c r="C149">
        <v>153.55000000000001</v>
      </c>
      <c r="D149">
        <v>161.38999999999999</v>
      </c>
      <c r="E149">
        <v>4.1100000000000003</v>
      </c>
      <c r="F149">
        <v>12.08</v>
      </c>
      <c r="G149">
        <v>14.98</v>
      </c>
    </row>
    <row r="150" spans="2:7" x14ac:dyDescent="0.3">
      <c r="B150">
        <v>2815.27</v>
      </c>
      <c r="C150">
        <v>153.27000000000001</v>
      </c>
      <c r="D150">
        <v>190.77</v>
      </c>
      <c r="E150">
        <v>4.09</v>
      </c>
      <c r="F150">
        <v>17.45</v>
      </c>
      <c r="G150">
        <v>12.46</v>
      </c>
    </row>
    <row r="151" spans="2:7" x14ac:dyDescent="0.3">
      <c r="B151">
        <v>2815.32</v>
      </c>
      <c r="C151">
        <v>152.84</v>
      </c>
      <c r="D151">
        <v>207.71</v>
      </c>
      <c r="E151">
        <v>3.69</v>
      </c>
      <c r="F151">
        <v>25.08</v>
      </c>
      <c r="G151">
        <v>10.96</v>
      </c>
    </row>
    <row r="152" spans="2:7" x14ac:dyDescent="0.3">
      <c r="B152">
        <v>2815.37</v>
      </c>
      <c r="C152">
        <v>155.87</v>
      </c>
      <c r="D152">
        <v>209.01</v>
      </c>
      <c r="E152">
        <v>4.05</v>
      </c>
      <c r="F152">
        <v>25.2</v>
      </c>
      <c r="G152">
        <v>11.3</v>
      </c>
    </row>
    <row r="153" spans="2:7" x14ac:dyDescent="0.3">
      <c r="B153">
        <v>2815.42</v>
      </c>
      <c r="C153">
        <v>160.06</v>
      </c>
      <c r="D153">
        <v>227.61</v>
      </c>
      <c r="E153">
        <v>4.4400000000000004</v>
      </c>
      <c r="F153">
        <v>28.66</v>
      </c>
      <c r="G153">
        <v>10.36</v>
      </c>
    </row>
    <row r="154" spans="2:7" x14ac:dyDescent="0.3">
      <c r="B154">
        <v>2815.47</v>
      </c>
      <c r="C154">
        <v>161.07</v>
      </c>
      <c r="D154">
        <v>240.33</v>
      </c>
      <c r="E154">
        <v>4.6399999999999997</v>
      </c>
      <c r="F154">
        <v>27.57</v>
      </c>
      <c r="G154">
        <v>9.43</v>
      </c>
    </row>
    <row r="155" spans="2:7" x14ac:dyDescent="0.3">
      <c r="B155">
        <v>2815.52</v>
      </c>
      <c r="C155">
        <v>160.41</v>
      </c>
      <c r="D155">
        <v>237.78</v>
      </c>
      <c r="E155">
        <v>4.88</v>
      </c>
      <c r="F155">
        <v>25.1</v>
      </c>
      <c r="G155">
        <v>9.5500000000000007</v>
      </c>
    </row>
    <row r="156" spans="2:7" x14ac:dyDescent="0.3">
      <c r="B156">
        <v>2815.57</v>
      </c>
      <c r="C156">
        <v>161.49</v>
      </c>
      <c r="D156">
        <v>268.08</v>
      </c>
      <c r="E156">
        <v>5.16</v>
      </c>
      <c r="F156">
        <v>29.43</v>
      </c>
      <c r="G156">
        <v>6.68</v>
      </c>
    </row>
    <row r="157" spans="2:7" x14ac:dyDescent="0.3">
      <c r="B157">
        <v>2815.62</v>
      </c>
      <c r="C157">
        <v>162.33000000000001</v>
      </c>
      <c r="D157">
        <v>242.23</v>
      </c>
      <c r="E157">
        <v>4.62</v>
      </c>
      <c r="F157">
        <v>25.09</v>
      </c>
      <c r="G157">
        <v>9.4600000000000009</v>
      </c>
    </row>
    <row r="158" spans="2:7" x14ac:dyDescent="0.3">
      <c r="B158">
        <v>2815.67</v>
      </c>
      <c r="C158">
        <v>163.91</v>
      </c>
      <c r="D158">
        <v>258.5</v>
      </c>
      <c r="E158">
        <v>5.05</v>
      </c>
      <c r="F158">
        <v>29.22</v>
      </c>
      <c r="G158">
        <v>8.32</v>
      </c>
    </row>
    <row r="159" spans="2:7" x14ac:dyDescent="0.3">
      <c r="B159">
        <v>2815.72</v>
      </c>
      <c r="C159">
        <v>162.54</v>
      </c>
      <c r="D159">
        <v>252.56</v>
      </c>
      <c r="E159">
        <v>4.99</v>
      </c>
      <c r="F159">
        <v>29.8</v>
      </c>
      <c r="G159">
        <v>8.6199999999999992</v>
      </c>
    </row>
    <row r="160" spans="2:7" x14ac:dyDescent="0.3">
      <c r="B160">
        <v>2815.77</v>
      </c>
      <c r="C160">
        <v>162.58000000000001</v>
      </c>
      <c r="D160">
        <v>251.74</v>
      </c>
      <c r="E160">
        <v>4.75</v>
      </c>
      <c r="F160">
        <v>31.61</v>
      </c>
      <c r="G160">
        <v>8.69</v>
      </c>
    </row>
    <row r="161" spans="2:7" x14ac:dyDescent="0.3">
      <c r="B161">
        <v>2815.82</v>
      </c>
      <c r="C161">
        <v>161.85</v>
      </c>
      <c r="D161">
        <v>237.14</v>
      </c>
      <c r="E161">
        <v>4.74</v>
      </c>
      <c r="F161">
        <v>28.3</v>
      </c>
      <c r="G161">
        <v>9.82</v>
      </c>
    </row>
    <row r="162" spans="2:7" x14ac:dyDescent="0.3">
      <c r="B162">
        <v>2815.87</v>
      </c>
      <c r="C162">
        <v>160.25</v>
      </c>
      <c r="D162">
        <v>211.07</v>
      </c>
      <c r="E162">
        <v>4.5199999999999996</v>
      </c>
      <c r="F162">
        <v>28</v>
      </c>
      <c r="G162">
        <v>11.78</v>
      </c>
    </row>
    <row r="163" spans="2:7" x14ac:dyDescent="0.3">
      <c r="B163">
        <v>2815.92</v>
      </c>
      <c r="C163">
        <v>155.4</v>
      </c>
      <c r="D163">
        <v>201.36</v>
      </c>
      <c r="E163">
        <v>4.5999999999999996</v>
      </c>
      <c r="F163">
        <v>24.68</v>
      </c>
      <c r="G163">
        <v>11.88</v>
      </c>
    </row>
    <row r="164" spans="2:7" x14ac:dyDescent="0.3">
      <c r="B164">
        <v>2815.97</v>
      </c>
      <c r="C164">
        <v>153.63999999999999</v>
      </c>
      <c r="D164">
        <v>193.72</v>
      </c>
      <c r="E164">
        <v>4.49</v>
      </c>
      <c r="F164">
        <v>19.5</v>
      </c>
      <c r="G164">
        <v>12.27</v>
      </c>
    </row>
    <row r="165" spans="2:7" x14ac:dyDescent="0.3">
      <c r="B165">
        <v>2816.02</v>
      </c>
      <c r="C165">
        <v>147.59</v>
      </c>
      <c r="D165">
        <v>192.85</v>
      </c>
      <c r="E165">
        <v>4.3600000000000003</v>
      </c>
      <c r="F165">
        <v>19.53</v>
      </c>
      <c r="G165">
        <v>11.44</v>
      </c>
    </row>
    <row r="166" spans="2:7" x14ac:dyDescent="0.3">
      <c r="B166">
        <v>2816.07</v>
      </c>
      <c r="C166">
        <v>141.79</v>
      </c>
      <c r="D166">
        <v>201.5</v>
      </c>
      <c r="E166">
        <v>4.17</v>
      </c>
      <c r="F166">
        <v>18.329999999999998</v>
      </c>
      <c r="G166">
        <v>9.85</v>
      </c>
    </row>
    <row r="167" spans="2:7" x14ac:dyDescent="0.3">
      <c r="B167">
        <v>2816.12</v>
      </c>
      <c r="C167">
        <v>137.84</v>
      </c>
      <c r="D167">
        <v>199.15</v>
      </c>
      <c r="E167">
        <v>4.05</v>
      </c>
      <c r="F167">
        <v>19.600000000000001</v>
      </c>
      <c r="G167">
        <v>9.4600000000000009</v>
      </c>
    </row>
    <row r="168" spans="2:7" x14ac:dyDescent="0.3">
      <c r="B168">
        <v>2816.17</v>
      </c>
      <c r="C168">
        <v>134.35</v>
      </c>
      <c r="D168">
        <v>188.94</v>
      </c>
      <c r="E168">
        <v>3.61</v>
      </c>
      <c r="F168">
        <v>18.739999999999998</v>
      </c>
      <c r="G168">
        <v>9.8000000000000007</v>
      </c>
    </row>
    <row r="169" spans="2:7" x14ac:dyDescent="0.3">
      <c r="B169">
        <v>2816.22</v>
      </c>
      <c r="C169">
        <v>132.88</v>
      </c>
      <c r="D169">
        <v>168.91</v>
      </c>
      <c r="E169">
        <v>3.37</v>
      </c>
      <c r="F169">
        <v>14.65</v>
      </c>
      <c r="G169">
        <v>11.27</v>
      </c>
    </row>
    <row r="170" spans="2:7" x14ac:dyDescent="0.3">
      <c r="B170">
        <v>2816.27</v>
      </c>
      <c r="C170">
        <v>130.25</v>
      </c>
      <c r="D170">
        <v>193.63</v>
      </c>
      <c r="E170">
        <v>3.82</v>
      </c>
      <c r="F170">
        <v>15.73</v>
      </c>
      <c r="G170">
        <v>8.8000000000000007</v>
      </c>
    </row>
    <row r="171" spans="2:7" x14ac:dyDescent="0.3">
      <c r="B171">
        <v>2816.32</v>
      </c>
      <c r="C171">
        <v>127.34</v>
      </c>
      <c r="D171">
        <v>140.75</v>
      </c>
      <c r="E171">
        <v>2.99</v>
      </c>
      <c r="F171">
        <v>8.58</v>
      </c>
      <c r="G171">
        <v>12.83</v>
      </c>
    </row>
    <row r="172" spans="2:7" x14ac:dyDescent="0.3">
      <c r="B172">
        <v>2816.37</v>
      </c>
      <c r="C172">
        <v>127.55</v>
      </c>
      <c r="D172">
        <v>144.66</v>
      </c>
      <c r="E172">
        <v>2.99</v>
      </c>
      <c r="F172">
        <v>7.98</v>
      </c>
      <c r="G172">
        <v>12.53</v>
      </c>
    </row>
    <row r="173" spans="2:7" x14ac:dyDescent="0.3">
      <c r="B173">
        <v>2816.42</v>
      </c>
      <c r="C173">
        <v>126.94</v>
      </c>
      <c r="D173">
        <v>139.06</v>
      </c>
      <c r="E173">
        <v>2.97</v>
      </c>
      <c r="F173">
        <v>6.65</v>
      </c>
      <c r="G173">
        <v>12.91</v>
      </c>
    </row>
    <row r="174" spans="2:7" x14ac:dyDescent="0.3">
      <c r="B174">
        <v>2816.47</v>
      </c>
      <c r="C174">
        <v>126.81</v>
      </c>
      <c r="D174">
        <v>149.07</v>
      </c>
      <c r="E174">
        <v>3.38</v>
      </c>
      <c r="F174">
        <v>8.19</v>
      </c>
      <c r="G174">
        <v>12.05</v>
      </c>
    </row>
    <row r="175" spans="2:7" x14ac:dyDescent="0.3">
      <c r="B175">
        <v>2816.52</v>
      </c>
      <c r="C175">
        <v>128.75</v>
      </c>
      <c r="D175">
        <v>145.99</v>
      </c>
      <c r="E175">
        <v>3.34</v>
      </c>
      <c r="F175">
        <v>6.85</v>
      </c>
      <c r="G175">
        <v>12.6</v>
      </c>
    </row>
    <row r="176" spans="2:7" x14ac:dyDescent="0.3">
      <c r="B176">
        <v>2816.57</v>
      </c>
      <c r="C176">
        <v>132.61000000000001</v>
      </c>
      <c r="D176">
        <v>172.02</v>
      </c>
      <c r="E176">
        <v>3.55</v>
      </c>
      <c r="F176">
        <v>7.88</v>
      </c>
      <c r="G176">
        <v>10.97</v>
      </c>
    </row>
    <row r="177" spans="2:7" x14ac:dyDescent="0.3">
      <c r="B177">
        <v>2816.62</v>
      </c>
      <c r="C177">
        <v>133.27000000000001</v>
      </c>
      <c r="D177">
        <v>162.44</v>
      </c>
      <c r="E177">
        <v>3.61</v>
      </c>
      <c r="F177">
        <v>5.9</v>
      </c>
      <c r="G177">
        <v>11.88</v>
      </c>
    </row>
    <row r="178" spans="2:7" x14ac:dyDescent="0.3">
      <c r="B178">
        <v>2816.67</v>
      </c>
      <c r="C178">
        <v>135.26</v>
      </c>
      <c r="D178">
        <v>164.41</v>
      </c>
      <c r="E178">
        <v>3.4</v>
      </c>
      <c r="F178">
        <v>6.43</v>
      </c>
      <c r="G178">
        <v>12.01</v>
      </c>
    </row>
    <row r="179" spans="2:7" x14ac:dyDescent="0.3">
      <c r="B179">
        <v>2816.72</v>
      </c>
      <c r="C179">
        <v>133.31</v>
      </c>
      <c r="D179">
        <v>124.14</v>
      </c>
      <c r="E179">
        <v>3.03</v>
      </c>
      <c r="F179">
        <v>5.96</v>
      </c>
      <c r="G179">
        <v>15.12</v>
      </c>
    </row>
    <row r="180" spans="2:7" x14ac:dyDescent="0.3">
      <c r="B180">
        <v>2816.77</v>
      </c>
      <c r="C180">
        <v>133.01</v>
      </c>
      <c r="D180">
        <v>127.54</v>
      </c>
      <c r="E180">
        <v>2.93</v>
      </c>
      <c r="F180">
        <v>5.94</v>
      </c>
      <c r="G180">
        <v>14.79</v>
      </c>
    </row>
    <row r="181" spans="2:7" x14ac:dyDescent="0.3">
      <c r="B181">
        <v>2816.82</v>
      </c>
      <c r="C181">
        <v>134.77000000000001</v>
      </c>
      <c r="D181">
        <v>150.03</v>
      </c>
      <c r="E181">
        <v>3.2</v>
      </c>
      <c r="F181">
        <v>10.06</v>
      </c>
      <c r="G181">
        <v>13.15</v>
      </c>
    </row>
    <row r="182" spans="2:7" x14ac:dyDescent="0.3">
      <c r="B182">
        <v>2816.87</v>
      </c>
      <c r="C182">
        <v>136.13999999999999</v>
      </c>
      <c r="D182">
        <v>159.87</v>
      </c>
      <c r="E182">
        <v>3.38</v>
      </c>
      <c r="F182">
        <v>13.39</v>
      </c>
      <c r="G182">
        <v>12.52</v>
      </c>
    </row>
    <row r="183" spans="2:7" x14ac:dyDescent="0.3">
      <c r="B183">
        <v>2816.92</v>
      </c>
      <c r="C183">
        <v>138.16999999999999</v>
      </c>
      <c r="D183">
        <v>148.09</v>
      </c>
      <c r="E183">
        <v>3.25</v>
      </c>
      <c r="F183">
        <v>12.46</v>
      </c>
      <c r="G183">
        <v>13.82</v>
      </c>
    </row>
    <row r="184" spans="2:7" x14ac:dyDescent="0.3">
      <c r="B184">
        <v>2816.97</v>
      </c>
      <c r="C184">
        <v>140.94999999999999</v>
      </c>
      <c r="D184">
        <v>185.54</v>
      </c>
      <c r="E184">
        <v>3.88</v>
      </c>
      <c r="F184">
        <v>16.21</v>
      </c>
      <c r="G184">
        <v>11.07</v>
      </c>
    </row>
    <row r="185" spans="2:7" x14ac:dyDescent="0.3">
      <c r="B185">
        <v>2817.02</v>
      </c>
      <c r="C185">
        <v>143.16999999999999</v>
      </c>
      <c r="D185">
        <v>200.69</v>
      </c>
      <c r="E185">
        <v>4.24</v>
      </c>
      <c r="F185">
        <v>19.649999999999999</v>
      </c>
      <c r="G185">
        <v>10.119999999999999</v>
      </c>
    </row>
    <row r="186" spans="2:7" x14ac:dyDescent="0.3">
      <c r="B186">
        <v>2817.07</v>
      </c>
      <c r="C186">
        <v>146.66</v>
      </c>
      <c r="D186">
        <v>219.04</v>
      </c>
      <c r="E186">
        <v>4.63</v>
      </c>
      <c r="F186">
        <v>21.2</v>
      </c>
      <c r="G186">
        <v>9.09</v>
      </c>
    </row>
    <row r="187" spans="2:7" x14ac:dyDescent="0.3">
      <c r="B187">
        <v>2817.12</v>
      </c>
      <c r="C187">
        <v>149.16</v>
      </c>
      <c r="D187">
        <v>209.96</v>
      </c>
      <c r="E187">
        <v>4.2</v>
      </c>
      <c r="F187">
        <v>20.9</v>
      </c>
      <c r="G187">
        <v>10.23</v>
      </c>
    </row>
    <row r="188" spans="2:7" x14ac:dyDescent="0.3">
      <c r="B188">
        <v>2817.17</v>
      </c>
      <c r="C188">
        <v>149.61000000000001</v>
      </c>
      <c r="D188">
        <v>225.99</v>
      </c>
      <c r="E188">
        <v>4.21</v>
      </c>
      <c r="F188">
        <v>20.399999999999999</v>
      </c>
      <c r="G188">
        <v>8.94</v>
      </c>
    </row>
    <row r="189" spans="2:7" x14ac:dyDescent="0.3">
      <c r="B189">
        <v>2817.22</v>
      </c>
      <c r="C189">
        <v>150.06</v>
      </c>
      <c r="D189">
        <v>203.79</v>
      </c>
      <c r="E189">
        <v>4.04</v>
      </c>
      <c r="F189">
        <v>16.93</v>
      </c>
      <c r="G189">
        <v>10.88</v>
      </c>
    </row>
    <row r="190" spans="2:7" x14ac:dyDescent="0.3">
      <c r="B190">
        <v>2817.27</v>
      </c>
      <c r="C190">
        <v>150.96</v>
      </c>
      <c r="D190">
        <v>195</v>
      </c>
      <c r="E190">
        <v>4</v>
      </c>
      <c r="F190">
        <v>15.55</v>
      </c>
      <c r="G190">
        <v>11.76</v>
      </c>
    </row>
    <row r="191" spans="2:7" x14ac:dyDescent="0.3">
      <c r="B191">
        <v>2817.32</v>
      </c>
      <c r="C191">
        <v>152.38999999999999</v>
      </c>
      <c r="D191">
        <v>210.46</v>
      </c>
      <c r="E191">
        <v>4.1100000000000003</v>
      </c>
      <c r="F191">
        <v>18.260000000000002</v>
      </c>
      <c r="G191">
        <v>10.67</v>
      </c>
    </row>
    <row r="192" spans="2:7" x14ac:dyDescent="0.3">
      <c r="B192">
        <v>2817.37</v>
      </c>
      <c r="C192">
        <v>156.46</v>
      </c>
      <c r="D192">
        <v>240</v>
      </c>
      <c r="E192">
        <v>4.1900000000000004</v>
      </c>
      <c r="F192">
        <v>20.399999999999999</v>
      </c>
      <c r="G192">
        <v>8.7799999999999994</v>
      </c>
    </row>
    <row r="193" spans="2:7" x14ac:dyDescent="0.3">
      <c r="B193">
        <v>2817.42</v>
      </c>
      <c r="C193">
        <v>159.16999999999999</v>
      </c>
      <c r="D193">
        <v>238.22</v>
      </c>
      <c r="E193">
        <v>4.33</v>
      </c>
      <c r="F193">
        <v>19.12</v>
      </c>
      <c r="G193">
        <v>9.33</v>
      </c>
    </row>
    <row r="194" spans="2:7" x14ac:dyDescent="0.3">
      <c r="B194">
        <v>2817.47</v>
      </c>
      <c r="C194">
        <v>160.66</v>
      </c>
      <c r="D194">
        <v>212.56</v>
      </c>
      <c r="E194">
        <v>4.33</v>
      </c>
      <c r="F194">
        <v>13.14</v>
      </c>
      <c r="G194">
        <v>11.72</v>
      </c>
    </row>
    <row r="195" spans="2:7" x14ac:dyDescent="0.3">
      <c r="B195">
        <v>2817.52</v>
      </c>
      <c r="C195">
        <v>160.21</v>
      </c>
      <c r="D195">
        <v>204.91</v>
      </c>
      <c r="E195">
        <v>4.45</v>
      </c>
      <c r="F195">
        <v>11.22</v>
      </c>
      <c r="G195">
        <v>12.3</v>
      </c>
    </row>
    <row r="196" spans="2:7" x14ac:dyDescent="0.3">
      <c r="B196">
        <v>2817.57</v>
      </c>
      <c r="C196">
        <v>159.03</v>
      </c>
      <c r="D196">
        <v>220.11</v>
      </c>
      <c r="E196">
        <v>4.63</v>
      </c>
      <c r="F196">
        <v>12.19</v>
      </c>
      <c r="G196">
        <v>10.84</v>
      </c>
    </row>
    <row r="197" spans="2:7" x14ac:dyDescent="0.3">
      <c r="B197">
        <v>2817.62</v>
      </c>
      <c r="C197">
        <v>158.03</v>
      </c>
      <c r="D197">
        <v>221.42</v>
      </c>
      <c r="E197">
        <v>4.2699999999999996</v>
      </c>
      <c r="F197">
        <v>13.97</v>
      </c>
      <c r="G197">
        <v>10.58</v>
      </c>
    </row>
    <row r="198" spans="2:7" x14ac:dyDescent="0.3">
      <c r="B198">
        <v>2817.67</v>
      </c>
      <c r="C198">
        <v>156.77000000000001</v>
      </c>
      <c r="D198">
        <v>204.45</v>
      </c>
      <c r="E198">
        <v>3.88</v>
      </c>
      <c r="F198">
        <v>14.95</v>
      </c>
      <c r="G198">
        <v>11.82</v>
      </c>
    </row>
    <row r="199" spans="2:7" x14ac:dyDescent="0.3">
      <c r="B199">
        <v>2817.72</v>
      </c>
      <c r="C199">
        <v>156.74</v>
      </c>
      <c r="D199">
        <v>183.2</v>
      </c>
      <c r="E199">
        <v>4.08</v>
      </c>
      <c r="F199">
        <v>11.66</v>
      </c>
      <c r="G199">
        <v>13.61</v>
      </c>
    </row>
    <row r="200" spans="2:7" x14ac:dyDescent="0.3">
      <c r="B200">
        <v>2817.77</v>
      </c>
      <c r="C200">
        <v>159.66999999999999</v>
      </c>
      <c r="D200">
        <v>229.45</v>
      </c>
      <c r="E200">
        <v>4.42</v>
      </c>
      <c r="F200">
        <v>16.63</v>
      </c>
      <c r="G200">
        <v>10.14</v>
      </c>
    </row>
    <row r="201" spans="2:7" x14ac:dyDescent="0.3">
      <c r="B201">
        <v>2817.82</v>
      </c>
      <c r="C201">
        <v>158.9</v>
      </c>
      <c r="D201">
        <v>217.98</v>
      </c>
      <c r="E201">
        <v>4.54</v>
      </c>
      <c r="F201">
        <v>15.96</v>
      </c>
      <c r="G201">
        <v>11</v>
      </c>
    </row>
    <row r="202" spans="2:7" x14ac:dyDescent="0.3">
      <c r="B202">
        <v>2817.87</v>
      </c>
      <c r="C202">
        <v>161.04</v>
      </c>
      <c r="D202">
        <v>214.14</v>
      </c>
      <c r="E202">
        <v>4.38</v>
      </c>
      <c r="F202">
        <v>18.23</v>
      </c>
      <c r="G202">
        <v>11.64</v>
      </c>
    </row>
    <row r="203" spans="2:7" x14ac:dyDescent="0.3">
      <c r="B203">
        <v>2817.92</v>
      </c>
      <c r="C203">
        <v>161.34</v>
      </c>
      <c r="D203">
        <v>213.62</v>
      </c>
      <c r="E203">
        <v>4.62</v>
      </c>
      <c r="F203">
        <v>20.239999999999998</v>
      </c>
      <c r="G203">
        <v>11.73</v>
      </c>
    </row>
    <row r="204" spans="2:7" x14ac:dyDescent="0.3">
      <c r="B204">
        <v>2817.97</v>
      </c>
      <c r="C204">
        <v>160.33000000000001</v>
      </c>
      <c r="D204">
        <v>199.06</v>
      </c>
      <c r="E204">
        <v>4.84</v>
      </c>
      <c r="F204">
        <v>14.48</v>
      </c>
      <c r="G204">
        <v>12.81</v>
      </c>
    </row>
    <row r="205" spans="2:7" x14ac:dyDescent="0.3">
      <c r="B205">
        <v>2818.02</v>
      </c>
      <c r="C205">
        <v>159.24</v>
      </c>
      <c r="D205">
        <v>214.46</v>
      </c>
      <c r="E205">
        <v>5.36</v>
      </c>
      <c r="F205">
        <v>14.86</v>
      </c>
      <c r="G205">
        <v>11.35</v>
      </c>
    </row>
    <row r="206" spans="2:7" x14ac:dyDescent="0.3">
      <c r="B206">
        <v>2818.07</v>
      </c>
      <c r="C206">
        <v>156.74</v>
      </c>
      <c r="D206">
        <v>195.94</v>
      </c>
      <c r="E206">
        <v>4.97</v>
      </c>
      <c r="F206">
        <v>13.29</v>
      </c>
      <c r="G206">
        <v>12.54</v>
      </c>
    </row>
    <row r="207" spans="2:7" x14ac:dyDescent="0.3">
      <c r="B207">
        <v>2818.12</v>
      </c>
      <c r="C207">
        <v>154.41</v>
      </c>
      <c r="D207">
        <v>213.32</v>
      </c>
      <c r="E207">
        <v>4.8600000000000003</v>
      </c>
      <c r="F207">
        <v>17.260000000000002</v>
      </c>
      <c r="G207">
        <v>10.72</v>
      </c>
    </row>
    <row r="208" spans="2:7" x14ac:dyDescent="0.3">
      <c r="B208">
        <v>2818.17</v>
      </c>
      <c r="C208">
        <v>152.13999999999999</v>
      </c>
      <c r="D208">
        <v>230.35</v>
      </c>
      <c r="E208">
        <v>4.9400000000000004</v>
      </c>
      <c r="F208">
        <v>16.84</v>
      </c>
      <c r="G208">
        <v>8.9499999999999993</v>
      </c>
    </row>
    <row r="209" spans="2:7" x14ac:dyDescent="0.3">
      <c r="B209">
        <v>2818.22</v>
      </c>
      <c r="C209">
        <v>153.4</v>
      </c>
      <c r="D209">
        <v>188.92</v>
      </c>
      <c r="E209">
        <v>4.5599999999999996</v>
      </c>
      <c r="F209">
        <v>14.39</v>
      </c>
      <c r="G209">
        <v>12.63</v>
      </c>
    </row>
    <row r="210" spans="2:7" x14ac:dyDescent="0.3">
      <c r="B210">
        <v>2818.27</v>
      </c>
      <c r="C210">
        <v>153.36000000000001</v>
      </c>
      <c r="D210">
        <v>160.86000000000001</v>
      </c>
      <c r="E210">
        <v>4.74</v>
      </c>
      <c r="F210">
        <v>9.11</v>
      </c>
      <c r="G210">
        <v>15</v>
      </c>
    </row>
    <row r="211" spans="2:7" x14ac:dyDescent="0.3">
      <c r="B211">
        <v>2818.32</v>
      </c>
      <c r="C211">
        <v>152.03</v>
      </c>
      <c r="D211">
        <v>173.39</v>
      </c>
      <c r="E211">
        <v>4.8</v>
      </c>
      <c r="F211">
        <v>8</v>
      </c>
      <c r="G211">
        <v>13.74</v>
      </c>
    </row>
    <row r="212" spans="2:7" x14ac:dyDescent="0.3">
      <c r="B212">
        <v>2818.37</v>
      </c>
      <c r="C212">
        <v>150.54</v>
      </c>
      <c r="D212">
        <v>173.15</v>
      </c>
      <c r="E212">
        <v>4.58</v>
      </c>
      <c r="F212">
        <v>8.56</v>
      </c>
      <c r="G212">
        <v>13.54</v>
      </c>
    </row>
    <row r="213" spans="2:7" x14ac:dyDescent="0.3">
      <c r="B213">
        <v>2818.42</v>
      </c>
      <c r="C213">
        <v>147.19999999999999</v>
      </c>
      <c r="D213">
        <v>146.1</v>
      </c>
      <c r="E213">
        <v>4.74</v>
      </c>
      <c r="F213">
        <v>5.25</v>
      </c>
      <c r="G213">
        <v>15.33</v>
      </c>
    </row>
    <row r="214" spans="2:7" x14ac:dyDescent="0.3">
      <c r="B214">
        <v>2818.47</v>
      </c>
      <c r="C214">
        <v>147.57</v>
      </c>
      <c r="D214">
        <v>155.91999999999999</v>
      </c>
      <c r="E214">
        <v>4.62</v>
      </c>
      <c r="F214">
        <v>7.83</v>
      </c>
      <c r="G214">
        <v>14.55</v>
      </c>
    </row>
    <row r="215" spans="2:7" x14ac:dyDescent="0.3">
      <c r="B215">
        <v>2818.52</v>
      </c>
      <c r="C215">
        <v>147.02000000000001</v>
      </c>
      <c r="D215">
        <v>145.47</v>
      </c>
      <c r="E215">
        <v>4.5999999999999996</v>
      </c>
      <c r="F215">
        <v>5.97</v>
      </c>
      <c r="G215">
        <v>15.35</v>
      </c>
    </row>
    <row r="216" spans="2:7" x14ac:dyDescent="0.3">
      <c r="B216">
        <v>2818.57</v>
      </c>
      <c r="C216">
        <v>145.44</v>
      </c>
      <c r="D216">
        <v>157.26</v>
      </c>
      <c r="E216">
        <v>4.6399999999999997</v>
      </c>
      <c r="F216">
        <v>4.2</v>
      </c>
      <c r="G216">
        <v>14.13</v>
      </c>
    </row>
    <row r="217" spans="2:7" x14ac:dyDescent="0.3">
      <c r="B217">
        <v>2818.62</v>
      </c>
      <c r="C217">
        <v>146.76</v>
      </c>
      <c r="D217">
        <v>148.44999999999999</v>
      </c>
      <c r="E217">
        <v>4.1100000000000003</v>
      </c>
      <c r="F217">
        <v>8.34</v>
      </c>
      <c r="G217">
        <v>15.06</v>
      </c>
    </row>
    <row r="218" spans="2:7" x14ac:dyDescent="0.3">
      <c r="B218">
        <v>2818.67</v>
      </c>
      <c r="C218">
        <v>147.94</v>
      </c>
      <c r="D218">
        <v>129.29</v>
      </c>
      <c r="E218">
        <v>3.68</v>
      </c>
      <c r="F218">
        <v>7.96</v>
      </c>
      <c r="G218">
        <v>16.86</v>
      </c>
    </row>
    <row r="219" spans="2:7" x14ac:dyDescent="0.3">
      <c r="B219">
        <v>2818.72</v>
      </c>
      <c r="C219">
        <v>148.99</v>
      </c>
      <c r="D219">
        <v>134.81</v>
      </c>
      <c r="E219">
        <v>4.2300000000000004</v>
      </c>
      <c r="F219">
        <v>8.24</v>
      </c>
      <c r="G219">
        <v>16.55</v>
      </c>
    </row>
    <row r="220" spans="2:7" x14ac:dyDescent="0.3">
      <c r="B220">
        <v>2818.77</v>
      </c>
      <c r="C220">
        <v>151.09</v>
      </c>
      <c r="D220">
        <v>121.37</v>
      </c>
      <c r="E220">
        <v>4.09</v>
      </c>
      <c r="F220">
        <v>4.84</v>
      </c>
      <c r="G220">
        <v>18</v>
      </c>
    </row>
    <row r="221" spans="2:7" x14ac:dyDescent="0.3">
      <c r="B221">
        <v>2818.82</v>
      </c>
      <c r="C221">
        <v>153.68</v>
      </c>
      <c r="D221">
        <v>122.18</v>
      </c>
      <c r="E221">
        <v>3.78</v>
      </c>
      <c r="F221">
        <v>8.5</v>
      </c>
      <c r="G221">
        <v>18.309999999999999</v>
      </c>
    </row>
    <row r="222" spans="2:7" x14ac:dyDescent="0.3">
      <c r="B222">
        <v>2818.87</v>
      </c>
      <c r="C222">
        <v>154.75</v>
      </c>
      <c r="D222">
        <v>166.01</v>
      </c>
      <c r="E222">
        <v>4.0199999999999996</v>
      </c>
      <c r="F222">
        <v>14.52</v>
      </c>
      <c r="G222">
        <v>14.77</v>
      </c>
    </row>
    <row r="223" spans="2:7" x14ac:dyDescent="0.3">
      <c r="B223">
        <v>2818.92</v>
      </c>
      <c r="C223">
        <v>154.85</v>
      </c>
      <c r="D223">
        <v>160.37</v>
      </c>
      <c r="E223">
        <v>3.87</v>
      </c>
      <c r="F223">
        <v>14.41</v>
      </c>
      <c r="G223">
        <v>15.26</v>
      </c>
    </row>
    <row r="224" spans="2:7" x14ac:dyDescent="0.3">
      <c r="B224">
        <v>2818.97</v>
      </c>
      <c r="C224">
        <v>155.01</v>
      </c>
      <c r="D224">
        <v>159.02000000000001</v>
      </c>
      <c r="E224">
        <v>4</v>
      </c>
      <c r="F224">
        <v>15.08</v>
      </c>
      <c r="G224">
        <v>15.4</v>
      </c>
    </row>
    <row r="225" spans="2:7" x14ac:dyDescent="0.3">
      <c r="B225">
        <v>2819.02</v>
      </c>
      <c r="C225">
        <v>152.82</v>
      </c>
      <c r="D225">
        <v>172.07</v>
      </c>
      <c r="E225">
        <v>3.86</v>
      </c>
      <c r="F225">
        <v>17.72</v>
      </c>
      <c r="G225">
        <v>13.97</v>
      </c>
    </row>
    <row r="226" spans="2:7" x14ac:dyDescent="0.3">
      <c r="B226">
        <v>2819.07</v>
      </c>
      <c r="C226">
        <v>151.54</v>
      </c>
      <c r="D226">
        <v>132.72</v>
      </c>
      <c r="E226">
        <v>3.27</v>
      </c>
      <c r="F226">
        <v>12.68</v>
      </c>
      <c r="G226">
        <v>17.100000000000001</v>
      </c>
    </row>
    <row r="227" spans="2:7" x14ac:dyDescent="0.3">
      <c r="B227">
        <v>2819.12</v>
      </c>
      <c r="C227">
        <v>151.84</v>
      </c>
      <c r="D227">
        <v>149.4</v>
      </c>
      <c r="E227">
        <v>3.41</v>
      </c>
      <c r="F227">
        <v>14.16</v>
      </c>
      <c r="G227">
        <v>15.74</v>
      </c>
    </row>
    <row r="228" spans="2:7" x14ac:dyDescent="0.3">
      <c r="B228">
        <v>2819.17</v>
      </c>
      <c r="C228">
        <v>148.41999999999999</v>
      </c>
      <c r="D228">
        <v>170.31</v>
      </c>
      <c r="E228">
        <v>3.46</v>
      </c>
      <c r="F228">
        <v>17.600000000000001</v>
      </c>
      <c r="G228">
        <v>13.47</v>
      </c>
    </row>
    <row r="229" spans="2:7" x14ac:dyDescent="0.3">
      <c r="B229">
        <v>2819.22</v>
      </c>
      <c r="C229">
        <v>148.91</v>
      </c>
      <c r="D229">
        <v>175.47</v>
      </c>
      <c r="E229">
        <v>3.22</v>
      </c>
      <c r="F229">
        <v>18.170000000000002</v>
      </c>
      <c r="G229">
        <v>13.1</v>
      </c>
    </row>
    <row r="230" spans="2:7" x14ac:dyDescent="0.3">
      <c r="B230">
        <v>2819.27</v>
      </c>
      <c r="C230">
        <v>149.44</v>
      </c>
      <c r="D230">
        <v>176.55</v>
      </c>
      <c r="E230">
        <v>3.64</v>
      </c>
      <c r="F230">
        <v>15.16</v>
      </c>
      <c r="G230">
        <v>13.09</v>
      </c>
    </row>
    <row r="231" spans="2:7" x14ac:dyDescent="0.3">
      <c r="B231">
        <v>2819.32</v>
      </c>
      <c r="C231">
        <v>151.9</v>
      </c>
      <c r="D231">
        <v>158.81</v>
      </c>
      <c r="E231">
        <v>3.63</v>
      </c>
      <c r="F231">
        <v>13.7</v>
      </c>
      <c r="G231">
        <v>14.95</v>
      </c>
    </row>
    <row r="232" spans="2:7" x14ac:dyDescent="0.3">
      <c r="B232">
        <v>2819.37</v>
      </c>
      <c r="C232">
        <v>152.87</v>
      </c>
      <c r="D232">
        <v>167.43</v>
      </c>
      <c r="E232">
        <v>3.35</v>
      </c>
      <c r="F232">
        <v>11.72</v>
      </c>
      <c r="G232">
        <v>14.37</v>
      </c>
    </row>
    <row r="233" spans="2:7" x14ac:dyDescent="0.3">
      <c r="B233">
        <v>2819.42</v>
      </c>
      <c r="C233">
        <v>150.79</v>
      </c>
      <c r="D233">
        <v>188.9</v>
      </c>
      <c r="E233">
        <v>3.82</v>
      </c>
      <c r="F233">
        <v>15.97</v>
      </c>
      <c r="G233">
        <v>12.25</v>
      </c>
    </row>
    <row r="234" spans="2:7" x14ac:dyDescent="0.3">
      <c r="B234">
        <v>2819.47</v>
      </c>
      <c r="C234">
        <v>149.16</v>
      </c>
      <c r="D234">
        <v>186.27</v>
      </c>
      <c r="E234">
        <v>3.96</v>
      </c>
      <c r="F234">
        <v>12.84</v>
      </c>
      <c r="G234">
        <v>12.23</v>
      </c>
    </row>
    <row r="235" spans="2:7" x14ac:dyDescent="0.3">
      <c r="B235">
        <v>2819.52</v>
      </c>
      <c r="C235">
        <v>147.47</v>
      </c>
      <c r="D235">
        <v>178.09</v>
      </c>
      <c r="E235">
        <v>3.58</v>
      </c>
      <c r="F235">
        <v>14.09</v>
      </c>
      <c r="G235">
        <v>12.67</v>
      </c>
    </row>
    <row r="236" spans="2:7" x14ac:dyDescent="0.3">
      <c r="B236">
        <v>2819.57</v>
      </c>
      <c r="C236">
        <v>146.79</v>
      </c>
      <c r="D236">
        <v>211.92</v>
      </c>
      <c r="E236">
        <v>3.7</v>
      </c>
      <c r="F236">
        <v>18.28</v>
      </c>
      <c r="G236">
        <v>9.7100000000000009</v>
      </c>
    </row>
    <row r="237" spans="2:7" x14ac:dyDescent="0.3">
      <c r="B237">
        <v>2819.62</v>
      </c>
      <c r="C237">
        <v>149.74</v>
      </c>
      <c r="D237">
        <v>191.49</v>
      </c>
      <c r="E237">
        <v>3.63</v>
      </c>
      <c r="F237">
        <v>13.57</v>
      </c>
      <c r="G237">
        <v>11.87</v>
      </c>
    </row>
    <row r="238" spans="2:7" x14ac:dyDescent="0.3">
      <c r="B238">
        <v>2819.67</v>
      </c>
      <c r="C238">
        <v>153.19999999999999</v>
      </c>
      <c r="D238">
        <v>181.31</v>
      </c>
      <c r="E238">
        <v>3.78</v>
      </c>
      <c r="F238">
        <v>12.21</v>
      </c>
      <c r="G238">
        <v>13.25</v>
      </c>
    </row>
    <row r="239" spans="2:7" x14ac:dyDescent="0.3">
      <c r="B239">
        <v>2819.72</v>
      </c>
      <c r="C239">
        <v>154.74</v>
      </c>
      <c r="D239">
        <v>211.51</v>
      </c>
      <c r="E239">
        <v>4.08</v>
      </c>
      <c r="F239">
        <v>17.04</v>
      </c>
      <c r="G239">
        <v>10.93</v>
      </c>
    </row>
    <row r="240" spans="2:7" x14ac:dyDescent="0.3">
      <c r="B240">
        <v>2819.77</v>
      </c>
      <c r="C240">
        <v>153.13999999999999</v>
      </c>
      <c r="D240">
        <v>197.31</v>
      </c>
      <c r="E240">
        <v>4.13</v>
      </c>
      <c r="F240">
        <v>13.78</v>
      </c>
      <c r="G240">
        <v>11.89</v>
      </c>
    </row>
    <row r="241" spans="2:7" x14ac:dyDescent="0.3">
      <c r="B241">
        <v>2819.82</v>
      </c>
      <c r="C241">
        <v>156</v>
      </c>
      <c r="D241">
        <v>174.1</v>
      </c>
      <c r="E241">
        <v>4.1900000000000004</v>
      </c>
      <c r="F241">
        <v>11.64</v>
      </c>
      <c r="G241">
        <v>14.27</v>
      </c>
    </row>
    <row r="242" spans="2:7" x14ac:dyDescent="0.3">
      <c r="B242">
        <v>2819.87</v>
      </c>
      <c r="C242">
        <v>157.63999999999999</v>
      </c>
      <c r="D242">
        <v>189.22</v>
      </c>
      <c r="E242">
        <v>4.4400000000000004</v>
      </c>
      <c r="F242">
        <v>13.14</v>
      </c>
      <c r="G242">
        <v>13.24</v>
      </c>
    </row>
    <row r="243" spans="2:7" x14ac:dyDescent="0.3">
      <c r="B243">
        <v>2819.92</v>
      </c>
      <c r="C243">
        <v>159.18</v>
      </c>
      <c r="D243">
        <v>204.61</v>
      </c>
      <c r="E243">
        <v>4.37</v>
      </c>
      <c r="F243">
        <v>15.13</v>
      </c>
      <c r="G243">
        <v>12.17</v>
      </c>
    </row>
    <row r="244" spans="2:7" x14ac:dyDescent="0.3">
      <c r="B244">
        <v>2819.97</v>
      </c>
      <c r="C244">
        <v>157.43</v>
      </c>
      <c r="D244">
        <v>217.1</v>
      </c>
      <c r="E244">
        <v>4.5</v>
      </c>
      <c r="F244">
        <v>17.7</v>
      </c>
      <c r="G244">
        <v>10.85</v>
      </c>
    </row>
    <row r="245" spans="2:7" x14ac:dyDescent="0.3">
      <c r="B245">
        <v>2820.02</v>
      </c>
      <c r="C245">
        <v>158.09</v>
      </c>
      <c r="D245">
        <v>258.44</v>
      </c>
      <c r="E245">
        <v>4.67</v>
      </c>
      <c r="F245">
        <v>24.51</v>
      </c>
      <c r="G245">
        <v>7.46</v>
      </c>
    </row>
    <row r="246" spans="2:7" x14ac:dyDescent="0.3">
      <c r="B246">
        <v>2820.07</v>
      </c>
      <c r="C246">
        <v>159.47999999999999</v>
      </c>
      <c r="D246">
        <v>250.64</v>
      </c>
      <c r="E246">
        <v>4.3</v>
      </c>
      <c r="F246">
        <v>22.98</v>
      </c>
      <c r="G246">
        <v>8.33</v>
      </c>
    </row>
    <row r="247" spans="2:7" x14ac:dyDescent="0.3">
      <c r="B247">
        <v>2820.12</v>
      </c>
      <c r="C247">
        <v>163.94</v>
      </c>
      <c r="D247">
        <v>243.79</v>
      </c>
      <c r="E247">
        <v>4.63</v>
      </c>
      <c r="F247">
        <v>21.07</v>
      </c>
      <c r="G247">
        <v>9.57</v>
      </c>
    </row>
    <row r="248" spans="2:7" x14ac:dyDescent="0.3">
      <c r="B248">
        <v>2820.17</v>
      </c>
      <c r="C248">
        <v>166.32</v>
      </c>
      <c r="D248">
        <v>237.7</v>
      </c>
      <c r="E248">
        <v>5.0599999999999996</v>
      </c>
      <c r="F248">
        <v>16.71</v>
      </c>
      <c r="G248">
        <v>10.43</v>
      </c>
    </row>
    <row r="249" spans="2:7" x14ac:dyDescent="0.3">
      <c r="B249">
        <v>2820.22</v>
      </c>
      <c r="C249">
        <v>167.8</v>
      </c>
      <c r="D249">
        <v>215.96</v>
      </c>
      <c r="E249">
        <v>5.12</v>
      </c>
      <c r="F249">
        <v>14.61</v>
      </c>
      <c r="G249">
        <v>12.49</v>
      </c>
    </row>
    <row r="250" spans="2:7" x14ac:dyDescent="0.3">
      <c r="B250">
        <v>2820.27</v>
      </c>
      <c r="C250">
        <v>167.84</v>
      </c>
      <c r="D250">
        <v>263.08999999999997</v>
      </c>
      <c r="E250">
        <v>5.09</v>
      </c>
      <c r="F250">
        <v>19.47</v>
      </c>
      <c r="G250">
        <v>8.52</v>
      </c>
    </row>
    <row r="251" spans="2:7" x14ac:dyDescent="0.3">
      <c r="B251">
        <v>2820.32</v>
      </c>
      <c r="C251">
        <v>167.95</v>
      </c>
      <c r="D251">
        <v>274.66000000000003</v>
      </c>
      <c r="E251">
        <v>5.08</v>
      </c>
      <c r="F251">
        <v>22.75</v>
      </c>
      <c r="G251">
        <v>7.56</v>
      </c>
    </row>
    <row r="252" spans="2:7" x14ac:dyDescent="0.3">
      <c r="B252">
        <v>2820.37</v>
      </c>
      <c r="C252">
        <v>168.51</v>
      </c>
      <c r="D252">
        <v>258.86</v>
      </c>
      <c r="E252">
        <v>4.82</v>
      </c>
      <c r="F252">
        <v>19.95</v>
      </c>
      <c r="G252">
        <v>8.9700000000000006</v>
      </c>
    </row>
    <row r="253" spans="2:7" x14ac:dyDescent="0.3">
      <c r="B253">
        <v>2820.42</v>
      </c>
      <c r="C253">
        <v>168.98</v>
      </c>
      <c r="D253">
        <v>275.62</v>
      </c>
      <c r="E253">
        <v>4.8099999999999996</v>
      </c>
      <c r="F253">
        <v>24.55</v>
      </c>
      <c r="G253">
        <v>7.63</v>
      </c>
    </row>
    <row r="254" spans="2:7" x14ac:dyDescent="0.3">
      <c r="B254">
        <v>2820.47</v>
      </c>
      <c r="C254">
        <v>166.62</v>
      </c>
      <c r="D254">
        <v>276.66000000000003</v>
      </c>
      <c r="E254">
        <v>4.78</v>
      </c>
      <c r="F254">
        <v>22.06</v>
      </c>
      <c r="G254">
        <v>6.92</v>
      </c>
    </row>
    <row r="255" spans="2:7" x14ac:dyDescent="0.3">
      <c r="B255">
        <v>2820.52</v>
      </c>
      <c r="C255">
        <v>163.21</v>
      </c>
      <c r="D255">
        <v>262.14</v>
      </c>
      <c r="E255">
        <v>4.99</v>
      </c>
      <c r="F255">
        <v>22.04</v>
      </c>
      <c r="G255">
        <v>7.91</v>
      </c>
    </row>
    <row r="256" spans="2:7" x14ac:dyDescent="0.3">
      <c r="B256">
        <v>2820.57</v>
      </c>
      <c r="C256">
        <v>160.02000000000001</v>
      </c>
      <c r="D256">
        <v>247.47</v>
      </c>
      <c r="E256">
        <v>4.84</v>
      </c>
      <c r="F256">
        <v>19.350000000000001</v>
      </c>
      <c r="G256">
        <v>8.67</v>
      </c>
    </row>
    <row r="257" spans="2:7" x14ac:dyDescent="0.3">
      <c r="B257">
        <v>2820.62</v>
      </c>
      <c r="C257">
        <v>157.91</v>
      </c>
      <c r="D257">
        <v>257.39999999999998</v>
      </c>
      <c r="E257">
        <v>4.7300000000000004</v>
      </c>
      <c r="F257">
        <v>17.04</v>
      </c>
      <c r="G257">
        <v>7.52</v>
      </c>
    </row>
    <row r="258" spans="2:7" x14ac:dyDescent="0.3">
      <c r="B258">
        <v>2820.67</v>
      </c>
      <c r="C258">
        <v>156.37</v>
      </c>
      <c r="D258">
        <v>218.86</v>
      </c>
      <c r="E258">
        <v>4.26</v>
      </c>
      <c r="F258">
        <v>14.61</v>
      </c>
      <c r="G258">
        <v>10.55</v>
      </c>
    </row>
    <row r="259" spans="2:7" x14ac:dyDescent="0.3">
      <c r="B259">
        <v>2820.72</v>
      </c>
      <c r="C259">
        <v>157.41999999999999</v>
      </c>
      <c r="D259">
        <v>205.53</v>
      </c>
      <c r="E259">
        <v>4.1100000000000003</v>
      </c>
      <c r="F259">
        <v>15.05</v>
      </c>
      <c r="G259">
        <v>11.83</v>
      </c>
    </row>
    <row r="260" spans="2:7" x14ac:dyDescent="0.3">
      <c r="B260">
        <v>2820.77</v>
      </c>
      <c r="C260">
        <v>156.38</v>
      </c>
      <c r="D260">
        <v>215.7</v>
      </c>
      <c r="E260">
        <v>4.05</v>
      </c>
      <c r="F260">
        <v>15.77</v>
      </c>
      <c r="G260">
        <v>10.82</v>
      </c>
    </row>
    <row r="261" spans="2:7" x14ac:dyDescent="0.3">
      <c r="B261">
        <v>2820.82</v>
      </c>
      <c r="C261">
        <v>156.37</v>
      </c>
      <c r="D261">
        <v>224.61</v>
      </c>
      <c r="E261">
        <v>3.66</v>
      </c>
      <c r="F261">
        <v>17.59</v>
      </c>
      <c r="G261">
        <v>10.06</v>
      </c>
    </row>
    <row r="262" spans="2:7" x14ac:dyDescent="0.3">
      <c r="B262">
        <v>2820.87</v>
      </c>
      <c r="C262">
        <v>156.82</v>
      </c>
      <c r="D262">
        <v>213.71</v>
      </c>
      <c r="E262">
        <v>3.64</v>
      </c>
      <c r="F262">
        <v>13.65</v>
      </c>
      <c r="G262">
        <v>11.05</v>
      </c>
    </row>
    <row r="263" spans="2:7" x14ac:dyDescent="0.3">
      <c r="B263">
        <v>2820.92</v>
      </c>
      <c r="C263">
        <v>154.72999999999999</v>
      </c>
      <c r="D263">
        <v>192.65</v>
      </c>
      <c r="E263">
        <v>3.99</v>
      </c>
      <c r="F263">
        <v>13.47</v>
      </c>
      <c r="G263">
        <v>12.52</v>
      </c>
    </row>
    <row r="264" spans="2:7" x14ac:dyDescent="0.3">
      <c r="B264">
        <v>2820.97</v>
      </c>
      <c r="C264">
        <v>154.87</v>
      </c>
      <c r="D264">
        <v>178.39</v>
      </c>
      <c r="E264">
        <v>3.67</v>
      </c>
      <c r="F264">
        <v>11.3</v>
      </c>
      <c r="G264">
        <v>13.74</v>
      </c>
    </row>
    <row r="265" spans="2:7" x14ac:dyDescent="0.3">
      <c r="B265">
        <v>2821.02</v>
      </c>
      <c r="C265">
        <v>156.26</v>
      </c>
      <c r="D265">
        <v>204.8</v>
      </c>
      <c r="E265">
        <v>3.87</v>
      </c>
      <c r="F265">
        <v>16.7</v>
      </c>
      <c r="G265">
        <v>11.72</v>
      </c>
    </row>
    <row r="266" spans="2:7" x14ac:dyDescent="0.3">
      <c r="B266">
        <v>2821.07</v>
      </c>
      <c r="C266">
        <v>158.66</v>
      </c>
      <c r="D266">
        <v>182.81</v>
      </c>
      <c r="E266">
        <v>3.68</v>
      </c>
      <c r="F266">
        <v>14.48</v>
      </c>
      <c r="G266">
        <v>13.93</v>
      </c>
    </row>
    <row r="267" spans="2:7" x14ac:dyDescent="0.3">
      <c r="B267">
        <v>2821.12</v>
      </c>
      <c r="C267">
        <v>161.33000000000001</v>
      </c>
      <c r="D267">
        <v>207.41</v>
      </c>
      <c r="E267">
        <v>4.33</v>
      </c>
      <c r="F267">
        <v>20.03</v>
      </c>
      <c r="G267">
        <v>12.25</v>
      </c>
    </row>
    <row r="268" spans="2:7" x14ac:dyDescent="0.3">
      <c r="B268">
        <v>2821.17</v>
      </c>
      <c r="C268">
        <v>163.41</v>
      </c>
      <c r="D268">
        <v>191.23</v>
      </c>
      <c r="E268">
        <v>3.72</v>
      </c>
      <c r="F268">
        <v>22.15</v>
      </c>
      <c r="G268">
        <v>13.93</v>
      </c>
    </row>
    <row r="269" spans="2:7" x14ac:dyDescent="0.3">
      <c r="B269">
        <v>2821.22</v>
      </c>
      <c r="C269">
        <v>165.48</v>
      </c>
      <c r="D269">
        <v>197.08</v>
      </c>
      <c r="E269">
        <v>3.88</v>
      </c>
      <c r="F269">
        <v>22.87</v>
      </c>
      <c r="G269">
        <v>13.74</v>
      </c>
    </row>
    <row r="270" spans="2:7" x14ac:dyDescent="0.3">
      <c r="B270">
        <v>2821.27</v>
      </c>
      <c r="C270">
        <v>167.7</v>
      </c>
      <c r="D270">
        <v>180.62</v>
      </c>
      <c r="E270">
        <v>3.73</v>
      </c>
      <c r="F270">
        <v>24.55</v>
      </c>
      <c r="G270">
        <v>15.46</v>
      </c>
    </row>
    <row r="271" spans="2:7" x14ac:dyDescent="0.3">
      <c r="B271">
        <v>2821.32</v>
      </c>
      <c r="C271">
        <v>169.42</v>
      </c>
      <c r="D271">
        <v>178.64</v>
      </c>
      <c r="E271">
        <v>4.1399999999999997</v>
      </c>
      <c r="F271">
        <v>22.76</v>
      </c>
      <c r="G271">
        <v>15.88</v>
      </c>
    </row>
    <row r="272" spans="2:7" x14ac:dyDescent="0.3">
      <c r="B272">
        <v>2821.37</v>
      </c>
      <c r="C272">
        <v>167.85</v>
      </c>
      <c r="D272">
        <v>193.58</v>
      </c>
      <c r="E272">
        <v>4.4800000000000004</v>
      </c>
      <c r="F272">
        <v>23.7</v>
      </c>
      <c r="G272">
        <v>14.39</v>
      </c>
    </row>
    <row r="273" spans="2:7" x14ac:dyDescent="0.3">
      <c r="B273">
        <v>2821.42</v>
      </c>
      <c r="C273">
        <v>166.55</v>
      </c>
      <c r="D273">
        <v>186.21</v>
      </c>
      <c r="E273">
        <v>4.21</v>
      </c>
      <c r="F273">
        <v>24.81</v>
      </c>
      <c r="G273">
        <v>14.82</v>
      </c>
    </row>
    <row r="274" spans="2:7" x14ac:dyDescent="0.3">
      <c r="B274">
        <v>2821.47</v>
      </c>
      <c r="C274">
        <v>166.28</v>
      </c>
      <c r="D274">
        <v>159.72</v>
      </c>
      <c r="E274">
        <v>4.41</v>
      </c>
      <c r="F274">
        <v>19.57</v>
      </c>
      <c r="G274">
        <v>17.010000000000002</v>
      </c>
    </row>
    <row r="275" spans="2:7" x14ac:dyDescent="0.3">
      <c r="B275">
        <v>2821.52</v>
      </c>
      <c r="C275">
        <v>164.55</v>
      </c>
      <c r="D275">
        <v>190.83</v>
      </c>
      <c r="E275">
        <v>4.21</v>
      </c>
      <c r="F275">
        <v>25.53</v>
      </c>
      <c r="G275">
        <v>14.13</v>
      </c>
    </row>
    <row r="276" spans="2:7" x14ac:dyDescent="0.3">
      <c r="B276">
        <v>2821.57</v>
      </c>
      <c r="C276">
        <v>166.07</v>
      </c>
      <c r="D276">
        <v>172.45</v>
      </c>
      <c r="E276">
        <v>4.13</v>
      </c>
      <c r="F276">
        <v>19.11</v>
      </c>
      <c r="G276">
        <v>15.91</v>
      </c>
    </row>
    <row r="277" spans="2:7" x14ac:dyDescent="0.3">
      <c r="B277">
        <v>2821.62</v>
      </c>
      <c r="C277">
        <v>164.99</v>
      </c>
      <c r="D277">
        <v>194.36</v>
      </c>
      <c r="E277">
        <v>4.7</v>
      </c>
      <c r="F277">
        <v>20.83</v>
      </c>
      <c r="G277">
        <v>13.9</v>
      </c>
    </row>
    <row r="278" spans="2:7" x14ac:dyDescent="0.3">
      <c r="B278">
        <v>2821.67</v>
      </c>
      <c r="C278">
        <v>163.94</v>
      </c>
      <c r="D278">
        <v>187.62</v>
      </c>
      <c r="E278">
        <v>4.66</v>
      </c>
      <c r="F278">
        <v>15.03</v>
      </c>
      <c r="G278">
        <v>14.31</v>
      </c>
    </row>
    <row r="279" spans="2:7" x14ac:dyDescent="0.3">
      <c r="B279">
        <v>2821.72</v>
      </c>
      <c r="C279">
        <v>161.47999999999999</v>
      </c>
      <c r="D279">
        <v>189.12</v>
      </c>
      <c r="E279">
        <v>4.68</v>
      </c>
      <c r="F279">
        <v>15.08</v>
      </c>
      <c r="G279">
        <v>13.82</v>
      </c>
    </row>
    <row r="280" spans="2:7" x14ac:dyDescent="0.3">
      <c r="B280">
        <v>2821.77</v>
      </c>
      <c r="C280">
        <v>162.77000000000001</v>
      </c>
      <c r="D280">
        <v>195.15</v>
      </c>
      <c r="E280">
        <v>4.17</v>
      </c>
      <c r="F280">
        <v>14.25</v>
      </c>
      <c r="G280">
        <v>13.5</v>
      </c>
    </row>
    <row r="281" spans="2:7" x14ac:dyDescent="0.3">
      <c r="B281">
        <v>2821.82</v>
      </c>
      <c r="C281">
        <v>164.88</v>
      </c>
      <c r="D281">
        <v>209.37</v>
      </c>
      <c r="E281">
        <v>4.5999999999999996</v>
      </c>
      <c r="F281">
        <v>12.62</v>
      </c>
      <c r="G281">
        <v>12.61</v>
      </c>
    </row>
    <row r="282" spans="2:7" x14ac:dyDescent="0.3">
      <c r="B282">
        <v>2821.87</v>
      </c>
      <c r="C282">
        <v>165.2</v>
      </c>
      <c r="D282">
        <v>202.76</v>
      </c>
      <c r="E282">
        <v>4.68</v>
      </c>
      <c r="F282">
        <v>10.039999999999999</v>
      </c>
      <c r="G282">
        <v>13.22</v>
      </c>
    </row>
    <row r="283" spans="2:7" x14ac:dyDescent="0.3">
      <c r="B283">
        <v>2821.92</v>
      </c>
      <c r="C283">
        <v>166.6</v>
      </c>
      <c r="D283">
        <v>216.09</v>
      </c>
      <c r="E283">
        <v>4.84</v>
      </c>
      <c r="F283">
        <v>11.3</v>
      </c>
      <c r="G283">
        <v>12.3</v>
      </c>
    </row>
    <row r="284" spans="2:7" x14ac:dyDescent="0.3">
      <c r="B284">
        <v>2821.97</v>
      </c>
      <c r="C284">
        <v>167.65</v>
      </c>
      <c r="D284">
        <v>218.48</v>
      </c>
      <c r="E284">
        <v>5.09</v>
      </c>
      <c r="F284">
        <v>8.86</v>
      </c>
      <c r="G284">
        <v>12.26</v>
      </c>
    </row>
    <row r="285" spans="2:7" x14ac:dyDescent="0.3">
      <c r="B285">
        <v>2822.02</v>
      </c>
      <c r="C285">
        <v>169.68</v>
      </c>
      <c r="D285">
        <v>230.11</v>
      </c>
      <c r="E285">
        <v>5.25</v>
      </c>
      <c r="F285">
        <v>9.64</v>
      </c>
      <c r="G285">
        <v>11.58</v>
      </c>
    </row>
    <row r="286" spans="2:7" x14ac:dyDescent="0.3">
      <c r="B286">
        <v>2822.07</v>
      </c>
      <c r="C286">
        <v>169.92</v>
      </c>
      <c r="D286">
        <v>237.64</v>
      </c>
      <c r="E286">
        <v>5.39</v>
      </c>
      <c r="F286">
        <v>12.31</v>
      </c>
      <c r="G286">
        <v>10.98</v>
      </c>
    </row>
    <row r="287" spans="2:7" x14ac:dyDescent="0.3">
      <c r="B287">
        <v>2822.12</v>
      </c>
      <c r="C287">
        <v>167.22</v>
      </c>
      <c r="D287">
        <v>241.63</v>
      </c>
      <c r="E287">
        <v>5.35</v>
      </c>
      <c r="F287">
        <v>14.28</v>
      </c>
      <c r="G287">
        <v>10.24</v>
      </c>
    </row>
    <row r="288" spans="2:7" x14ac:dyDescent="0.3">
      <c r="B288">
        <v>2822.17</v>
      </c>
      <c r="C288">
        <v>168.07</v>
      </c>
      <c r="D288">
        <v>225.5</v>
      </c>
      <c r="E288">
        <v>5.6</v>
      </c>
      <c r="F288">
        <v>10.41</v>
      </c>
      <c r="G288">
        <v>11.72</v>
      </c>
    </row>
    <row r="289" spans="2:7" x14ac:dyDescent="0.3">
      <c r="B289">
        <v>2822.22</v>
      </c>
      <c r="C289">
        <v>166.94</v>
      </c>
      <c r="D289">
        <v>249.28</v>
      </c>
      <c r="E289">
        <v>5.33</v>
      </c>
      <c r="F289">
        <v>14.99</v>
      </c>
      <c r="G289">
        <v>9.5500000000000007</v>
      </c>
    </row>
    <row r="290" spans="2:7" x14ac:dyDescent="0.3">
      <c r="B290">
        <v>2822.27</v>
      </c>
      <c r="C290">
        <v>168.31</v>
      </c>
      <c r="D290">
        <v>244.63</v>
      </c>
      <c r="E290">
        <v>5.08</v>
      </c>
      <c r="F290">
        <v>12.27</v>
      </c>
      <c r="G290">
        <v>10.15</v>
      </c>
    </row>
    <row r="291" spans="2:7" x14ac:dyDescent="0.3">
      <c r="B291">
        <v>2822.32</v>
      </c>
      <c r="C291">
        <v>167.5</v>
      </c>
      <c r="D291">
        <v>261.07</v>
      </c>
      <c r="E291">
        <v>5.07</v>
      </c>
      <c r="F291">
        <v>16.88</v>
      </c>
      <c r="G291">
        <v>8.64</v>
      </c>
    </row>
    <row r="292" spans="2:7" x14ac:dyDescent="0.3">
      <c r="B292">
        <v>2822.37</v>
      </c>
      <c r="C292">
        <v>167.39</v>
      </c>
      <c r="D292">
        <v>252.41</v>
      </c>
      <c r="E292">
        <v>5.14</v>
      </c>
      <c r="F292">
        <v>15.56</v>
      </c>
      <c r="G292">
        <v>9.35</v>
      </c>
    </row>
    <row r="293" spans="2:7" x14ac:dyDescent="0.3">
      <c r="B293">
        <v>2822.42</v>
      </c>
      <c r="C293">
        <v>163.75</v>
      </c>
      <c r="D293">
        <v>232.04</v>
      </c>
      <c r="E293">
        <v>5.13</v>
      </c>
      <c r="F293">
        <v>10.97</v>
      </c>
      <c r="G293">
        <v>10.53</v>
      </c>
    </row>
    <row r="294" spans="2:7" x14ac:dyDescent="0.3">
      <c r="B294">
        <v>2822.47</v>
      </c>
      <c r="C294">
        <v>160.13999999999999</v>
      </c>
      <c r="D294">
        <v>224.15</v>
      </c>
      <c r="E294">
        <v>4.83</v>
      </c>
      <c r="F294">
        <v>7.64</v>
      </c>
      <c r="G294">
        <v>10.66</v>
      </c>
    </row>
    <row r="295" spans="2:7" x14ac:dyDescent="0.3">
      <c r="B295">
        <v>2822.52</v>
      </c>
      <c r="C295">
        <v>156.53</v>
      </c>
      <c r="D295">
        <v>230.47</v>
      </c>
      <c r="E295">
        <v>4.8</v>
      </c>
      <c r="F295">
        <v>9.65</v>
      </c>
      <c r="G295">
        <v>9.59</v>
      </c>
    </row>
    <row r="296" spans="2:7" x14ac:dyDescent="0.3">
      <c r="B296">
        <v>2822.57</v>
      </c>
      <c r="C296">
        <v>154.56</v>
      </c>
      <c r="D296">
        <v>213.5</v>
      </c>
      <c r="E296">
        <v>4.74</v>
      </c>
      <c r="F296">
        <v>7.13</v>
      </c>
      <c r="G296">
        <v>10.73</v>
      </c>
    </row>
    <row r="297" spans="2:7" x14ac:dyDescent="0.3">
      <c r="B297">
        <v>2822.62</v>
      </c>
      <c r="C297">
        <v>155.47999999999999</v>
      </c>
      <c r="D297">
        <v>224.27</v>
      </c>
      <c r="E297">
        <v>4.59</v>
      </c>
      <c r="F297">
        <v>9.6999999999999993</v>
      </c>
      <c r="G297">
        <v>9.9600000000000009</v>
      </c>
    </row>
    <row r="298" spans="2:7" x14ac:dyDescent="0.3">
      <c r="B298">
        <v>2822.67</v>
      </c>
      <c r="C298">
        <v>155.33000000000001</v>
      </c>
      <c r="D298">
        <v>207.68</v>
      </c>
      <c r="E298">
        <v>3.98</v>
      </c>
      <c r="F298">
        <v>7.38</v>
      </c>
      <c r="G298">
        <v>11.34</v>
      </c>
    </row>
    <row r="299" spans="2:7" x14ac:dyDescent="0.3">
      <c r="B299">
        <v>2822.72</v>
      </c>
      <c r="C299">
        <v>155.19999999999999</v>
      </c>
      <c r="D299">
        <v>222.28</v>
      </c>
      <c r="E299">
        <v>4.17</v>
      </c>
      <c r="F299">
        <v>6.31</v>
      </c>
      <c r="G299">
        <v>10.09</v>
      </c>
    </row>
    <row r="300" spans="2:7" x14ac:dyDescent="0.3">
      <c r="B300">
        <v>2822.77</v>
      </c>
      <c r="C300">
        <v>156.53</v>
      </c>
      <c r="D300">
        <v>233.45</v>
      </c>
      <c r="E300">
        <v>4.0599999999999996</v>
      </c>
      <c r="F300">
        <v>8.26</v>
      </c>
      <c r="G300">
        <v>9.34</v>
      </c>
    </row>
    <row r="301" spans="2:7" x14ac:dyDescent="0.3">
      <c r="B301">
        <v>2822.82</v>
      </c>
      <c r="C301">
        <v>158.4</v>
      </c>
      <c r="D301">
        <v>235.74</v>
      </c>
      <c r="E301">
        <v>4.0999999999999996</v>
      </c>
      <c r="F301">
        <v>10.18</v>
      </c>
      <c r="G301">
        <v>9.42</v>
      </c>
    </row>
    <row r="302" spans="2:7" x14ac:dyDescent="0.3">
      <c r="B302">
        <v>2822.87</v>
      </c>
      <c r="C302">
        <v>158.69</v>
      </c>
      <c r="D302">
        <v>218.09</v>
      </c>
      <c r="E302">
        <v>4.1399999999999997</v>
      </c>
      <c r="F302">
        <v>8.76</v>
      </c>
      <c r="G302">
        <v>10.96</v>
      </c>
    </row>
    <row r="303" spans="2:7" x14ac:dyDescent="0.3">
      <c r="B303">
        <v>2822.92</v>
      </c>
      <c r="C303">
        <v>157.1</v>
      </c>
      <c r="D303">
        <v>203.81</v>
      </c>
      <c r="E303">
        <v>3.77</v>
      </c>
      <c r="F303">
        <v>10.88</v>
      </c>
      <c r="G303">
        <v>11.93</v>
      </c>
    </row>
    <row r="304" spans="2:7" x14ac:dyDescent="0.3">
      <c r="B304">
        <v>2822.97</v>
      </c>
      <c r="C304">
        <v>157.47999999999999</v>
      </c>
      <c r="D304">
        <v>178.76</v>
      </c>
      <c r="E304">
        <v>3.97</v>
      </c>
      <c r="F304">
        <v>6.28</v>
      </c>
      <c r="G304">
        <v>14.1</v>
      </c>
    </row>
    <row r="305" spans="2:7" x14ac:dyDescent="0.3">
      <c r="B305">
        <v>2823.02</v>
      </c>
      <c r="C305">
        <v>158.69999999999999</v>
      </c>
      <c r="D305">
        <v>176.03</v>
      </c>
      <c r="E305">
        <v>3.93</v>
      </c>
      <c r="F305">
        <v>4.3099999999999996</v>
      </c>
      <c r="G305">
        <v>14.51</v>
      </c>
    </row>
    <row r="306" spans="2:7" x14ac:dyDescent="0.3">
      <c r="B306">
        <v>2823.07</v>
      </c>
      <c r="C306">
        <v>158.19999999999999</v>
      </c>
      <c r="D306">
        <v>175.15</v>
      </c>
      <c r="E306">
        <v>3.95</v>
      </c>
      <c r="F306">
        <v>8.15</v>
      </c>
      <c r="G306">
        <v>14.51</v>
      </c>
    </row>
    <row r="307" spans="2:7" x14ac:dyDescent="0.3">
      <c r="B307">
        <v>2823.12</v>
      </c>
      <c r="C307">
        <v>160.96</v>
      </c>
      <c r="D307">
        <v>183.75</v>
      </c>
      <c r="E307">
        <v>4.3899999999999997</v>
      </c>
      <c r="F307">
        <v>8.3699999999999992</v>
      </c>
      <c r="G307">
        <v>14.19</v>
      </c>
    </row>
    <row r="308" spans="2:7" x14ac:dyDescent="0.3">
      <c r="B308">
        <v>2823.17</v>
      </c>
      <c r="C308">
        <v>163.22999999999999</v>
      </c>
      <c r="D308">
        <v>185.48</v>
      </c>
      <c r="E308">
        <v>4.38</v>
      </c>
      <c r="F308">
        <v>7.71</v>
      </c>
      <c r="G308">
        <v>14.39</v>
      </c>
    </row>
    <row r="309" spans="2:7" x14ac:dyDescent="0.3">
      <c r="B309">
        <v>2823.22</v>
      </c>
      <c r="C309">
        <v>165.64</v>
      </c>
      <c r="D309">
        <v>186.78</v>
      </c>
      <c r="E309">
        <v>4.3600000000000003</v>
      </c>
      <c r="F309">
        <v>5.76</v>
      </c>
      <c r="G309">
        <v>14.63</v>
      </c>
    </row>
    <row r="310" spans="2:7" x14ac:dyDescent="0.3">
      <c r="B310">
        <v>2823.27</v>
      </c>
      <c r="C310">
        <v>161.44999999999999</v>
      </c>
      <c r="D310">
        <v>193.84</v>
      </c>
      <c r="E310">
        <v>4.01</v>
      </c>
      <c r="F310">
        <v>10.84</v>
      </c>
      <c r="G310">
        <v>13.42</v>
      </c>
    </row>
    <row r="311" spans="2:7" x14ac:dyDescent="0.3">
      <c r="B311">
        <v>2823.32</v>
      </c>
      <c r="C311">
        <v>162.28</v>
      </c>
      <c r="D311">
        <v>209.15</v>
      </c>
      <c r="E311">
        <v>4.26</v>
      </c>
      <c r="F311">
        <v>11.71</v>
      </c>
      <c r="G311">
        <v>12.25</v>
      </c>
    </row>
    <row r="312" spans="2:7" x14ac:dyDescent="0.3">
      <c r="B312">
        <v>2823.37</v>
      </c>
      <c r="C312">
        <v>161.49</v>
      </c>
      <c r="D312">
        <v>193.24</v>
      </c>
      <c r="E312">
        <v>4.12</v>
      </c>
      <c r="F312">
        <v>13.44</v>
      </c>
      <c r="G312">
        <v>13.47</v>
      </c>
    </row>
    <row r="313" spans="2:7" x14ac:dyDescent="0.3">
      <c r="B313">
        <v>2823.42</v>
      </c>
      <c r="C313">
        <v>162.09</v>
      </c>
      <c r="D313">
        <v>210.11</v>
      </c>
      <c r="E313">
        <v>4.3499999999999996</v>
      </c>
      <c r="F313">
        <v>14.31</v>
      </c>
      <c r="G313">
        <v>12.14</v>
      </c>
    </row>
    <row r="314" spans="2:7" x14ac:dyDescent="0.3">
      <c r="B314">
        <v>2823.47</v>
      </c>
      <c r="C314">
        <v>160.87</v>
      </c>
      <c r="D314">
        <v>195.4</v>
      </c>
      <c r="E314">
        <v>4.12</v>
      </c>
      <c r="F314">
        <v>12.19</v>
      </c>
      <c r="G314">
        <v>13.2</v>
      </c>
    </row>
    <row r="315" spans="2:7" x14ac:dyDescent="0.3">
      <c r="B315">
        <v>2823.52</v>
      </c>
      <c r="C315">
        <v>159.84</v>
      </c>
      <c r="D315">
        <v>183.83</v>
      </c>
      <c r="E315">
        <v>4.08</v>
      </c>
      <c r="F315">
        <v>8.26</v>
      </c>
      <c r="G315">
        <v>14.02</v>
      </c>
    </row>
    <row r="316" spans="2:7" x14ac:dyDescent="0.3">
      <c r="B316">
        <v>2823.57</v>
      </c>
      <c r="C316">
        <v>161.65</v>
      </c>
      <c r="D316">
        <v>204.25</v>
      </c>
      <c r="E316">
        <v>4.74</v>
      </c>
      <c r="F316">
        <v>6.31</v>
      </c>
      <c r="G316">
        <v>12.57</v>
      </c>
    </row>
    <row r="317" spans="2:7" x14ac:dyDescent="0.3">
      <c r="B317">
        <v>2823.62</v>
      </c>
      <c r="C317">
        <v>161.03</v>
      </c>
      <c r="D317">
        <v>227.47</v>
      </c>
      <c r="E317">
        <v>4.84</v>
      </c>
      <c r="F317">
        <v>12.31</v>
      </c>
      <c r="G317">
        <v>10.51</v>
      </c>
    </row>
    <row r="318" spans="2:7" x14ac:dyDescent="0.3">
      <c r="B318">
        <v>2823.67</v>
      </c>
      <c r="C318">
        <v>163.72</v>
      </c>
      <c r="D318">
        <v>242</v>
      </c>
      <c r="E318">
        <v>4.75</v>
      </c>
      <c r="F318">
        <v>16.190000000000001</v>
      </c>
      <c r="G318">
        <v>9.69</v>
      </c>
    </row>
    <row r="319" spans="2:7" x14ac:dyDescent="0.3">
      <c r="B319">
        <v>2823.72</v>
      </c>
      <c r="C319">
        <v>165.52</v>
      </c>
      <c r="D319">
        <v>264.64</v>
      </c>
      <c r="E319">
        <v>4.8</v>
      </c>
      <c r="F319">
        <v>20.2</v>
      </c>
      <c r="G319">
        <v>8.0399999999999991</v>
      </c>
    </row>
    <row r="320" spans="2:7" x14ac:dyDescent="0.3">
      <c r="B320">
        <v>2823.77</v>
      </c>
      <c r="C320">
        <v>164.24</v>
      </c>
      <c r="D320">
        <v>266.72000000000003</v>
      </c>
      <c r="E320">
        <v>4.57</v>
      </c>
      <c r="F320">
        <v>24.61</v>
      </c>
      <c r="G320">
        <v>7.68</v>
      </c>
    </row>
    <row r="321" spans="2:7" x14ac:dyDescent="0.3">
      <c r="B321">
        <v>2823.82</v>
      </c>
      <c r="C321">
        <v>163.12</v>
      </c>
      <c r="D321">
        <v>257.32</v>
      </c>
      <c r="E321">
        <v>4.4800000000000004</v>
      </c>
      <c r="F321">
        <v>25.15</v>
      </c>
      <c r="G321">
        <v>8.3000000000000007</v>
      </c>
    </row>
    <row r="322" spans="2:7" x14ac:dyDescent="0.3">
      <c r="B322">
        <v>2823.87</v>
      </c>
      <c r="C322">
        <v>162.63</v>
      </c>
      <c r="D322">
        <v>267.74</v>
      </c>
      <c r="E322">
        <v>4.66</v>
      </c>
      <c r="F322">
        <v>24.68</v>
      </c>
      <c r="G322">
        <v>7.35</v>
      </c>
    </row>
    <row r="323" spans="2:7" x14ac:dyDescent="0.3">
      <c r="B323">
        <v>2823.92</v>
      </c>
      <c r="C323">
        <v>164.64</v>
      </c>
      <c r="D323">
        <v>247.56</v>
      </c>
      <c r="E323">
        <v>4.91</v>
      </c>
      <c r="F323">
        <v>19.350000000000001</v>
      </c>
      <c r="G323">
        <v>9.35</v>
      </c>
    </row>
    <row r="324" spans="2:7" x14ac:dyDescent="0.3">
      <c r="B324">
        <v>2823.97</v>
      </c>
      <c r="C324">
        <v>162.25</v>
      </c>
      <c r="D324">
        <v>241.74</v>
      </c>
      <c r="E324">
        <v>4.9400000000000004</v>
      </c>
      <c r="F324">
        <v>19.98</v>
      </c>
      <c r="G324">
        <v>9.49</v>
      </c>
    </row>
    <row r="325" spans="2:7" x14ac:dyDescent="0.3">
      <c r="B325">
        <v>2824.02</v>
      </c>
      <c r="C325">
        <v>165.45</v>
      </c>
      <c r="D325">
        <v>217.25</v>
      </c>
      <c r="E325">
        <v>4.68</v>
      </c>
      <c r="F325">
        <v>13.87</v>
      </c>
      <c r="G325">
        <v>12.03</v>
      </c>
    </row>
    <row r="326" spans="2:7" x14ac:dyDescent="0.3">
      <c r="B326">
        <v>2824.07</v>
      </c>
      <c r="C326">
        <v>163.62</v>
      </c>
      <c r="D326">
        <v>192.37</v>
      </c>
      <c r="E326">
        <v>4.58</v>
      </c>
      <c r="F326">
        <v>12.99</v>
      </c>
      <c r="G326">
        <v>13.86</v>
      </c>
    </row>
    <row r="327" spans="2:7" x14ac:dyDescent="0.3">
      <c r="B327">
        <v>2824.12</v>
      </c>
      <c r="C327">
        <v>162.29</v>
      </c>
      <c r="D327">
        <v>195.63</v>
      </c>
      <c r="E327">
        <v>4.25</v>
      </c>
      <c r="F327">
        <v>12.26</v>
      </c>
      <c r="G327">
        <v>13.39</v>
      </c>
    </row>
    <row r="328" spans="2:7" x14ac:dyDescent="0.3">
      <c r="B328">
        <v>2824.17</v>
      </c>
      <c r="C328">
        <v>162.34</v>
      </c>
      <c r="D328">
        <v>227.87</v>
      </c>
      <c r="E328">
        <v>4.25</v>
      </c>
      <c r="F328">
        <v>18.28</v>
      </c>
      <c r="G328">
        <v>10.67</v>
      </c>
    </row>
    <row r="329" spans="2:7" x14ac:dyDescent="0.3">
      <c r="B329">
        <v>2824.22</v>
      </c>
      <c r="C329">
        <v>162.69999999999999</v>
      </c>
      <c r="D329">
        <v>212.32</v>
      </c>
      <c r="E329">
        <v>4.08</v>
      </c>
      <c r="F329">
        <v>16.8</v>
      </c>
      <c r="G329">
        <v>12.04</v>
      </c>
    </row>
    <row r="330" spans="2:7" x14ac:dyDescent="0.3">
      <c r="B330">
        <v>2824.27</v>
      </c>
      <c r="C330">
        <v>163.53</v>
      </c>
      <c r="D330">
        <v>184.63</v>
      </c>
      <c r="E330">
        <v>3.84</v>
      </c>
      <c r="F330">
        <v>8.7799999999999994</v>
      </c>
      <c r="G330">
        <v>14.5</v>
      </c>
    </row>
    <row r="331" spans="2:7" x14ac:dyDescent="0.3">
      <c r="B331">
        <v>2824.32</v>
      </c>
      <c r="C331">
        <v>161.58000000000001</v>
      </c>
      <c r="D331">
        <v>185.99</v>
      </c>
      <c r="E331">
        <v>3.98</v>
      </c>
      <c r="F331">
        <v>6.97</v>
      </c>
      <c r="G331">
        <v>14.1</v>
      </c>
    </row>
    <row r="332" spans="2:7" x14ac:dyDescent="0.3">
      <c r="B332">
        <v>2824.37</v>
      </c>
      <c r="C332">
        <v>162.07</v>
      </c>
      <c r="D332">
        <v>169.9</v>
      </c>
      <c r="E332">
        <v>4.08</v>
      </c>
      <c r="F332">
        <v>0.48</v>
      </c>
      <c r="G332">
        <v>15.53</v>
      </c>
    </row>
    <row r="333" spans="2:7" x14ac:dyDescent="0.3">
      <c r="B333">
        <v>2824.42</v>
      </c>
      <c r="C333">
        <v>163.06</v>
      </c>
      <c r="D333">
        <v>178.1</v>
      </c>
      <c r="E333">
        <v>4.22</v>
      </c>
      <c r="F333">
        <v>1.87</v>
      </c>
      <c r="G333">
        <v>14.98</v>
      </c>
    </row>
    <row r="334" spans="2:7" x14ac:dyDescent="0.3">
      <c r="B334">
        <v>2824.47</v>
      </c>
      <c r="C334">
        <v>164.55</v>
      </c>
      <c r="D334">
        <v>203.75</v>
      </c>
      <c r="E334">
        <v>4.2300000000000004</v>
      </c>
      <c r="F334">
        <v>5.27</v>
      </c>
      <c r="G334">
        <v>13.04</v>
      </c>
    </row>
    <row r="335" spans="2:7" x14ac:dyDescent="0.3">
      <c r="B335">
        <v>2824.52</v>
      </c>
      <c r="C335">
        <v>164.22</v>
      </c>
      <c r="D335">
        <v>204.73</v>
      </c>
      <c r="E335">
        <v>4.46</v>
      </c>
      <c r="F335">
        <v>4.74</v>
      </c>
      <c r="G335">
        <v>12.91</v>
      </c>
    </row>
    <row r="336" spans="2:7" x14ac:dyDescent="0.3">
      <c r="B336">
        <v>2824.57</v>
      </c>
      <c r="C336">
        <v>163.96</v>
      </c>
      <c r="D336">
        <v>195.88</v>
      </c>
      <c r="E336">
        <v>4.17</v>
      </c>
      <c r="F336">
        <v>7.87</v>
      </c>
      <c r="G336">
        <v>13.62</v>
      </c>
    </row>
    <row r="337" spans="2:7" x14ac:dyDescent="0.3">
      <c r="B337">
        <v>2824.62</v>
      </c>
      <c r="C337">
        <v>166.51</v>
      </c>
      <c r="D337">
        <v>185.16</v>
      </c>
      <c r="E337">
        <v>4.13</v>
      </c>
      <c r="F337">
        <v>8.35</v>
      </c>
      <c r="G337">
        <v>14.9</v>
      </c>
    </row>
    <row r="338" spans="2:7" x14ac:dyDescent="0.3">
      <c r="B338">
        <v>2824.67</v>
      </c>
      <c r="C338">
        <v>165.65</v>
      </c>
      <c r="D338">
        <v>183.33</v>
      </c>
      <c r="E338">
        <v>4.1500000000000004</v>
      </c>
      <c r="F338">
        <v>11.55</v>
      </c>
      <c r="G338">
        <v>14.93</v>
      </c>
    </row>
    <row r="339" spans="2:7" x14ac:dyDescent="0.3">
      <c r="B339">
        <v>2824.72</v>
      </c>
      <c r="C339">
        <v>166.47</v>
      </c>
      <c r="D339">
        <v>184.41</v>
      </c>
      <c r="E339">
        <v>4.29</v>
      </c>
      <c r="F339">
        <v>10.97</v>
      </c>
      <c r="G339">
        <v>14.96</v>
      </c>
    </row>
    <row r="340" spans="2:7" x14ac:dyDescent="0.3">
      <c r="B340">
        <v>2824.77</v>
      </c>
      <c r="C340">
        <v>166.29</v>
      </c>
      <c r="D340">
        <v>197.22</v>
      </c>
      <c r="E340">
        <v>4.7699999999999996</v>
      </c>
      <c r="F340">
        <v>14.48</v>
      </c>
      <c r="G340">
        <v>13.85</v>
      </c>
    </row>
    <row r="341" spans="2:7" x14ac:dyDescent="0.3">
      <c r="B341">
        <v>2824.82</v>
      </c>
      <c r="C341">
        <v>167.55</v>
      </c>
      <c r="D341">
        <v>165.43</v>
      </c>
      <c r="E341">
        <v>4.6100000000000003</v>
      </c>
      <c r="F341">
        <v>12.21</v>
      </c>
      <c r="G341">
        <v>16.72</v>
      </c>
    </row>
    <row r="342" spans="2:7" x14ac:dyDescent="0.3">
      <c r="B342">
        <v>2824.87</v>
      </c>
      <c r="C342">
        <v>163.72999999999999</v>
      </c>
      <c r="D342">
        <v>149.1</v>
      </c>
      <c r="E342">
        <v>4.34</v>
      </c>
      <c r="F342">
        <v>12.01</v>
      </c>
      <c r="G342">
        <v>17.53</v>
      </c>
    </row>
    <row r="343" spans="2:7" x14ac:dyDescent="0.3">
      <c r="B343">
        <v>2824.92</v>
      </c>
      <c r="C343">
        <v>157.69</v>
      </c>
      <c r="D343">
        <v>162.41999999999999</v>
      </c>
      <c r="E343">
        <v>4.25</v>
      </c>
      <c r="F343">
        <v>16.489999999999998</v>
      </c>
      <c r="G343">
        <v>15.51</v>
      </c>
    </row>
    <row r="344" spans="2:7" x14ac:dyDescent="0.3">
      <c r="B344">
        <v>2824.97</v>
      </c>
      <c r="C344">
        <v>152.21</v>
      </c>
      <c r="D344">
        <v>150.81</v>
      </c>
      <c r="E344">
        <v>4.28</v>
      </c>
      <c r="F344">
        <v>16.489999999999998</v>
      </c>
      <c r="G344">
        <v>15.67</v>
      </c>
    </row>
    <row r="345" spans="2:7" x14ac:dyDescent="0.3">
      <c r="B345">
        <v>2825.02</v>
      </c>
      <c r="C345">
        <v>149.13999999999999</v>
      </c>
      <c r="D345">
        <v>144.31</v>
      </c>
      <c r="E345">
        <v>3.82</v>
      </c>
      <c r="F345">
        <v>17.559999999999999</v>
      </c>
      <c r="G345">
        <v>15.77</v>
      </c>
    </row>
    <row r="346" spans="2:7" x14ac:dyDescent="0.3">
      <c r="B346">
        <v>2825.07</v>
      </c>
      <c r="C346">
        <v>144.54</v>
      </c>
      <c r="D346">
        <v>111.95</v>
      </c>
      <c r="E346">
        <v>3.56</v>
      </c>
      <c r="F346">
        <v>11.5</v>
      </c>
      <c r="G346">
        <v>17.82</v>
      </c>
    </row>
    <row r="347" spans="2:7" x14ac:dyDescent="0.3">
      <c r="B347">
        <v>2825.12</v>
      </c>
      <c r="C347">
        <v>140.91</v>
      </c>
      <c r="D347">
        <v>82.15</v>
      </c>
      <c r="E347">
        <v>3.68</v>
      </c>
      <c r="F347">
        <v>7.51</v>
      </c>
      <c r="G347">
        <v>19.79</v>
      </c>
    </row>
    <row r="348" spans="2:7" x14ac:dyDescent="0.3">
      <c r="B348">
        <v>2825.17</v>
      </c>
      <c r="C348">
        <v>138.83000000000001</v>
      </c>
      <c r="D348">
        <v>82.23</v>
      </c>
      <c r="E348">
        <v>3.22</v>
      </c>
      <c r="F348">
        <v>10.54</v>
      </c>
      <c r="G348">
        <v>19.48</v>
      </c>
    </row>
    <row r="349" spans="2:7" x14ac:dyDescent="0.3">
      <c r="B349">
        <v>2825.22</v>
      </c>
      <c r="C349">
        <v>132.59</v>
      </c>
      <c r="D349">
        <v>97.37</v>
      </c>
      <c r="E349">
        <v>3.6</v>
      </c>
      <c r="F349">
        <v>9</v>
      </c>
      <c r="G349">
        <v>17.27</v>
      </c>
    </row>
    <row r="350" spans="2:7" x14ac:dyDescent="0.3">
      <c r="B350">
        <v>2825.27</v>
      </c>
      <c r="C350">
        <v>125.46</v>
      </c>
      <c r="D350">
        <v>103.29</v>
      </c>
      <c r="E350">
        <v>3.54</v>
      </c>
      <c r="F350">
        <v>7.22</v>
      </c>
      <c r="G350">
        <v>15.71</v>
      </c>
    </row>
    <row r="351" spans="2:7" x14ac:dyDescent="0.3">
      <c r="B351">
        <v>2825.32</v>
      </c>
      <c r="C351">
        <v>114.29</v>
      </c>
      <c r="D351">
        <v>106.16</v>
      </c>
      <c r="E351">
        <v>3.37</v>
      </c>
      <c r="F351">
        <v>4.72</v>
      </c>
      <c r="G351">
        <v>13.81</v>
      </c>
    </row>
    <row r="352" spans="2:7" x14ac:dyDescent="0.3">
      <c r="B352">
        <v>2825.37</v>
      </c>
      <c r="C352">
        <v>110.63</v>
      </c>
      <c r="D352">
        <v>106.42</v>
      </c>
      <c r="E352">
        <v>3.16</v>
      </c>
      <c r="F352">
        <v>4.24</v>
      </c>
      <c r="G352">
        <v>13.24</v>
      </c>
    </row>
    <row r="353" spans="2:7" x14ac:dyDescent="0.3">
      <c r="B353">
        <v>2825.42</v>
      </c>
      <c r="C353">
        <v>107.69</v>
      </c>
      <c r="D353">
        <v>104.18</v>
      </c>
      <c r="E353">
        <v>2.99</v>
      </c>
      <c r="F353">
        <v>2.92</v>
      </c>
      <c r="G353">
        <v>13</v>
      </c>
    </row>
    <row r="354" spans="2:7" x14ac:dyDescent="0.3">
      <c r="B354">
        <v>2825.47</v>
      </c>
      <c r="C354">
        <v>101.92</v>
      </c>
      <c r="D354">
        <v>113.44</v>
      </c>
      <c r="E354">
        <v>3.11</v>
      </c>
      <c r="F354">
        <v>3.26</v>
      </c>
      <c r="G354">
        <v>11.36</v>
      </c>
    </row>
    <row r="355" spans="2:7" x14ac:dyDescent="0.3">
      <c r="B355">
        <v>2825.52</v>
      </c>
      <c r="C355">
        <v>98.73</v>
      </c>
      <c r="D355">
        <v>135.37</v>
      </c>
      <c r="E355">
        <v>3.12</v>
      </c>
      <c r="F355">
        <v>5.5</v>
      </c>
      <c r="G355">
        <v>9.0299999999999994</v>
      </c>
    </row>
    <row r="356" spans="2:7" x14ac:dyDescent="0.3">
      <c r="B356">
        <v>2825.57</v>
      </c>
      <c r="C356">
        <v>100.88</v>
      </c>
      <c r="D356">
        <v>123.69</v>
      </c>
      <c r="E356">
        <v>3.14</v>
      </c>
      <c r="F356">
        <v>3.96</v>
      </c>
      <c r="G356">
        <v>10.34</v>
      </c>
    </row>
    <row r="357" spans="2:7" x14ac:dyDescent="0.3">
      <c r="B357">
        <v>2825.62</v>
      </c>
      <c r="C357">
        <v>102.26</v>
      </c>
      <c r="D357">
        <v>125.42</v>
      </c>
      <c r="E357">
        <v>2.86</v>
      </c>
      <c r="F357">
        <v>2.92</v>
      </c>
      <c r="G357">
        <v>10.4</v>
      </c>
    </row>
    <row r="358" spans="2:7" x14ac:dyDescent="0.3">
      <c r="B358">
        <v>2826.05</v>
      </c>
      <c r="C358">
        <v>122.72</v>
      </c>
      <c r="D358">
        <v>203.3</v>
      </c>
      <c r="E358">
        <v>4.3600000000000003</v>
      </c>
      <c r="F358">
        <v>16.63</v>
      </c>
      <c r="G358">
        <v>4.46</v>
      </c>
    </row>
    <row r="359" spans="2:7" x14ac:dyDescent="0.3">
      <c r="B359">
        <v>2826.1</v>
      </c>
      <c r="C359">
        <v>123.87</v>
      </c>
      <c r="D359">
        <v>191.04</v>
      </c>
      <c r="E359">
        <v>4.18</v>
      </c>
      <c r="F359">
        <v>13.86</v>
      </c>
      <c r="G359">
        <v>6.09</v>
      </c>
    </row>
    <row r="360" spans="2:7" x14ac:dyDescent="0.3">
      <c r="B360">
        <v>2826.15</v>
      </c>
      <c r="C360">
        <v>125.36</v>
      </c>
      <c r="D360">
        <v>181.91</v>
      </c>
      <c r="E360">
        <v>4.07</v>
      </c>
      <c r="F360">
        <v>12.67</v>
      </c>
      <c r="G360">
        <v>7.08</v>
      </c>
    </row>
    <row r="361" spans="2:7" x14ac:dyDescent="0.3">
      <c r="B361">
        <v>2826.2</v>
      </c>
      <c r="C361">
        <v>129.83000000000001</v>
      </c>
      <c r="D361">
        <v>192.61</v>
      </c>
      <c r="E361">
        <v>4.05</v>
      </c>
      <c r="F361">
        <v>16.010000000000002</v>
      </c>
      <c r="G361">
        <v>6.84</v>
      </c>
    </row>
    <row r="362" spans="2:7" x14ac:dyDescent="0.3">
      <c r="B362">
        <v>2826.25</v>
      </c>
      <c r="C362">
        <v>133.77000000000001</v>
      </c>
      <c r="D362">
        <v>198.32</v>
      </c>
      <c r="E362">
        <v>4.26</v>
      </c>
      <c r="F362">
        <v>16.54</v>
      </c>
      <c r="G362">
        <v>6.94</v>
      </c>
    </row>
    <row r="363" spans="2:7" x14ac:dyDescent="0.3">
      <c r="B363">
        <v>2826.3</v>
      </c>
      <c r="C363">
        <v>134.91999999999999</v>
      </c>
      <c r="D363">
        <v>192.34</v>
      </c>
      <c r="E363">
        <v>4.25</v>
      </c>
      <c r="F363">
        <v>15.46</v>
      </c>
      <c r="G363">
        <v>7.62</v>
      </c>
    </row>
    <row r="364" spans="2:7" x14ac:dyDescent="0.3">
      <c r="B364">
        <v>2826.35</v>
      </c>
      <c r="C364">
        <v>134.91999999999999</v>
      </c>
      <c r="D364">
        <v>179.24</v>
      </c>
      <c r="E364">
        <v>3.99</v>
      </c>
      <c r="F364">
        <v>15.53</v>
      </c>
      <c r="G364">
        <v>8.73</v>
      </c>
    </row>
    <row r="365" spans="2:7" x14ac:dyDescent="0.3">
      <c r="B365">
        <v>2826.4</v>
      </c>
      <c r="C365">
        <v>140.22</v>
      </c>
      <c r="D365">
        <v>204.63</v>
      </c>
      <c r="E365">
        <v>4.49</v>
      </c>
      <c r="F365">
        <v>21</v>
      </c>
      <c r="G365">
        <v>7.37</v>
      </c>
    </row>
    <row r="366" spans="2:7" x14ac:dyDescent="0.3">
      <c r="B366">
        <v>2826.45</v>
      </c>
      <c r="C366">
        <v>142.57</v>
      </c>
      <c r="D366">
        <v>184.09</v>
      </c>
      <c r="E366">
        <v>4.55</v>
      </c>
      <c r="F366">
        <v>18.25</v>
      </c>
      <c r="G366">
        <v>9.4499999999999993</v>
      </c>
    </row>
    <row r="367" spans="2:7" x14ac:dyDescent="0.3">
      <c r="B367">
        <v>2826.5</v>
      </c>
      <c r="C367">
        <v>142.15</v>
      </c>
      <c r="D367">
        <v>198.61</v>
      </c>
      <c r="E367">
        <v>4.57</v>
      </c>
      <c r="F367">
        <v>21.59</v>
      </c>
      <c r="G367">
        <v>8.17</v>
      </c>
    </row>
    <row r="368" spans="2:7" x14ac:dyDescent="0.3">
      <c r="B368">
        <v>2826.55</v>
      </c>
      <c r="C368">
        <v>144.66999999999999</v>
      </c>
      <c r="D368">
        <v>194.66</v>
      </c>
      <c r="E368">
        <v>4.4800000000000004</v>
      </c>
      <c r="F368">
        <v>24.03</v>
      </c>
      <c r="G368">
        <v>8.8699999999999992</v>
      </c>
    </row>
    <row r="369" spans="2:7" x14ac:dyDescent="0.3">
      <c r="B369">
        <v>2826.6</v>
      </c>
      <c r="C369">
        <v>145.94999999999999</v>
      </c>
      <c r="D369">
        <v>201.15</v>
      </c>
      <c r="E369">
        <v>4.33</v>
      </c>
      <c r="F369">
        <v>20.81</v>
      </c>
      <c r="G369">
        <v>8.51</v>
      </c>
    </row>
    <row r="370" spans="2:7" x14ac:dyDescent="0.3">
      <c r="B370">
        <v>2826.65</v>
      </c>
      <c r="C370">
        <v>141.27000000000001</v>
      </c>
      <c r="D370">
        <v>197.6</v>
      </c>
      <c r="E370">
        <v>3.96</v>
      </c>
      <c r="F370">
        <v>21.97</v>
      </c>
      <c r="G370">
        <v>8.1199999999999992</v>
      </c>
    </row>
    <row r="371" spans="2:7" x14ac:dyDescent="0.3">
      <c r="B371">
        <v>2826.7</v>
      </c>
      <c r="C371">
        <v>137.19999999999999</v>
      </c>
      <c r="D371">
        <v>166.77</v>
      </c>
      <c r="E371">
        <v>3.8</v>
      </c>
      <c r="F371">
        <v>17.22</v>
      </c>
      <c r="G371">
        <v>10.119999999999999</v>
      </c>
    </row>
    <row r="372" spans="2:7" x14ac:dyDescent="0.3">
      <c r="B372">
        <v>2826.75</v>
      </c>
      <c r="C372">
        <v>135.47</v>
      </c>
      <c r="D372">
        <v>178.2</v>
      </c>
      <c r="E372">
        <v>4.1100000000000003</v>
      </c>
      <c r="F372">
        <v>19.399999999999999</v>
      </c>
      <c r="G372">
        <v>8.89</v>
      </c>
    </row>
    <row r="373" spans="2:7" x14ac:dyDescent="0.3">
      <c r="B373">
        <v>2826.8</v>
      </c>
      <c r="C373">
        <v>135.43</v>
      </c>
      <c r="D373">
        <v>166.2</v>
      </c>
      <c r="E373">
        <v>4</v>
      </c>
      <c r="F373">
        <v>18.61</v>
      </c>
      <c r="G373">
        <v>9.9</v>
      </c>
    </row>
    <row r="374" spans="2:7" x14ac:dyDescent="0.3">
      <c r="B374">
        <v>2826.85</v>
      </c>
      <c r="C374">
        <v>132.29</v>
      </c>
      <c r="D374">
        <v>147.41</v>
      </c>
      <c r="E374">
        <v>3.87</v>
      </c>
      <c r="F374">
        <v>15.25</v>
      </c>
      <c r="G374">
        <v>11.02</v>
      </c>
    </row>
    <row r="375" spans="2:7" x14ac:dyDescent="0.3">
      <c r="B375">
        <v>2826.9</v>
      </c>
      <c r="C375">
        <v>132.56</v>
      </c>
      <c r="D375">
        <v>127.17</v>
      </c>
      <c r="E375">
        <v>3.67</v>
      </c>
      <c r="F375">
        <v>12.43</v>
      </c>
      <c r="G375">
        <v>12.77</v>
      </c>
    </row>
    <row r="376" spans="2:7" x14ac:dyDescent="0.3">
      <c r="B376">
        <v>2826.95</v>
      </c>
      <c r="C376">
        <v>133.74</v>
      </c>
      <c r="D376">
        <v>139.18</v>
      </c>
      <c r="E376">
        <v>4.0599999999999996</v>
      </c>
      <c r="F376">
        <v>13.32</v>
      </c>
      <c r="G376">
        <v>11.93</v>
      </c>
    </row>
    <row r="377" spans="2:7" x14ac:dyDescent="0.3">
      <c r="B377">
        <v>2827</v>
      </c>
      <c r="C377">
        <v>136.11000000000001</v>
      </c>
      <c r="D377">
        <v>162.87</v>
      </c>
      <c r="E377">
        <v>4.6900000000000004</v>
      </c>
      <c r="F377">
        <v>15.81</v>
      </c>
      <c r="G377">
        <v>10.28</v>
      </c>
    </row>
    <row r="378" spans="2:7" x14ac:dyDescent="0.3">
      <c r="B378">
        <v>2827.05</v>
      </c>
      <c r="C378">
        <v>135.88</v>
      </c>
      <c r="D378">
        <v>146.41</v>
      </c>
      <c r="E378">
        <v>4.24</v>
      </c>
      <c r="F378">
        <v>14.19</v>
      </c>
      <c r="G378">
        <v>11.64</v>
      </c>
    </row>
    <row r="379" spans="2:7" x14ac:dyDescent="0.3">
      <c r="B379">
        <v>2827.1</v>
      </c>
      <c r="C379">
        <v>138.02000000000001</v>
      </c>
      <c r="D379">
        <v>178.1</v>
      </c>
      <c r="E379">
        <v>4.32</v>
      </c>
      <c r="F379">
        <v>23.4</v>
      </c>
      <c r="G379">
        <v>9.2799999999999994</v>
      </c>
    </row>
    <row r="380" spans="2:7" x14ac:dyDescent="0.3">
      <c r="B380">
        <v>2827.15</v>
      </c>
      <c r="C380">
        <v>140.44</v>
      </c>
      <c r="D380">
        <v>171.62</v>
      </c>
      <c r="E380">
        <v>4.41</v>
      </c>
      <c r="F380">
        <v>21.44</v>
      </c>
      <c r="G380">
        <v>10.19</v>
      </c>
    </row>
    <row r="381" spans="2:7" x14ac:dyDescent="0.3">
      <c r="B381">
        <v>2827.2</v>
      </c>
      <c r="C381">
        <v>142.19</v>
      </c>
      <c r="D381">
        <v>187.24</v>
      </c>
      <c r="E381">
        <v>4.6900000000000004</v>
      </c>
      <c r="F381">
        <v>23.58</v>
      </c>
      <c r="G381">
        <v>9.1300000000000008</v>
      </c>
    </row>
    <row r="382" spans="2:7" x14ac:dyDescent="0.3">
      <c r="B382">
        <v>2827.25</v>
      </c>
      <c r="C382">
        <v>143.52000000000001</v>
      </c>
      <c r="D382">
        <v>197.99</v>
      </c>
      <c r="E382">
        <v>4.8600000000000003</v>
      </c>
      <c r="F382">
        <v>28.83</v>
      </c>
      <c r="G382">
        <v>8.42</v>
      </c>
    </row>
    <row r="383" spans="2:7" x14ac:dyDescent="0.3">
      <c r="B383">
        <v>2827.3</v>
      </c>
      <c r="C383">
        <v>145.38999999999999</v>
      </c>
      <c r="D383">
        <v>186.57</v>
      </c>
      <c r="E383">
        <v>5.0599999999999996</v>
      </c>
      <c r="F383">
        <v>26.88</v>
      </c>
      <c r="G383">
        <v>9.66</v>
      </c>
    </row>
    <row r="384" spans="2:7" x14ac:dyDescent="0.3">
      <c r="B384">
        <v>2827.35</v>
      </c>
      <c r="C384">
        <v>149.12</v>
      </c>
      <c r="D384">
        <v>171.16</v>
      </c>
      <c r="E384">
        <v>4.93</v>
      </c>
      <c r="F384">
        <v>25.35</v>
      </c>
      <c r="G384">
        <v>11.52</v>
      </c>
    </row>
    <row r="385" spans="2:7" x14ac:dyDescent="0.3">
      <c r="B385">
        <v>2827.4</v>
      </c>
      <c r="C385">
        <v>152.29</v>
      </c>
      <c r="D385">
        <v>177.42</v>
      </c>
      <c r="E385">
        <v>4.75</v>
      </c>
      <c r="F385">
        <v>25.77</v>
      </c>
      <c r="G385">
        <v>11.46</v>
      </c>
    </row>
    <row r="386" spans="2:7" x14ac:dyDescent="0.3">
      <c r="B386">
        <v>2827.45</v>
      </c>
      <c r="C386">
        <v>152.88999999999999</v>
      </c>
      <c r="D386">
        <v>198.82</v>
      </c>
      <c r="E386">
        <v>5</v>
      </c>
      <c r="F386">
        <v>27.97</v>
      </c>
      <c r="G386">
        <v>9.74</v>
      </c>
    </row>
    <row r="387" spans="2:7" x14ac:dyDescent="0.3">
      <c r="B387">
        <v>2827.5</v>
      </c>
      <c r="C387">
        <v>153.06</v>
      </c>
      <c r="D387">
        <v>199.48</v>
      </c>
      <c r="E387">
        <v>4.8600000000000003</v>
      </c>
      <c r="F387">
        <v>28.55</v>
      </c>
      <c r="G387">
        <v>9.7100000000000009</v>
      </c>
    </row>
    <row r="388" spans="2:7" x14ac:dyDescent="0.3">
      <c r="B388">
        <v>2827.55</v>
      </c>
      <c r="C388">
        <v>148.06</v>
      </c>
      <c r="D388">
        <v>205.72</v>
      </c>
      <c r="E388">
        <v>4.59</v>
      </c>
      <c r="F388">
        <v>31.12</v>
      </c>
      <c r="G388">
        <v>8.44</v>
      </c>
    </row>
    <row r="389" spans="2:7" x14ac:dyDescent="0.3">
      <c r="B389">
        <v>2827.6</v>
      </c>
      <c r="C389">
        <v>147.19999999999999</v>
      </c>
      <c r="D389">
        <v>192.68</v>
      </c>
      <c r="E389">
        <v>4.18</v>
      </c>
      <c r="F389">
        <v>30.84</v>
      </c>
      <c r="G389">
        <v>9.42</v>
      </c>
    </row>
    <row r="390" spans="2:7" x14ac:dyDescent="0.3">
      <c r="B390">
        <v>2827.65</v>
      </c>
      <c r="C390">
        <v>146.31</v>
      </c>
      <c r="D390">
        <v>178.86</v>
      </c>
      <c r="E390">
        <v>3.92</v>
      </c>
      <c r="F390">
        <v>25.52</v>
      </c>
      <c r="G390">
        <v>10.45</v>
      </c>
    </row>
    <row r="391" spans="2:7" x14ac:dyDescent="0.3">
      <c r="B391">
        <v>2827.7</v>
      </c>
      <c r="C391">
        <v>143.97</v>
      </c>
      <c r="D391">
        <v>180.32</v>
      </c>
      <c r="E391">
        <v>4.58</v>
      </c>
      <c r="F391">
        <v>25.85</v>
      </c>
      <c r="G391">
        <v>9.98</v>
      </c>
    </row>
    <row r="392" spans="2:7" x14ac:dyDescent="0.3">
      <c r="B392">
        <v>2827.75</v>
      </c>
      <c r="C392">
        <v>144.43</v>
      </c>
      <c r="D392">
        <v>182.12</v>
      </c>
      <c r="E392">
        <v>4.47</v>
      </c>
      <c r="F392">
        <v>20.07</v>
      </c>
      <c r="G392">
        <v>9.9</v>
      </c>
    </row>
    <row r="393" spans="2:7" x14ac:dyDescent="0.3">
      <c r="B393">
        <v>2827.8</v>
      </c>
      <c r="C393">
        <v>144.32</v>
      </c>
      <c r="D393">
        <v>195.47</v>
      </c>
      <c r="E393">
        <v>4.63</v>
      </c>
      <c r="F393">
        <v>20.25</v>
      </c>
      <c r="G393">
        <v>8.75</v>
      </c>
    </row>
    <row r="394" spans="2:7" x14ac:dyDescent="0.3">
      <c r="B394">
        <v>2827.85</v>
      </c>
      <c r="C394">
        <v>142.19</v>
      </c>
      <c r="D394">
        <v>176.16</v>
      </c>
      <c r="E394">
        <v>4.5</v>
      </c>
      <c r="F394">
        <v>16.239999999999998</v>
      </c>
      <c r="G394">
        <v>10.07</v>
      </c>
    </row>
    <row r="395" spans="2:7" x14ac:dyDescent="0.3">
      <c r="B395">
        <v>2827.9</v>
      </c>
      <c r="C395">
        <v>140.94</v>
      </c>
      <c r="D395">
        <v>177.93</v>
      </c>
      <c r="E395">
        <v>4.3600000000000003</v>
      </c>
      <c r="F395">
        <v>16.21</v>
      </c>
      <c r="G395">
        <v>9.73</v>
      </c>
    </row>
    <row r="396" spans="2:7" x14ac:dyDescent="0.3">
      <c r="B396">
        <v>2827.95</v>
      </c>
      <c r="C396">
        <v>144</v>
      </c>
      <c r="D396">
        <v>209.1</v>
      </c>
      <c r="E396">
        <v>4.13</v>
      </c>
      <c r="F396">
        <v>24.63</v>
      </c>
      <c r="G396">
        <v>7.55</v>
      </c>
    </row>
    <row r="397" spans="2:7" x14ac:dyDescent="0.3">
      <c r="B397">
        <v>2828</v>
      </c>
      <c r="C397">
        <v>145.83000000000001</v>
      </c>
      <c r="D397">
        <v>235.53</v>
      </c>
      <c r="E397">
        <v>4.49</v>
      </c>
      <c r="F397">
        <v>28.82</v>
      </c>
      <c r="G397">
        <v>5.59</v>
      </c>
    </row>
    <row r="398" spans="2:7" x14ac:dyDescent="0.3">
      <c r="B398">
        <v>2828</v>
      </c>
      <c r="C398">
        <v>145.83000000000001</v>
      </c>
      <c r="D398">
        <v>235.53</v>
      </c>
      <c r="E398">
        <v>4.49</v>
      </c>
      <c r="F398">
        <v>28.82</v>
      </c>
      <c r="G398">
        <v>5.59</v>
      </c>
    </row>
    <row r="399" spans="2:7" x14ac:dyDescent="0.3">
      <c r="B399">
        <v>2828.05</v>
      </c>
      <c r="C399">
        <v>148.96</v>
      </c>
      <c r="D399">
        <v>236.95</v>
      </c>
      <c r="E399">
        <v>4.3899999999999997</v>
      </c>
      <c r="F399">
        <v>32.71</v>
      </c>
      <c r="G399">
        <v>5.94</v>
      </c>
    </row>
    <row r="400" spans="2:7" x14ac:dyDescent="0.3">
      <c r="B400">
        <v>2828.1</v>
      </c>
      <c r="C400">
        <v>148.66999999999999</v>
      </c>
      <c r="D400">
        <v>237.86</v>
      </c>
      <c r="E400">
        <v>4.0999999999999996</v>
      </c>
      <c r="F400">
        <v>38.979999999999997</v>
      </c>
      <c r="G400">
        <v>5.82</v>
      </c>
    </row>
    <row r="401" spans="2:7" x14ac:dyDescent="0.3">
      <c r="B401">
        <v>2828.15</v>
      </c>
      <c r="C401">
        <v>151.43</v>
      </c>
      <c r="D401">
        <v>234.58</v>
      </c>
      <c r="E401">
        <v>4.22</v>
      </c>
      <c r="F401">
        <v>38.32</v>
      </c>
      <c r="G401">
        <v>6.51</v>
      </c>
    </row>
    <row r="402" spans="2:7" x14ac:dyDescent="0.3">
      <c r="B402">
        <v>2828.2</v>
      </c>
      <c r="C402">
        <v>154.21</v>
      </c>
      <c r="D402">
        <v>249.37</v>
      </c>
      <c r="E402">
        <v>4.57</v>
      </c>
      <c r="F402">
        <v>35.369999999999997</v>
      </c>
      <c r="G402">
        <v>5.67</v>
      </c>
    </row>
    <row r="403" spans="2:7" x14ac:dyDescent="0.3">
      <c r="B403">
        <v>2828.25</v>
      </c>
      <c r="C403">
        <v>154.66</v>
      </c>
      <c r="D403">
        <v>246.25</v>
      </c>
      <c r="E403">
        <v>4.6399999999999997</v>
      </c>
      <c r="F403">
        <v>35.369999999999997</v>
      </c>
      <c r="G403">
        <v>6</v>
      </c>
    </row>
    <row r="404" spans="2:7" x14ac:dyDescent="0.3">
      <c r="B404">
        <v>2828.3</v>
      </c>
      <c r="C404">
        <v>154.25</v>
      </c>
      <c r="D404">
        <v>255.99</v>
      </c>
      <c r="E404">
        <v>4.63</v>
      </c>
      <c r="F404">
        <v>41.25</v>
      </c>
      <c r="G404">
        <v>4.5999999999999996</v>
      </c>
    </row>
    <row r="405" spans="2:7" x14ac:dyDescent="0.3">
      <c r="B405">
        <v>2828.35</v>
      </c>
      <c r="C405">
        <v>154.21</v>
      </c>
      <c r="D405">
        <v>242.45</v>
      </c>
      <c r="E405">
        <v>4.03</v>
      </c>
      <c r="F405">
        <v>36.35</v>
      </c>
      <c r="G405">
        <v>6.25</v>
      </c>
    </row>
    <row r="406" spans="2:7" x14ac:dyDescent="0.3">
      <c r="B406">
        <v>2828.4</v>
      </c>
      <c r="C406">
        <v>150.32</v>
      </c>
      <c r="D406">
        <v>228.51</v>
      </c>
      <c r="E406">
        <v>4.0999999999999996</v>
      </c>
      <c r="F406">
        <v>33.06</v>
      </c>
      <c r="G406">
        <v>6.85</v>
      </c>
    </row>
    <row r="407" spans="2:7" x14ac:dyDescent="0.3">
      <c r="B407">
        <v>2828.45</v>
      </c>
      <c r="C407">
        <v>149.66</v>
      </c>
      <c r="D407">
        <v>221.31</v>
      </c>
      <c r="E407">
        <v>3.78</v>
      </c>
      <c r="F407">
        <v>32.229999999999997</v>
      </c>
      <c r="G407">
        <v>7.36</v>
      </c>
    </row>
    <row r="408" spans="2:7" x14ac:dyDescent="0.3">
      <c r="B408">
        <v>2828.5</v>
      </c>
      <c r="C408">
        <v>149.84</v>
      </c>
      <c r="D408">
        <v>216.99</v>
      </c>
      <c r="E408">
        <v>4.04</v>
      </c>
      <c r="F408">
        <v>31.02</v>
      </c>
      <c r="G408">
        <v>7.76</v>
      </c>
    </row>
    <row r="409" spans="2:7" x14ac:dyDescent="0.3">
      <c r="B409">
        <v>2828.55</v>
      </c>
      <c r="C409">
        <v>150.84</v>
      </c>
      <c r="D409">
        <v>220.99</v>
      </c>
      <c r="E409">
        <v>4.12</v>
      </c>
      <c r="F409">
        <v>31.71</v>
      </c>
      <c r="G409">
        <v>7.57</v>
      </c>
    </row>
    <row r="410" spans="2:7" x14ac:dyDescent="0.3">
      <c r="B410">
        <v>2828.6</v>
      </c>
      <c r="C410">
        <v>150.82</v>
      </c>
      <c r="D410">
        <v>174.57</v>
      </c>
      <c r="E410">
        <v>4.08</v>
      </c>
      <c r="F410">
        <v>24.27</v>
      </c>
      <c r="G410">
        <v>11.48</v>
      </c>
    </row>
    <row r="411" spans="2:7" x14ac:dyDescent="0.3">
      <c r="B411">
        <v>2828.65</v>
      </c>
      <c r="C411">
        <v>149.63999999999999</v>
      </c>
      <c r="D411">
        <v>161.97999999999999</v>
      </c>
      <c r="E411">
        <v>3.49</v>
      </c>
      <c r="F411">
        <v>22.02</v>
      </c>
      <c r="G411">
        <v>12.37</v>
      </c>
    </row>
    <row r="412" spans="2:7" x14ac:dyDescent="0.3">
      <c r="B412">
        <v>2828.7</v>
      </c>
      <c r="C412">
        <v>146.38999999999999</v>
      </c>
      <c r="D412">
        <v>136.47999999999999</v>
      </c>
      <c r="E412">
        <v>3.39</v>
      </c>
      <c r="F412">
        <v>17.34</v>
      </c>
      <c r="G412">
        <v>14.04</v>
      </c>
    </row>
    <row r="413" spans="2:7" x14ac:dyDescent="0.3">
      <c r="B413">
        <v>2828.75</v>
      </c>
      <c r="C413">
        <v>147.76</v>
      </c>
      <c r="D413">
        <v>137.61000000000001</v>
      </c>
      <c r="E413">
        <v>3.23</v>
      </c>
      <c r="F413">
        <v>10.87</v>
      </c>
      <c r="G413">
        <v>14.15</v>
      </c>
    </row>
    <row r="414" spans="2:7" x14ac:dyDescent="0.3">
      <c r="B414">
        <v>2828.8</v>
      </c>
      <c r="C414">
        <v>144.41999999999999</v>
      </c>
      <c r="D414">
        <v>135.24</v>
      </c>
      <c r="E414">
        <v>3.36</v>
      </c>
      <c r="F414">
        <v>10.32</v>
      </c>
      <c r="G414">
        <v>13.85</v>
      </c>
    </row>
    <row r="415" spans="2:7" x14ac:dyDescent="0.3">
      <c r="B415">
        <v>2828.85</v>
      </c>
      <c r="C415">
        <v>145.36000000000001</v>
      </c>
      <c r="D415">
        <v>137.6</v>
      </c>
      <c r="E415">
        <v>3.32</v>
      </c>
      <c r="F415">
        <v>15.42</v>
      </c>
      <c r="G415">
        <v>13.79</v>
      </c>
    </row>
    <row r="416" spans="2:7" x14ac:dyDescent="0.3">
      <c r="B416">
        <v>2828.9</v>
      </c>
      <c r="C416">
        <v>144.01</v>
      </c>
      <c r="D416">
        <v>134.59</v>
      </c>
      <c r="E416">
        <v>3.23</v>
      </c>
      <c r="F416">
        <v>14.1</v>
      </c>
      <c r="G416">
        <v>13.85</v>
      </c>
    </row>
    <row r="417" spans="2:7" x14ac:dyDescent="0.3">
      <c r="B417">
        <v>2828.95</v>
      </c>
      <c r="C417">
        <v>147.38999999999999</v>
      </c>
      <c r="D417">
        <v>115.23</v>
      </c>
      <c r="E417">
        <v>3.2</v>
      </c>
      <c r="F417">
        <v>10.029999999999999</v>
      </c>
      <c r="G417">
        <v>15.98</v>
      </c>
    </row>
    <row r="418" spans="2:7" x14ac:dyDescent="0.3">
      <c r="B418">
        <v>2829</v>
      </c>
      <c r="C418">
        <v>151.11000000000001</v>
      </c>
      <c r="D418">
        <v>122.09</v>
      </c>
      <c r="E418">
        <v>3.24</v>
      </c>
      <c r="F418">
        <v>10.69</v>
      </c>
      <c r="G418">
        <v>15.96</v>
      </c>
    </row>
    <row r="419" spans="2:7" x14ac:dyDescent="0.3">
      <c r="B419">
        <v>2829.05</v>
      </c>
      <c r="C419">
        <v>155.91999999999999</v>
      </c>
      <c r="D419">
        <v>114.53</v>
      </c>
      <c r="E419">
        <v>3.38</v>
      </c>
      <c r="F419">
        <v>10.69</v>
      </c>
      <c r="G419">
        <v>17.309999999999999</v>
      </c>
    </row>
    <row r="420" spans="2:7" x14ac:dyDescent="0.3">
      <c r="B420">
        <v>2829.1</v>
      </c>
      <c r="C420">
        <v>157.49</v>
      </c>
      <c r="D420">
        <v>91.02</v>
      </c>
      <c r="E420">
        <v>3.3</v>
      </c>
      <c r="F420">
        <v>8.51</v>
      </c>
      <c r="G420">
        <v>19.53</v>
      </c>
    </row>
    <row r="421" spans="2:7" x14ac:dyDescent="0.3">
      <c r="B421">
        <v>2829.15</v>
      </c>
      <c r="C421">
        <v>156.71</v>
      </c>
      <c r="D421">
        <v>81.77</v>
      </c>
      <c r="E421">
        <v>2.82</v>
      </c>
      <c r="F421">
        <v>11.43</v>
      </c>
      <c r="G421">
        <v>20.190000000000001</v>
      </c>
    </row>
    <row r="422" spans="2:7" x14ac:dyDescent="0.3">
      <c r="B422">
        <v>2829.2</v>
      </c>
      <c r="C422">
        <v>157.19999999999999</v>
      </c>
      <c r="D422">
        <v>83.01</v>
      </c>
      <c r="E422">
        <v>2.68</v>
      </c>
      <c r="F422">
        <v>12.01</v>
      </c>
      <c r="G422">
        <v>20.16</v>
      </c>
    </row>
    <row r="423" spans="2:7" x14ac:dyDescent="0.3">
      <c r="B423">
        <v>2829.25</v>
      </c>
      <c r="C423">
        <v>159.4</v>
      </c>
      <c r="D423">
        <v>94.19</v>
      </c>
      <c r="E423">
        <v>3</v>
      </c>
      <c r="F423">
        <v>11.58</v>
      </c>
      <c r="G423">
        <v>19.54</v>
      </c>
    </row>
    <row r="424" spans="2:7" x14ac:dyDescent="0.3">
      <c r="B424">
        <v>2829.3</v>
      </c>
      <c r="C424">
        <v>163.06</v>
      </c>
      <c r="D424">
        <v>114.75</v>
      </c>
      <c r="E424">
        <v>3.47</v>
      </c>
      <c r="F424">
        <v>13.17</v>
      </c>
      <c r="G424">
        <v>18.350000000000001</v>
      </c>
    </row>
    <row r="425" spans="2:7" x14ac:dyDescent="0.3">
      <c r="B425">
        <v>2829.35</v>
      </c>
      <c r="C425">
        <v>166.22</v>
      </c>
      <c r="D425">
        <v>141.63</v>
      </c>
      <c r="E425">
        <v>3.8</v>
      </c>
      <c r="F425">
        <v>16.489999999999998</v>
      </c>
      <c r="G425">
        <v>16.55</v>
      </c>
    </row>
    <row r="426" spans="2:7" x14ac:dyDescent="0.3">
      <c r="B426">
        <v>2829.4</v>
      </c>
      <c r="C426">
        <v>166.64</v>
      </c>
      <c r="D426">
        <v>136.80000000000001</v>
      </c>
      <c r="E426">
        <v>3.94</v>
      </c>
      <c r="F426">
        <v>17.14</v>
      </c>
      <c r="G426">
        <v>17.02</v>
      </c>
    </row>
    <row r="427" spans="2:7" x14ac:dyDescent="0.3">
      <c r="B427">
        <v>2829.45</v>
      </c>
      <c r="C427">
        <v>170.62</v>
      </c>
      <c r="D427">
        <v>130.53</v>
      </c>
      <c r="E427">
        <v>3.94</v>
      </c>
      <c r="F427">
        <v>17.670000000000002</v>
      </c>
      <c r="G427">
        <v>18.14</v>
      </c>
    </row>
    <row r="428" spans="2:7" x14ac:dyDescent="0.3">
      <c r="B428">
        <v>2829.5</v>
      </c>
      <c r="C428">
        <v>173.51</v>
      </c>
      <c r="D428">
        <v>114.48</v>
      </c>
      <c r="E428">
        <v>4.05</v>
      </c>
      <c r="F428">
        <v>14.34</v>
      </c>
      <c r="G428">
        <v>19.93</v>
      </c>
    </row>
    <row r="429" spans="2:7" x14ac:dyDescent="0.3">
      <c r="B429">
        <v>2829.55</v>
      </c>
      <c r="C429">
        <v>176.92</v>
      </c>
      <c r="D429">
        <v>122.79</v>
      </c>
      <c r="E429">
        <v>3.96</v>
      </c>
      <c r="F429">
        <v>18.8</v>
      </c>
      <c r="G429">
        <v>19.73</v>
      </c>
    </row>
    <row r="430" spans="2:7" x14ac:dyDescent="0.3">
      <c r="B430">
        <v>2829.6</v>
      </c>
      <c r="C430">
        <v>173.31</v>
      </c>
      <c r="D430">
        <v>115.69</v>
      </c>
      <c r="E430">
        <v>3.29</v>
      </c>
      <c r="F430">
        <v>16.59</v>
      </c>
      <c r="G430">
        <v>19.8</v>
      </c>
    </row>
    <row r="431" spans="2:7" x14ac:dyDescent="0.3">
      <c r="B431">
        <v>2829.65</v>
      </c>
      <c r="C431">
        <v>170.72</v>
      </c>
      <c r="D431">
        <v>113.97</v>
      </c>
      <c r="E431">
        <v>3.47</v>
      </c>
      <c r="F431">
        <v>14.77</v>
      </c>
      <c r="G431">
        <v>19.559999999999999</v>
      </c>
    </row>
    <row r="432" spans="2:7" x14ac:dyDescent="0.3">
      <c r="B432">
        <v>2829.7</v>
      </c>
      <c r="C432">
        <v>169</v>
      </c>
      <c r="D432">
        <v>118.21</v>
      </c>
      <c r="E432">
        <v>3.23</v>
      </c>
      <c r="F432">
        <v>17.28</v>
      </c>
      <c r="G432">
        <v>18.940000000000001</v>
      </c>
    </row>
    <row r="433" spans="2:7" x14ac:dyDescent="0.3">
      <c r="B433">
        <v>2829.75</v>
      </c>
      <c r="C433">
        <v>169.27</v>
      </c>
      <c r="D433">
        <v>131.55000000000001</v>
      </c>
      <c r="E433">
        <v>3.46</v>
      </c>
      <c r="F433">
        <v>16.22</v>
      </c>
      <c r="G433">
        <v>17.86</v>
      </c>
    </row>
    <row r="434" spans="2:7" x14ac:dyDescent="0.3">
      <c r="B434">
        <v>2829.8</v>
      </c>
      <c r="C434">
        <v>168.05</v>
      </c>
      <c r="D434">
        <v>148.49</v>
      </c>
      <c r="E434">
        <v>3.54</v>
      </c>
      <c r="F434">
        <v>15.78</v>
      </c>
      <c r="G434">
        <v>16.239999999999998</v>
      </c>
    </row>
    <row r="435" spans="2:7" x14ac:dyDescent="0.3">
      <c r="B435">
        <v>2829.85</v>
      </c>
      <c r="C435">
        <v>168.91</v>
      </c>
      <c r="D435">
        <v>130.55000000000001</v>
      </c>
      <c r="E435">
        <v>3.48</v>
      </c>
      <c r="F435">
        <v>11.76</v>
      </c>
      <c r="G435">
        <v>17.89</v>
      </c>
    </row>
    <row r="436" spans="2:7" x14ac:dyDescent="0.3">
      <c r="B436">
        <v>2829.9</v>
      </c>
      <c r="C436">
        <v>166.91</v>
      </c>
      <c r="D436">
        <v>132.97999999999999</v>
      </c>
      <c r="E436">
        <v>3.16</v>
      </c>
      <c r="F436">
        <v>15.51</v>
      </c>
      <c r="G436">
        <v>17.38</v>
      </c>
    </row>
    <row r="437" spans="2:7" x14ac:dyDescent="0.3">
      <c r="B437">
        <v>2829.95</v>
      </c>
      <c r="C437">
        <v>163.30000000000001</v>
      </c>
      <c r="D437">
        <v>89.7</v>
      </c>
      <c r="E437">
        <v>2.99</v>
      </c>
      <c r="F437">
        <v>11.28</v>
      </c>
      <c r="G437">
        <v>20.5</v>
      </c>
    </row>
    <row r="438" spans="2:7" x14ac:dyDescent="0.3">
      <c r="B438">
        <v>2830</v>
      </c>
      <c r="C438">
        <v>160.29</v>
      </c>
      <c r="D438">
        <v>84.01</v>
      </c>
      <c r="E438">
        <v>3.16</v>
      </c>
      <c r="F438">
        <v>11.55</v>
      </c>
      <c r="G438">
        <v>20.54</v>
      </c>
    </row>
    <row r="439" spans="2:7" x14ac:dyDescent="0.3">
      <c r="B439">
        <v>2830.05</v>
      </c>
      <c r="C439">
        <v>161.53</v>
      </c>
      <c r="D439">
        <v>71.849999999999994</v>
      </c>
      <c r="E439">
        <v>3.33</v>
      </c>
      <c r="F439">
        <v>10.220000000000001</v>
      </c>
      <c r="G439">
        <v>21.75</v>
      </c>
    </row>
    <row r="440" spans="2:7" x14ac:dyDescent="0.3">
      <c r="B440">
        <v>2830.1</v>
      </c>
      <c r="C440">
        <v>158.86000000000001</v>
      </c>
      <c r="D440">
        <v>84.08</v>
      </c>
      <c r="E440">
        <v>3.19</v>
      </c>
      <c r="F440">
        <v>12.86</v>
      </c>
      <c r="G440">
        <v>20.32</v>
      </c>
    </row>
    <row r="441" spans="2:7" x14ac:dyDescent="0.3">
      <c r="B441">
        <v>2830.15</v>
      </c>
      <c r="C441">
        <v>156.93</v>
      </c>
      <c r="D441">
        <v>100.37</v>
      </c>
      <c r="E441">
        <v>3.43</v>
      </c>
      <c r="F441">
        <v>13.78</v>
      </c>
      <c r="G441">
        <v>18.66</v>
      </c>
    </row>
    <row r="442" spans="2:7" x14ac:dyDescent="0.3">
      <c r="B442">
        <v>2830.2</v>
      </c>
      <c r="C442">
        <v>153.49</v>
      </c>
      <c r="D442">
        <v>118.56</v>
      </c>
      <c r="E442">
        <v>3.71</v>
      </c>
      <c r="F442">
        <v>16.010000000000002</v>
      </c>
      <c r="G442">
        <v>16.61</v>
      </c>
    </row>
    <row r="443" spans="2:7" x14ac:dyDescent="0.3">
      <c r="B443">
        <v>2830.25</v>
      </c>
      <c r="C443">
        <v>151.83000000000001</v>
      </c>
      <c r="D443">
        <v>132.34</v>
      </c>
      <c r="E443">
        <v>4.24</v>
      </c>
      <c r="F443">
        <v>18.940000000000001</v>
      </c>
      <c r="G443">
        <v>15.2</v>
      </c>
    </row>
    <row r="444" spans="2:7" x14ac:dyDescent="0.3">
      <c r="B444">
        <v>2830.3</v>
      </c>
      <c r="C444">
        <v>153.02000000000001</v>
      </c>
      <c r="D444">
        <v>141.27000000000001</v>
      </c>
      <c r="E444">
        <v>4.1900000000000004</v>
      </c>
      <c r="F444">
        <v>20.89</v>
      </c>
      <c r="G444">
        <v>14.62</v>
      </c>
    </row>
    <row r="445" spans="2:7" x14ac:dyDescent="0.3">
      <c r="B445">
        <v>2830.35</v>
      </c>
      <c r="C445">
        <v>152.41999999999999</v>
      </c>
      <c r="D445">
        <v>151.91999999999999</v>
      </c>
      <c r="E445">
        <v>4.25</v>
      </c>
      <c r="F445">
        <v>24.02</v>
      </c>
      <c r="G445">
        <v>13.63</v>
      </c>
    </row>
    <row r="446" spans="2:7" x14ac:dyDescent="0.3">
      <c r="B446">
        <v>2830.4</v>
      </c>
      <c r="C446">
        <v>154.47999999999999</v>
      </c>
      <c r="D446">
        <v>167.49</v>
      </c>
      <c r="E446">
        <v>4.5199999999999996</v>
      </c>
      <c r="F446">
        <v>28.71</v>
      </c>
      <c r="G446">
        <v>12.62</v>
      </c>
    </row>
    <row r="447" spans="2:7" x14ac:dyDescent="0.3">
      <c r="B447">
        <v>2830.45</v>
      </c>
      <c r="C447">
        <v>155.53</v>
      </c>
      <c r="D447">
        <v>165.83</v>
      </c>
      <c r="E447">
        <v>4.37</v>
      </c>
      <c r="F447">
        <v>29.25</v>
      </c>
      <c r="G447">
        <v>12.92</v>
      </c>
    </row>
    <row r="448" spans="2:7" x14ac:dyDescent="0.3">
      <c r="B448">
        <v>2830.5</v>
      </c>
      <c r="C448">
        <v>153.77000000000001</v>
      </c>
      <c r="D448">
        <v>181.41</v>
      </c>
      <c r="E448">
        <v>4.75</v>
      </c>
      <c r="F448">
        <v>32.130000000000003</v>
      </c>
      <c r="G448">
        <v>11.34</v>
      </c>
    </row>
    <row r="449" spans="2:7" x14ac:dyDescent="0.3">
      <c r="B449">
        <v>2830.55</v>
      </c>
      <c r="C449">
        <v>154.84</v>
      </c>
      <c r="D449">
        <v>206.96</v>
      </c>
      <c r="E449">
        <v>5.64</v>
      </c>
      <c r="F449">
        <v>30.16</v>
      </c>
      <c r="G449">
        <v>9.34</v>
      </c>
    </row>
    <row r="450" spans="2:7" x14ac:dyDescent="0.3">
      <c r="B450">
        <v>2830.6</v>
      </c>
      <c r="C450">
        <v>156.86000000000001</v>
      </c>
      <c r="D450">
        <v>221.82</v>
      </c>
      <c r="E450">
        <v>5.79</v>
      </c>
      <c r="F450">
        <v>29.68</v>
      </c>
      <c r="G450">
        <v>8.39</v>
      </c>
    </row>
    <row r="451" spans="2:7" x14ac:dyDescent="0.3">
      <c r="B451">
        <v>2830.65</v>
      </c>
      <c r="C451">
        <v>159.63999999999999</v>
      </c>
      <c r="D451">
        <v>225.82</v>
      </c>
      <c r="E451">
        <v>5.54</v>
      </c>
      <c r="F451">
        <v>27.66</v>
      </c>
      <c r="G451">
        <v>8.4700000000000006</v>
      </c>
    </row>
    <row r="452" spans="2:7" x14ac:dyDescent="0.3">
      <c r="B452">
        <v>2830.7</v>
      </c>
      <c r="C452">
        <v>157.86000000000001</v>
      </c>
      <c r="D452">
        <v>231.48</v>
      </c>
      <c r="E452">
        <v>5.33</v>
      </c>
      <c r="F452">
        <v>25.73</v>
      </c>
      <c r="G452">
        <v>7.72</v>
      </c>
    </row>
    <row r="453" spans="2:7" x14ac:dyDescent="0.3">
      <c r="B453">
        <v>2830.75</v>
      </c>
      <c r="C453">
        <v>161.69999999999999</v>
      </c>
      <c r="D453">
        <v>229.75</v>
      </c>
      <c r="E453">
        <v>5.43</v>
      </c>
      <c r="F453">
        <v>24.42</v>
      </c>
      <c r="G453">
        <v>8.44</v>
      </c>
    </row>
    <row r="454" spans="2:7" x14ac:dyDescent="0.3">
      <c r="B454">
        <v>2830.8</v>
      </c>
      <c r="C454">
        <v>162.35</v>
      </c>
      <c r="D454">
        <v>208.02</v>
      </c>
      <c r="E454">
        <v>5.07</v>
      </c>
      <c r="F454">
        <v>24.7</v>
      </c>
      <c r="G454">
        <v>10.37</v>
      </c>
    </row>
    <row r="455" spans="2:7" x14ac:dyDescent="0.3">
      <c r="B455">
        <v>2830.85</v>
      </c>
      <c r="C455">
        <v>165.02</v>
      </c>
      <c r="D455">
        <v>216</v>
      </c>
      <c r="E455">
        <v>4.93</v>
      </c>
      <c r="F455">
        <v>23.4</v>
      </c>
      <c r="G455">
        <v>10.09</v>
      </c>
    </row>
    <row r="456" spans="2:7" x14ac:dyDescent="0.3">
      <c r="B456">
        <v>2830.9</v>
      </c>
      <c r="C456">
        <v>169.46</v>
      </c>
      <c r="D456">
        <v>226.45</v>
      </c>
      <c r="E456">
        <v>4.91</v>
      </c>
      <c r="F456">
        <v>24.68</v>
      </c>
      <c r="G456">
        <v>9.8699999999999992</v>
      </c>
    </row>
    <row r="457" spans="2:7" x14ac:dyDescent="0.3">
      <c r="B457">
        <v>2830.95</v>
      </c>
      <c r="C457">
        <v>172.29</v>
      </c>
      <c r="D457">
        <v>245.01</v>
      </c>
      <c r="E457">
        <v>5.05</v>
      </c>
      <c r="F457">
        <v>28.7</v>
      </c>
      <c r="G457">
        <v>8.73</v>
      </c>
    </row>
    <row r="458" spans="2:7" x14ac:dyDescent="0.3">
      <c r="B458">
        <v>2831</v>
      </c>
      <c r="C458">
        <v>175.73</v>
      </c>
      <c r="D458">
        <v>241.52</v>
      </c>
      <c r="E458">
        <v>5.24</v>
      </c>
      <c r="F458">
        <v>26.34</v>
      </c>
      <c r="G458">
        <v>9.5299999999999994</v>
      </c>
    </row>
    <row r="459" spans="2:7" x14ac:dyDescent="0.3">
      <c r="B459">
        <v>2831.05</v>
      </c>
      <c r="C459">
        <v>175.13</v>
      </c>
      <c r="D459">
        <v>222.92</v>
      </c>
      <c r="E459">
        <v>4.4400000000000004</v>
      </c>
      <c r="F459">
        <v>25.2</v>
      </c>
      <c r="G459">
        <v>11.01</v>
      </c>
    </row>
    <row r="460" spans="2:7" x14ac:dyDescent="0.3">
      <c r="B460">
        <v>2831.1</v>
      </c>
      <c r="C460">
        <v>179.32</v>
      </c>
      <c r="D460">
        <v>208.22</v>
      </c>
      <c r="E460">
        <v>4.5</v>
      </c>
      <c r="F460">
        <v>23.76</v>
      </c>
      <c r="G460">
        <v>12.88</v>
      </c>
    </row>
    <row r="461" spans="2:7" x14ac:dyDescent="0.3">
      <c r="B461">
        <v>2831.15</v>
      </c>
      <c r="C461">
        <v>183.39</v>
      </c>
      <c r="D461">
        <v>227.15</v>
      </c>
      <c r="E461">
        <v>4.24</v>
      </c>
      <c r="F461">
        <v>23.74</v>
      </c>
      <c r="G461">
        <v>11.88</v>
      </c>
    </row>
    <row r="462" spans="2:7" x14ac:dyDescent="0.3">
      <c r="B462">
        <v>2831.2</v>
      </c>
      <c r="C462">
        <v>183.03</v>
      </c>
      <c r="D462">
        <v>237.45</v>
      </c>
      <c r="E462">
        <v>3.66</v>
      </c>
      <c r="F462">
        <v>25.51</v>
      </c>
      <c r="G462">
        <v>10.96</v>
      </c>
    </row>
    <row r="463" spans="2:7" x14ac:dyDescent="0.3">
      <c r="B463">
        <v>2831.25</v>
      </c>
      <c r="C463">
        <v>182.81</v>
      </c>
      <c r="D463">
        <v>254.68</v>
      </c>
      <c r="E463">
        <v>3.41</v>
      </c>
      <c r="F463">
        <v>29.38</v>
      </c>
      <c r="G463">
        <v>9.4700000000000006</v>
      </c>
    </row>
    <row r="464" spans="2:7" x14ac:dyDescent="0.3">
      <c r="B464">
        <v>2831.3</v>
      </c>
      <c r="C464">
        <v>183.32</v>
      </c>
      <c r="D464">
        <v>256.91000000000003</v>
      </c>
      <c r="E464">
        <v>3.29</v>
      </c>
      <c r="F464">
        <v>28.07</v>
      </c>
      <c r="G464">
        <v>9.36</v>
      </c>
    </row>
    <row r="465" spans="2:7" x14ac:dyDescent="0.3">
      <c r="B465">
        <v>2831.35</v>
      </c>
      <c r="C465">
        <v>182.79</v>
      </c>
      <c r="D465">
        <v>247.4</v>
      </c>
      <c r="E465">
        <v>3.18</v>
      </c>
      <c r="F465">
        <v>28.49</v>
      </c>
      <c r="G465">
        <v>10.08</v>
      </c>
    </row>
    <row r="466" spans="2:7" x14ac:dyDescent="0.3">
      <c r="B466">
        <v>2831.4</v>
      </c>
      <c r="C466">
        <v>182.04</v>
      </c>
      <c r="D466">
        <v>266.45</v>
      </c>
      <c r="E466">
        <v>3.38</v>
      </c>
      <c r="F466">
        <v>30.67</v>
      </c>
      <c r="G466">
        <v>8.36</v>
      </c>
    </row>
    <row r="467" spans="2:7" x14ac:dyDescent="0.3">
      <c r="B467">
        <v>2831.45</v>
      </c>
      <c r="C467">
        <v>180.06</v>
      </c>
      <c r="D467">
        <v>297.76</v>
      </c>
      <c r="E467">
        <v>3.19</v>
      </c>
      <c r="F467">
        <v>34.08</v>
      </c>
      <c r="G467">
        <v>5.43</v>
      </c>
    </row>
    <row r="468" spans="2:7" x14ac:dyDescent="0.3">
      <c r="B468">
        <v>2831.5</v>
      </c>
      <c r="C468">
        <v>179.37</v>
      </c>
      <c r="D468">
        <v>254.73</v>
      </c>
      <c r="E468">
        <v>2.97</v>
      </c>
      <c r="F468">
        <v>27.88</v>
      </c>
      <c r="G468">
        <v>8.9600000000000009</v>
      </c>
    </row>
    <row r="469" spans="2:7" x14ac:dyDescent="0.3">
      <c r="B469">
        <v>2831.55</v>
      </c>
      <c r="C469">
        <v>179</v>
      </c>
      <c r="D469">
        <v>244</v>
      </c>
      <c r="E469">
        <v>2.99</v>
      </c>
      <c r="F469">
        <v>27.17</v>
      </c>
      <c r="G469">
        <v>9.81</v>
      </c>
    </row>
    <row r="470" spans="2:7" x14ac:dyDescent="0.3">
      <c r="B470">
        <v>2831.6</v>
      </c>
      <c r="C470">
        <v>176.27</v>
      </c>
      <c r="D470">
        <v>226.95</v>
      </c>
      <c r="E470">
        <v>2.75</v>
      </c>
      <c r="F470">
        <v>25.68</v>
      </c>
      <c r="G470">
        <v>10.84</v>
      </c>
    </row>
    <row r="471" spans="2:7" x14ac:dyDescent="0.3">
      <c r="B471">
        <v>2831.65</v>
      </c>
      <c r="C471">
        <v>173.19</v>
      </c>
      <c r="D471">
        <v>221.9</v>
      </c>
      <c r="E471">
        <v>2.56</v>
      </c>
      <c r="F471">
        <v>22.41</v>
      </c>
      <c r="G471">
        <v>10.81</v>
      </c>
    </row>
    <row r="472" spans="2:7" x14ac:dyDescent="0.3">
      <c r="B472">
        <v>2831.7</v>
      </c>
      <c r="C472">
        <v>169.29</v>
      </c>
      <c r="D472">
        <v>201.26</v>
      </c>
      <c r="E472">
        <v>2.88</v>
      </c>
      <c r="F472">
        <v>18.600000000000001</v>
      </c>
      <c r="G472">
        <v>11.97</v>
      </c>
    </row>
    <row r="473" spans="2:7" x14ac:dyDescent="0.3">
      <c r="B473">
        <v>2831.75</v>
      </c>
      <c r="C473">
        <v>166.97</v>
      </c>
      <c r="D473">
        <v>230.26</v>
      </c>
      <c r="E473">
        <v>2.97</v>
      </c>
      <c r="F473">
        <v>22.75</v>
      </c>
      <c r="G473">
        <v>9.18</v>
      </c>
    </row>
    <row r="474" spans="2:7" x14ac:dyDescent="0.3">
      <c r="B474">
        <v>2831.8</v>
      </c>
      <c r="C474">
        <v>161.83000000000001</v>
      </c>
      <c r="D474">
        <v>197.19</v>
      </c>
      <c r="E474">
        <v>2.96</v>
      </c>
      <c r="F474">
        <v>21.26</v>
      </c>
      <c r="G474">
        <v>11.21</v>
      </c>
    </row>
    <row r="475" spans="2:7" x14ac:dyDescent="0.3">
      <c r="B475">
        <v>2831.85</v>
      </c>
      <c r="C475">
        <v>162.66999999999999</v>
      </c>
      <c r="D475">
        <v>169.75</v>
      </c>
      <c r="E475">
        <v>3.11</v>
      </c>
      <c r="F475">
        <v>17.88</v>
      </c>
      <c r="G475">
        <v>13.65</v>
      </c>
    </row>
    <row r="476" spans="2:7" x14ac:dyDescent="0.3">
      <c r="B476">
        <v>2831.9</v>
      </c>
      <c r="C476">
        <v>160.59</v>
      </c>
      <c r="D476">
        <v>172.2</v>
      </c>
      <c r="E476">
        <v>3.2</v>
      </c>
      <c r="F476">
        <v>18.62</v>
      </c>
      <c r="G476">
        <v>13.13</v>
      </c>
    </row>
    <row r="477" spans="2:7" x14ac:dyDescent="0.3">
      <c r="B477">
        <v>2831.95</v>
      </c>
      <c r="C477">
        <v>156.55000000000001</v>
      </c>
      <c r="D477">
        <v>176.12</v>
      </c>
      <c r="E477">
        <v>3.26</v>
      </c>
      <c r="F477">
        <v>21.29</v>
      </c>
      <c r="G477">
        <v>12.2</v>
      </c>
    </row>
    <row r="478" spans="2:7" x14ac:dyDescent="0.3">
      <c r="B478">
        <v>2832</v>
      </c>
      <c r="C478">
        <v>158.09</v>
      </c>
      <c r="D478">
        <v>188.65</v>
      </c>
      <c r="E478">
        <v>3.63</v>
      </c>
      <c r="F478">
        <v>23.53</v>
      </c>
      <c r="G478">
        <v>11.37</v>
      </c>
    </row>
    <row r="479" spans="2:7" x14ac:dyDescent="0.3">
      <c r="B479">
        <v>2832.05</v>
      </c>
      <c r="C479">
        <v>155.74</v>
      </c>
      <c r="D479">
        <v>179.7</v>
      </c>
      <c r="E479">
        <v>3.43</v>
      </c>
      <c r="F479">
        <v>21.49</v>
      </c>
      <c r="G479">
        <v>11.78</v>
      </c>
    </row>
    <row r="480" spans="2:7" x14ac:dyDescent="0.3">
      <c r="B480">
        <v>2832.1</v>
      </c>
      <c r="C480">
        <v>155.12</v>
      </c>
      <c r="D480">
        <v>165.16</v>
      </c>
      <c r="E480">
        <v>3.79</v>
      </c>
      <c r="F480">
        <v>18.350000000000001</v>
      </c>
      <c r="G480">
        <v>12.92</v>
      </c>
    </row>
    <row r="481" spans="2:7" x14ac:dyDescent="0.3">
      <c r="B481">
        <v>2832.15</v>
      </c>
      <c r="C481">
        <v>155.61000000000001</v>
      </c>
      <c r="D481">
        <v>197.81</v>
      </c>
      <c r="E481">
        <v>3.92</v>
      </c>
      <c r="F481">
        <v>23.78</v>
      </c>
      <c r="G481">
        <v>10.23</v>
      </c>
    </row>
    <row r="482" spans="2:7" x14ac:dyDescent="0.3">
      <c r="B482">
        <v>2832.2</v>
      </c>
      <c r="C482">
        <v>151.49</v>
      </c>
      <c r="D482">
        <v>199.91</v>
      </c>
      <c r="E482">
        <v>4.09</v>
      </c>
      <c r="F482">
        <v>23.3</v>
      </c>
      <c r="G482">
        <v>9.44</v>
      </c>
    </row>
    <row r="483" spans="2:7" x14ac:dyDescent="0.3">
      <c r="B483">
        <v>2832.25</v>
      </c>
      <c r="C483">
        <v>153.12</v>
      </c>
      <c r="D483">
        <v>208.3</v>
      </c>
      <c r="E483">
        <v>4.08</v>
      </c>
      <c r="F483">
        <v>22.7</v>
      </c>
      <c r="G483">
        <v>8.98</v>
      </c>
    </row>
    <row r="484" spans="2:7" x14ac:dyDescent="0.3">
      <c r="B484">
        <v>2832.3</v>
      </c>
      <c r="C484">
        <v>153.88</v>
      </c>
      <c r="D484">
        <v>189.22</v>
      </c>
      <c r="E484">
        <v>3.96</v>
      </c>
      <c r="F484">
        <v>20.56</v>
      </c>
      <c r="G484">
        <v>10.7</v>
      </c>
    </row>
    <row r="485" spans="2:7" x14ac:dyDescent="0.3">
      <c r="B485">
        <v>2832.35</v>
      </c>
      <c r="C485">
        <v>154.13999999999999</v>
      </c>
      <c r="D485">
        <v>208.99</v>
      </c>
      <c r="E485">
        <v>4.3600000000000003</v>
      </c>
      <c r="F485">
        <v>20.9</v>
      </c>
      <c r="G485">
        <v>9.07</v>
      </c>
    </row>
    <row r="486" spans="2:7" x14ac:dyDescent="0.3">
      <c r="B486">
        <v>2832.4</v>
      </c>
      <c r="C486">
        <v>154.47999999999999</v>
      </c>
      <c r="D486">
        <v>161.09</v>
      </c>
      <c r="E486">
        <v>4.3</v>
      </c>
      <c r="F486">
        <v>14.63</v>
      </c>
      <c r="G486">
        <v>13.16</v>
      </c>
    </row>
    <row r="487" spans="2:7" x14ac:dyDescent="0.3">
      <c r="B487">
        <v>2832.45</v>
      </c>
      <c r="C487">
        <v>158.28</v>
      </c>
      <c r="D487">
        <v>168.73</v>
      </c>
      <c r="E487">
        <v>4.32</v>
      </c>
      <c r="F487">
        <v>12.73</v>
      </c>
      <c r="G487">
        <v>13.08</v>
      </c>
    </row>
    <row r="488" spans="2:7" x14ac:dyDescent="0.3">
      <c r="B488">
        <v>2832.5</v>
      </c>
      <c r="C488">
        <v>156.85</v>
      </c>
      <c r="D488">
        <v>157.59</v>
      </c>
      <c r="E488">
        <v>4.01</v>
      </c>
      <c r="F488">
        <v>14.44</v>
      </c>
      <c r="G488">
        <v>13.81</v>
      </c>
    </row>
    <row r="489" spans="2:7" x14ac:dyDescent="0.3">
      <c r="B489">
        <v>2832.55</v>
      </c>
      <c r="C489">
        <v>158.72</v>
      </c>
      <c r="D489">
        <v>147.9</v>
      </c>
      <c r="E489">
        <v>4.0599999999999996</v>
      </c>
      <c r="F489">
        <v>11.79</v>
      </c>
      <c r="G489">
        <v>14.91</v>
      </c>
    </row>
    <row r="490" spans="2:7" x14ac:dyDescent="0.3">
      <c r="B490">
        <v>2832.6</v>
      </c>
      <c r="C490">
        <v>160.1</v>
      </c>
      <c r="D490">
        <v>135.75</v>
      </c>
      <c r="E490">
        <v>3.93</v>
      </c>
      <c r="F490">
        <v>9.6999999999999993</v>
      </c>
      <c r="G490">
        <v>16.14</v>
      </c>
    </row>
    <row r="491" spans="2:7" x14ac:dyDescent="0.3">
      <c r="B491">
        <v>2832.65</v>
      </c>
      <c r="C491">
        <v>157.75</v>
      </c>
      <c r="D491">
        <v>150.33000000000001</v>
      </c>
      <c r="E491">
        <v>4.22</v>
      </c>
      <c r="F491">
        <v>12.54</v>
      </c>
      <c r="G491">
        <v>14.56</v>
      </c>
    </row>
    <row r="492" spans="2:7" x14ac:dyDescent="0.3">
      <c r="B492">
        <v>2832.7</v>
      </c>
      <c r="C492">
        <v>156.55000000000001</v>
      </c>
      <c r="D492">
        <v>142.03</v>
      </c>
      <c r="E492">
        <v>4.2699999999999996</v>
      </c>
      <c r="F492">
        <v>11.87</v>
      </c>
      <c r="G492">
        <v>15.08</v>
      </c>
    </row>
    <row r="493" spans="2:7" x14ac:dyDescent="0.3">
      <c r="B493">
        <v>2832.75</v>
      </c>
      <c r="C493">
        <v>154.94999999999999</v>
      </c>
      <c r="D493">
        <v>112.83</v>
      </c>
      <c r="E493">
        <v>3.71</v>
      </c>
      <c r="F493">
        <v>8.85</v>
      </c>
      <c r="G493">
        <v>17.309999999999999</v>
      </c>
    </row>
    <row r="494" spans="2:7" x14ac:dyDescent="0.3">
      <c r="B494">
        <v>2832.8</v>
      </c>
      <c r="C494">
        <v>154.59</v>
      </c>
      <c r="D494">
        <v>94.59</v>
      </c>
      <c r="E494">
        <v>3.92</v>
      </c>
      <c r="F494">
        <v>4.95</v>
      </c>
      <c r="G494">
        <v>18.8</v>
      </c>
    </row>
    <row r="495" spans="2:7" x14ac:dyDescent="0.3">
      <c r="B495">
        <v>2832.85</v>
      </c>
      <c r="C495">
        <v>156.96</v>
      </c>
      <c r="D495">
        <v>73.89</v>
      </c>
      <c r="E495">
        <v>3.59</v>
      </c>
      <c r="F495">
        <v>1.4</v>
      </c>
      <c r="G495">
        <v>20.9</v>
      </c>
    </row>
    <row r="496" spans="2:7" x14ac:dyDescent="0.3">
      <c r="B496">
        <v>2832.9</v>
      </c>
      <c r="C496">
        <v>156</v>
      </c>
      <c r="D496">
        <v>52.04</v>
      </c>
      <c r="E496">
        <v>3.72</v>
      </c>
      <c r="F496">
        <v>0.01</v>
      </c>
      <c r="G496">
        <v>22.6</v>
      </c>
    </row>
    <row r="497" spans="2:7" x14ac:dyDescent="0.3">
      <c r="B497">
        <v>2832.95</v>
      </c>
      <c r="C497">
        <v>154.91999999999999</v>
      </c>
      <c r="D497">
        <v>89.31</v>
      </c>
      <c r="E497">
        <v>3.95</v>
      </c>
      <c r="F497">
        <v>4.91</v>
      </c>
      <c r="G497">
        <v>19.29</v>
      </c>
    </row>
    <row r="498" spans="2:7" x14ac:dyDescent="0.3">
      <c r="B498">
        <v>2833</v>
      </c>
      <c r="C498">
        <v>156.94</v>
      </c>
      <c r="D498">
        <v>98.2</v>
      </c>
      <c r="E498">
        <v>3.64</v>
      </c>
      <c r="F498">
        <v>7.38</v>
      </c>
      <c r="G498">
        <v>18.84</v>
      </c>
    </row>
    <row r="499" spans="2:7" x14ac:dyDescent="0.3">
      <c r="B499">
        <v>2833.05</v>
      </c>
      <c r="C499">
        <v>156.59</v>
      </c>
      <c r="D499">
        <v>126.57</v>
      </c>
      <c r="E499">
        <v>3.74</v>
      </c>
      <c r="F499">
        <v>9.66</v>
      </c>
      <c r="G499">
        <v>16.39</v>
      </c>
    </row>
    <row r="500" spans="2:7" x14ac:dyDescent="0.3">
      <c r="B500">
        <v>2833.1</v>
      </c>
      <c r="C500">
        <v>155.62</v>
      </c>
      <c r="D500">
        <v>111.01</v>
      </c>
      <c r="E500">
        <v>3.63</v>
      </c>
      <c r="F500">
        <v>12.69</v>
      </c>
      <c r="G500">
        <v>17.559999999999999</v>
      </c>
    </row>
    <row r="501" spans="2:7" x14ac:dyDescent="0.3">
      <c r="B501">
        <v>2833.15</v>
      </c>
      <c r="C501">
        <v>157.13</v>
      </c>
      <c r="D501">
        <v>134.62</v>
      </c>
      <c r="E501">
        <v>3.92</v>
      </c>
      <c r="F501">
        <v>12.35</v>
      </c>
      <c r="G501">
        <v>15.79</v>
      </c>
    </row>
    <row r="502" spans="2:7" x14ac:dyDescent="0.3">
      <c r="B502">
        <v>2833.2</v>
      </c>
      <c r="C502">
        <v>156.43</v>
      </c>
      <c r="D502">
        <v>153.76</v>
      </c>
      <c r="E502">
        <v>4.0999999999999996</v>
      </c>
      <c r="F502">
        <v>14.53</v>
      </c>
      <c r="G502">
        <v>14.07</v>
      </c>
    </row>
    <row r="503" spans="2:7" x14ac:dyDescent="0.3">
      <c r="B503">
        <v>2833.25</v>
      </c>
      <c r="C503">
        <v>158.85</v>
      </c>
      <c r="D503">
        <v>155.09</v>
      </c>
      <c r="E503">
        <v>4.21</v>
      </c>
      <c r="F503">
        <v>16.46</v>
      </c>
      <c r="G503">
        <v>14.32</v>
      </c>
    </row>
    <row r="504" spans="2:7" x14ac:dyDescent="0.3">
      <c r="B504">
        <v>2833.3</v>
      </c>
      <c r="C504">
        <v>162.79</v>
      </c>
      <c r="D504">
        <v>161.1</v>
      </c>
      <c r="E504">
        <v>4</v>
      </c>
      <c r="F504">
        <v>14.45</v>
      </c>
      <c r="G504">
        <v>14.4</v>
      </c>
    </row>
    <row r="505" spans="2:7" x14ac:dyDescent="0.3">
      <c r="B505">
        <v>2833.35</v>
      </c>
      <c r="C505">
        <v>167.59</v>
      </c>
      <c r="D505">
        <v>159.22999999999999</v>
      </c>
      <c r="E505">
        <v>4.33</v>
      </c>
      <c r="F505">
        <v>11.88</v>
      </c>
      <c r="G505">
        <v>15.27</v>
      </c>
    </row>
    <row r="506" spans="2:7" x14ac:dyDescent="0.3">
      <c r="B506">
        <v>2833.4</v>
      </c>
      <c r="C506">
        <v>171.29</v>
      </c>
      <c r="D506">
        <v>186.61</v>
      </c>
      <c r="E506">
        <v>4.91</v>
      </c>
      <c r="F506">
        <v>15.5</v>
      </c>
      <c r="G506">
        <v>13.51</v>
      </c>
    </row>
    <row r="507" spans="2:7" x14ac:dyDescent="0.3">
      <c r="B507">
        <v>2833.45</v>
      </c>
      <c r="C507">
        <v>171.8</v>
      </c>
      <c r="D507">
        <v>208.85</v>
      </c>
      <c r="E507">
        <v>5.05</v>
      </c>
      <c r="F507">
        <v>15.75</v>
      </c>
      <c r="G507">
        <v>11.71</v>
      </c>
    </row>
    <row r="508" spans="2:7" x14ac:dyDescent="0.3">
      <c r="B508">
        <v>2833.5</v>
      </c>
      <c r="C508">
        <v>171.14</v>
      </c>
      <c r="D508">
        <v>226.36</v>
      </c>
      <c r="E508">
        <v>5.45</v>
      </c>
      <c r="F508">
        <v>18.64</v>
      </c>
      <c r="G508">
        <v>10.130000000000001</v>
      </c>
    </row>
    <row r="509" spans="2:7" x14ac:dyDescent="0.3">
      <c r="B509">
        <v>2833.55</v>
      </c>
      <c r="C509">
        <v>170.05</v>
      </c>
      <c r="D509">
        <v>240.2</v>
      </c>
      <c r="E509">
        <v>5.83</v>
      </c>
      <c r="F509">
        <v>19.579999999999998</v>
      </c>
      <c r="G509">
        <v>8.8000000000000007</v>
      </c>
    </row>
    <row r="510" spans="2:7" x14ac:dyDescent="0.3">
      <c r="B510">
        <v>2833.6</v>
      </c>
      <c r="C510">
        <v>170.07</v>
      </c>
      <c r="D510">
        <v>219.77</v>
      </c>
      <c r="E510">
        <v>5.85</v>
      </c>
      <c r="F510">
        <v>17.5</v>
      </c>
      <c r="G510">
        <v>10.53</v>
      </c>
    </row>
    <row r="511" spans="2:7" x14ac:dyDescent="0.3">
      <c r="B511">
        <v>2833.65</v>
      </c>
      <c r="C511">
        <v>170.56</v>
      </c>
      <c r="D511">
        <v>225.82</v>
      </c>
      <c r="E511">
        <v>5.91</v>
      </c>
      <c r="F511">
        <v>20.12</v>
      </c>
      <c r="G511">
        <v>10.09</v>
      </c>
    </row>
    <row r="512" spans="2:7" x14ac:dyDescent="0.3">
      <c r="B512">
        <v>2833.7</v>
      </c>
      <c r="C512">
        <v>172.33</v>
      </c>
      <c r="D512">
        <v>251.94</v>
      </c>
      <c r="E512">
        <v>5.99</v>
      </c>
      <c r="F512">
        <v>23.55</v>
      </c>
      <c r="G512">
        <v>8.15</v>
      </c>
    </row>
    <row r="513" spans="2:7" x14ac:dyDescent="0.3">
      <c r="B513">
        <v>2833.75</v>
      </c>
      <c r="C513">
        <v>172.88</v>
      </c>
      <c r="D513">
        <v>271.52</v>
      </c>
      <c r="E513">
        <v>6.48</v>
      </c>
      <c r="F513">
        <v>22.64</v>
      </c>
      <c r="G513">
        <v>6.57</v>
      </c>
    </row>
    <row r="514" spans="2:7" x14ac:dyDescent="0.3">
      <c r="B514">
        <v>2833.8</v>
      </c>
      <c r="C514">
        <v>171.88</v>
      </c>
      <c r="D514">
        <v>269.73</v>
      </c>
      <c r="E514">
        <v>6.58</v>
      </c>
      <c r="F514">
        <v>22.68</v>
      </c>
      <c r="G514">
        <v>6.58</v>
      </c>
    </row>
    <row r="515" spans="2:7" x14ac:dyDescent="0.3">
      <c r="B515">
        <v>2833.85</v>
      </c>
      <c r="C515">
        <v>172.76</v>
      </c>
      <c r="D515">
        <v>261.25</v>
      </c>
      <c r="E515">
        <v>6.52</v>
      </c>
      <c r="F515">
        <v>21.94</v>
      </c>
      <c r="G515">
        <v>7.43</v>
      </c>
    </row>
    <row r="516" spans="2:7" x14ac:dyDescent="0.3">
      <c r="B516">
        <v>2833.9</v>
      </c>
      <c r="C516">
        <v>172.54</v>
      </c>
      <c r="D516">
        <v>262.07</v>
      </c>
      <c r="E516">
        <v>6.72</v>
      </c>
      <c r="F516">
        <v>20.75</v>
      </c>
      <c r="G516">
        <v>7.32</v>
      </c>
    </row>
    <row r="517" spans="2:7" x14ac:dyDescent="0.3">
      <c r="B517">
        <v>2833.95</v>
      </c>
      <c r="C517">
        <v>170.73</v>
      </c>
      <c r="D517">
        <v>244.26</v>
      </c>
      <c r="E517">
        <v>6.82</v>
      </c>
      <c r="F517">
        <v>18.75</v>
      </c>
      <c r="G517">
        <v>8.56</v>
      </c>
    </row>
    <row r="518" spans="2:7" x14ac:dyDescent="0.3">
      <c r="B518">
        <v>2834</v>
      </c>
      <c r="C518">
        <v>167.7</v>
      </c>
      <c r="D518">
        <v>260.89999999999998</v>
      </c>
      <c r="E518">
        <v>6.63</v>
      </c>
      <c r="F518">
        <v>21.47</v>
      </c>
      <c r="G518">
        <v>6.7</v>
      </c>
    </row>
    <row r="519" spans="2:7" x14ac:dyDescent="0.3">
      <c r="B519">
        <v>2834.05</v>
      </c>
      <c r="C519">
        <v>167.1</v>
      </c>
      <c r="D519">
        <v>259.27999999999997</v>
      </c>
      <c r="E519">
        <v>6.36</v>
      </c>
      <c r="F519">
        <v>20.079999999999998</v>
      </c>
      <c r="G519">
        <v>6.75</v>
      </c>
    </row>
    <row r="520" spans="2:7" x14ac:dyDescent="0.3">
      <c r="B520">
        <v>2834.1</v>
      </c>
      <c r="C520">
        <v>166.47</v>
      </c>
      <c r="D520">
        <v>237.49</v>
      </c>
      <c r="E520">
        <v>6.13</v>
      </c>
      <c r="F520">
        <v>21.08</v>
      </c>
      <c r="G520">
        <v>8.5</v>
      </c>
    </row>
    <row r="521" spans="2:7" x14ac:dyDescent="0.3">
      <c r="B521">
        <v>2834.15</v>
      </c>
      <c r="C521">
        <v>167.48</v>
      </c>
      <c r="D521">
        <v>249.32</v>
      </c>
      <c r="E521">
        <v>6.18</v>
      </c>
      <c r="F521">
        <v>21.82</v>
      </c>
      <c r="G521">
        <v>7.65</v>
      </c>
    </row>
    <row r="522" spans="2:7" x14ac:dyDescent="0.3">
      <c r="B522">
        <v>2834.2</v>
      </c>
      <c r="C522">
        <v>165.75</v>
      </c>
      <c r="D522">
        <v>242.88</v>
      </c>
      <c r="E522">
        <v>5.72</v>
      </c>
      <c r="F522">
        <v>22.24</v>
      </c>
      <c r="G522">
        <v>7.93</v>
      </c>
    </row>
    <row r="523" spans="2:7" x14ac:dyDescent="0.3">
      <c r="B523">
        <v>2834.25</v>
      </c>
      <c r="C523">
        <v>165.39</v>
      </c>
      <c r="D523">
        <v>241.03</v>
      </c>
      <c r="E523">
        <v>5.58</v>
      </c>
      <c r="F523">
        <v>23.44</v>
      </c>
      <c r="G523">
        <v>8.0399999999999991</v>
      </c>
    </row>
    <row r="524" spans="2:7" x14ac:dyDescent="0.3">
      <c r="B524">
        <v>2834.3</v>
      </c>
      <c r="C524">
        <v>162.74</v>
      </c>
      <c r="D524">
        <v>229.84</v>
      </c>
      <c r="E524">
        <v>5.61</v>
      </c>
      <c r="F524">
        <v>18.29</v>
      </c>
      <c r="G524">
        <v>8.59</v>
      </c>
    </row>
    <row r="525" spans="2:7" x14ac:dyDescent="0.3">
      <c r="B525">
        <v>2834.35</v>
      </c>
      <c r="C525">
        <v>159.27000000000001</v>
      </c>
      <c r="D525">
        <v>225.77</v>
      </c>
      <c r="E525">
        <v>5.5</v>
      </c>
      <c r="F525">
        <v>21.83</v>
      </c>
      <c r="G525">
        <v>8.42</v>
      </c>
    </row>
    <row r="526" spans="2:7" x14ac:dyDescent="0.3">
      <c r="B526">
        <v>2834.4</v>
      </c>
      <c r="C526">
        <v>159.57</v>
      </c>
      <c r="D526">
        <v>216.81</v>
      </c>
      <c r="E526">
        <v>4.83</v>
      </c>
      <c r="F526">
        <v>21.46</v>
      </c>
      <c r="G526">
        <v>9.2200000000000006</v>
      </c>
    </row>
    <row r="527" spans="2:7" x14ac:dyDescent="0.3">
      <c r="B527">
        <v>2834.45</v>
      </c>
      <c r="C527">
        <v>159.78</v>
      </c>
      <c r="D527">
        <v>208.93</v>
      </c>
      <c r="E527">
        <v>4.37</v>
      </c>
      <c r="F527">
        <v>23.75</v>
      </c>
      <c r="G527">
        <v>9.91</v>
      </c>
    </row>
    <row r="528" spans="2:7" x14ac:dyDescent="0.3">
      <c r="B528">
        <v>2834.5</v>
      </c>
      <c r="C528">
        <v>159.02000000000001</v>
      </c>
      <c r="D528">
        <v>230.98</v>
      </c>
      <c r="E528">
        <v>4.34</v>
      </c>
      <c r="F528">
        <v>27.76</v>
      </c>
      <c r="G528">
        <v>7.94</v>
      </c>
    </row>
    <row r="529" spans="2:7" x14ac:dyDescent="0.3">
      <c r="B529">
        <v>2834.55</v>
      </c>
      <c r="C529">
        <v>157.22</v>
      </c>
      <c r="D529">
        <v>219.71</v>
      </c>
      <c r="E529">
        <v>4.2300000000000004</v>
      </c>
      <c r="F529">
        <v>23.17</v>
      </c>
      <c r="G529">
        <v>8.6199999999999992</v>
      </c>
    </row>
    <row r="530" spans="2:7" x14ac:dyDescent="0.3">
      <c r="B530">
        <v>2834.6</v>
      </c>
      <c r="C530">
        <v>154.58000000000001</v>
      </c>
      <c r="D530">
        <v>229.27</v>
      </c>
      <c r="E530">
        <v>4.3600000000000003</v>
      </c>
      <c r="F530">
        <v>24.63</v>
      </c>
      <c r="G530">
        <v>7.42</v>
      </c>
    </row>
    <row r="531" spans="2:7" x14ac:dyDescent="0.3">
      <c r="B531">
        <v>2834.65</v>
      </c>
      <c r="C531">
        <v>152.53</v>
      </c>
      <c r="D531">
        <v>225.45</v>
      </c>
      <c r="E531">
        <v>4.0999999999999996</v>
      </c>
      <c r="F531">
        <v>27.71</v>
      </c>
      <c r="G531">
        <v>7.44</v>
      </c>
    </row>
    <row r="532" spans="2:7" x14ac:dyDescent="0.3">
      <c r="B532">
        <v>2834.7</v>
      </c>
      <c r="C532">
        <v>149.32</v>
      </c>
      <c r="D532">
        <v>218.95</v>
      </c>
      <c r="E532">
        <v>3.84</v>
      </c>
      <c r="F532">
        <v>29.5</v>
      </c>
      <c r="G532">
        <v>7.51</v>
      </c>
    </row>
    <row r="533" spans="2:7" x14ac:dyDescent="0.3">
      <c r="B533">
        <v>2834.75</v>
      </c>
      <c r="C533">
        <v>147.9</v>
      </c>
      <c r="D533">
        <v>205.6</v>
      </c>
      <c r="E533">
        <v>3.37</v>
      </c>
      <c r="F533">
        <v>26.65</v>
      </c>
      <c r="G533">
        <v>8.43</v>
      </c>
    </row>
    <row r="534" spans="2:7" x14ac:dyDescent="0.3">
      <c r="B534">
        <v>2834.8</v>
      </c>
      <c r="C534">
        <v>147.1</v>
      </c>
      <c r="D534">
        <v>179.96</v>
      </c>
      <c r="E534">
        <v>3.08</v>
      </c>
      <c r="F534">
        <v>24.41</v>
      </c>
      <c r="G534">
        <v>10.47</v>
      </c>
    </row>
    <row r="535" spans="2:7" x14ac:dyDescent="0.3">
      <c r="B535">
        <v>2834.85</v>
      </c>
      <c r="C535">
        <v>148.9</v>
      </c>
      <c r="D535">
        <v>178.9</v>
      </c>
      <c r="E535">
        <v>3.1</v>
      </c>
      <c r="F535">
        <v>23.74</v>
      </c>
      <c r="G535">
        <v>10.83</v>
      </c>
    </row>
    <row r="536" spans="2:7" x14ac:dyDescent="0.3">
      <c r="B536">
        <v>2834.9</v>
      </c>
      <c r="C536">
        <v>148.6</v>
      </c>
      <c r="D536">
        <v>197.52</v>
      </c>
      <c r="E536">
        <v>3.12</v>
      </c>
      <c r="F536">
        <v>27.11</v>
      </c>
      <c r="G536">
        <v>9.2200000000000006</v>
      </c>
    </row>
    <row r="537" spans="2:7" x14ac:dyDescent="0.3">
      <c r="B537">
        <v>2834.95</v>
      </c>
      <c r="C537">
        <v>148.36000000000001</v>
      </c>
      <c r="D537">
        <v>194.46</v>
      </c>
      <c r="E537">
        <v>3.25</v>
      </c>
      <c r="F537">
        <v>29.69</v>
      </c>
      <c r="G537">
        <v>9.44</v>
      </c>
    </row>
    <row r="538" spans="2:7" x14ac:dyDescent="0.3">
      <c r="B538">
        <v>2835</v>
      </c>
      <c r="C538">
        <v>148.36000000000001</v>
      </c>
      <c r="D538">
        <v>152.87</v>
      </c>
      <c r="E538">
        <v>3.18</v>
      </c>
      <c r="F538">
        <v>20.62</v>
      </c>
      <c r="G538">
        <v>12.95</v>
      </c>
    </row>
    <row r="539" spans="2:7" x14ac:dyDescent="0.3">
      <c r="B539">
        <v>2835.05</v>
      </c>
      <c r="C539">
        <v>148.37</v>
      </c>
      <c r="D539">
        <v>170.7</v>
      </c>
      <c r="E539">
        <v>3.38</v>
      </c>
      <c r="F539">
        <v>25.33</v>
      </c>
      <c r="G539">
        <v>11.45</v>
      </c>
    </row>
    <row r="540" spans="2:7" x14ac:dyDescent="0.3">
      <c r="B540">
        <v>2835.1</v>
      </c>
      <c r="C540">
        <v>148.86000000000001</v>
      </c>
      <c r="D540">
        <v>193.79</v>
      </c>
      <c r="E540">
        <v>3.72</v>
      </c>
      <c r="F540">
        <v>23.76</v>
      </c>
      <c r="G540">
        <v>9.57</v>
      </c>
    </row>
    <row r="541" spans="2:7" x14ac:dyDescent="0.3">
      <c r="B541">
        <v>2835.15</v>
      </c>
      <c r="C541">
        <v>149.86000000000001</v>
      </c>
      <c r="D541">
        <v>169.33</v>
      </c>
      <c r="E541">
        <v>3.59</v>
      </c>
      <c r="F541">
        <v>21.56</v>
      </c>
      <c r="G541">
        <v>11.78</v>
      </c>
    </row>
    <row r="542" spans="2:7" x14ac:dyDescent="0.3">
      <c r="B542">
        <v>2835.2</v>
      </c>
      <c r="C542">
        <v>151.85</v>
      </c>
      <c r="D542">
        <v>181.39</v>
      </c>
      <c r="E542">
        <v>3.35</v>
      </c>
      <c r="F542">
        <v>26.64</v>
      </c>
      <c r="G542">
        <v>11.06</v>
      </c>
    </row>
    <row r="543" spans="2:7" x14ac:dyDescent="0.3">
      <c r="B543">
        <v>2835.25</v>
      </c>
      <c r="C543">
        <v>155.13999999999999</v>
      </c>
      <c r="D543">
        <v>127.33</v>
      </c>
      <c r="E543">
        <v>2.81</v>
      </c>
      <c r="F543">
        <v>22.7</v>
      </c>
      <c r="G543">
        <v>16.11</v>
      </c>
    </row>
    <row r="544" spans="2:7" x14ac:dyDescent="0.3">
      <c r="B544">
        <v>2835.3</v>
      </c>
      <c r="C544">
        <v>158.99</v>
      </c>
      <c r="D544">
        <v>147.96</v>
      </c>
      <c r="E544">
        <v>3.1</v>
      </c>
      <c r="F544">
        <v>23.58</v>
      </c>
      <c r="G544">
        <v>14.94</v>
      </c>
    </row>
    <row r="545" spans="2:7" x14ac:dyDescent="0.3">
      <c r="B545">
        <v>2835.35</v>
      </c>
      <c r="C545">
        <v>163.13</v>
      </c>
      <c r="D545">
        <v>149.47999999999999</v>
      </c>
      <c r="E545">
        <v>3.72</v>
      </c>
      <c r="F545">
        <v>23.01</v>
      </c>
      <c r="G545">
        <v>15.43</v>
      </c>
    </row>
    <row r="546" spans="2:7" x14ac:dyDescent="0.3">
      <c r="B546">
        <v>2835.4</v>
      </c>
      <c r="C546">
        <v>164.26</v>
      </c>
      <c r="D546">
        <v>155.94999999999999</v>
      </c>
      <c r="E546">
        <v>3.9</v>
      </c>
      <c r="F546">
        <v>24.41</v>
      </c>
      <c r="G546">
        <v>15.05</v>
      </c>
    </row>
    <row r="547" spans="2:7" x14ac:dyDescent="0.3">
      <c r="B547">
        <v>2835.45</v>
      </c>
      <c r="C547">
        <v>162.88999999999999</v>
      </c>
      <c r="D547">
        <v>174.64</v>
      </c>
      <c r="E547">
        <v>3.87</v>
      </c>
      <c r="F547">
        <v>27.77</v>
      </c>
      <c r="G547">
        <v>13.27</v>
      </c>
    </row>
    <row r="548" spans="2:7" x14ac:dyDescent="0.3">
      <c r="B548">
        <v>2835.5</v>
      </c>
      <c r="C548">
        <v>159.71</v>
      </c>
      <c r="D548">
        <v>182.8</v>
      </c>
      <c r="E548">
        <v>3.6</v>
      </c>
      <c r="F548">
        <v>31.6</v>
      </c>
      <c r="G548">
        <v>12.11</v>
      </c>
    </row>
    <row r="549" spans="2:7" x14ac:dyDescent="0.3">
      <c r="B549">
        <v>2835.55</v>
      </c>
      <c r="C549">
        <v>155.94</v>
      </c>
      <c r="D549">
        <v>150.53</v>
      </c>
      <c r="E549">
        <v>3.48</v>
      </c>
      <c r="F549">
        <v>26.86</v>
      </c>
      <c r="G549">
        <v>14.27</v>
      </c>
    </row>
    <row r="550" spans="2:7" x14ac:dyDescent="0.3">
      <c r="B550">
        <v>2835.6</v>
      </c>
      <c r="C550">
        <v>150.34</v>
      </c>
      <c r="D550">
        <v>150.19999999999999</v>
      </c>
      <c r="E550">
        <v>3.13</v>
      </c>
      <c r="F550">
        <v>26.16</v>
      </c>
      <c r="G550">
        <v>13.47</v>
      </c>
    </row>
    <row r="551" spans="2:7" x14ac:dyDescent="0.3">
      <c r="B551">
        <v>2835.65</v>
      </c>
      <c r="C551">
        <v>144.88999999999999</v>
      </c>
      <c r="D551">
        <v>163.36000000000001</v>
      </c>
      <c r="E551">
        <v>3.14</v>
      </c>
      <c r="F551">
        <v>28.9</v>
      </c>
      <c r="G551">
        <v>11.55</v>
      </c>
    </row>
    <row r="552" spans="2:7" x14ac:dyDescent="0.3">
      <c r="B552">
        <v>2835.7</v>
      </c>
      <c r="C552">
        <v>136.44999999999999</v>
      </c>
      <c r="D552">
        <v>140.41</v>
      </c>
      <c r="E552">
        <v>3.01</v>
      </c>
      <c r="F552">
        <v>24.31</v>
      </c>
      <c r="G552">
        <v>12.23</v>
      </c>
    </row>
    <row r="553" spans="2:7" x14ac:dyDescent="0.3">
      <c r="B553">
        <v>2835.75</v>
      </c>
      <c r="C553">
        <v>131.08000000000001</v>
      </c>
      <c r="D553">
        <v>128.63999999999999</v>
      </c>
      <c r="E553">
        <v>3.1</v>
      </c>
      <c r="F553">
        <v>23.69</v>
      </c>
      <c r="G553">
        <v>12.43</v>
      </c>
    </row>
    <row r="554" spans="2:7" x14ac:dyDescent="0.3">
      <c r="B554">
        <v>2835.8</v>
      </c>
      <c r="C554">
        <v>128.21</v>
      </c>
      <c r="D554">
        <v>117.4</v>
      </c>
      <c r="E554">
        <v>3.04</v>
      </c>
      <c r="F554">
        <v>19.149999999999999</v>
      </c>
      <c r="G554">
        <v>12.95</v>
      </c>
    </row>
    <row r="555" spans="2:7" x14ac:dyDescent="0.3">
      <c r="B555">
        <v>2835.85</v>
      </c>
      <c r="C555">
        <v>124.94</v>
      </c>
      <c r="D555">
        <v>119.01</v>
      </c>
      <c r="E555">
        <v>3.29</v>
      </c>
      <c r="F555">
        <v>18.68</v>
      </c>
      <c r="G555">
        <v>12.33</v>
      </c>
    </row>
    <row r="556" spans="2:7" x14ac:dyDescent="0.3">
      <c r="B556">
        <v>2835.9</v>
      </c>
      <c r="C556">
        <v>122.85</v>
      </c>
      <c r="D556">
        <v>174.17</v>
      </c>
      <c r="E556">
        <v>3.99</v>
      </c>
      <c r="F556">
        <v>24.6</v>
      </c>
      <c r="G556">
        <v>7.36</v>
      </c>
    </row>
    <row r="557" spans="2:7" x14ac:dyDescent="0.3">
      <c r="B557">
        <v>2835.95</v>
      </c>
      <c r="C557">
        <v>119.62</v>
      </c>
      <c r="D557">
        <v>165.54</v>
      </c>
      <c r="E557">
        <v>4.0199999999999996</v>
      </c>
      <c r="F557">
        <v>22.67</v>
      </c>
      <c r="G557">
        <v>7.61</v>
      </c>
    </row>
    <row r="558" spans="2:7" x14ac:dyDescent="0.3">
      <c r="B558">
        <v>2836</v>
      </c>
      <c r="C558">
        <v>117.73</v>
      </c>
      <c r="D558">
        <v>153.91</v>
      </c>
      <c r="E558">
        <v>3.67</v>
      </c>
      <c r="F558">
        <v>18.760000000000002</v>
      </c>
      <c r="G558">
        <v>8.31</v>
      </c>
    </row>
    <row r="559" spans="2:7" x14ac:dyDescent="0.3">
      <c r="B559">
        <v>2836.05</v>
      </c>
      <c r="C559">
        <v>116.06</v>
      </c>
      <c r="D559">
        <v>155.80000000000001</v>
      </c>
      <c r="E559">
        <v>3.77</v>
      </c>
      <c r="F559">
        <v>20.76</v>
      </c>
      <c r="G559">
        <v>7.9</v>
      </c>
    </row>
    <row r="560" spans="2:7" x14ac:dyDescent="0.3">
      <c r="B560">
        <v>2836.1</v>
      </c>
      <c r="C560">
        <v>116.27</v>
      </c>
      <c r="D560">
        <v>142.26</v>
      </c>
      <c r="E560">
        <v>3.65</v>
      </c>
      <c r="F560">
        <v>19.95</v>
      </c>
      <c r="G560">
        <v>9.08</v>
      </c>
    </row>
    <row r="561" spans="2:7" x14ac:dyDescent="0.3">
      <c r="B561">
        <v>2836.15</v>
      </c>
      <c r="C561">
        <v>120.65</v>
      </c>
      <c r="D561">
        <v>124.47</v>
      </c>
      <c r="E561">
        <v>4.1399999999999997</v>
      </c>
      <c r="F561">
        <v>16.11</v>
      </c>
      <c r="G561">
        <v>11.23</v>
      </c>
    </row>
    <row r="562" spans="2:7" x14ac:dyDescent="0.3">
      <c r="B562">
        <v>2836.2</v>
      </c>
      <c r="C562">
        <v>125.62</v>
      </c>
      <c r="D562">
        <v>135.96</v>
      </c>
      <c r="E562">
        <v>3.93</v>
      </c>
      <c r="F562">
        <v>21.15</v>
      </c>
      <c r="G562">
        <v>11</v>
      </c>
    </row>
    <row r="563" spans="2:7" x14ac:dyDescent="0.3">
      <c r="B563">
        <v>2836.25</v>
      </c>
      <c r="C563">
        <v>132.12</v>
      </c>
      <c r="D563">
        <v>145.09</v>
      </c>
      <c r="E563">
        <v>4.01</v>
      </c>
      <c r="F563">
        <v>20.53</v>
      </c>
      <c r="G563">
        <v>11.19</v>
      </c>
    </row>
    <row r="564" spans="2:7" x14ac:dyDescent="0.3">
      <c r="B564">
        <v>2836.3</v>
      </c>
      <c r="C564">
        <v>137.69999999999999</v>
      </c>
      <c r="D564">
        <v>163.63</v>
      </c>
      <c r="E564">
        <v>4.1100000000000003</v>
      </c>
      <c r="F564">
        <v>22.56</v>
      </c>
      <c r="G564">
        <v>10.46</v>
      </c>
    </row>
    <row r="565" spans="2:7" x14ac:dyDescent="0.3">
      <c r="B565">
        <v>2836.35</v>
      </c>
      <c r="C565">
        <v>145.44999999999999</v>
      </c>
      <c r="D565">
        <v>178.32</v>
      </c>
      <c r="E565">
        <v>4.1399999999999997</v>
      </c>
      <c r="F565">
        <v>23.73</v>
      </c>
      <c r="G565">
        <v>10.37</v>
      </c>
    </row>
    <row r="566" spans="2:7" x14ac:dyDescent="0.3">
      <c r="B566">
        <v>2836.4</v>
      </c>
      <c r="C566">
        <v>149.62</v>
      </c>
      <c r="D566">
        <v>183.1</v>
      </c>
      <c r="E566">
        <v>4.09</v>
      </c>
      <c r="F566">
        <v>26.24</v>
      </c>
      <c r="G566">
        <v>10.58</v>
      </c>
    </row>
    <row r="567" spans="2:7" x14ac:dyDescent="0.3">
      <c r="B567">
        <v>2836.45</v>
      </c>
      <c r="C567">
        <v>151.02000000000001</v>
      </c>
      <c r="D567">
        <v>195.7</v>
      </c>
      <c r="E567">
        <v>4.8499999999999996</v>
      </c>
      <c r="F567">
        <v>27.93</v>
      </c>
      <c r="G567">
        <v>9.73</v>
      </c>
    </row>
    <row r="568" spans="2:7" x14ac:dyDescent="0.3">
      <c r="B568">
        <v>2836.5</v>
      </c>
      <c r="C568">
        <v>151.66</v>
      </c>
      <c r="D568">
        <v>190.73</v>
      </c>
      <c r="E568">
        <v>4.6500000000000004</v>
      </c>
      <c r="F568">
        <v>27.15</v>
      </c>
      <c r="G568">
        <v>10.24</v>
      </c>
    </row>
    <row r="569" spans="2:7" x14ac:dyDescent="0.3">
      <c r="B569">
        <v>2836.55</v>
      </c>
      <c r="C569">
        <v>150.84</v>
      </c>
      <c r="D569">
        <v>171.01</v>
      </c>
      <c r="E569">
        <v>4.03</v>
      </c>
      <c r="F569">
        <v>24.81</v>
      </c>
      <c r="G569">
        <v>11.79</v>
      </c>
    </row>
    <row r="570" spans="2:7" x14ac:dyDescent="0.3">
      <c r="B570">
        <v>2836.6</v>
      </c>
      <c r="C570">
        <v>150.68</v>
      </c>
      <c r="D570">
        <v>159.78</v>
      </c>
      <c r="E570">
        <v>3.81</v>
      </c>
      <c r="F570">
        <v>22.07</v>
      </c>
      <c r="G570">
        <v>12.71</v>
      </c>
    </row>
    <row r="571" spans="2:7" x14ac:dyDescent="0.3">
      <c r="B571">
        <v>2836.65</v>
      </c>
      <c r="C571">
        <v>146.61000000000001</v>
      </c>
      <c r="D571">
        <v>161.66</v>
      </c>
      <c r="E571">
        <v>3.89</v>
      </c>
      <c r="F571">
        <v>24.74</v>
      </c>
      <c r="G571">
        <v>11.95</v>
      </c>
    </row>
    <row r="572" spans="2:7" x14ac:dyDescent="0.3">
      <c r="B572">
        <v>2836.7</v>
      </c>
      <c r="C572">
        <v>145.26</v>
      </c>
      <c r="D572">
        <v>172.45</v>
      </c>
      <c r="E572">
        <v>4.2300000000000004</v>
      </c>
      <c r="F572">
        <v>24.36</v>
      </c>
      <c r="G572">
        <v>10.84</v>
      </c>
    </row>
    <row r="573" spans="2:7" x14ac:dyDescent="0.3">
      <c r="B573">
        <v>2836.75</v>
      </c>
      <c r="C573">
        <v>147.69999999999999</v>
      </c>
      <c r="D573">
        <v>195.79</v>
      </c>
      <c r="E573">
        <v>4.53</v>
      </c>
      <c r="F573">
        <v>27.85</v>
      </c>
      <c r="G573">
        <v>9.23</v>
      </c>
    </row>
    <row r="574" spans="2:7" x14ac:dyDescent="0.3">
      <c r="B574">
        <v>2836.8</v>
      </c>
      <c r="C574">
        <v>147.11000000000001</v>
      </c>
      <c r="D574">
        <v>195.13</v>
      </c>
      <c r="E574">
        <v>4.41</v>
      </c>
      <c r="F574">
        <v>24.6</v>
      </c>
      <c r="G574">
        <v>9.1999999999999993</v>
      </c>
    </row>
    <row r="575" spans="2:7" x14ac:dyDescent="0.3">
      <c r="B575">
        <v>2836.85</v>
      </c>
      <c r="C575">
        <v>147.63999999999999</v>
      </c>
      <c r="D575">
        <v>202.83</v>
      </c>
      <c r="E575">
        <v>4.46</v>
      </c>
      <c r="F575">
        <v>22.77</v>
      </c>
      <c r="G575">
        <v>8.6199999999999992</v>
      </c>
    </row>
    <row r="576" spans="2:7" x14ac:dyDescent="0.3">
      <c r="B576">
        <v>2836.9</v>
      </c>
      <c r="C576">
        <v>148.94</v>
      </c>
      <c r="D576">
        <v>197.94</v>
      </c>
      <c r="E576">
        <v>4.55</v>
      </c>
      <c r="F576">
        <v>24.03</v>
      </c>
      <c r="G576">
        <v>9.23</v>
      </c>
    </row>
    <row r="577" spans="2:7" x14ac:dyDescent="0.3">
      <c r="B577">
        <v>2836.95</v>
      </c>
      <c r="C577">
        <v>148</v>
      </c>
      <c r="D577">
        <v>184.62</v>
      </c>
      <c r="E577">
        <v>4.47</v>
      </c>
      <c r="F577">
        <v>20.059999999999999</v>
      </c>
      <c r="G577">
        <v>10.220000000000001</v>
      </c>
    </row>
    <row r="578" spans="2:7" x14ac:dyDescent="0.3">
      <c r="B578">
        <v>2837</v>
      </c>
      <c r="C578">
        <v>144.91999999999999</v>
      </c>
      <c r="D578">
        <v>188.78</v>
      </c>
      <c r="E578">
        <v>4.6399999999999997</v>
      </c>
      <c r="F578">
        <v>20.99</v>
      </c>
      <c r="G578">
        <v>9.41</v>
      </c>
    </row>
    <row r="579" spans="2:7" x14ac:dyDescent="0.3">
      <c r="B579">
        <v>2837.05</v>
      </c>
      <c r="C579">
        <v>143.85</v>
      </c>
      <c r="D579">
        <v>166.34</v>
      </c>
      <c r="E579">
        <v>4.08</v>
      </c>
      <c r="F579">
        <v>18.010000000000002</v>
      </c>
      <c r="G579">
        <v>11.14</v>
      </c>
    </row>
    <row r="580" spans="2:7" x14ac:dyDescent="0.3">
      <c r="B580">
        <v>2837.1</v>
      </c>
      <c r="C580">
        <v>144.07</v>
      </c>
      <c r="D580">
        <v>170.5</v>
      </c>
      <c r="E580">
        <v>3.63</v>
      </c>
      <c r="F580">
        <v>21.04</v>
      </c>
      <c r="G580">
        <v>10.82</v>
      </c>
    </row>
    <row r="581" spans="2:7" x14ac:dyDescent="0.3">
      <c r="B581">
        <v>2837.15</v>
      </c>
      <c r="C581">
        <v>143.87</v>
      </c>
      <c r="D581">
        <v>173.96</v>
      </c>
      <c r="E581">
        <v>3.79</v>
      </c>
      <c r="F581">
        <v>21.15</v>
      </c>
      <c r="G581">
        <v>10.5</v>
      </c>
    </row>
    <row r="582" spans="2:7" x14ac:dyDescent="0.3">
      <c r="B582">
        <v>2837.2</v>
      </c>
      <c r="C582">
        <v>143.87</v>
      </c>
      <c r="D582">
        <v>173.56</v>
      </c>
      <c r="E582">
        <v>3.98</v>
      </c>
      <c r="F582">
        <v>20.59</v>
      </c>
      <c r="G582">
        <v>10.53</v>
      </c>
    </row>
    <row r="583" spans="2:7" x14ac:dyDescent="0.3">
      <c r="B583">
        <v>2837.25</v>
      </c>
      <c r="C583">
        <v>143.96</v>
      </c>
      <c r="D583">
        <v>175.94</v>
      </c>
      <c r="E583">
        <v>4.1399999999999997</v>
      </c>
      <c r="F583">
        <v>21.32</v>
      </c>
      <c r="G583">
        <v>10.35</v>
      </c>
    </row>
    <row r="584" spans="2:7" x14ac:dyDescent="0.3">
      <c r="B584">
        <v>2837.3</v>
      </c>
      <c r="C584">
        <v>146.82</v>
      </c>
      <c r="D584">
        <v>176.39</v>
      </c>
      <c r="E584">
        <v>4.2300000000000004</v>
      </c>
      <c r="F584">
        <v>20.04</v>
      </c>
      <c r="G584">
        <v>10.73</v>
      </c>
    </row>
    <row r="585" spans="2:7" x14ac:dyDescent="0.3">
      <c r="B585">
        <v>2837.35</v>
      </c>
      <c r="C585">
        <v>146.56</v>
      </c>
      <c r="D585">
        <v>184.98</v>
      </c>
      <c r="E585">
        <v>4.0199999999999996</v>
      </c>
      <c r="F585">
        <v>21.76</v>
      </c>
      <c r="G585">
        <v>9.9700000000000006</v>
      </c>
    </row>
    <row r="586" spans="2:7" x14ac:dyDescent="0.3">
      <c r="B586">
        <v>2837.4</v>
      </c>
      <c r="C586">
        <v>143.18</v>
      </c>
      <c r="D586">
        <v>187.52</v>
      </c>
      <c r="E586">
        <v>3.81</v>
      </c>
      <c r="F586">
        <v>19.190000000000001</v>
      </c>
      <c r="G586">
        <v>9.25</v>
      </c>
    </row>
    <row r="587" spans="2:7" x14ac:dyDescent="0.3">
      <c r="B587">
        <v>2837.45</v>
      </c>
      <c r="C587">
        <v>142.4</v>
      </c>
      <c r="D587">
        <v>189.05</v>
      </c>
      <c r="E587">
        <v>3.76</v>
      </c>
      <c r="F587">
        <v>21.12</v>
      </c>
      <c r="G587">
        <v>9.01</v>
      </c>
    </row>
    <row r="588" spans="2:7" x14ac:dyDescent="0.3">
      <c r="B588">
        <v>2837.5</v>
      </c>
      <c r="C588">
        <v>139.65</v>
      </c>
      <c r="D588">
        <v>176.41</v>
      </c>
      <c r="E588">
        <v>3.77</v>
      </c>
      <c r="F588">
        <v>17.23</v>
      </c>
      <c r="G588">
        <v>9.67</v>
      </c>
    </row>
    <row r="589" spans="2:7" x14ac:dyDescent="0.3">
      <c r="B589">
        <v>2837.55</v>
      </c>
      <c r="C589">
        <v>137.68</v>
      </c>
      <c r="D589">
        <v>159.91999999999999</v>
      </c>
      <c r="E589">
        <v>3.89</v>
      </c>
      <c r="F589">
        <v>14.61</v>
      </c>
      <c r="G589">
        <v>10.77</v>
      </c>
    </row>
    <row r="590" spans="2:7" x14ac:dyDescent="0.3">
      <c r="B590">
        <v>2837.6</v>
      </c>
      <c r="C590">
        <v>137.34</v>
      </c>
      <c r="D590">
        <v>184.86</v>
      </c>
      <c r="E590">
        <v>4.18</v>
      </c>
      <c r="F590">
        <v>19.420000000000002</v>
      </c>
      <c r="G590">
        <v>8.61</v>
      </c>
    </row>
    <row r="591" spans="2:7" x14ac:dyDescent="0.3">
      <c r="B591">
        <v>2837.65</v>
      </c>
      <c r="C591">
        <v>139.19999999999999</v>
      </c>
      <c r="D591">
        <v>179.95</v>
      </c>
      <c r="E591">
        <v>4.3899999999999997</v>
      </c>
      <c r="F591">
        <v>18.8</v>
      </c>
      <c r="G591">
        <v>9.3000000000000007</v>
      </c>
    </row>
    <row r="592" spans="2:7" x14ac:dyDescent="0.3">
      <c r="B592">
        <v>2837.7</v>
      </c>
      <c r="C592">
        <v>139.35</v>
      </c>
      <c r="D592">
        <v>200.42</v>
      </c>
      <c r="E592">
        <v>5</v>
      </c>
      <c r="F592">
        <v>21.16</v>
      </c>
      <c r="G592">
        <v>7.6</v>
      </c>
    </row>
    <row r="593" spans="2:7" x14ac:dyDescent="0.3">
      <c r="B593">
        <v>2837.75</v>
      </c>
      <c r="C593">
        <v>138.26</v>
      </c>
      <c r="D593">
        <v>197.81</v>
      </c>
      <c r="E593">
        <v>5.0999999999999996</v>
      </c>
      <c r="F593">
        <v>19.920000000000002</v>
      </c>
      <c r="G593">
        <v>7.65</v>
      </c>
    </row>
    <row r="594" spans="2:7" x14ac:dyDescent="0.3">
      <c r="B594">
        <v>2837.8</v>
      </c>
      <c r="C594">
        <v>137.38</v>
      </c>
      <c r="D594">
        <v>184.26</v>
      </c>
      <c r="E594">
        <v>5.08</v>
      </c>
      <c r="F594">
        <v>19.16</v>
      </c>
      <c r="G594">
        <v>8.67</v>
      </c>
    </row>
    <row r="595" spans="2:7" x14ac:dyDescent="0.3">
      <c r="B595">
        <v>2837.85</v>
      </c>
      <c r="C595">
        <v>138.5</v>
      </c>
      <c r="D595">
        <v>212.73</v>
      </c>
      <c r="E595">
        <v>5.42</v>
      </c>
      <c r="F595">
        <v>22.09</v>
      </c>
      <c r="G595">
        <v>6.43</v>
      </c>
    </row>
    <row r="596" spans="2:7" x14ac:dyDescent="0.3">
      <c r="B596">
        <v>2837.9</v>
      </c>
      <c r="C596">
        <v>139.35</v>
      </c>
      <c r="D596">
        <v>206.17</v>
      </c>
      <c r="E596">
        <v>5.26</v>
      </c>
      <c r="F596">
        <v>21.31</v>
      </c>
      <c r="G596">
        <v>7.11</v>
      </c>
    </row>
    <row r="597" spans="2:7" x14ac:dyDescent="0.3">
      <c r="B597">
        <v>2837.95</v>
      </c>
      <c r="C597">
        <v>139.38999999999999</v>
      </c>
      <c r="D597">
        <v>227.05</v>
      </c>
      <c r="E597">
        <v>5.13</v>
      </c>
      <c r="F597">
        <v>23.99</v>
      </c>
      <c r="G597">
        <v>5.35</v>
      </c>
    </row>
    <row r="598" spans="2:7" x14ac:dyDescent="0.3">
      <c r="B598">
        <v>2838</v>
      </c>
      <c r="C598">
        <v>140.86000000000001</v>
      </c>
      <c r="D598">
        <v>223.72</v>
      </c>
      <c r="E598">
        <v>4.78</v>
      </c>
      <c r="F598">
        <v>20.13</v>
      </c>
      <c r="G598">
        <v>5.85</v>
      </c>
    </row>
    <row r="599" spans="2:7" x14ac:dyDescent="0.3">
      <c r="B599">
        <v>2838.05</v>
      </c>
      <c r="C599">
        <v>139.32</v>
      </c>
      <c r="D599">
        <v>224.81</v>
      </c>
      <c r="E599">
        <v>5.01</v>
      </c>
      <c r="F599">
        <v>20.27</v>
      </c>
      <c r="G599">
        <v>5.53</v>
      </c>
    </row>
    <row r="600" spans="2:7" x14ac:dyDescent="0.3">
      <c r="B600">
        <v>2838.1</v>
      </c>
      <c r="C600">
        <v>135.88</v>
      </c>
      <c r="D600">
        <v>225.3</v>
      </c>
      <c r="E600">
        <v>5.27</v>
      </c>
      <c r="F600">
        <v>21.22</v>
      </c>
      <c r="G600">
        <v>3.54</v>
      </c>
    </row>
    <row r="601" spans="2:7" x14ac:dyDescent="0.3">
      <c r="B601">
        <v>2838.15</v>
      </c>
      <c r="C601">
        <v>136.15</v>
      </c>
      <c r="D601">
        <v>225.74</v>
      </c>
      <c r="E601">
        <v>5.61</v>
      </c>
      <c r="F601">
        <v>24.77</v>
      </c>
      <c r="G601">
        <v>1.44</v>
      </c>
    </row>
    <row r="602" spans="2:7" x14ac:dyDescent="0.3">
      <c r="B602">
        <v>2838.2</v>
      </c>
      <c r="C602">
        <v>136.33000000000001</v>
      </c>
      <c r="D602">
        <v>226.05</v>
      </c>
      <c r="E602">
        <v>5.39</v>
      </c>
      <c r="F602">
        <v>27.38</v>
      </c>
      <c r="G602">
        <v>0.01</v>
      </c>
    </row>
    <row r="603" spans="2:7" x14ac:dyDescent="0.3">
      <c r="B603">
        <v>2838.25</v>
      </c>
      <c r="C603">
        <v>138.41999999999999</v>
      </c>
      <c r="D603">
        <v>229.53</v>
      </c>
      <c r="E603">
        <v>5.28</v>
      </c>
      <c r="F603">
        <v>27.16</v>
      </c>
      <c r="G603">
        <v>1.65</v>
      </c>
    </row>
    <row r="604" spans="2:7" x14ac:dyDescent="0.3">
      <c r="B604">
        <v>2838.3</v>
      </c>
      <c r="C604">
        <v>137.84</v>
      </c>
      <c r="D604">
        <v>228.56</v>
      </c>
      <c r="E604">
        <v>5.08</v>
      </c>
      <c r="F604">
        <v>28.26</v>
      </c>
      <c r="G604">
        <v>2.57</v>
      </c>
    </row>
    <row r="605" spans="2:7" x14ac:dyDescent="0.3">
      <c r="B605">
        <v>2838.35</v>
      </c>
      <c r="C605">
        <v>135.72999999999999</v>
      </c>
      <c r="D605">
        <v>225.04</v>
      </c>
      <c r="E605">
        <v>5</v>
      </c>
      <c r="F605">
        <v>26.15</v>
      </c>
      <c r="G605">
        <v>2.95</v>
      </c>
    </row>
    <row r="606" spans="2:7" x14ac:dyDescent="0.3">
      <c r="B606">
        <v>2838.4</v>
      </c>
      <c r="C606">
        <v>136.22</v>
      </c>
      <c r="D606">
        <v>225.86</v>
      </c>
      <c r="E606">
        <v>4.54</v>
      </c>
      <c r="F606">
        <v>27.93</v>
      </c>
      <c r="G606">
        <v>2.36</v>
      </c>
    </row>
    <row r="607" spans="2:7" x14ac:dyDescent="0.3">
      <c r="B607">
        <v>2838.45</v>
      </c>
      <c r="C607">
        <v>134.04</v>
      </c>
      <c r="D607">
        <v>222.22</v>
      </c>
      <c r="E607">
        <v>4.83</v>
      </c>
      <c r="F607">
        <v>27.48</v>
      </c>
      <c r="G607">
        <v>1.74</v>
      </c>
    </row>
    <row r="608" spans="2:7" x14ac:dyDescent="0.3">
      <c r="B608">
        <v>2838.5</v>
      </c>
      <c r="C608">
        <v>133.21</v>
      </c>
      <c r="D608">
        <v>220.83</v>
      </c>
      <c r="E608">
        <v>4.62</v>
      </c>
      <c r="F608">
        <v>24.62</v>
      </c>
      <c r="G608">
        <v>3.81</v>
      </c>
    </row>
    <row r="609" spans="2:7" x14ac:dyDescent="0.3">
      <c r="B609">
        <v>2838.55</v>
      </c>
      <c r="C609">
        <v>130.9</v>
      </c>
      <c r="D609">
        <v>216.97</v>
      </c>
      <c r="E609">
        <v>4.9400000000000004</v>
      </c>
      <c r="F609">
        <v>24.2</v>
      </c>
      <c r="G609">
        <v>3.03</v>
      </c>
    </row>
    <row r="610" spans="2:7" x14ac:dyDescent="0.3">
      <c r="B610">
        <v>2838.6</v>
      </c>
      <c r="C610">
        <v>129.04</v>
      </c>
      <c r="D610">
        <v>213.86</v>
      </c>
      <c r="E610">
        <v>5.29</v>
      </c>
      <c r="F610">
        <v>22.31</v>
      </c>
      <c r="G610">
        <v>4.28</v>
      </c>
    </row>
    <row r="611" spans="2:7" x14ac:dyDescent="0.3">
      <c r="B611">
        <v>2838.65</v>
      </c>
      <c r="C611">
        <v>127.05</v>
      </c>
      <c r="D611">
        <v>210.54</v>
      </c>
      <c r="E611">
        <v>5.75</v>
      </c>
      <c r="F611">
        <v>26.42</v>
      </c>
      <c r="G611">
        <v>3.47</v>
      </c>
    </row>
    <row r="612" spans="2:7" x14ac:dyDescent="0.3">
      <c r="B612">
        <v>2838.7</v>
      </c>
      <c r="C612">
        <v>128.01</v>
      </c>
      <c r="D612">
        <v>212.14</v>
      </c>
      <c r="E612">
        <v>5.69</v>
      </c>
      <c r="F612">
        <v>30.23</v>
      </c>
      <c r="G612">
        <v>3.46</v>
      </c>
    </row>
    <row r="613" spans="2:7" x14ac:dyDescent="0.3">
      <c r="B613">
        <v>2838.75</v>
      </c>
      <c r="C613">
        <v>128.97</v>
      </c>
      <c r="D613">
        <v>209.1</v>
      </c>
      <c r="E613">
        <v>5.61</v>
      </c>
      <c r="F613">
        <v>28.72</v>
      </c>
      <c r="G613">
        <v>5.32</v>
      </c>
    </row>
    <row r="614" spans="2:7" x14ac:dyDescent="0.3">
      <c r="B614">
        <v>2838.8</v>
      </c>
      <c r="C614">
        <v>128.59</v>
      </c>
      <c r="D614">
        <v>207.11</v>
      </c>
      <c r="E614">
        <v>5.73</v>
      </c>
      <c r="F614">
        <v>30.04</v>
      </c>
      <c r="G614">
        <v>5.43</v>
      </c>
    </row>
    <row r="615" spans="2:7" x14ac:dyDescent="0.3">
      <c r="B615">
        <v>2838.85</v>
      </c>
      <c r="C615">
        <v>127.97</v>
      </c>
      <c r="D615">
        <v>198.15</v>
      </c>
      <c r="E615">
        <v>5.94</v>
      </c>
      <c r="F615">
        <v>30.06</v>
      </c>
      <c r="G615">
        <v>6.1</v>
      </c>
    </row>
    <row r="616" spans="2:7" x14ac:dyDescent="0.3">
      <c r="B616">
        <v>2838.9</v>
      </c>
      <c r="C616">
        <v>127.92</v>
      </c>
      <c r="D616">
        <v>181.17</v>
      </c>
      <c r="E616">
        <v>5.91</v>
      </c>
      <c r="F616">
        <v>27.36</v>
      </c>
      <c r="G616">
        <v>7.52</v>
      </c>
    </row>
    <row r="617" spans="2:7" x14ac:dyDescent="0.3">
      <c r="B617">
        <v>2838.95</v>
      </c>
      <c r="C617">
        <v>126.45</v>
      </c>
      <c r="D617">
        <v>191.17</v>
      </c>
      <c r="E617">
        <v>6.09</v>
      </c>
      <c r="F617">
        <v>25.63</v>
      </c>
      <c r="G617">
        <v>6.46</v>
      </c>
    </row>
    <row r="618" spans="2:7" x14ac:dyDescent="0.3">
      <c r="B618">
        <v>2839</v>
      </c>
      <c r="C618">
        <v>127.54</v>
      </c>
      <c r="D618">
        <v>186.98</v>
      </c>
      <c r="E618">
        <v>5.83</v>
      </c>
      <c r="F618">
        <v>25.58</v>
      </c>
      <c r="G618">
        <v>6.98</v>
      </c>
    </row>
    <row r="619" spans="2:7" x14ac:dyDescent="0.3">
      <c r="B619">
        <v>2839.05</v>
      </c>
      <c r="C619">
        <v>126.26</v>
      </c>
      <c r="D619">
        <v>145.11000000000001</v>
      </c>
      <c r="E619">
        <v>5.92</v>
      </c>
      <c r="F619">
        <v>20.170000000000002</v>
      </c>
      <c r="G619">
        <v>10.32</v>
      </c>
    </row>
    <row r="620" spans="2:7" x14ac:dyDescent="0.3">
      <c r="B620">
        <v>2839.1</v>
      </c>
      <c r="C620">
        <v>126.81</v>
      </c>
      <c r="D620">
        <v>120.42</v>
      </c>
      <c r="E620">
        <v>5.03</v>
      </c>
      <c r="F620">
        <v>18.29</v>
      </c>
      <c r="G620">
        <v>12.49</v>
      </c>
    </row>
    <row r="621" spans="2:7" x14ac:dyDescent="0.3">
      <c r="B621">
        <v>2839.15</v>
      </c>
      <c r="C621">
        <v>127.79</v>
      </c>
      <c r="D621">
        <v>120.24</v>
      </c>
      <c r="E621">
        <v>4.91</v>
      </c>
      <c r="F621">
        <v>18.22</v>
      </c>
      <c r="G621">
        <v>12.65</v>
      </c>
    </row>
    <row r="622" spans="2:7" x14ac:dyDescent="0.3">
      <c r="B622">
        <v>2839.2</v>
      </c>
      <c r="C622">
        <v>127.84</v>
      </c>
      <c r="D622">
        <v>112.29</v>
      </c>
      <c r="E622">
        <v>4.78</v>
      </c>
      <c r="F622">
        <v>21.29</v>
      </c>
      <c r="G622">
        <v>13.33</v>
      </c>
    </row>
    <row r="623" spans="2:7" x14ac:dyDescent="0.3">
      <c r="B623">
        <v>2839.25</v>
      </c>
      <c r="C623">
        <v>129.06</v>
      </c>
      <c r="D623">
        <v>123.99</v>
      </c>
      <c r="E623">
        <v>4.49</v>
      </c>
      <c r="F623">
        <v>24.43</v>
      </c>
      <c r="G623">
        <v>12.52</v>
      </c>
    </row>
    <row r="624" spans="2:7" x14ac:dyDescent="0.3">
      <c r="B624">
        <v>2839.3</v>
      </c>
      <c r="C624">
        <v>130.68</v>
      </c>
      <c r="D624">
        <v>113.96</v>
      </c>
      <c r="E624">
        <v>4.18</v>
      </c>
      <c r="F624">
        <v>21.63</v>
      </c>
      <c r="G624">
        <v>13.61</v>
      </c>
    </row>
    <row r="625" spans="2:7" x14ac:dyDescent="0.3">
      <c r="B625">
        <v>2839.35</v>
      </c>
      <c r="C625">
        <v>132.13</v>
      </c>
      <c r="D625">
        <v>98.62</v>
      </c>
      <c r="E625">
        <v>4.25</v>
      </c>
      <c r="F625">
        <v>16.28</v>
      </c>
      <c r="G625">
        <v>15.12</v>
      </c>
    </row>
    <row r="626" spans="2:7" x14ac:dyDescent="0.3">
      <c r="B626">
        <v>2839.4</v>
      </c>
      <c r="C626">
        <v>135.25</v>
      </c>
      <c r="D626">
        <v>103.17</v>
      </c>
      <c r="E626">
        <v>4.13</v>
      </c>
      <c r="F626">
        <v>18.14</v>
      </c>
      <c r="G626">
        <v>15.2</v>
      </c>
    </row>
    <row r="627" spans="2:7" x14ac:dyDescent="0.3">
      <c r="B627">
        <v>2839.45</v>
      </c>
      <c r="C627">
        <v>134.72999999999999</v>
      </c>
      <c r="D627">
        <v>86.98</v>
      </c>
      <c r="E627">
        <v>4.12</v>
      </c>
      <c r="F627">
        <v>14.82</v>
      </c>
      <c r="G627">
        <v>16.489999999999998</v>
      </c>
    </row>
    <row r="628" spans="2:7" x14ac:dyDescent="0.3">
      <c r="B628">
        <v>2839.5</v>
      </c>
      <c r="C628">
        <v>134.07</v>
      </c>
      <c r="D628">
        <v>80.31</v>
      </c>
      <c r="E628">
        <v>4.08</v>
      </c>
      <c r="F628">
        <v>11.56</v>
      </c>
      <c r="G628">
        <v>16.95</v>
      </c>
    </row>
    <row r="629" spans="2:7" x14ac:dyDescent="0.3">
      <c r="B629">
        <v>2839.55</v>
      </c>
      <c r="C629">
        <v>132.04</v>
      </c>
      <c r="D629">
        <v>96.89</v>
      </c>
      <c r="E629">
        <v>3.98</v>
      </c>
      <c r="F629">
        <v>12.97</v>
      </c>
      <c r="G629">
        <v>15.25</v>
      </c>
    </row>
    <row r="630" spans="2:7" x14ac:dyDescent="0.3">
      <c r="B630">
        <v>2839.6</v>
      </c>
      <c r="C630">
        <v>132.66</v>
      </c>
      <c r="D630">
        <v>97.47</v>
      </c>
      <c r="E630">
        <v>3.68</v>
      </c>
      <c r="F630">
        <v>15.38</v>
      </c>
      <c r="G630">
        <v>15.29</v>
      </c>
    </row>
    <row r="631" spans="2:7" x14ac:dyDescent="0.3">
      <c r="B631">
        <v>2839.65</v>
      </c>
      <c r="C631">
        <v>132.02000000000001</v>
      </c>
      <c r="D631">
        <v>108.59</v>
      </c>
      <c r="E631">
        <v>3.88</v>
      </c>
      <c r="F631">
        <v>16.850000000000001</v>
      </c>
      <c r="G631">
        <v>14.26</v>
      </c>
    </row>
    <row r="632" spans="2:7" x14ac:dyDescent="0.3">
      <c r="B632">
        <v>2839.7</v>
      </c>
      <c r="C632">
        <v>131.76</v>
      </c>
      <c r="D632">
        <v>121.39</v>
      </c>
      <c r="E632">
        <v>3.96</v>
      </c>
      <c r="F632">
        <v>16.36</v>
      </c>
      <c r="G632">
        <v>13.14</v>
      </c>
    </row>
    <row r="633" spans="2:7" x14ac:dyDescent="0.3">
      <c r="B633">
        <v>2839.75</v>
      </c>
      <c r="C633">
        <v>132.54</v>
      </c>
      <c r="D633">
        <v>140.04</v>
      </c>
      <c r="E633">
        <v>4.67</v>
      </c>
      <c r="F633">
        <v>16.82</v>
      </c>
      <c r="G633">
        <v>11.68</v>
      </c>
    </row>
    <row r="634" spans="2:7" x14ac:dyDescent="0.3">
      <c r="B634">
        <v>2839.8</v>
      </c>
      <c r="C634">
        <v>131.91999999999999</v>
      </c>
      <c r="D634">
        <v>135.49</v>
      </c>
      <c r="E634">
        <v>4.4400000000000004</v>
      </c>
      <c r="F634">
        <v>17.32</v>
      </c>
      <c r="G634">
        <v>11.97</v>
      </c>
    </row>
    <row r="635" spans="2:7" x14ac:dyDescent="0.3">
      <c r="B635">
        <v>2839.85</v>
      </c>
      <c r="C635">
        <v>131.06</v>
      </c>
      <c r="D635">
        <v>153.18</v>
      </c>
      <c r="E635">
        <v>4.18</v>
      </c>
      <c r="F635">
        <v>16.739999999999998</v>
      </c>
      <c r="G635">
        <v>10.35</v>
      </c>
    </row>
    <row r="636" spans="2:7" x14ac:dyDescent="0.3">
      <c r="B636">
        <v>2839.9</v>
      </c>
      <c r="C636">
        <v>132.30000000000001</v>
      </c>
      <c r="D636">
        <v>162.41999999999999</v>
      </c>
      <c r="E636">
        <v>4.3600000000000003</v>
      </c>
      <c r="F636">
        <v>15.6</v>
      </c>
      <c r="G636">
        <v>9.76</v>
      </c>
    </row>
    <row r="637" spans="2:7" x14ac:dyDescent="0.3">
      <c r="B637">
        <v>2839.95</v>
      </c>
      <c r="C637">
        <v>133.33000000000001</v>
      </c>
      <c r="D637">
        <v>160.33000000000001</v>
      </c>
      <c r="E637">
        <v>4.45</v>
      </c>
      <c r="F637">
        <v>15.6</v>
      </c>
      <c r="G637">
        <v>10.09</v>
      </c>
    </row>
    <row r="638" spans="2:7" x14ac:dyDescent="0.3">
      <c r="B638">
        <v>2840</v>
      </c>
      <c r="C638">
        <v>133.83000000000001</v>
      </c>
      <c r="D638">
        <v>175.23</v>
      </c>
      <c r="E638">
        <v>4.32</v>
      </c>
      <c r="F638">
        <v>20.9</v>
      </c>
      <c r="G638">
        <v>8.9</v>
      </c>
    </row>
    <row r="639" spans="2:7" x14ac:dyDescent="0.3">
      <c r="B639">
        <v>2840.05</v>
      </c>
      <c r="C639">
        <v>133.91999999999999</v>
      </c>
      <c r="D639">
        <v>184.8</v>
      </c>
      <c r="E639">
        <v>4.34</v>
      </c>
      <c r="F639">
        <v>20.34</v>
      </c>
      <c r="G639">
        <v>8.11</v>
      </c>
    </row>
    <row r="640" spans="2:7" x14ac:dyDescent="0.3">
      <c r="B640">
        <v>2840.1</v>
      </c>
      <c r="C640">
        <v>137.74</v>
      </c>
      <c r="D640">
        <v>177.98</v>
      </c>
      <c r="E640">
        <v>4.0599999999999996</v>
      </c>
      <c r="F640">
        <v>20.11</v>
      </c>
      <c r="G640">
        <v>9.25</v>
      </c>
    </row>
    <row r="641" spans="2:7" x14ac:dyDescent="0.3">
      <c r="B641">
        <v>2840.15</v>
      </c>
      <c r="C641">
        <v>139.30000000000001</v>
      </c>
      <c r="D641">
        <v>206.8</v>
      </c>
      <c r="E641">
        <v>3.86</v>
      </c>
      <c r="F641">
        <v>29.18</v>
      </c>
      <c r="G641">
        <v>7.05</v>
      </c>
    </row>
    <row r="642" spans="2:7" x14ac:dyDescent="0.3">
      <c r="B642">
        <v>2840.2</v>
      </c>
      <c r="C642">
        <v>140.80000000000001</v>
      </c>
      <c r="D642">
        <v>201.71</v>
      </c>
      <c r="E642">
        <v>3.73</v>
      </c>
      <c r="F642">
        <v>29.06</v>
      </c>
      <c r="G642">
        <v>7.7</v>
      </c>
    </row>
    <row r="643" spans="2:7" x14ac:dyDescent="0.3">
      <c r="B643">
        <v>2840.25</v>
      </c>
      <c r="C643">
        <v>140.52000000000001</v>
      </c>
      <c r="D643">
        <v>193.65</v>
      </c>
      <c r="E643">
        <v>3.94</v>
      </c>
      <c r="F643">
        <v>25.89</v>
      </c>
      <c r="G643">
        <v>8.34</v>
      </c>
    </row>
    <row r="644" spans="2:7" x14ac:dyDescent="0.3">
      <c r="B644">
        <v>2840.3</v>
      </c>
      <c r="C644">
        <v>144.09</v>
      </c>
      <c r="D644">
        <v>200.58</v>
      </c>
      <c r="E644">
        <v>3.96</v>
      </c>
      <c r="F644">
        <v>27.18</v>
      </c>
      <c r="G644">
        <v>8.2899999999999991</v>
      </c>
    </row>
    <row r="645" spans="2:7" x14ac:dyDescent="0.3">
      <c r="B645">
        <v>2840.35</v>
      </c>
      <c r="C645">
        <v>145.69</v>
      </c>
      <c r="D645">
        <v>229.85</v>
      </c>
      <c r="E645">
        <v>3.97</v>
      </c>
      <c r="F645">
        <v>32.979999999999997</v>
      </c>
      <c r="G645">
        <v>6.05</v>
      </c>
    </row>
    <row r="646" spans="2:7" x14ac:dyDescent="0.3">
      <c r="B646">
        <v>2840.4</v>
      </c>
      <c r="C646">
        <v>145.43</v>
      </c>
      <c r="D646">
        <v>241.24</v>
      </c>
      <c r="E646">
        <v>3.85</v>
      </c>
      <c r="F646">
        <v>36.950000000000003</v>
      </c>
      <c r="G646">
        <v>4.24</v>
      </c>
    </row>
    <row r="647" spans="2:7" x14ac:dyDescent="0.3">
      <c r="B647">
        <v>2840.45</v>
      </c>
      <c r="C647">
        <v>142.78</v>
      </c>
      <c r="D647">
        <v>236.82</v>
      </c>
      <c r="E647">
        <v>4.2699999999999996</v>
      </c>
      <c r="F647">
        <v>36.64</v>
      </c>
      <c r="G647">
        <v>2.8</v>
      </c>
    </row>
    <row r="648" spans="2:7" x14ac:dyDescent="0.3">
      <c r="B648">
        <v>2840.5</v>
      </c>
      <c r="C648">
        <v>141.66999999999999</v>
      </c>
      <c r="D648">
        <v>234.97</v>
      </c>
      <c r="E648">
        <v>4.21</v>
      </c>
      <c r="F648">
        <v>36.51</v>
      </c>
      <c r="G648">
        <v>3.79</v>
      </c>
    </row>
    <row r="649" spans="2:7" x14ac:dyDescent="0.3">
      <c r="B649">
        <v>2840.55</v>
      </c>
      <c r="C649">
        <v>136.77000000000001</v>
      </c>
      <c r="D649">
        <v>226.78</v>
      </c>
      <c r="E649">
        <v>3.99</v>
      </c>
      <c r="F649">
        <v>34.39</v>
      </c>
      <c r="G649">
        <v>4.8499999999999996</v>
      </c>
    </row>
    <row r="650" spans="2:7" x14ac:dyDescent="0.3">
      <c r="B650">
        <v>2840.6</v>
      </c>
      <c r="C650">
        <v>135.06</v>
      </c>
      <c r="D650">
        <v>223.93</v>
      </c>
      <c r="E650">
        <v>4.26</v>
      </c>
      <c r="F650">
        <v>32.590000000000003</v>
      </c>
      <c r="G650">
        <v>4.9400000000000004</v>
      </c>
    </row>
    <row r="651" spans="2:7" x14ac:dyDescent="0.3">
      <c r="B651">
        <v>2840.65</v>
      </c>
      <c r="C651">
        <v>131.66</v>
      </c>
      <c r="D651">
        <v>204.01</v>
      </c>
      <c r="E651">
        <v>4.25</v>
      </c>
      <c r="F651">
        <v>27.35</v>
      </c>
      <c r="G651">
        <v>6.15</v>
      </c>
    </row>
    <row r="652" spans="2:7" x14ac:dyDescent="0.3">
      <c r="B652">
        <v>2840.7</v>
      </c>
      <c r="C652">
        <v>125.8</v>
      </c>
      <c r="D652">
        <v>196.38</v>
      </c>
      <c r="E652">
        <v>4.0199999999999996</v>
      </c>
      <c r="F652">
        <v>28.55</v>
      </c>
      <c r="G652">
        <v>5.92</v>
      </c>
    </row>
    <row r="653" spans="2:7" x14ac:dyDescent="0.3">
      <c r="B653">
        <v>2840.75</v>
      </c>
      <c r="C653">
        <v>114.8</v>
      </c>
      <c r="D653">
        <v>190.07</v>
      </c>
      <c r="E653">
        <v>3.88</v>
      </c>
      <c r="F653">
        <v>32.700000000000003</v>
      </c>
      <c r="G653">
        <v>2.14</v>
      </c>
    </row>
    <row r="654" spans="2:7" x14ac:dyDescent="0.3">
      <c r="B654">
        <v>2840.8</v>
      </c>
      <c r="C654">
        <v>105.4</v>
      </c>
      <c r="D654">
        <v>174.35</v>
      </c>
      <c r="E654">
        <v>4.07</v>
      </c>
      <c r="F654">
        <v>26.97</v>
      </c>
      <c r="G654">
        <v>2.89</v>
      </c>
    </row>
    <row r="655" spans="2:7" x14ac:dyDescent="0.3">
      <c r="B655">
        <v>2840.85</v>
      </c>
      <c r="C655">
        <v>96.34</v>
      </c>
      <c r="D655">
        <v>159.22</v>
      </c>
      <c r="E655">
        <v>4.3899999999999997</v>
      </c>
      <c r="F655">
        <v>24.64</v>
      </c>
      <c r="G655">
        <v>2.02</v>
      </c>
    </row>
    <row r="656" spans="2:7" x14ac:dyDescent="0.3">
      <c r="B656">
        <v>2840.9</v>
      </c>
      <c r="C656">
        <v>90.1</v>
      </c>
      <c r="D656">
        <v>148.79</v>
      </c>
      <c r="E656">
        <v>3.99</v>
      </c>
      <c r="F656">
        <v>25.9</v>
      </c>
      <c r="G656">
        <v>0.47</v>
      </c>
    </row>
    <row r="657" spans="2:7" x14ac:dyDescent="0.3">
      <c r="B657">
        <v>2840.95</v>
      </c>
      <c r="C657">
        <v>79.569999999999993</v>
      </c>
      <c r="D657">
        <v>131.19</v>
      </c>
      <c r="E657">
        <v>3.7</v>
      </c>
      <c r="F657">
        <v>23.15</v>
      </c>
      <c r="G657">
        <v>1.23</v>
      </c>
    </row>
    <row r="658" spans="2:7" x14ac:dyDescent="0.3">
      <c r="B658">
        <v>2841</v>
      </c>
      <c r="C658">
        <v>74.58</v>
      </c>
      <c r="D658">
        <v>122.86</v>
      </c>
      <c r="E658">
        <v>3.36</v>
      </c>
      <c r="F658">
        <v>20.440000000000001</v>
      </c>
      <c r="G658">
        <v>3.15</v>
      </c>
    </row>
    <row r="659" spans="2:7" x14ac:dyDescent="0.3">
      <c r="B659">
        <v>2841.05</v>
      </c>
      <c r="C659">
        <v>74.959999999999994</v>
      </c>
      <c r="D659">
        <v>123.48</v>
      </c>
      <c r="E659">
        <v>3.01</v>
      </c>
      <c r="F659">
        <v>18.27</v>
      </c>
      <c r="G659">
        <v>4.04</v>
      </c>
    </row>
    <row r="660" spans="2:7" x14ac:dyDescent="0.3">
      <c r="B660">
        <v>2841.1</v>
      </c>
      <c r="C660">
        <v>77.510000000000005</v>
      </c>
      <c r="D660">
        <v>127.75</v>
      </c>
      <c r="E660">
        <v>2.82</v>
      </c>
      <c r="F660">
        <v>22.1</v>
      </c>
      <c r="G660">
        <v>3.22</v>
      </c>
    </row>
    <row r="661" spans="2:7" x14ac:dyDescent="0.3">
      <c r="B661">
        <v>2841.15</v>
      </c>
      <c r="C661">
        <v>78.599999999999994</v>
      </c>
      <c r="D661">
        <v>129.58000000000001</v>
      </c>
      <c r="E661">
        <v>3.02</v>
      </c>
      <c r="F661">
        <v>18.89</v>
      </c>
      <c r="G661">
        <v>4.3499999999999996</v>
      </c>
    </row>
    <row r="662" spans="2:7" x14ac:dyDescent="0.3">
      <c r="B662">
        <v>2841.2</v>
      </c>
      <c r="C662">
        <v>82.72</v>
      </c>
      <c r="D662">
        <v>125.66</v>
      </c>
      <c r="E662">
        <v>2.86</v>
      </c>
      <c r="F662">
        <v>18.7</v>
      </c>
      <c r="G662">
        <v>5.49</v>
      </c>
    </row>
    <row r="663" spans="2:7" x14ac:dyDescent="0.3">
      <c r="B663">
        <v>2841.25</v>
      </c>
      <c r="C663">
        <v>81.5</v>
      </c>
      <c r="D663">
        <v>130.74</v>
      </c>
      <c r="E663">
        <v>2.63</v>
      </c>
      <c r="F663">
        <v>21.22</v>
      </c>
      <c r="G663">
        <v>4.88</v>
      </c>
    </row>
    <row r="664" spans="2:7" x14ac:dyDescent="0.3">
      <c r="B664">
        <v>2841.3</v>
      </c>
      <c r="C664">
        <v>85.7</v>
      </c>
      <c r="D664">
        <v>117.15</v>
      </c>
      <c r="E664">
        <v>2.74</v>
      </c>
      <c r="F664">
        <v>20.34</v>
      </c>
      <c r="G664">
        <v>6.65</v>
      </c>
    </row>
    <row r="665" spans="2:7" x14ac:dyDescent="0.3">
      <c r="B665">
        <v>2841.35</v>
      </c>
      <c r="C665">
        <v>87.99</v>
      </c>
      <c r="D665">
        <v>116.69</v>
      </c>
      <c r="E665">
        <v>2.61</v>
      </c>
      <c r="F665">
        <v>18.97</v>
      </c>
      <c r="G665">
        <v>7.03</v>
      </c>
    </row>
    <row r="666" spans="2:7" x14ac:dyDescent="0.3">
      <c r="B666">
        <v>2841.4</v>
      </c>
      <c r="C666">
        <v>93.89</v>
      </c>
      <c r="D666">
        <v>122.8</v>
      </c>
      <c r="E666">
        <v>2.74</v>
      </c>
      <c r="F666">
        <v>18.350000000000001</v>
      </c>
      <c r="G666">
        <v>7.39</v>
      </c>
    </row>
    <row r="667" spans="2:7" x14ac:dyDescent="0.3">
      <c r="B667">
        <v>2841.45</v>
      </c>
      <c r="C667">
        <v>100.6</v>
      </c>
      <c r="D667">
        <v>127.3</v>
      </c>
      <c r="E667">
        <v>2.31</v>
      </c>
      <c r="F667">
        <v>18.739999999999998</v>
      </c>
      <c r="G667">
        <v>8.01</v>
      </c>
    </row>
    <row r="668" spans="2:7" x14ac:dyDescent="0.3">
      <c r="B668">
        <v>2841.5</v>
      </c>
      <c r="C668">
        <v>106.55</v>
      </c>
      <c r="D668">
        <v>135.86000000000001</v>
      </c>
      <c r="E668">
        <v>2.33</v>
      </c>
      <c r="F668">
        <v>22.56</v>
      </c>
      <c r="G668">
        <v>8.17</v>
      </c>
    </row>
    <row r="669" spans="2:7" x14ac:dyDescent="0.3">
      <c r="B669">
        <v>2841.55</v>
      </c>
      <c r="C669">
        <v>110.14</v>
      </c>
      <c r="D669">
        <v>118.49</v>
      </c>
      <c r="E669">
        <v>2.34</v>
      </c>
      <c r="F669">
        <v>21.72</v>
      </c>
      <c r="G669">
        <v>10.17</v>
      </c>
    </row>
    <row r="670" spans="2:7" x14ac:dyDescent="0.3">
      <c r="B670">
        <v>2841.6</v>
      </c>
      <c r="C670">
        <v>115.96</v>
      </c>
      <c r="D670">
        <v>126.79</v>
      </c>
      <c r="E670">
        <v>2.44</v>
      </c>
      <c r="F670">
        <v>25.58</v>
      </c>
      <c r="G670">
        <v>10.34</v>
      </c>
    </row>
    <row r="671" spans="2:7" x14ac:dyDescent="0.3">
      <c r="B671">
        <v>2841.65</v>
      </c>
      <c r="C671">
        <v>120.41</v>
      </c>
      <c r="D671">
        <v>168.77</v>
      </c>
      <c r="E671">
        <v>3.07</v>
      </c>
      <c r="F671">
        <v>28.7</v>
      </c>
      <c r="G671">
        <v>7.45</v>
      </c>
    </row>
    <row r="672" spans="2:7" x14ac:dyDescent="0.3">
      <c r="B672">
        <v>2841.7</v>
      </c>
      <c r="C672">
        <v>120.4</v>
      </c>
      <c r="D672">
        <v>171.93</v>
      </c>
      <c r="E672">
        <v>3.22</v>
      </c>
      <c r="F672">
        <v>30.54</v>
      </c>
      <c r="G672">
        <v>7.19</v>
      </c>
    </row>
    <row r="673" spans="2:7" x14ac:dyDescent="0.3">
      <c r="B673">
        <v>2841.75</v>
      </c>
      <c r="C673">
        <v>118.36</v>
      </c>
      <c r="D673">
        <v>154.63999999999999</v>
      </c>
      <c r="E673">
        <v>3.11</v>
      </c>
      <c r="F673">
        <v>27.74</v>
      </c>
      <c r="G673">
        <v>8.34</v>
      </c>
    </row>
    <row r="674" spans="2:7" x14ac:dyDescent="0.3">
      <c r="B674">
        <v>2841.8</v>
      </c>
      <c r="C674">
        <v>119.21</v>
      </c>
      <c r="D674">
        <v>166.47</v>
      </c>
      <c r="E674">
        <v>2.97</v>
      </c>
      <c r="F674">
        <v>31.45</v>
      </c>
      <c r="G674">
        <v>7.47</v>
      </c>
    </row>
    <row r="675" spans="2:7" x14ac:dyDescent="0.3">
      <c r="B675">
        <v>2841.85</v>
      </c>
      <c r="C675">
        <v>117.48</v>
      </c>
      <c r="D675">
        <v>187.46</v>
      </c>
      <c r="E675">
        <v>3.09</v>
      </c>
      <c r="F675">
        <v>34.47</v>
      </c>
      <c r="G675">
        <v>5.44</v>
      </c>
    </row>
    <row r="676" spans="2:7" x14ac:dyDescent="0.3">
      <c r="B676">
        <v>2841.9</v>
      </c>
      <c r="C676">
        <v>118.47</v>
      </c>
      <c r="D676">
        <v>186.81</v>
      </c>
      <c r="E676">
        <v>3.13</v>
      </c>
      <c r="F676">
        <v>35.99</v>
      </c>
      <c r="G676">
        <v>5.64</v>
      </c>
    </row>
    <row r="677" spans="2:7" x14ac:dyDescent="0.3">
      <c r="B677">
        <v>2841.95</v>
      </c>
      <c r="C677">
        <v>114.57</v>
      </c>
      <c r="D677">
        <v>189.68</v>
      </c>
      <c r="E677">
        <v>2.8</v>
      </c>
      <c r="F677">
        <v>40.28</v>
      </c>
      <c r="G677">
        <v>2.97</v>
      </c>
    </row>
    <row r="678" spans="2:7" x14ac:dyDescent="0.3">
      <c r="B678">
        <v>2842</v>
      </c>
      <c r="C678">
        <v>115.34</v>
      </c>
      <c r="D678">
        <v>190.96</v>
      </c>
      <c r="E678">
        <v>3.04</v>
      </c>
      <c r="F678">
        <v>44.48</v>
      </c>
      <c r="G678">
        <v>1.61</v>
      </c>
    </row>
    <row r="679" spans="2:7" x14ac:dyDescent="0.3">
      <c r="B679">
        <v>2842.05</v>
      </c>
      <c r="C679">
        <v>102.35</v>
      </c>
      <c r="D679">
        <v>131.85</v>
      </c>
      <c r="E679">
        <v>3.43</v>
      </c>
      <c r="F679">
        <v>14.9</v>
      </c>
      <c r="G679">
        <v>6.93</v>
      </c>
    </row>
    <row r="680" spans="2:7" x14ac:dyDescent="0.3">
      <c r="B680">
        <v>2842.1</v>
      </c>
      <c r="C680">
        <v>97.19</v>
      </c>
      <c r="D680">
        <v>94.27</v>
      </c>
      <c r="E680">
        <v>3.36</v>
      </c>
      <c r="F680">
        <v>8.4</v>
      </c>
      <c r="G680">
        <v>9.33</v>
      </c>
    </row>
    <row r="681" spans="2:7" x14ac:dyDescent="0.3">
      <c r="B681">
        <v>2842.15</v>
      </c>
      <c r="C681">
        <v>87.6</v>
      </c>
      <c r="D681">
        <v>59.96</v>
      </c>
      <c r="E681">
        <v>3.23</v>
      </c>
      <c r="F681">
        <v>1.51</v>
      </c>
      <c r="G681">
        <v>10.8</v>
      </c>
    </row>
    <row r="682" spans="2:7" x14ac:dyDescent="0.3">
      <c r="B682">
        <v>2842.2</v>
      </c>
      <c r="C682">
        <v>79.08</v>
      </c>
      <c r="D682">
        <v>69.099999999999994</v>
      </c>
      <c r="E682">
        <v>2.91</v>
      </c>
      <c r="F682">
        <v>6.2</v>
      </c>
      <c r="G682">
        <v>8.77</v>
      </c>
    </row>
    <row r="683" spans="2:7" x14ac:dyDescent="0.3">
      <c r="B683">
        <v>2842.25</v>
      </c>
      <c r="C683">
        <v>76.52</v>
      </c>
      <c r="D683">
        <v>81.290000000000006</v>
      </c>
      <c r="E683">
        <v>2.5299999999999998</v>
      </c>
      <c r="F683">
        <v>8.44</v>
      </c>
      <c r="G683">
        <v>7.36</v>
      </c>
    </row>
    <row r="684" spans="2:7" x14ac:dyDescent="0.3">
      <c r="B684">
        <v>2842.3</v>
      </c>
      <c r="C684">
        <v>75.16</v>
      </c>
      <c r="D684">
        <v>92.54</v>
      </c>
      <c r="E684">
        <v>2.5099999999999998</v>
      </c>
      <c r="F684">
        <v>9.59</v>
      </c>
      <c r="G684">
        <v>6.21</v>
      </c>
    </row>
    <row r="685" spans="2:7" x14ac:dyDescent="0.3">
      <c r="B685">
        <v>2842.35</v>
      </c>
      <c r="C685">
        <v>79.02</v>
      </c>
      <c r="D685">
        <v>108.4</v>
      </c>
      <c r="E685">
        <v>2.59</v>
      </c>
      <c r="F685">
        <v>10.08</v>
      </c>
      <c r="G685">
        <v>5.44</v>
      </c>
    </row>
    <row r="686" spans="2:7" x14ac:dyDescent="0.3">
      <c r="B686">
        <v>2842.4</v>
      </c>
      <c r="C686">
        <v>86</v>
      </c>
      <c r="D686">
        <v>106.12</v>
      </c>
      <c r="E686">
        <v>3.32</v>
      </c>
      <c r="F686">
        <v>9</v>
      </c>
      <c r="G686">
        <v>6.67</v>
      </c>
    </row>
    <row r="687" spans="2:7" x14ac:dyDescent="0.3">
      <c r="B687">
        <v>2842.45</v>
      </c>
      <c r="C687">
        <v>96.44</v>
      </c>
      <c r="D687">
        <v>110.73</v>
      </c>
      <c r="E687">
        <v>3.74</v>
      </c>
      <c r="F687">
        <v>9.06</v>
      </c>
      <c r="G687">
        <v>7.83</v>
      </c>
    </row>
    <row r="688" spans="2:7" x14ac:dyDescent="0.3">
      <c r="B688">
        <v>2842.5</v>
      </c>
      <c r="C688">
        <v>99.97</v>
      </c>
      <c r="D688">
        <v>113.63</v>
      </c>
      <c r="E688">
        <v>3.89</v>
      </c>
      <c r="F688">
        <v>6.54</v>
      </c>
      <c r="G688">
        <v>8.11</v>
      </c>
    </row>
    <row r="689" spans="2:7" x14ac:dyDescent="0.3">
      <c r="B689">
        <v>2842.55</v>
      </c>
      <c r="C689">
        <v>103.13</v>
      </c>
      <c r="D689">
        <v>110.93</v>
      </c>
      <c r="E689">
        <v>3.47</v>
      </c>
      <c r="F689">
        <v>8.84</v>
      </c>
      <c r="G689">
        <v>8.81</v>
      </c>
    </row>
    <row r="690" spans="2:7" x14ac:dyDescent="0.3">
      <c r="B690">
        <v>2842.6</v>
      </c>
      <c r="C690">
        <v>103.48</v>
      </c>
      <c r="D690">
        <v>127.09</v>
      </c>
      <c r="E690">
        <v>3.53</v>
      </c>
      <c r="F690">
        <v>9</v>
      </c>
      <c r="G690">
        <v>7.5</v>
      </c>
    </row>
    <row r="691" spans="2:7" x14ac:dyDescent="0.3">
      <c r="B691">
        <v>2842.65</v>
      </c>
      <c r="C691">
        <v>106.11</v>
      </c>
      <c r="D691">
        <v>103.51</v>
      </c>
      <c r="E691">
        <v>3.5</v>
      </c>
      <c r="F691">
        <v>6.83</v>
      </c>
      <c r="G691">
        <v>9.8800000000000008</v>
      </c>
    </row>
    <row r="692" spans="2:7" x14ac:dyDescent="0.3">
      <c r="B692">
        <v>2842.7</v>
      </c>
      <c r="C692">
        <v>108.86</v>
      </c>
      <c r="D692">
        <v>91.84</v>
      </c>
      <c r="E692">
        <v>3.37</v>
      </c>
      <c r="F692">
        <v>4.72</v>
      </c>
      <c r="G692">
        <v>11.27</v>
      </c>
    </row>
    <row r="693" spans="2:7" x14ac:dyDescent="0.3">
      <c r="B693">
        <v>2842.75</v>
      </c>
      <c r="C693">
        <v>115.66</v>
      </c>
      <c r="D693">
        <v>101.31</v>
      </c>
      <c r="E693">
        <v>3.17</v>
      </c>
      <c r="F693">
        <v>7.17</v>
      </c>
      <c r="G693">
        <v>11.48</v>
      </c>
    </row>
    <row r="694" spans="2:7" x14ac:dyDescent="0.3">
      <c r="B694">
        <v>2842.8</v>
      </c>
      <c r="C694">
        <v>125.75</v>
      </c>
      <c r="D694">
        <v>146.53</v>
      </c>
      <c r="E694">
        <v>3.45</v>
      </c>
      <c r="F694">
        <v>11.99</v>
      </c>
      <c r="G694">
        <v>9.16</v>
      </c>
    </row>
    <row r="695" spans="2:7" x14ac:dyDescent="0.3">
      <c r="B695">
        <v>2842.85</v>
      </c>
      <c r="C695">
        <v>134.9</v>
      </c>
      <c r="D695">
        <v>155.01</v>
      </c>
      <c r="E695">
        <v>3.85</v>
      </c>
      <c r="F695">
        <v>8.9</v>
      </c>
      <c r="G695">
        <v>9.81</v>
      </c>
    </row>
    <row r="696" spans="2:7" x14ac:dyDescent="0.3">
      <c r="B696">
        <v>2842.9</v>
      </c>
      <c r="C696">
        <v>146.09</v>
      </c>
      <c r="D696">
        <v>156.69999999999999</v>
      </c>
      <c r="E696">
        <v>4.34</v>
      </c>
      <c r="F696">
        <v>8.32</v>
      </c>
      <c r="G696">
        <v>11.33</v>
      </c>
    </row>
    <row r="697" spans="2:7" x14ac:dyDescent="0.3">
      <c r="B697">
        <v>2842.95</v>
      </c>
      <c r="C697">
        <v>154.88999999999999</v>
      </c>
      <c r="D697">
        <v>138.85</v>
      </c>
      <c r="E697">
        <v>4.5599999999999996</v>
      </c>
      <c r="F697">
        <v>4.43</v>
      </c>
      <c r="G697">
        <v>14.14</v>
      </c>
    </row>
    <row r="698" spans="2:7" x14ac:dyDescent="0.3">
      <c r="B698">
        <v>2843</v>
      </c>
      <c r="C698">
        <v>159.05000000000001</v>
      </c>
      <c r="D698">
        <v>128.25</v>
      </c>
      <c r="E698">
        <v>4.7300000000000004</v>
      </c>
      <c r="F698">
        <v>3.72</v>
      </c>
      <c r="G698">
        <v>15.66</v>
      </c>
    </row>
    <row r="699" spans="2:7" x14ac:dyDescent="0.3">
      <c r="B699">
        <v>2843.05</v>
      </c>
      <c r="C699">
        <v>157.41</v>
      </c>
      <c r="D699">
        <v>135.66999999999999</v>
      </c>
      <c r="E699">
        <v>4.17</v>
      </c>
      <c r="F699">
        <v>8.0299999999999994</v>
      </c>
      <c r="G699">
        <v>14.79</v>
      </c>
    </row>
    <row r="700" spans="2:7" x14ac:dyDescent="0.3">
      <c r="B700">
        <v>2843.1</v>
      </c>
      <c r="C700">
        <v>158.30000000000001</v>
      </c>
      <c r="D700">
        <v>171.88</v>
      </c>
      <c r="E700">
        <v>4.2699999999999996</v>
      </c>
      <c r="F700">
        <v>11.57</v>
      </c>
      <c r="G700">
        <v>11.86</v>
      </c>
    </row>
    <row r="701" spans="2:7" x14ac:dyDescent="0.3">
      <c r="B701">
        <v>2843.15</v>
      </c>
      <c r="C701">
        <v>157.9</v>
      </c>
      <c r="D701">
        <v>174.1</v>
      </c>
      <c r="E701">
        <v>4.34</v>
      </c>
      <c r="F701">
        <v>13.54</v>
      </c>
      <c r="G701">
        <v>11.61</v>
      </c>
    </row>
    <row r="702" spans="2:7" x14ac:dyDescent="0.3">
      <c r="B702">
        <v>2843.2</v>
      </c>
      <c r="C702">
        <v>158.18</v>
      </c>
      <c r="D702">
        <v>194.95</v>
      </c>
      <c r="E702">
        <v>4.5199999999999996</v>
      </c>
      <c r="F702">
        <v>11.88</v>
      </c>
      <c r="G702">
        <v>9.89</v>
      </c>
    </row>
    <row r="703" spans="2:7" x14ac:dyDescent="0.3">
      <c r="B703">
        <v>2843.25</v>
      </c>
      <c r="C703">
        <v>159.97</v>
      </c>
      <c r="D703">
        <v>168.09</v>
      </c>
      <c r="E703">
        <v>4.05</v>
      </c>
      <c r="F703">
        <v>9.5</v>
      </c>
      <c r="G703">
        <v>12.43</v>
      </c>
    </row>
    <row r="704" spans="2:7" x14ac:dyDescent="0.3">
      <c r="B704">
        <v>2843.3</v>
      </c>
      <c r="C704">
        <v>161.09</v>
      </c>
      <c r="D704">
        <v>179.59</v>
      </c>
      <c r="E704">
        <v>3.81</v>
      </c>
      <c r="F704">
        <v>11.26</v>
      </c>
      <c r="G704">
        <v>11.62</v>
      </c>
    </row>
    <row r="705" spans="2:7" x14ac:dyDescent="0.3">
      <c r="B705">
        <v>2843.35</v>
      </c>
      <c r="C705">
        <v>164.49</v>
      </c>
      <c r="D705">
        <v>170.5</v>
      </c>
      <c r="E705">
        <v>4.21</v>
      </c>
      <c r="F705">
        <v>12.58</v>
      </c>
      <c r="G705">
        <v>12.9</v>
      </c>
    </row>
    <row r="706" spans="2:7" x14ac:dyDescent="0.3">
      <c r="B706">
        <v>2843.4</v>
      </c>
      <c r="C706">
        <v>163.41999999999999</v>
      </c>
      <c r="D706">
        <v>173.46</v>
      </c>
      <c r="E706">
        <v>4.3600000000000003</v>
      </c>
      <c r="F706">
        <v>14.59</v>
      </c>
      <c r="G706">
        <v>12.49</v>
      </c>
    </row>
    <row r="707" spans="2:7" x14ac:dyDescent="0.3">
      <c r="B707">
        <v>2843.45</v>
      </c>
      <c r="C707">
        <v>165.64</v>
      </c>
      <c r="D707">
        <v>158.63999999999999</v>
      </c>
      <c r="E707">
        <v>4.16</v>
      </c>
      <c r="F707">
        <v>15.62</v>
      </c>
      <c r="G707">
        <v>14.07</v>
      </c>
    </row>
    <row r="708" spans="2:7" x14ac:dyDescent="0.3">
      <c r="B708">
        <v>2843.5</v>
      </c>
      <c r="C708">
        <v>167.74</v>
      </c>
      <c r="D708">
        <v>163.65</v>
      </c>
      <c r="E708">
        <v>4.17</v>
      </c>
      <c r="F708">
        <v>18.190000000000001</v>
      </c>
      <c r="G708">
        <v>13.96</v>
      </c>
    </row>
    <row r="709" spans="2:7" x14ac:dyDescent="0.3">
      <c r="B709">
        <v>2843.55</v>
      </c>
      <c r="C709">
        <v>164.72</v>
      </c>
      <c r="D709">
        <v>156.09</v>
      </c>
      <c r="E709">
        <v>4.07</v>
      </c>
      <c r="F709">
        <v>17.489999999999998</v>
      </c>
      <c r="G709">
        <v>14.15</v>
      </c>
    </row>
    <row r="710" spans="2:7" x14ac:dyDescent="0.3">
      <c r="B710">
        <v>2843.6</v>
      </c>
      <c r="C710">
        <v>162.68</v>
      </c>
      <c r="D710">
        <v>187.2</v>
      </c>
      <c r="E710">
        <v>4.07</v>
      </c>
      <c r="F710">
        <v>20.99</v>
      </c>
      <c r="G710">
        <v>11.22</v>
      </c>
    </row>
    <row r="711" spans="2:7" x14ac:dyDescent="0.3">
      <c r="B711">
        <v>2843.65</v>
      </c>
      <c r="C711">
        <v>160.21</v>
      </c>
      <c r="D711">
        <v>207.24</v>
      </c>
      <c r="E711">
        <v>3.99</v>
      </c>
      <c r="F711">
        <v>23.08</v>
      </c>
      <c r="G711">
        <v>9.16</v>
      </c>
    </row>
    <row r="712" spans="2:7" x14ac:dyDescent="0.3">
      <c r="B712">
        <v>2843.7</v>
      </c>
      <c r="C712">
        <v>158.52000000000001</v>
      </c>
      <c r="D712">
        <v>199.13</v>
      </c>
      <c r="E712">
        <v>3.79</v>
      </c>
      <c r="F712">
        <v>20.399999999999999</v>
      </c>
      <c r="G712">
        <v>9.59</v>
      </c>
    </row>
    <row r="713" spans="2:7" x14ac:dyDescent="0.3">
      <c r="B713">
        <v>2843.75</v>
      </c>
      <c r="C713">
        <v>155.69999999999999</v>
      </c>
      <c r="D713">
        <v>185.4</v>
      </c>
      <c r="E713">
        <v>3.8</v>
      </c>
      <c r="F713">
        <v>18.41</v>
      </c>
      <c r="G713">
        <v>10.33</v>
      </c>
    </row>
    <row r="714" spans="2:7" x14ac:dyDescent="0.3">
      <c r="B714">
        <v>2843.8</v>
      </c>
      <c r="C714">
        <v>154.54</v>
      </c>
      <c r="D714">
        <v>178.23</v>
      </c>
      <c r="E714">
        <v>3.64</v>
      </c>
      <c r="F714">
        <v>19.579999999999998</v>
      </c>
      <c r="G714">
        <v>10.77</v>
      </c>
    </row>
    <row r="715" spans="2:7" x14ac:dyDescent="0.3">
      <c r="B715">
        <v>2843.85</v>
      </c>
      <c r="C715">
        <v>153.47</v>
      </c>
      <c r="D715">
        <v>177.35</v>
      </c>
      <c r="E715">
        <v>3.56</v>
      </c>
      <c r="F715">
        <v>21.46</v>
      </c>
      <c r="G715">
        <v>10.68</v>
      </c>
    </row>
    <row r="716" spans="2:7" x14ac:dyDescent="0.3">
      <c r="B716">
        <v>2843.9</v>
      </c>
      <c r="C716">
        <v>153.30000000000001</v>
      </c>
      <c r="D716">
        <v>192.69</v>
      </c>
      <c r="E716">
        <v>4.21</v>
      </c>
      <c r="F716">
        <v>18.690000000000001</v>
      </c>
      <c r="G716">
        <v>9.36</v>
      </c>
    </row>
    <row r="717" spans="2:7" x14ac:dyDescent="0.3">
      <c r="B717">
        <v>2843.95</v>
      </c>
      <c r="C717">
        <v>153.15</v>
      </c>
      <c r="D717">
        <v>195.86</v>
      </c>
      <c r="E717">
        <v>4.4800000000000004</v>
      </c>
      <c r="F717">
        <v>15.78</v>
      </c>
      <c r="G717">
        <v>9.07</v>
      </c>
    </row>
    <row r="718" spans="2:7" x14ac:dyDescent="0.3">
      <c r="B718">
        <v>2844</v>
      </c>
      <c r="C718">
        <v>150.80000000000001</v>
      </c>
      <c r="D718">
        <v>208.71</v>
      </c>
      <c r="E718">
        <v>4.1500000000000004</v>
      </c>
      <c r="F718">
        <v>14.51</v>
      </c>
      <c r="G718">
        <v>7.64</v>
      </c>
    </row>
    <row r="719" spans="2:7" x14ac:dyDescent="0.3">
      <c r="B719">
        <v>2844</v>
      </c>
      <c r="C719">
        <v>150.80000000000001</v>
      </c>
      <c r="D719">
        <v>208.71</v>
      </c>
      <c r="E719">
        <v>4.1500000000000004</v>
      </c>
      <c r="F719">
        <v>14.51</v>
      </c>
      <c r="G719">
        <v>7.64</v>
      </c>
    </row>
    <row r="720" spans="2:7" x14ac:dyDescent="0.3">
      <c r="B720">
        <v>2844.05</v>
      </c>
      <c r="C720">
        <v>152.49</v>
      </c>
      <c r="D720">
        <v>230.69</v>
      </c>
      <c r="E720">
        <v>4.47</v>
      </c>
      <c r="F720">
        <v>14.17</v>
      </c>
      <c r="G720">
        <v>6.03</v>
      </c>
    </row>
    <row r="721" spans="2:7" x14ac:dyDescent="0.3">
      <c r="B721">
        <v>2844.1</v>
      </c>
      <c r="C721">
        <v>152.36000000000001</v>
      </c>
      <c r="D721">
        <v>219.81</v>
      </c>
      <c r="E721">
        <v>4.28</v>
      </c>
      <c r="F721">
        <v>12.08</v>
      </c>
      <c r="G721">
        <v>6.93</v>
      </c>
    </row>
    <row r="722" spans="2:7" x14ac:dyDescent="0.3">
      <c r="B722">
        <v>2844.15</v>
      </c>
      <c r="C722">
        <v>153.84</v>
      </c>
      <c r="D722">
        <v>196.14</v>
      </c>
      <c r="E722">
        <v>4.32</v>
      </c>
      <c r="F722">
        <v>9.9499999999999993</v>
      </c>
      <c r="G722">
        <v>9.15</v>
      </c>
    </row>
    <row r="723" spans="2:7" x14ac:dyDescent="0.3">
      <c r="B723">
        <v>2844.2</v>
      </c>
      <c r="C723">
        <v>154.24</v>
      </c>
      <c r="D723">
        <v>199.08</v>
      </c>
      <c r="E723">
        <v>4.3899999999999997</v>
      </c>
      <c r="F723">
        <v>10.65</v>
      </c>
      <c r="G723">
        <v>8.9600000000000009</v>
      </c>
    </row>
    <row r="724" spans="2:7" x14ac:dyDescent="0.3">
      <c r="B724">
        <v>2844.25</v>
      </c>
      <c r="C724">
        <v>154.88</v>
      </c>
      <c r="D724">
        <v>198.62</v>
      </c>
      <c r="E724">
        <v>4.3</v>
      </c>
      <c r="F724">
        <v>11.23</v>
      </c>
      <c r="G724">
        <v>9.1</v>
      </c>
    </row>
    <row r="725" spans="2:7" x14ac:dyDescent="0.3">
      <c r="B725">
        <v>2844.3</v>
      </c>
      <c r="C725">
        <v>156.41999999999999</v>
      </c>
      <c r="D725">
        <v>176.05</v>
      </c>
      <c r="E725">
        <v>4.25</v>
      </c>
      <c r="F725">
        <v>10.99</v>
      </c>
      <c r="G725">
        <v>11.23</v>
      </c>
    </row>
    <row r="726" spans="2:7" x14ac:dyDescent="0.3">
      <c r="B726">
        <v>2844.35</v>
      </c>
      <c r="C726">
        <v>161.24</v>
      </c>
      <c r="D726">
        <v>174.38</v>
      </c>
      <c r="E726">
        <v>4.4400000000000004</v>
      </c>
      <c r="F726">
        <v>12.74</v>
      </c>
      <c r="G726">
        <v>12.09</v>
      </c>
    </row>
    <row r="727" spans="2:7" x14ac:dyDescent="0.3">
      <c r="B727">
        <v>2844.4</v>
      </c>
      <c r="C727">
        <v>161.84</v>
      </c>
      <c r="D727">
        <v>156.82</v>
      </c>
      <c r="E727">
        <v>3.94</v>
      </c>
      <c r="F727">
        <v>13.64</v>
      </c>
      <c r="G727">
        <v>13.66</v>
      </c>
    </row>
    <row r="728" spans="2:7" x14ac:dyDescent="0.3">
      <c r="B728">
        <v>2844.45</v>
      </c>
      <c r="C728">
        <v>165.18</v>
      </c>
      <c r="D728">
        <v>147.79</v>
      </c>
      <c r="E728">
        <v>3.88</v>
      </c>
      <c r="F728">
        <v>10.93</v>
      </c>
      <c r="G728">
        <v>14.92</v>
      </c>
    </row>
    <row r="729" spans="2:7" x14ac:dyDescent="0.3">
      <c r="B729">
        <v>2844.5</v>
      </c>
      <c r="C729">
        <v>163.08000000000001</v>
      </c>
      <c r="D729">
        <v>153.76</v>
      </c>
      <c r="E729">
        <v>4.04</v>
      </c>
      <c r="F729">
        <v>11.09</v>
      </c>
      <c r="G729">
        <v>14.1</v>
      </c>
    </row>
    <row r="730" spans="2:7" x14ac:dyDescent="0.3">
      <c r="B730">
        <v>2844.55</v>
      </c>
      <c r="C730">
        <v>161.31</v>
      </c>
      <c r="D730">
        <v>133.62</v>
      </c>
      <c r="E730">
        <v>3.63</v>
      </c>
      <c r="F730">
        <v>11.4</v>
      </c>
      <c r="G730">
        <v>15.54</v>
      </c>
    </row>
    <row r="731" spans="2:7" x14ac:dyDescent="0.3">
      <c r="B731">
        <v>2844.6</v>
      </c>
      <c r="C731">
        <v>162.36000000000001</v>
      </c>
      <c r="D731">
        <v>137.87</v>
      </c>
      <c r="E731">
        <v>3.39</v>
      </c>
      <c r="F731">
        <v>15.78</v>
      </c>
      <c r="G731">
        <v>15.34</v>
      </c>
    </row>
    <row r="732" spans="2:7" x14ac:dyDescent="0.3">
      <c r="B732">
        <v>2844.65</v>
      </c>
      <c r="C732">
        <v>159.49</v>
      </c>
      <c r="D732">
        <v>124.51</v>
      </c>
      <c r="E732">
        <v>3.12</v>
      </c>
      <c r="F732">
        <v>18.149999999999999</v>
      </c>
      <c r="G732">
        <v>16.04</v>
      </c>
    </row>
    <row r="733" spans="2:7" x14ac:dyDescent="0.3">
      <c r="B733">
        <v>2844.7</v>
      </c>
      <c r="C733">
        <v>159.51</v>
      </c>
      <c r="D733">
        <v>150.18</v>
      </c>
      <c r="E733">
        <v>3.18</v>
      </c>
      <c r="F733">
        <v>22.87</v>
      </c>
      <c r="G733">
        <v>13.87</v>
      </c>
    </row>
    <row r="734" spans="2:7" x14ac:dyDescent="0.3">
      <c r="B734">
        <v>2844.75</v>
      </c>
      <c r="C734">
        <v>156.71</v>
      </c>
      <c r="D734">
        <v>159.08000000000001</v>
      </c>
      <c r="E734">
        <v>3.54</v>
      </c>
      <c r="F734">
        <v>23.78</v>
      </c>
      <c r="G734">
        <v>12.71</v>
      </c>
    </row>
    <row r="735" spans="2:7" x14ac:dyDescent="0.3">
      <c r="B735">
        <v>2844.8</v>
      </c>
      <c r="C735">
        <v>156.30000000000001</v>
      </c>
      <c r="D735">
        <v>168.4</v>
      </c>
      <c r="E735">
        <v>3.51</v>
      </c>
      <c r="F735">
        <v>24.5</v>
      </c>
      <c r="G735">
        <v>11.86</v>
      </c>
    </row>
    <row r="736" spans="2:7" x14ac:dyDescent="0.3">
      <c r="B736">
        <v>2844.85</v>
      </c>
      <c r="C736">
        <v>157.26</v>
      </c>
      <c r="D736">
        <v>160.01</v>
      </c>
      <c r="E736">
        <v>3.51</v>
      </c>
      <c r="F736">
        <v>19.940000000000001</v>
      </c>
      <c r="G736">
        <v>12.71</v>
      </c>
    </row>
    <row r="737" spans="2:7" x14ac:dyDescent="0.3">
      <c r="B737">
        <v>2844.9</v>
      </c>
      <c r="C737">
        <v>159.35</v>
      </c>
      <c r="D737">
        <v>167.59</v>
      </c>
      <c r="E737">
        <v>3.52</v>
      </c>
      <c r="F737">
        <v>19.97</v>
      </c>
      <c r="G737">
        <v>12.38</v>
      </c>
    </row>
    <row r="738" spans="2:7" x14ac:dyDescent="0.3">
      <c r="B738">
        <v>2844.95</v>
      </c>
      <c r="C738">
        <v>158.96</v>
      </c>
      <c r="D738">
        <v>149.63999999999999</v>
      </c>
      <c r="E738">
        <v>3.59</v>
      </c>
      <c r="F738">
        <v>16.66</v>
      </c>
      <c r="G738">
        <v>13.84</v>
      </c>
    </row>
    <row r="739" spans="2:7" x14ac:dyDescent="0.3">
      <c r="B739">
        <v>2845</v>
      </c>
      <c r="C739">
        <v>157.9</v>
      </c>
      <c r="D739">
        <v>142.91</v>
      </c>
      <c r="E739">
        <v>3.66</v>
      </c>
      <c r="F739">
        <v>12.34</v>
      </c>
      <c r="G739">
        <v>14.25</v>
      </c>
    </row>
    <row r="740" spans="2:7" x14ac:dyDescent="0.3">
      <c r="B740">
        <v>2845.05</v>
      </c>
      <c r="C740">
        <v>158.56</v>
      </c>
      <c r="D740">
        <v>159.46</v>
      </c>
      <c r="E740">
        <v>4.09</v>
      </c>
      <c r="F740">
        <v>12.66</v>
      </c>
      <c r="G740">
        <v>12.95</v>
      </c>
    </row>
    <row r="741" spans="2:7" x14ac:dyDescent="0.3">
      <c r="B741">
        <v>2845.1</v>
      </c>
      <c r="C741">
        <v>157.96</v>
      </c>
      <c r="D741">
        <v>190.43</v>
      </c>
      <c r="E741">
        <v>4.4000000000000004</v>
      </c>
      <c r="F741">
        <v>18.82</v>
      </c>
      <c r="G741">
        <v>10.24</v>
      </c>
    </row>
    <row r="742" spans="2:7" x14ac:dyDescent="0.3">
      <c r="B742">
        <v>2845.15</v>
      </c>
      <c r="C742">
        <v>159.72999999999999</v>
      </c>
      <c r="D742">
        <v>197.15</v>
      </c>
      <c r="E742">
        <v>4.26</v>
      </c>
      <c r="F742">
        <v>18.149999999999999</v>
      </c>
      <c r="G742">
        <v>9.94</v>
      </c>
    </row>
    <row r="743" spans="2:7" x14ac:dyDescent="0.3">
      <c r="B743">
        <v>2845.2</v>
      </c>
      <c r="C743">
        <v>162.32</v>
      </c>
      <c r="D743">
        <v>214.75</v>
      </c>
      <c r="E743">
        <v>4.13</v>
      </c>
      <c r="F743">
        <v>20.76</v>
      </c>
      <c r="G743">
        <v>8.84</v>
      </c>
    </row>
    <row r="744" spans="2:7" x14ac:dyDescent="0.3">
      <c r="B744">
        <v>2845.25</v>
      </c>
      <c r="C744">
        <v>163.5</v>
      </c>
      <c r="D744">
        <v>248.78</v>
      </c>
      <c r="E744">
        <v>4.57</v>
      </c>
      <c r="F744">
        <v>23.14</v>
      </c>
      <c r="G744">
        <v>6.14</v>
      </c>
    </row>
    <row r="745" spans="2:7" x14ac:dyDescent="0.3">
      <c r="B745">
        <v>2845.3</v>
      </c>
      <c r="C745">
        <v>166.66</v>
      </c>
      <c r="D745">
        <v>269.18</v>
      </c>
      <c r="E745">
        <v>4.7699999999999996</v>
      </c>
      <c r="F745">
        <v>25.91</v>
      </c>
      <c r="G745">
        <v>4.8899999999999997</v>
      </c>
    </row>
    <row r="746" spans="2:7" x14ac:dyDescent="0.3">
      <c r="B746">
        <v>2845.35</v>
      </c>
      <c r="C746">
        <v>168</v>
      </c>
      <c r="D746">
        <v>249.5</v>
      </c>
      <c r="E746">
        <v>4.51</v>
      </c>
      <c r="F746">
        <v>23.51</v>
      </c>
      <c r="G746">
        <v>6.75</v>
      </c>
    </row>
    <row r="747" spans="2:7" x14ac:dyDescent="0.3">
      <c r="B747">
        <v>2845.4</v>
      </c>
      <c r="C747">
        <v>168.04</v>
      </c>
      <c r="D747">
        <v>260.7</v>
      </c>
      <c r="E747">
        <v>4.26</v>
      </c>
      <c r="F747">
        <v>26.06</v>
      </c>
      <c r="G747">
        <v>5.81</v>
      </c>
    </row>
    <row r="748" spans="2:7" x14ac:dyDescent="0.3">
      <c r="B748">
        <v>2845.45</v>
      </c>
      <c r="C748">
        <v>169.18</v>
      </c>
      <c r="D748">
        <v>256.04000000000002</v>
      </c>
      <c r="E748">
        <v>3.96</v>
      </c>
      <c r="F748">
        <v>27.78</v>
      </c>
      <c r="G748">
        <v>6.37</v>
      </c>
    </row>
    <row r="749" spans="2:7" x14ac:dyDescent="0.3">
      <c r="B749">
        <v>2845.5</v>
      </c>
      <c r="C749">
        <v>167.67</v>
      </c>
      <c r="D749">
        <v>255.01</v>
      </c>
      <c r="E749">
        <v>3.93</v>
      </c>
      <c r="F749">
        <v>30.97</v>
      </c>
      <c r="G749">
        <v>6.23</v>
      </c>
    </row>
    <row r="750" spans="2:7" x14ac:dyDescent="0.3">
      <c r="B750">
        <v>2845.55</v>
      </c>
      <c r="C750">
        <v>165.34</v>
      </c>
      <c r="D750">
        <v>213.91</v>
      </c>
      <c r="E750">
        <v>4.09</v>
      </c>
      <c r="F750">
        <v>30.72</v>
      </c>
      <c r="G750">
        <v>9.36</v>
      </c>
    </row>
    <row r="751" spans="2:7" x14ac:dyDescent="0.3">
      <c r="B751">
        <v>2845.6</v>
      </c>
      <c r="C751">
        <v>165.07</v>
      </c>
      <c r="D751">
        <v>217.11</v>
      </c>
      <c r="E751">
        <v>3.9</v>
      </c>
      <c r="F751">
        <v>33.86</v>
      </c>
      <c r="G751">
        <v>9.0500000000000007</v>
      </c>
    </row>
    <row r="752" spans="2:7" x14ac:dyDescent="0.3">
      <c r="B752">
        <v>2845.65</v>
      </c>
      <c r="C752">
        <v>162.88999999999999</v>
      </c>
      <c r="D752">
        <v>217.95</v>
      </c>
      <c r="E752">
        <v>3.62</v>
      </c>
      <c r="F752">
        <v>38.89</v>
      </c>
      <c r="G752">
        <v>8.65</v>
      </c>
    </row>
    <row r="753" spans="2:7" x14ac:dyDescent="0.3">
      <c r="B753">
        <v>2845.7</v>
      </c>
      <c r="C753">
        <v>161.82</v>
      </c>
      <c r="D753">
        <v>218.97</v>
      </c>
      <c r="E753">
        <v>3.64</v>
      </c>
      <c r="F753">
        <v>37</v>
      </c>
      <c r="G753">
        <v>8.41</v>
      </c>
    </row>
    <row r="754" spans="2:7" x14ac:dyDescent="0.3">
      <c r="B754">
        <v>2845.75</v>
      </c>
      <c r="C754">
        <v>161.18</v>
      </c>
      <c r="D754">
        <v>203.62</v>
      </c>
      <c r="E754">
        <v>3.44</v>
      </c>
      <c r="F754">
        <v>31.69</v>
      </c>
      <c r="G754">
        <v>9.61</v>
      </c>
    </row>
    <row r="755" spans="2:7" x14ac:dyDescent="0.3">
      <c r="B755">
        <v>2845.8</v>
      </c>
      <c r="C755">
        <v>161.07</v>
      </c>
      <c r="D755">
        <v>186.16</v>
      </c>
      <c r="E755">
        <v>3.66</v>
      </c>
      <c r="F755">
        <v>32.270000000000003</v>
      </c>
      <c r="G755">
        <v>11.07</v>
      </c>
    </row>
    <row r="756" spans="2:7" x14ac:dyDescent="0.3">
      <c r="B756">
        <v>2845.85</v>
      </c>
      <c r="C756">
        <v>158.69</v>
      </c>
      <c r="D756">
        <v>175.66</v>
      </c>
      <c r="E756">
        <v>3.92</v>
      </c>
      <c r="F756">
        <v>27.86</v>
      </c>
      <c r="G756">
        <v>11.6</v>
      </c>
    </row>
    <row r="757" spans="2:7" x14ac:dyDescent="0.3">
      <c r="B757">
        <v>2845.9</v>
      </c>
      <c r="C757">
        <v>155.44</v>
      </c>
      <c r="D757">
        <v>108.84</v>
      </c>
      <c r="E757">
        <v>3.33</v>
      </c>
      <c r="F757">
        <v>21.34</v>
      </c>
      <c r="G757">
        <v>16.760000000000002</v>
      </c>
    </row>
    <row r="758" spans="2:7" x14ac:dyDescent="0.3">
      <c r="B758">
        <v>2845.95</v>
      </c>
      <c r="C758">
        <v>152.66</v>
      </c>
      <c r="D758">
        <v>96.83</v>
      </c>
      <c r="E758">
        <v>3.2</v>
      </c>
      <c r="F758">
        <v>14.83</v>
      </c>
      <c r="G758">
        <v>17.36</v>
      </c>
    </row>
    <row r="759" spans="2:7" x14ac:dyDescent="0.3">
      <c r="B759">
        <v>2846</v>
      </c>
      <c r="C759">
        <v>148.16999999999999</v>
      </c>
      <c r="D759">
        <v>70.819999999999993</v>
      </c>
      <c r="E759">
        <v>3.18</v>
      </c>
      <c r="F759">
        <v>10.38</v>
      </c>
      <c r="G759">
        <v>18.89</v>
      </c>
    </row>
    <row r="760" spans="2:7" x14ac:dyDescent="0.3">
      <c r="B760">
        <v>2846.05</v>
      </c>
      <c r="C760">
        <v>147.19</v>
      </c>
      <c r="D760">
        <v>53.77</v>
      </c>
      <c r="E760">
        <v>3.37</v>
      </c>
      <c r="F760">
        <v>7.13</v>
      </c>
      <c r="G760">
        <v>20.18</v>
      </c>
    </row>
    <row r="761" spans="2:7" x14ac:dyDescent="0.3">
      <c r="B761">
        <v>2846.1</v>
      </c>
      <c r="C761">
        <v>144.88999999999999</v>
      </c>
      <c r="D761">
        <v>67.14</v>
      </c>
      <c r="E761">
        <v>3.55</v>
      </c>
      <c r="F761">
        <v>7.37</v>
      </c>
      <c r="G761">
        <v>18.71</v>
      </c>
    </row>
    <row r="762" spans="2:7" x14ac:dyDescent="0.3">
      <c r="B762">
        <v>2846.15</v>
      </c>
      <c r="C762">
        <v>144.53</v>
      </c>
      <c r="D762">
        <v>76.260000000000005</v>
      </c>
      <c r="E762">
        <v>3.52</v>
      </c>
      <c r="F762">
        <v>7.44</v>
      </c>
      <c r="G762">
        <v>17.89</v>
      </c>
    </row>
    <row r="763" spans="2:7" x14ac:dyDescent="0.3">
      <c r="B763">
        <v>2846.2</v>
      </c>
      <c r="C763">
        <v>144.41999999999999</v>
      </c>
      <c r="D763">
        <v>106.16</v>
      </c>
      <c r="E763">
        <v>3.6</v>
      </c>
      <c r="F763">
        <v>5.83</v>
      </c>
      <c r="G763">
        <v>15.35</v>
      </c>
    </row>
    <row r="764" spans="2:7" x14ac:dyDescent="0.3">
      <c r="B764">
        <v>2846.25</v>
      </c>
      <c r="C764">
        <v>144.96</v>
      </c>
      <c r="D764">
        <v>130.4</v>
      </c>
      <c r="E764">
        <v>3.82</v>
      </c>
      <c r="F764">
        <v>6.12</v>
      </c>
      <c r="G764">
        <v>13.38</v>
      </c>
    </row>
    <row r="765" spans="2:7" x14ac:dyDescent="0.3">
      <c r="B765">
        <v>2846.3</v>
      </c>
      <c r="C765">
        <v>144.63999999999999</v>
      </c>
      <c r="D765">
        <v>138.9</v>
      </c>
      <c r="E765">
        <v>3.84</v>
      </c>
      <c r="F765">
        <v>4.93</v>
      </c>
      <c r="G765">
        <v>12.62</v>
      </c>
    </row>
    <row r="766" spans="2:7" x14ac:dyDescent="0.3">
      <c r="B766">
        <v>2846.35</v>
      </c>
      <c r="C766">
        <v>144.16</v>
      </c>
      <c r="D766">
        <v>123.66</v>
      </c>
      <c r="E766">
        <v>3.45</v>
      </c>
      <c r="F766">
        <v>1.39</v>
      </c>
      <c r="G766">
        <v>13.83</v>
      </c>
    </row>
    <row r="767" spans="2:7" x14ac:dyDescent="0.3">
      <c r="B767">
        <v>2846.4</v>
      </c>
      <c r="C767">
        <v>142.16</v>
      </c>
      <c r="D767">
        <v>132.1</v>
      </c>
      <c r="E767">
        <v>3.52</v>
      </c>
      <c r="F767">
        <v>2.17</v>
      </c>
      <c r="G767">
        <v>12.82</v>
      </c>
    </row>
    <row r="768" spans="2:7" x14ac:dyDescent="0.3">
      <c r="B768">
        <v>2846.45</v>
      </c>
      <c r="C768">
        <v>140.19999999999999</v>
      </c>
      <c r="D768">
        <v>153.28</v>
      </c>
      <c r="E768">
        <v>3.57</v>
      </c>
      <c r="F768">
        <v>1.1299999999999999</v>
      </c>
      <c r="G768">
        <v>10.74</v>
      </c>
    </row>
    <row r="769" spans="2:7" x14ac:dyDescent="0.3">
      <c r="B769">
        <v>2846.5</v>
      </c>
      <c r="C769">
        <v>141.5</v>
      </c>
      <c r="D769">
        <v>123.08</v>
      </c>
      <c r="E769">
        <v>2.87</v>
      </c>
      <c r="F769">
        <v>1.18</v>
      </c>
      <c r="G769">
        <v>13.48</v>
      </c>
    </row>
    <row r="770" spans="2:7" x14ac:dyDescent="0.3">
      <c r="B770">
        <v>2846.55</v>
      </c>
      <c r="C770">
        <v>143</v>
      </c>
      <c r="D770">
        <v>168.42</v>
      </c>
      <c r="E770">
        <v>3.22</v>
      </c>
      <c r="F770">
        <v>5.53</v>
      </c>
      <c r="G770">
        <v>9.8800000000000008</v>
      </c>
    </row>
    <row r="771" spans="2:7" x14ac:dyDescent="0.3">
      <c r="B771">
        <v>2846.6</v>
      </c>
      <c r="C771">
        <v>144.13</v>
      </c>
      <c r="D771">
        <v>185.88</v>
      </c>
      <c r="E771">
        <v>3.53</v>
      </c>
      <c r="F771">
        <v>9.6199999999999992</v>
      </c>
      <c r="G771">
        <v>8.57</v>
      </c>
    </row>
    <row r="772" spans="2:7" x14ac:dyDescent="0.3">
      <c r="B772">
        <v>2846.65</v>
      </c>
      <c r="C772">
        <v>146.30000000000001</v>
      </c>
      <c r="D772">
        <v>201.11</v>
      </c>
      <c r="E772">
        <v>3.45</v>
      </c>
      <c r="F772">
        <v>12.88</v>
      </c>
      <c r="G772">
        <v>7.61</v>
      </c>
    </row>
    <row r="773" spans="2:7" x14ac:dyDescent="0.3">
      <c r="B773">
        <v>2846.7</v>
      </c>
      <c r="C773">
        <v>149.01</v>
      </c>
      <c r="D773">
        <v>237.93</v>
      </c>
      <c r="E773">
        <v>3.69</v>
      </c>
      <c r="F773">
        <v>19.010000000000002</v>
      </c>
      <c r="G773">
        <v>4.9000000000000004</v>
      </c>
    </row>
    <row r="774" spans="2:7" x14ac:dyDescent="0.3">
      <c r="B774">
        <v>2846.75</v>
      </c>
      <c r="C774">
        <v>149.76</v>
      </c>
      <c r="D774">
        <v>248.49</v>
      </c>
      <c r="E774">
        <v>4.1399999999999997</v>
      </c>
      <c r="F774">
        <v>18.79</v>
      </c>
      <c r="G774">
        <v>2.64</v>
      </c>
    </row>
    <row r="775" spans="2:7" x14ac:dyDescent="0.3">
      <c r="B775">
        <v>2846.8</v>
      </c>
      <c r="C775">
        <v>151.41</v>
      </c>
      <c r="D775">
        <v>251.25</v>
      </c>
      <c r="E775">
        <v>4.3600000000000003</v>
      </c>
      <c r="F775">
        <v>20.32</v>
      </c>
      <c r="G775">
        <v>1.1200000000000001</v>
      </c>
    </row>
    <row r="776" spans="2:7" x14ac:dyDescent="0.3">
      <c r="B776">
        <v>2846.85</v>
      </c>
      <c r="C776">
        <v>151.72999999999999</v>
      </c>
      <c r="D776">
        <v>251.78</v>
      </c>
      <c r="E776">
        <v>3.84</v>
      </c>
      <c r="F776">
        <v>23.67</v>
      </c>
      <c r="G776">
        <v>3.56</v>
      </c>
    </row>
    <row r="777" spans="2:7" x14ac:dyDescent="0.3">
      <c r="B777">
        <v>2846.9</v>
      </c>
      <c r="C777">
        <v>151.32</v>
      </c>
      <c r="D777">
        <v>246.86</v>
      </c>
      <c r="E777">
        <v>3.76</v>
      </c>
      <c r="F777">
        <v>20.99</v>
      </c>
      <c r="G777">
        <v>4.49</v>
      </c>
    </row>
    <row r="778" spans="2:7" x14ac:dyDescent="0.3">
      <c r="B778">
        <v>2846.95</v>
      </c>
      <c r="C778">
        <v>153.68</v>
      </c>
      <c r="D778">
        <v>238.68</v>
      </c>
      <c r="E778">
        <v>3.92</v>
      </c>
      <c r="F778">
        <v>23.5</v>
      </c>
      <c r="G778">
        <v>5.54</v>
      </c>
    </row>
    <row r="779" spans="2:7" x14ac:dyDescent="0.3">
      <c r="B779">
        <v>2847</v>
      </c>
      <c r="C779">
        <v>157.22</v>
      </c>
      <c r="D779">
        <v>251.58</v>
      </c>
      <c r="E779">
        <v>4.13</v>
      </c>
      <c r="F779">
        <v>26.9</v>
      </c>
      <c r="G779">
        <v>4.97</v>
      </c>
    </row>
    <row r="780" spans="2:7" x14ac:dyDescent="0.3">
      <c r="B780">
        <v>2847.05</v>
      </c>
      <c r="C780">
        <v>161.79</v>
      </c>
      <c r="D780">
        <v>244.42</v>
      </c>
      <c r="E780">
        <v>4.0199999999999996</v>
      </c>
      <c r="F780">
        <v>27.35</v>
      </c>
      <c r="G780">
        <v>6.25</v>
      </c>
    </row>
    <row r="781" spans="2:7" x14ac:dyDescent="0.3">
      <c r="B781">
        <v>2847.1</v>
      </c>
      <c r="C781">
        <v>166.48</v>
      </c>
      <c r="D781">
        <v>245.66</v>
      </c>
      <c r="E781">
        <v>3.77</v>
      </c>
      <c r="F781">
        <v>28.46</v>
      </c>
      <c r="G781">
        <v>6.85</v>
      </c>
    </row>
    <row r="782" spans="2:7" x14ac:dyDescent="0.3">
      <c r="B782">
        <v>2847.15</v>
      </c>
      <c r="C782">
        <v>168</v>
      </c>
      <c r="D782">
        <v>278.97000000000003</v>
      </c>
      <c r="E782">
        <v>4.42</v>
      </c>
      <c r="F782">
        <v>31.6</v>
      </c>
      <c r="G782">
        <v>3.8</v>
      </c>
    </row>
    <row r="783" spans="2:7" x14ac:dyDescent="0.3">
      <c r="B783">
        <v>2847.2</v>
      </c>
      <c r="C783">
        <v>169.43</v>
      </c>
      <c r="D783">
        <v>268.08</v>
      </c>
      <c r="E783">
        <v>4.55</v>
      </c>
      <c r="F783">
        <v>28.94</v>
      </c>
      <c r="G783">
        <v>5.39</v>
      </c>
    </row>
    <row r="784" spans="2:7" x14ac:dyDescent="0.3">
      <c r="B784">
        <v>2847.25</v>
      </c>
      <c r="C784">
        <v>174.02</v>
      </c>
      <c r="D784">
        <v>260.61</v>
      </c>
      <c r="E784">
        <v>4.46</v>
      </c>
      <c r="F784">
        <v>28.78</v>
      </c>
      <c r="G784">
        <v>6.71</v>
      </c>
    </row>
    <row r="785" spans="2:7" x14ac:dyDescent="0.3">
      <c r="B785">
        <v>2847.3</v>
      </c>
      <c r="C785">
        <v>176.76</v>
      </c>
      <c r="D785">
        <v>270.91000000000003</v>
      </c>
      <c r="E785">
        <v>4.6399999999999997</v>
      </c>
      <c r="F785">
        <v>32.090000000000003</v>
      </c>
      <c r="G785">
        <v>6.24</v>
      </c>
    </row>
    <row r="786" spans="2:7" x14ac:dyDescent="0.3">
      <c r="B786">
        <v>2847.35</v>
      </c>
      <c r="C786">
        <v>179.99</v>
      </c>
      <c r="D786">
        <v>234.6</v>
      </c>
      <c r="E786">
        <v>4.33</v>
      </c>
      <c r="F786">
        <v>23.87</v>
      </c>
      <c r="G786">
        <v>9.7899999999999991</v>
      </c>
    </row>
    <row r="787" spans="2:7" x14ac:dyDescent="0.3">
      <c r="B787">
        <v>2847.4</v>
      </c>
      <c r="C787">
        <v>181.17</v>
      </c>
      <c r="D787">
        <v>200.18</v>
      </c>
      <c r="E787">
        <v>3.87</v>
      </c>
      <c r="F787">
        <v>20.16</v>
      </c>
      <c r="G787">
        <v>12.87</v>
      </c>
    </row>
    <row r="788" spans="2:7" x14ac:dyDescent="0.3">
      <c r="B788">
        <v>2847.45</v>
      </c>
      <c r="C788">
        <v>183.03</v>
      </c>
      <c r="D788">
        <v>197.01</v>
      </c>
      <c r="E788">
        <v>3.82</v>
      </c>
      <c r="F788">
        <v>22.64</v>
      </c>
      <c r="G788">
        <v>13.41</v>
      </c>
    </row>
    <row r="789" spans="2:7" x14ac:dyDescent="0.3">
      <c r="B789">
        <v>2847.5</v>
      </c>
      <c r="C789">
        <v>185.17</v>
      </c>
      <c r="D789">
        <v>219.42</v>
      </c>
      <c r="E789">
        <v>4.2300000000000004</v>
      </c>
      <c r="F789">
        <v>21.7</v>
      </c>
      <c r="G789">
        <v>11.84</v>
      </c>
    </row>
    <row r="790" spans="2:7" x14ac:dyDescent="0.3">
      <c r="B790">
        <v>2847.55</v>
      </c>
      <c r="C790">
        <v>186.36</v>
      </c>
      <c r="D790">
        <v>228.43</v>
      </c>
      <c r="E790">
        <v>4.01</v>
      </c>
      <c r="F790">
        <v>27.42</v>
      </c>
      <c r="G790">
        <v>11.26</v>
      </c>
    </row>
    <row r="791" spans="2:7" x14ac:dyDescent="0.3">
      <c r="B791">
        <v>2847.6</v>
      </c>
      <c r="C791">
        <v>186.35</v>
      </c>
      <c r="D791">
        <v>255.21</v>
      </c>
      <c r="E791">
        <v>4.25</v>
      </c>
      <c r="F791">
        <v>27.12</v>
      </c>
      <c r="G791">
        <v>8.99</v>
      </c>
    </row>
    <row r="792" spans="2:7" x14ac:dyDescent="0.3">
      <c r="B792">
        <v>2847.65</v>
      </c>
      <c r="C792">
        <v>183.58</v>
      </c>
      <c r="D792">
        <v>262.77</v>
      </c>
      <c r="E792">
        <v>4.08</v>
      </c>
      <c r="F792">
        <v>32.26</v>
      </c>
      <c r="G792">
        <v>7.94</v>
      </c>
    </row>
    <row r="793" spans="2:7" x14ac:dyDescent="0.3">
      <c r="B793">
        <v>2847.7</v>
      </c>
      <c r="C793">
        <v>181.06</v>
      </c>
      <c r="D793">
        <v>261.49</v>
      </c>
      <c r="E793">
        <v>4.33</v>
      </c>
      <c r="F793">
        <v>31.11</v>
      </c>
      <c r="G793">
        <v>7.68</v>
      </c>
    </row>
    <row r="794" spans="2:7" x14ac:dyDescent="0.3">
      <c r="B794">
        <v>2847.75</v>
      </c>
      <c r="C794">
        <v>180.25</v>
      </c>
      <c r="D794">
        <v>217.23</v>
      </c>
      <c r="E794">
        <v>4.41</v>
      </c>
      <c r="F794">
        <v>26.95</v>
      </c>
      <c r="G794">
        <v>11.29</v>
      </c>
    </row>
    <row r="795" spans="2:7" x14ac:dyDescent="0.3">
      <c r="B795">
        <v>2847.8</v>
      </c>
      <c r="C795">
        <v>178.34</v>
      </c>
      <c r="D795">
        <v>220.7</v>
      </c>
      <c r="E795">
        <v>4.28</v>
      </c>
      <c r="F795">
        <v>25.04</v>
      </c>
      <c r="G795">
        <v>10.72</v>
      </c>
    </row>
    <row r="796" spans="2:7" x14ac:dyDescent="0.3">
      <c r="B796">
        <v>2847.85</v>
      </c>
      <c r="C796">
        <v>175.45</v>
      </c>
      <c r="D796">
        <v>259.73</v>
      </c>
      <c r="E796">
        <v>4.26</v>
      </c>
      <c r="F796">
        <v>27.97</v>
      </c>
      <c r="G796">
        <v>6.99</v>
      </c>
    </row>
    <row r="797" spans="2:7" x14ac:dyDescent="0.3">
      <c r="B797">
        <v>2847.9</v>
      </c>
      <c r="C797">
        <v>173.17</v>
      </c>
      <c r="D797">
        <v>252.67</v>
      </c>
      <c r="E797">
        <v>3.8</v>
      </c>
      <c r="F797">
        <v>29.02</v>
      </c>
      <c r="G797">
        <v>7.25</v>
      </c>
    </row>
    <row r="798" spans="2:7" x14ac:dyDescent="0.3">
      <c r="B798">
        <v>2847.95</v>
      </c>
      <c r="C798">
        <v>170.2</v>
      </c>
      <c r="D798">
        <v>254.54</v>
      </c>
      <c r="E798">
        <v>3.78</v>
      </c>
      <c r="F798">
        <v>23.97</v>
      </c>
      <c r="G798">
        <v>6.65</v>
      </c>
    </row>
    <row r="799" spans="2:7" x14ac:dyDescent="0.3">
      <c r="B799">
        <v>2848</v>
      </c>
      <c r="C799">
        <v>166.26</v>
      </c>
      <c r="D799">
        <v>251.48</v>
      </c>
      <c r="E799">
        <v>3.54</v>
      </c>
      <c r="F799">
        <v>25.24</v>
      </c>
      <c r="G799">
        <v>6.32</v>
      </c>
    </row>
    <row r="800" spans="2:7" x14ac:dyDescent="0.3">
      <c r="B800">
        <v>2848.05</v>
      </c>
      <c r="C800">
        <v>164.22</v>
      </c>
      <c r="D800">
        <v>223.27</v>
      </c>
      <c r="E800">
        <v>3.34</v>
      </c>
      <c r="F800">
        <v>22.39</v>
      </c>
      <c r="G800">
        <v>8.4</v>
      </c>
    </row>
    <row r="801" spans="2:7" x14ac:dyDescent="0.3">
      <c r="B801">
        <v>2848.1</v>
      </c>
      <c r="C801">
        <v>162.26</v>
      </c>
      <c r="D801">
        <v>200.35</v>
      </c>
      <c r="E801">
        <v>3.27</v>
      </c>
      <c r="F801">
        <v>14.52</v>
      </c>
      <c r="G801">
        <v>10.050000000000001</v>
      </c>
    </row>
    <row r="802" spans="2:7" x14ac:dyDescent="0.3">
      <c r="B802">
        <v>2848.15</v>
      </c>
      <c r="C802">
        <v>161.68</v>
      </c>
      <c r="D802">
        <v>202.55</v>
      </c>
      <c r="E802">
        <v>3.28</v>
      </c>
      <c r="F802">
        <v>13.28</v>
      </c>
      <c r="G802">
        <v>9.77</v>
      </c>
    </row>
    <row r="803" spans="2:7" x14ac:dyDescent="0.3">
      <c r="B803">
        <v>2848.2</v>
      </c>
      <c r="C803">
        <v>159.97999999999999</v>
      </c>
      <c r="D803">
        <v>201.1</v>
      </c>
      <c r="E803">
        <v>3.48</v>
      </c>
      <c r="F803">
        <v>8.91</v>
      </c>
      <c r="G803">
        <v>9.64</v>
      </c>
    </row>
    <row r="804" spans="2:7" x14ac:dyDescent="0.3">
      <c r="B804">
        <v>2848.25</v>
      </c>
      <c r="C804">
        <v>157.35</v>
      </c>
      <c r="D804">
        <v>188.99</v>
      </c>
      <c r="E804">
        <v>3.5</v>
      </c>
      <c r="F804">
        <v>5.66</v>
      </c>
      <c r="G804">
        <v>10.28</v>
      </c>
    </row>
    <row r="805" spans="2:7" x14ac:dyDescent="0.3">
      <c r="B805">
        <v>2848.3</v>
      </c>
      <c r="C805">
        <v>156.21</v>
      </c>
      <c r="D805">
        <v>178.69</v>
      </c>
      <c r="E805">
        <v>3.53</v>
      </c>
      <c r="F805">
        <v>3.5</v>
      </c>
      <c r="G805">
        <v>10.98</v>
      </c>
    </row>
    <row r="806" spans="2:7" x14ac:dyDescent="0.3">
      <c r="B806">
        <v>2848.35</v>
      </c>
      <c r="C806">
        <v>155.13999999999999</v>
      </c>
      <c r="D806">
        <v>170.77</v>
      </c>
      <c r="E806">
        <v>3.23</v>
      </c>
      <c r="F806">
        <v>6.52</v>
      </c>
      <c r="G806">
        <v>11.49</v>
      </c>
    </row>
    <row r="807" spans="2:7" x14ac:dyDescent="0.3">
      <c r="B807">
        <v>2848.4</v>
      </c>
      <c r="C807">
        <v>153.59</v>
      </c>
      <c r="D807">
        <v>198.1</v>
      </c>
      <c r="E807">
        <v>3.42</v>
      </c>
      <c r="F807">
        <v>8.7799999999999994</v>
      </c>
      <c r="G807">
        <v>8.9499999999999993</v>
      </c>
    </row>
    <row r="808" spans="2:7" x14ac:dyDescent="0.3">
      <c r="B808">
        <v>2848.45</v>
      </c>
      <c r="C808">
        <v>153.04</v>
      </c>
      <c r="D808">
        <v>172.84</v>
      </c>
      <c r="E808">
        <v>3.32</v>
      </c>
      <c r="F808">
        <v>6.61</v>
      </c>
      <c r="G808">
        <v>11</v>
      </c>
    </row>
    <row r="809" spans="2:7" x14ac:dyDescent="0.3">
      <c r="B809">
        <v>2848.5</v>
      </c>
      <c r="C809">
        <v>153.97999999999999</v>
      </c>
      <c r="D809">
        <v>128.51</v>
      </c>
      <c r="E809">
        <v>3.11</v>
      </c>
      <c r="F809">
        <v>3.56</v>
      </c>
      <c r="G809">
        <v>14.88</v>
      </c>
    </row>
    <row r="810" spans="2:7" x14ac:dyDescent="0.3">
      <c r="B810">
        <v>2848.55</v>
      </c>
      <c r="C810">
        <v>154.01</v>
      </c>
      <c r="D810">
        <v>137.13999999999999</v>
      </c>
      <c r="E810">
        <v>3.6</v>
      </c>
      <c r="F810">
        <v>1.94</v>
      </c>
      <c r="G810">
        <v>14.16</v>
      </c>
    </row>
    <row r="811" spans="2:7" x14ac:dyDescent="0.3">
      <c r="B811">
        <v>2848.6</v>
      </c>
      <c r="C811">
        <v>153.84</v>
      </c>
      <c r="D811">
        <v>120.18</v>
      </c>
      <c r="E811">
        <v>3.93</v>
      </c>
      <c r="F811">
        <v>0.01</v>
      </c>
      <c r="G811">
        <v>15.56</v>
      </c>
    </row>
    <row r="812" spans="2:7" x14ac:dyDescent="0.3">
      <c r="B812">
        <v>2848.65</v>
      </c>
      <c r="C812">
        <v>153.22</v>
      </c>
      <c r="D812">
        <v>130.47</v>
      </c>
      <c r="E812">
        <v>3.88</v>
      </c>
      <c r="F812">
        <v>3.29</v>
      </c>
      <c r="G812">
        <v>14.6</v>
      </c>
    </row>
    <row r="813" spans="2:7" x14ac:dyDescent="0.3">
      <c r="B813">
        <v>2848.7</v>
      </c>
      <c r="C813">
        <v>149.86000000000001</v>
      </c>
      <c r="D813">
        <v>163.06</v>
      </c>
      <c r="E813">
        <v>4.2300000000000004</v>
      </c>
      <c r="F813">
        <v>6.96</v>
      </c>
      <c r="G813">
        <v>11.35</v>
      </c>
    </row>
    <row r="814" spans="2:7" x14ac:dyDescent="0.3">
      <c r="B814">
        <v>2848.75</v>
      </c>
      <c r="C814">
        <v>148.57</v>
      </c>
      <c r="D814">
        <v>170.49</v>
      </c>
      <c r="E814">
        <v>4.3099999999999996</v>
      </c>
      <c r="F814">
        <v>10.91</v>
      </c>
      <c r="G814">
        <v>10.53</v>
      </c>
    </row>
    <row r="815" spans="2:7" x14ac:dyDescent="0.3">
      <c r="B815">
        <v>2848.8</v>
      </c>
      <c r="C815">
        <v>146.4</v>
      </c>
      <c r="D815">
        <v>161.25</v>
      </c>
      <c r="E815">
        <v>4.13</v>
      </c>
      <c r="F815">
        <v>11.42</v>
      </c>
      <c r="G815">
        <v>10.99</v>
      </c>
    </row>
    <row r="816" spans="2:7" x14ac:dyDescent="0.3">
      <c r="B816">
        <v>2848.85</v>
      </c>
      <c r="C816">
        <v>145</v>
      </c>
      <c r="D816">
        <v>146.86000000000001</v>
      </c>
      <c r="E816">
        <v>3.86</v>
      </c>
      <c r="F816">
        <v>10.57</v>
      </c>
      <c r="G816">
        <v>12</v>
      </c>
    </row>
    <row r="817" spans="2:7" x14ac:dyDescent="0.3">
      <c r="B817">
        <v>2848.9</v>
      </c>
      <c r="C817">
        <v>146.41999999999999</v>
      </c>
      <c r="D817">
        <v>134.63999999999999</v>
      </c>
      <c r="E817">
        <v>3.4</v>
      </c>
      <c r="F817">
        <v>11.52</v>
      </c>
      <c r="G817">
        <v>13.24</v>
      </c>
    </row>
    <row r="818" spans="2:7" x14ac:dyDescent="0.3">
      <c r="B818">
        <v>2848.95</v>
      </c>
      <c r="C818">
        <v>148.21</v>
      </c>
      <c r="D818">
        <v>129.72999999999999</v>
      </c>
      <c r="E818">
        <v>3.61</v>
      </c>
      <c r="F818">
        <v>8.52</v>
      </c>
      <c r="G818">
        <v>13.92</v>
      </c>
    </row>
    <row r="819" spans="2:7" x14ac:dyDescent="0.3">
      <c r="B819">
        <v>2849</v>
      </c>
      <c r="C819">
        <v>149.63</v>
      </c>
      <c r="D819">
        <v>151.97</v>
      </c>
      <c r="E819">
        <v>3.77</v>
      </c>
      <c r="F819">
        <v>9.41</v>
      </c>
      <c r="G819">
        <v>12.25</v>
      </c>
    </row>
    <row r="820" spans="2:7" x14ac:dyDescent="0.3">
      <c r="B820">
        <v>2849.05</v>
      </c>
      <c r="C820">
        <v>149.31</v>
      </c>
      <c r="D820">
        <v>151.6</v>
      </c>
      <c r="E820">
        <v>3.28</v>
      </c>
      <c r="F820">
        <v>9.19</v>
      </c>
      <c r="G820">
        <v>12.24</v>
      </c>
    </row>
    <row r="821" spans="2:7" x14ac:dyDescent="0.3">
      <c r="B821">
        <v>2849.1</v>
      </c>
      <c r="C821">
        <v>151.12</v>
      </c>
      <c r="D821">
        <v>169.33</v>
      </c>
      <c r="E821">
        <v>3.43</v>
      </c>
      <c r="F821">
        <v>11.3</v>
      </c>
      <c r="G821">
        <v>11.01</v>
      </c>
    </row>
    <row r="822" spans="2:7" x14ac:dyDescent="0.3">
      <c r="B822">
        <v>2849.15</v>
      </c>
      <c r="C822">
        <v>152.16999999999999</v>
      </c>
      <c r="D822">
        <v>196.47</v>
      </c>
      <c r="E822">
        <v>3.51</v>
      </c>
      <c r="F822">
        <v>15.38</v>
      </c>
      <c r="G822">
        <v>8.8699999999999992</v>
      </c>
    </row>
    <row r="823" spans="2:7" x14ac:dyDescent="0.3">
      <c r="B823">
        <v>2849.2</v>
      </c>
      <c r="C823">
        <v>151</v>
      </c>
      <c r="D823">
        <v>190.21</v>
      </c>
      <c r="E823">
        <v>3.47</v>
      </c>
      <c r="F823">
        <v>14.69</v>
      </c>
      <c r="G823">
        <v>9.23</v>
      </c>
    </row>
    <row r="824" spans="2:7" x14ac:dyDescent="0.3">
      <c r="B824">
        <v>2849.25</v>
      </c>
      <c r="C824">
        <v>153.99</v>
      </c>
      <c r="D824">
        <v>204.34</v>
      </c>
      <c r="E824">
        <v>3.23</v>
      </c>
      <c r="F824">
        <v>20.41</v>
      </c>
      <c r="G824">
        <v>8.48</v>
      </c>
    </row>
    <row r="825" spans="2:7" x14ac:dyDescent="0.3">
      <c r="B825">
        <v>2849.3</v>
      </c>
      <c r="C825">
        <v>156</v>
      </c>
      <c r="D825">
        <v>221.15</v>
      </c>
      <c r="E825">
        <v>3.31</v>
      </c>
      <c r="F825">
        <v>19.920000000000002</v>
      </c>
      <c r="G825">
        <v>7.36</v>
      </c>
    </row>
    <row r="826" spans="2:7" x14ac:dyDescent="0.3">
      <c r="B826">
        <v>2849.35</v>
      </c>
      <c r="C826">
        <v>163.25</v>
      </c>
      <c r="D826">
        <v>228.75</v>
      </c>
      <c r="E826">
        <v>3.37</v>
      </c>
      <c r="F826">
        <v>20.399999999999999</v>
      </c>
      <c r="G826">
        <v>7.79</v>
      </c>
    </row>
    <row r="827" spans="2:7" x14ac:dyDescent="0.3">
      <c r="B827">
        <v>2849.4</v>
      </c>
      <c r="C827">
        <v>165.24</v>
      </c>
      <c r="D827">
        <v>233.19</v>
      </c>
      <c r="E827">
        <v>3.49</v>
      </c>
      <c r="F827">
        <v>22.38</v>
      </c>
      <c r="G827">
        <v>7.72</v>
      </c>
    </row>
    <row r="828" spans="2:7" x14ac:dyDescent="0.3">
      <c r="B828">
        <v>2849.45</v>
      </c>
      <c r="C828">
        <v>165.65</v>
      </c>
      <c r="D828">
        <v>230.05</v>
      </c>
      <c r="E828">
        <v>3.44</v>
      </c>
      <c r="F828">
        <v>22.32</v>
      </c>
      <c r="G828">
        <v>8.0399999999999991</v>
      </c>
    </row>
    <row r="829" spans="2:7" x14ac:dyDescent="0.3">
      <c r="B829">
        <v>2849.5</v>
      </c>
      <c r="C829">
        <v>168.24</v>
      </c>
      <c r="D829">
        <v>244.27</v>
      </c>
      <c r="E829">
        <v>3.63</v>
      </c>
      <c r="F829">
        <v>22.49</v>
      </c>
      <c r="G829">
        <v>7.23</v>
      </c>
    </row>
    <row r="830" spans="2:7" x14ac:dyDescent="0.3">
      <c r="B830">
        <v>2849.55</v>
      </c>
      <c r="C830">
        <v>167.78</v>
      </c>
      <c r="D830">
        <v>229.99</v>
      </c>
      <c r="E830">
        <v>3.96</v>
      </c>
      <c r="F830">
        <v>19.329999999999998</v>
      </c>
      <c r="G830">
        <v>8.36</v>
      </c>
    </row>
    <row r="831" spans="2:7" x14ac:dyDescent="0.3">
      <c r="B831">
        <v>2849.6</v>
      </c>
      <c r="C831">
        <v>165.18</v>
      </c>
      <c r="D831">
        <v>234.16</v>
      </c>
      <c r="E831">
        <v>3.96</v>
      </c>
      <c r="F831">
        <v>17.489999999999998</v>
      </c>
      <c r="G831">
        <v>7.63</v>
      </c>
    </row>
    <row r="832" spans="2:7" x14ac:dyDescent="0.3">
      <c r="B832">
        <v>2849.65</v>
      </c>
      <c r="C832">
        <v>163.19</v>
      </c>
      <c r="D832">
        <v>216.14</v>
      </c>
      <c r="E832">
        <v>3.73</v>
      </c>
      <c r="F832">
        <v>15.34</v>
      </c>
      <c r="G832">
        <v>8.85</v>
      </c>
    </row>
    <row r="833" spans="2:7" x14ac:dyDescent="0.3">
      <c r="B833">
        <v>2849.7</v>
      </c>
      <c r="C833">
        <v>163.92</v>
      </c>
      <c r="D833">
        <v>225.41</v>
      </c>
      <c r="E833">
        <v>4.07</v>
      </c>
      <c r="F833">
        <v>16.190000000000001</v>
      </c>
      <c r="G833">
        <v>8.18</v>
      </c>
    </row>
    <row r="834" spans="2:7" x14ac:dyDescent="0.3">
      <c r="B834">
        <v>2849.75</v>
      </c>
      <c r="C834">
        <v>161.29</v>
      </c>
      <c r="D834">
        <v>230.8</v>
      </c>
      <c r="E834">
        <v>4.16</v>
      </c>
      <c r="F834">
        <v>16.96</v>
      </c>
      <c r="G834">
        <v>7.33</v>
      </c>
    </row>
    <row r="835" spans="2:7" x14ac:dyDescent="0.3">
      <c r="B835">
        <v>2849.8</v>
      </c>
      <c r="C835">
        <v>159.36000000000001</v>
      </c>
      <c r="D835">
        <v>200.17</v>
      </c>
      <c r="E835">
        <v>4.01</v>
      </c>
      <c r="F835">
        <v>12.83</v>
      </c>
      <c r="G835">
        <v>9.6300000000000008</v>
      </c>
    </row>
    <row r="836" spans="2:7" x14ac:dyDescent="0.3">
      <c r="B836">
        <v>2849.85</v>
      </c>
      <c r="C836">
        <v>160.82</v>
      </c>
      <c r="D836">
        <v>222.76</v>
      </c>
      <c r="E836">
        <v>4.3</v>
      </c>
      <c r="F836">
        <v>14.4</v>
      </c>
      <c r="G836">
        <v>7.94</v>
      </c>
    </row>
    <row r="837" spans="2:7" x14ac:dyDescent="0.3">
      <c r="B837">
        <v>2849.9</v>
      </c>
      <c r="C837">
        <v>162.25</v>
      </c>
      <c r="D837">
        <v>198.7</v>
      </c>
      <c r="E837">
        <v>4.2</v>
      </c>
      <c r="F837">
        <v>11.58</v>
      </c>
      <c r="G837">
        <v>10.18</v>
      </c>
    </row>
    <row r="838" spans="2:7" x14ac:dyDescent="0.3">
      <c r="B838">
        <v>2849.95</v>
      </c>
      <c r="C838">
        <v>160.58000000000001</v>
      </c>
      <c r="D838">
        <v>192.73</v>
      </c>
      <c r="E838">
        <v>4.53</v>
      </c>
      <c r="F838">
        <v>13.6</v>
      </c>
      <c r="G838">
        <v>10.44</v>
      </c>
    </row>
    <row r="839" spans="2:7" x14ac:dyDescent="0.3">
      <c r="B839">
        <v>2850</v>
      </c>
      <c r="C839">
        <v>157.88</v>
      </c>
      <c r="D839">
        <v>189.55</v>
      </c>
      <c r="E839">
        <v>4.54</v>
      </c>
      <c r="F839">
        <v>13.75</v>
      </c>
      <c r="G839">
        <v>10.31</v>
      </c>
    </row>
    <row r="840" spans="2:7" x14ac:dyDescent="0.3">
      <c r="B840">
        <v>2850.05</v>
      </c>
      <c r="C840">
        <v>155.31</v>
      </c>
      <c r="D840">
        <v>211.07</v>
      </c>
      <c r="E840">
        <v>4.3600000000000003</v>
      </c>
      <c r="F840">
        <v>19.02</v>
      </c>
      <c r="G840">
        <v>8.11</v>
      </c>
    </row>
    <row r="841" spans="2:7" x14ac:dyDescent="0.3">
      <c r="B841">
        <v>2850.1</v>
      </c>
      <c r="C841">
        <v>153.80000000000001</v>
      </c>
      <c r="D841">
        <v>209.46</v>
      </c>
      <c r="E841">
        <v>4.24</v>
      </c>
      <c r="F841">
        <v>20.89</v>
      </c>
      <c r="G841">
        <v>8.02</v>
      </c>
    </row>
    <row r="842" spans="2:7" x14ac:dyDescent="0.3">
      <c r="B842">
        <v>2850.15</v>
      </c>
      <c r="C842">
        <v>152.06</v>
      </c>
      <c r="D842">
        <v>214.45</v>
      </c>
      <c r="E842">
        <v>4.3499999999999996</v>
      </c>
      <c r="F842">
        <v>21.65</v>
      </c>
      <c r="G842">
        <v>7.34</v>
      </c>
    </row>
    <row r="843" spans="2:7" x14ac:dyDescent="0.3">
      <c r="B843">
        <v>2850.2</v>
      </c>
      <c r="C843">
        <v>154.07</v>
      </c>
      <c r="D843">
        <v>244.04</v>
      </c>
      <c r="E843">
        <v>4.2</v>
      </c>
      <c r="F843">
        <v>26.91</v>
      </c>
      <c r="G843">
        <v>5.14</v>
      </c>
    </row>
    <row r="844" spans="2:7" x14ac:dyDescent="0.3">
      <c r="B844">
        <v>2850.25</v>
      </c>
      <c r="C844">
        <v>157.76</v>
      </c>
      <c r="D844">
        <v>254.05</v>
      </c>
      <c r="E844">
        <v>4.45</v>
      </c>
      <c r="F844">
        <v>30.24</v>
      </c>
      <c r="G844">
        <v>4.84</v>
      </c>
    </row>
    <row r="845" spans="2:7" x14ac:dyDescent="0.3">
      <c r="B845">
        <v>2850.3</v>
      </c>
      <c r="C845">
        <v>161.49</v>
      </c>
      <c r="D845">
        <v>237.09</v>
      </c>
      <c r="E845">
        <v>4.8499999999999996</v>
      </c>
      <c r="F845">
        <v>30.21</v>
      </c>
      <c r="G845">
        <v>6.83</v>
      </c>
    </row>
    <row r="846" spans="2:7" x14ac:dyDescent="0.3">
      <c r="B846">
        <v>2850.35</v>
      </c>
      <c r="C846">
        <v>162.49</v>
      </c>
      <c r="D846">
        <v>249.32</v>
      </c>
      <c r="E846">
        <v>5.16</v>
      </c>
      <c r="F846">
        <v>31.57</v>
      </c>
      <c r="G846">
        <v>5.95</v>
      </c>
    </row>
    <row r="847" spans="2:7" x14ac:dyDescent="0.3">
      <c r="B847">
        <v>2850.4</v>
      </c>
      <c r="C847">
        <v>165.04</v>
      </c>
      <c r="D847">
        <v>264.60000000000002</v>
      </c>
      <c r="E847">
        <v>5.04</v>
      </c>
      <c r="F847">
        <v>37.36</v>
      </c>
      <c r="G847">
        <v>5.03</v>
      </c>
    </row>
    <row r="848" spans="2:7" x14ac:dyDescent="0.3">
      <c r="B848">
        <v>2850.45</v>
      </c>
      <c r="C848">
        <v>167.05</v>
      </c>
      <c r="D848">
        <v>263.85000000000002</v>
      </c>
      <c r="E848">
        <v>5.25</v>
      </c>
      <c r="F848">
        <v>36.770000000000003</v>
      </c>
      <c r="G848">
        <v>5.4</v>
      </c>
    </row>
    <row r="849" spans="2:7" x14ac:dyDescent="0.3">
      <c r="B849">
        <v>2850.5</v>
      </c>
      <c r="C849">
        <v>166.52</v>
      </c>
      <c r="D849">
        <v>249.04</v>
      </c>
      <c r="E849">
        <v>5.16</v>
      </c>
      <c r="F849">
        <v>39.799999999999997</v>
      </c>
      <c r="G849">
        <v>6.57</v>
      </c>
    </row>
    <row r="850" spans="2:7" x14ac:dyDescent="0.3">
      <c r="B850">
        <v>2850.55</v>
      </c>
      <c r="C850">
        <v>164.16</v>
      </c>
      <c r="D850">
        <v>261.47000000000003</v>
      </c>
      <c r="E850">
        <v>5.04</v>
      </c>
      <c r="F850">
        <v>41.81</v>
      </c>
      <c r="G850">
        <v>5.17</v>
      </c>
    </row>
    <row r="851" spans="2:7" x14ac:dyDescent="0.3">
      <c r="B851">
        <v>2850.6</v>
      </c>
      <c r="C851">
        <v>167.3</v>
      </c>
      <c r="D851">
        <v>258.85000000000002</v>
      </c>
      <c r="E851">
        <v>5.0599999999999996</v>
      </c>
      <c r="F851">
        <v>37.28</v>
      </c>
      <c r="G851">
        <v>5.86</v>
      </c>
    </row>
    <row r="852" spans="2:7" x14ac:dyDescent="0.3">
      <c r="B852">
        <v>2850.65</v>
      </c>
      <c r="C852">
        <v>167.03</v>
      </c>
      <c r="D852">
        <v>256.17</v>
      </c>
      <c r="E852">
        <v>4.88</v>
      </c>
      <c r="F852">
        <v>36.549999999999997</v>
      </c>
      <c r="G852">
        <v>6.04</v>
      </c>
    </row>
    <row r="853" spans="2:7" x14ac:dyDescent="0.3">
      <c r="B853">
        <v>2850.7</v>
      </c>
      <c r="C853">
        <v>167.71</v>
      </c>
      <c r="D853">
        <v>223.77</v>
      </c>
      <c r="E853">
        <v>5.2</v>
      </c>
      <c r="F853">
        <v>28.09</v>
      </c>
      <c r="G853">
        <v>8.8800000000000008</v>
      </c>
    </row>
    <row r="854" spans="2:7" x14ac:dyDescent="0.3">
      <c r="B854">
        <v>2850.75</v>
      </c>
      <c r="C854">
        <v>171.13</v>
      </c>
      <c r="D854">
        <v>222.52</v>
      </c>
      <c r="E854">
        <v>5.53</v>
      </c>
      <c r="F854">
        <v>25.62</v>
      </c>
      <c r="G854">
        <v>9.49</v>
      </c>
    </row>
    <row r="855" spans="2:7" x14ac:dyDescent="0.3">
      <c r="B855">
        <v>2850.8</v>
      </c>
      <c r="C855">
        <v>172.2</v>
      </c>
      <c r="D855">
        <v>217.32</v>
      </c>
      <c r="E855">
        <v>5.42</v>
      </c>
      <c r="F855">
        <v>26.78</v>
      </c>
      <c r="G855">
        <v>10.09</v>
      </c>
    </row>
    <row r="856" spans="2:7" x14ac:dyDescent="0.3">
      <c r="B856">
        <v>2850.85</v>
      </c>
      <c r="C856">
        <v>169.34</v>
      </c>
      <c r="D856">
        <v>221.66</v>
      </c>
      <c r="E856">
        <v>5.51</v>
      </c>
      <c r="F856">
        <v>26.27</v>
      </c>
      <c r="G856">
        <v>9.3000000000000007</v>
      </c>
    </row>
    <row r="857" spans="2:7" x14ac:dyDescent="0.3">
      <c r="B857">
        <v>2850.9</v>
      </c>
      <c r="C857">
        <v>167.75</v>
      </c>
      <c r="D857">
        <v>230.07</v>
      </c>
      <c r="E857">
        <v>5.83</v>
      </c>
      <c r="F857">
        <v>25.87</v>
      </c>
      <c r="G857">
        <v>8.35</v>
      </c>
    </row>
    <row r="858" spans="2:7" x14ac:dyDescent="0.3">
      <c r="B858">
        <v>2850.95</v>
      </c>
      <c r="C858">
        <v>163.46</v>
      </c>
      <c r="D858">
        <v>247.55</v>
      </c>
      <c r="E858">
        <v>5.7</v>
      </c>
      <c r="F858">
        <v>25.39</v>
      </c>
      <c r="G858">
        <v>6.24</v>
      </c>
    </row>
    <row r="859" spans="2:7" x14ac:dyDescent="0.3">
      <c r="B859">
        <v>2851</v>
      </c>
      <c r="C859">
        <v>163.26</v>
      </c>
      <c r="D859">
        <v>231.93</v>
      </c>
      <c r="E859">
        <v>5.23</v>
      </c>
      <c r="F859">
        <v>25.83</v>
      </c>
      <c r="G859">
        <v>7.53</v>
      </c>
    </row>
    <row r="860" spans="2:7" x14ac:dyDescent="0.3">
      <c r="B860">
        <v>2851.05</v>
      </c>
      <c r="C860">
        <v>162.19999999999999</v>
      </c>
      <c r="D860">
        <v>220.7</v>
      </c>
      <c r="E860">
        <v>5.08</v>
      </c>
      <c r="F860">
        <v>22.5</v>
      </c>
      <c r="G860">
        <v>8.32</v>
      </c>
    </row>
    <row r="861" spans="2:7" x14ac:dyDescent="0.3">
      <c r="B861">
        <v>2851.1</v>
      </c>
      <c r="C861">
        <v>162.32</v>
      </c>
      <c r="D861">
        <v>228.44</v>
      </c>
      <c r="E861">
        <v>4.84</v>
      </c>
      <c r="F861">
        <v>21.82</v>
      </c>
      <c r="G861">
        <v>7.68</v>
      </c>
    </row>
    <row r="862" spans="2:7" x14ac:dyDescent="0.3">
      <c r="B862">
        <v>2851.15</v>
      </c>
      <c r="C862">
        <v>164.28</v>
      </c>
      <c r="D862">
        <v>209.85</v>
      </c>
      <c r="E862">
        <v>4.8099999999999996</v>
      </c>
      <c r="F862">
        <v>16.510000000000002</v>
      </c>
      <c r="G862">
        <v>9.5399999999999991</v>
      </c>
    </row>
    <row r="863" spans="2:7" x14ac:dyDescent="0.3">
      <c r="B863">
        <v>2851.2</v>
      </c>
      <c r="C863">
        <v>162.91999999999999</v>
      </c>
      <c r="D863">
        <v>203.15</v>
      </c>
      <c r="E863">
        <v>4.88</v>
      </c>
      <c r="F863">
        <v>12.04</v>
      </c>
      <c r="G863">
        <v>9.91</v>
      </c>
    </row>
    <row r="864" spans="2:7" x14ac:dyDescent="0.3">
      <c r="B864">
        <v>2851.25</v>
      </c>
      <c r="C864">
        <v>160.13999999999999</v>
      </c>
      <c r="D864">
        <v>184.14</v>
      </c>
      <c r="E864">
        <v>4.5199999999999996</v>
      </c>
      <c r="F864">
        <v>14.31</v>
      </c>
      <c r="G864">
        <v>11.1</v>
      </c>
    </row>
    <row r="865" spans="2:7" x14ac:dyDescent="0.3">
      <c r="B865">
        <v>2851.3</v>
      </c>
      <c r="C865">
        <v>159.22999999999999</v>
      </c>
      <c r="D865">
        <v>160.26</v>
      </c>
      <c r="E865">
        <v>4.34</v>
      </c>
      <c r="F865">
        <v>15.95</v>
      </c>
      <c r="G865">
        <v>12.98</v>
      </c>
    </row>
    <row r="866" spans="2:7" x14ac:dyDescent="0.3">
      <c r="B866">
        <v>2851.35</v>
      </c>
      <c r="C866">
        <v>157.44999999999999</v>
      </c>
      <c r="D866">
        <v>186.13</v>
      </c>
      <c r="E866">
        <v>4.04</v>
      </c>
      <c r="F866">
        <v>19.11</v>
      </c>
      <c r="G866">
        <v>10.53</v>
      </c>
    </row>
    <row r="867" spans="2:7" x14ac:dyDescent="0.3">
      <c r="B867">
        <v>2851.4</v>
      </c>
      <c r="C867">
        <v>154.6</v>
      </c>
      <c r="D867">
        <v>202.34</v>
      </c>
      <c r="E867">
        <v>3.68</v>
      </c>
      <c r="F867">
        <v>22.34</v>
      </c>
      <c r="G867">
        <v>8.74</v>
      </c>
    </row>
    <row r="868" spans="2:7" x14ac:dyDescent="0.3">
      <c r="B868">
        <v>2851.45</v>
      </c>
      <c r="C868">
        <v>156.33000000000001</v>
      </c>
      <c r="D868">
        <v>180.04</v>
      </c>
      <c r="E868">
        <v>3.74</v>
      </c>
      <c r="F868">
        <v>18.309999999999999</v>
      </c>
      <c r="G868">
        <v>10.88</v>
      </c>
    </row>
    <row r="869" spans="2:7" x14ac:dyDescent="0.3">
      <c r="B869">
        <v>2851.5</v>
      </c>
      <c r="C869">
        <v>158.87</v>
      </c>
      <c r="D869">
        <v>159.80000000000001</v>
      </c>
      <c r="E869">
        <v>3.84</v>
      </c>
      <c r="F869">
        <v>15.59</v>
      </c>
      <c r="G869">
        <v>12.97</v>
      </c>
    </row>
    <row r="870" spans="2:7" x14ac:dyDescent="0.3">
      <c r="B870">
        <v>2851.55</v>
      </c>
      <c r="C870">
        <v>159.09</v>
      </c>
      <c r="D870">
        <v>161.61000000000001</v>
      </c>
      <c r="E870">
        <v>3.56</v>
      </c>
      <c r="F870">
        <v>18.03</v>
      </c>
      <c r="G870">
        <v>12.85</v>
      </c>
    </row>
    <row r="871" spans="2:7" x14ac:dyDescent="0.3">
      <c r="B871">
        <v>2851.6</v>
      </c>
      <c r="C871">
        <v>160.94999999999999</v>
      </c>
      <c r="D871">
        <v>160.6</v>
      </c>
      <c r="E871">
        <v>3.76</v>
      </c>
      <c r="F871">
        <v>17.440000000000001</v>
      </c>
      <c r="G871">
        <v>13.21</v>
      </c>
    </row>
    <row r="872" spans="2:7" x14ac:dyDescent="0.3">
      <c r="B872">
        <v>2851.65</v>
      </c>
      <c r="C872">
        <v>160.93</v>
      </c>
      <c r="D872">
        <v>159.21</v>
      </c>
      <c r="E872">
        <v>3.89</v>
      </c>
      <c r="F872">
        <v>14.93</v>
      </c>
      <c r="G872">
        <v>13.32</v>
      </c>
    </row>
    <row r="873" spans="2:7" x14ac:dyDescent="0.3">
      <c r="B873">
        <v>2851.7</v>
      </c>
      <c r="C873">
        <v>161.30000000000001</v>
      </c>
      <c r="D873">
        <v>144.57</v>
      </c>
      <c r="E873">
        <v>4.07</v>
      </c>
      <c r="F873">
        <v>15.51</v>
      </c>
      <c r="G873">
        <v>14.61</v>
      </c>
    </row>
    <row r="874" spans="2:7" x14ac:dyDescent="0.3">
      <c r="B874">
        <v>2851.75</v>
      </c>
      <c r="C874">
        <v>162.30000000000001</v>
      </c>
      <c r="D874">
        <v>158.88</v>
      </c>
      <c r="E874">
        <v>4.3499999999999996</v>
      </c>
      <c r="F874">
        <v>17.66</v>
      </c>
      <c r="G874">
        <v>13.55</v>
      </c>
    </row>
    <row r="875" spans="2:7" x14ac:dyDescent="0.3">
      <c r="B875">
        <v>2851.8</v>
      </c>
      <c r="C875">
        <v>164.09</v>
      </c>
      <c r="D875">
        <v>181.5</v>
      </c>
      <c r="E875">
        <v>4.2300000000000004</v>
      </c>
      <c r="F875">
        <v>17.78</v>
      </c>
      <c r="G875">
        <v>11.91</v>
      </c>
    </row>
    <row r="876" spans="2:7" x14ac:dyDescent="0.3">
      <c r="B876">
        <v>2851.85</v>
      </c>
      <c r="C876">
        <v>164.66</v>
      </c>
      <c r="D876">
        <v>201.89</v>
      </c>
      <c r="E876">
        <v>4.5</v>
      </c>
      <c r="F876">
        <v>21.9</v>
      </c>
      <c r="G876">
        <v>10.27</v>
      </c>
    </row>
    <row r="877" spans="2:7" x14ac:dyDescent="0.3">
      <c r="B877">
        <v>2851.9</v>
      </c>
      <c r="C877">
        <v>164.78</v>
      </c>
      <c r="D877">
        <v>223.73</v>
      </c>
      <c r="E877">
        <v>4.76</v>
      </c>
      <c r="F877">
        <v>19</v>
      </c>
      <c r="G877">
        <v>8.4499999999999993</v>
      </c>
    </row>
    <row r="878" spans="2:7" x14ac:dyDescent="0.3">
      <c r="B878">
        <v>2851.95</v>
      </c>
      <c r="C878">
        <v>166.78</v>
      </c>
      <c r="D878">
        <v>229.14</v>
      </c>
      <c r="E878">
        <v>4.79</v>
      </c>
      <c r="F878">
        <v>15.2</v>
      </c>
      <c r="G878">
        <v>8.2899999999999991</v>
      </c>
    </row>
    <row r="879" spans="2:7" x14ac:dyDescent="0.3">
      <c r="B879">
        <v>2852</v>
      </c>
      <c r="C879">
        <v>169.81</v>
      </c>
      <c r="D879">
        <v>196.28</v>
      </c>
      <c r="E879">
        <v>4.59</v>
      </c>
      <c r="F879">
        <v>12.38</v>
      </c>
      <c r="G879">
        <v>11.51</v>
      </c>
    </row>
    <row r="880" spans="2:7" x14ac:dyDescent="0.3">
      <c r="B880">
        <v>2852.05</v>
      </c>
      <c r="C880">
        <v>171.92</v>
      </c>
      <c r="D880">
        <v>155.63</v>
      </c>
      <c r="E880">
        <v>4.34</v>
      </c>
      <c r="F880">
        <v>8.6999999999999993</v>
      </c>
      <c r="G880">
        <v>15.26</v>
      </c>
    </row>
    <row r="881" spans="2:7" x14ac:dyDescent="0.3">
      <c r="B881">
        <v>2852.1</v>
      </c>
      <c r="C881">
        <v>173.59</v>
      </c>
      <c r="D881">
        <v>215.52</v>
      </c>
      <c r="E881">
        <v>4.79</v>
      </c>
      <c r="F881">
        <v>14.5</v>
      </c>
      <c r="G881">
        <v>10.45</v>
      </c>
    </row>
    <row r="882" spans="2:7" x14ac:dyDescent="0.3">
      <c r="B882">
        <v>2852.15</v>
      </c>
      <c r="C882">
        <v>173.57</v>
      </c>
      <c r="D882">
        <v>221.36</v>
      </c>
      <c r="E882">
        <v>4.72</v>
      </c>
      <c r="F882">
        <v>14.52</v>
      </c>
      <c r="G882">
        <v>9.9499999999999993</v>
      </c>
    </row>
    <row r="883" spans="2:7" x14ac:dyDescent="0.3">
      <c r="B883">
        <v>2852.2</v>
      </c>
      <c r="C883">
        <v>175.56</v>
      </c>
      <c r="D883">
        <v>197.86</v>
      </c>
      <c r="E883">
        <v>4.9000000000000004</v>
      </c>
      <c r="F883">
        <v>11.17</v>
      </c>
      <c r="G883">
        <v>12.23</v>
      </c>
    </row>
    <row r="884" spans="2:7" x14ac:dyDescent="0.3">
      <c r="B884">
        <v>2852.25</v>
      </c>
      <c r="C884">
        <v>178.1</v>
      </c>
      <c r="D884">
        <v>181.77</v>
      </c>
      <c r="E884">
        <v>4.37</v>
      </c>
      <c r="F884">
        <v>12.04</v>
      </c>
      <c r="G884">
        <v>13.97</v>
      </c>
    </row>
    <row r="885" spans="2:7" x14ac:dyDescent="0.3">
      <c r="B885">
        <v>2852.3</v>
      </c>
      <c r="C885">
        <v>175.73</v>
      </c>
      <c r="D885">
        <v>178.07</v>
      </c>
      <c r="E885">
        <v>4.54</v>
      </c>
      <c r="F885">
        <v>12.02</v>
      </c>
      <c r="G885">
        <v>13.93</v>
      </c>
    </row>
    <row r="886" spans="2:7" x14ac:dyDescent="0.3">
      <c r="B886">
        <v>2852.35</v>
      </c>
      <c r="C886">
        <v>175.43</v>
      </c>
      <c r="D886">
        <v>192.7</v>
      </c>
      <c r="E886">
        <v>4.6500000000000004</v>
      </c>
      <c r="F886">
        <v>7.73</v>
      </c>
      <c r="G886">
        <v>12.65</v>
      </c>
    </row>
    <row r="887" spans="2:7" x14ac:dyDescent="0.3">
      <c r="B887">
        <v>2852.4</v>
      </c>
      <c r="C887">
        <v>174.91</v>
      </c>
      <c r="D887">
        <v>175.84</v>
      </c>
      <c r="E887">
        <v>4.7300000000000004</v>
      </c>
      <c r="F887">
        <v>6.99</v>
      </c>
      <c r="G887">
        <v>13.99</v>
      </c>
    </row>
    <row r="888" spans="2:7" x14ac:dyDescent="0.3">
      <c r="B888">
        <v>2852.45</v>
      </c>
      <c r="C888">
        <v>171.26</v>
      </c>
      <c r="D888">
        <v>174.64</v>
      </c>
      <c r="E888">
        <v>4.7300000000000004</v>
      </c>
      <c r="F888">
        <v>9.59</v>
      </c>
      <c r="G888">
        <v>13.55</v>
      </c>
    </row>
    <row r="889" spans="2:7" x14ac:dyDescent="0.3">
      <c r="B889">
        <v>2852.5</v>
      </c>
      <c r="C889">
        <v>170.26</v>
      </c>
      <c r="D889">
        <v>181.05</v>
      </c>
      <c r="E889">
        <v>4.5</v>
      </c>
      <c r="F889">
        <v>6.36</v>
      </c>
      <c r="G889">
        <v>12.86</v>
      </c>
    </row>
    <row r="890" spans="2:7" x14ac:dyDescent="0.3">
      <c r="B890">
        <v>2852.55</v>
      </c>
      <c r="C890">
        <v>173.03</v>
      </c>
      <c r="D890">
        <v>159.04</v>
      </c>
      <c r="E890">
        <v>4.4000000000000004</v>
      </c>
      <c r="F890">
        <v>6.73</v>
      </c>
      <c r="G890">
        <v>15.13</v>
      </c>
    </row>
    <row r="891" spans="2:7" x14ac:dyDescent="0.3">
      <c r="B891">
        <v>2852.6</v>
      </c>
      <c r="C891">
        <v>172.58</v>
      </c>
      <c r="D891">
        <v>196.45</v>
      </c>
      <c r="E891">
        <v>4.67</v>
      </c>
      <c r="F891">
        <v>13.56</v>
      </c>
      <c r="G891">
        <v>11.91</v>
      </c>
    </row>
    <row r="892" spans="2:7" x14ac:dyDescent="0.3">
      <c r="B892">
        <v>2852.65</v>
      </c>
      <c r="C892">
        <v>170.19</v>
      </c>
      <c r="D892">
        <v>195.48</v>
      </c>
      <c r="E892">
        <v>4.6500000000000004</v>
      </c>
      <c r="F892">
        <v>12.3</v>
      </c>
      <c r="G892">
        <v>11.64</v>
      </c>
    </row>
    <row r="893" spans="2:7" x14ac:dyDescent="0.3">
      <c r="B893">
        <v>2852.7</v>
      </c>
      <c r="C893">
        <v>170.16</v>
      </c>
      <c r="D893">
        <v>221.56</v>
      </c>
      <c r="E893">
        <v>5</v>
      </c>
      <c r="F893">
        <v>14.59</v>
      </c>
      <c r="G893">
        <v>9.43</v>
      </c>
    </row>
    <row r="894" spans="2:7" x14ac:dyDescent="0.3">
      <c r="B894">
        <v>2852.75</v>
      </c>
      <c r="C894">
        <v>167.16</v>
      </c>
      <c r="D894">
        <v>179.4</v>
      </c>
      <c r="E894">
        <v>4.72</v>
      </c>
      <c r="F894">
        <v>10.32</v>
      </c>
      <c r="G894">
        <v>12.54</v>
      </c>
    </row>
    <row r="895" spans="2:7" x14ac:dyDescent="0.3">
      <c r="B895">
        <v>2852.8</v>
      </c>
      <c r="C895">
        <v>166.51</v>
      </c>
      <c r="D895">
        <v>164.04</v>
      </c>
      <c r="E895">
        <v>4.5</v>
      </c>
      <c r="F895">
        <v>8.83</v>
      </c>
      <c r="G895">
        <v>13.74</v>
      </c>
    </row>
    <row r="896" spans="2:7" x14ac:dyDescent="0.3">
      <c r="B896">
        <v>2852.85</v>
      </c>
      <c r="C896">
        <v>165.36</v>
      </c>
      <c r="D896">
        <v>181.23</v>
      </c>
      <c r="E896">
        <v>4.33</v>
      </c>
      <c r="F896">
        <v>12.11</v>
      </c>
      <c r="G896">
        <v>12.12</v>
      </c>
    </row>
    <row r="897" spans="2:7" x14ac:dyDescent="0.3">
      <c r="B897">
        <v>2852.9</v>
      </c>
      <c r="C897">
        <v>164.08</v>
      </c>
      <c r="D897">
        <v>182.37</v>
      </c>
      <c r="E897">
        <v>4.75</v>
      </c>
      <c r="F897">
        <v>7.85</v>
      </c>
      <c r="G897">
        <v>11.84</v>
      </c>
    </row>
    <row r="898" spans="2:7" x14ac:dyDescent="0.3">
      <c r="B898">
        <v>2852.95</v>
      </c>
      <c r="C898">
        <v>168.46</v>
      </c>
      <c r="D898">
        <v>197.54</v>
      </c>
      <c r="E898">
        <v>5.12</v>
      </c>
      <c r="F898">
        <v>12.64</v>
      </c>
      <c r="G898">
        <v>11.21</v>
      </c>
    </row>
    <row r="899" spans="2:7" x14ac:dyDescent="0.3">
      <c r="B899">
        <v>2853</v>
      </c>
      <c r="C899">
        <v>168.16</v>
      </c>
      <c r="D899">
        <v>188.73</v>
      </c>
      <c r="E899">
        <v>4.8600000000000003</v>
      </c>
      <c r="F899">
        <v>18.84</v>
      </c>
      <c r="G899">
        <v>11.9</v>
      </c>
    </row>
    <row r="900" spans="2:7" x14ac:dyDescent="0.3">
      <c r="B900">
        <v>2853.05</v>
      </c>
      <c r="C900">
        <v>166.83</v>
      </c>
      <c r="D900">
        <v>197.12</v>
      </c>
      <c r="E900">
        <v>4.8099999999999996</v>
      </c>
      <c r="F900">
        <v>20.82</v>
      </c>
      <c r="G900">
        <v>11</v>
      </c>
    </row>
    <row r="901" spans="2:7" x14ac:dyDescent="0.3">
      <c r="B901">
        <v>2853.1</v>
      </c>
      <c r="C901">
        <v>165.86</v>
      </c>
      <c r="D901">
        <v>185.08</v>
      </c>
      <c r="E901">
        <v>4.7699999999999996</v>
      </c>
      <c r="F901">
        <v>19.440000000000001</v>
      </c>
      <c r="G901">
        <v>11.87</v>
      </c>
    </row>
    <row r="902" spans="2:7" x14ac:dyDescent="0.3">
      <c r="B902">
        <v>2853.15</v>
      </c>
      <c r="C902">
        <v>168.33</v>
      </c>
      <c r="D902">
        <v>177.52</v>
      </c>
      <c r="E902">
        <v>4.53</v>
      </c>
      <c r="F902">
        <v>22.43</v>
      </c>
      <c r="G902">
        <v>12.88</v>
      </c>
    </row>
    <row r="903" spans="2:7" x14ac:dyDescent="0.3">
      <c r="B903">
        <v>2853.2</v>
      </c>
      <c r="C903">
        <v>164.5</v>
      </c>
      <c r="D903">
        <v>179.59</v>
      </c>
      <c r="E903">
        <v>4.42</v>
      </c>
      <c r="F903">
        <v>24.37</v>
      </c>
      <c r="G903">
        <v>12.13</v>
      </c>
    </row>
    <row r="904" spans="2:7" x14ac:dyDescent="0.3">
      <c r="B904">
        <v>2853.25</v>
      </c>
      <c r="C904">
        <v>163.43</v>
      </c>
      <c r="D904">
        <v>150.53</v>
      </c>
      <c r="E904">
        <v>4.1399999999999997</v>
      </c>
      <c r="F904">
        <v>20.190000000000001</v>
      </c>
      <c r="G904">
        <v>14.43</v>
      </c>
    </row>
    <row r="905" spans="2:7" x14ac:dyDescent="0.3">
      <c r="B905">
        <v>2853.3</v>
      </c>
      <c r="C905">
        <v>165.69</v>
      </c>
      <c r="D905">
        <v>163.11000000000001</v>
      </c>
      <c r="E905">
        <v>4.29</v>
      </c>
      <c r="F905">
        <v>20.88</v>
      </c>
      <c r="G905">
        <v>13.7</v>
      </c>
    </row>
    <row r="906" spans="2:7" x14ac:dyDescent="0.3">
      <c r="B906">
        <v>2853.35</v>
      </c>
      <c r="C906">
        <v>163.75</v>
      </c>
      <c r="D906">
        <v>163.19999999999999</v>
      </c>
      <c r="E906">
        <v>4.51</v>
      </c>
      <c r="F906">
        <v>20.350000000000001</v>
      </c>
      <c r="G906">
        <v>13.4</v>
      </c>
    </row>
    <row r="907" spans="2:7" x14ac:dyDescent="0.3">
      <c r="B907">
        <v>2853.4</v>
      </c>
      <c r="C907">
        <v>163.15</v>
      </c>
      <c r="D907">
        <v>194.84</v>
      </c>
      <c r="E907">
        <v>4.7</v>
      </c>
      <c r="F907">
        <v>23.91</v>
      </c>
      <c r="G907">
        <v>10.64</v>
      </c>
    </row>
    <row r="908" spans="2:7" x14ac:dyDescent="0.3">
      <c r="B908">
        <v>2853.45</v>
      </c>
      <c r="C908">
        <v>163.37</v>
      </c>
      <c r="D908">
        <v>217.84</v>
      </c>
      <c r="E908">
        <v>5.04</v>
      </c>
      <c r="F908">
        <v>26.81</v>
      </c>
      <c r="G908">
        <v>8.73</v>
      </c>
    </row>
    <row r="909" spans="2:7" x14ac:dyDescent="0.3">
      <c r="B909">
        <v>2853.5</v>
      </c>
      <c r="C909">
        <v>162.72</v>
      </c>
      <c r="D909">
        <v>186.58</v>
      </c>
      <c r="E909">
        <v>4.8</v>
      </c>
      <c r="F909">
        <v>20.71</v>
      </c>
      <c r="G909">
        <v>11.28</v>
      </c>
    </row>
    <row r="910" spans="2:7" x14ac:dyDescent="0.3">
      <c r="B910">
        <v>2853.55</v>
      </c>
      <c r="C910">
        <v>160.13999999999999</v>
      </c>
      <c r="D910">
        <v>202.57</v>
      </c>
      <c r="E910">
        <v>4.6100000000000003</v>
      </c>
      <c r="F910">
        <v>22.72</v>
      </c>
      <c r="G910">
        <v>9.5399999999999991</v>
      </c>
    </row>
    <row r="911" spans="2:7" x14ac:dyDescent="0.3">
      <c r="B911">
        <v>2853.6</v>
      </c>
      <c r="C911">
        <v>159.22</v>
      </c>
      <c r="D911">
        <v>190.63</v>
      </c>
      <c r="E911">
        <v>4.38</v>
      </c>
      <c r="F911">
        <v>17.420000000000002</v>
      </c>
      <c r="G911">
        <v>10.41</v>
      </c>
    </row>
    <row r="912" spans="2:7" x14ac:dyDescent="0.3">
      <c r="B912">
        <v>2853.65</v>
      </c>
      <c r="C912">
        <v>157.4</v>
      </c>
      <c r="D912">
        <v>198.71</v>
      </c>
      <c r="E912">
        <v>4.45</v>
      </c>
      <c r="F912">
        <v>13.08</v>
      </c>
      <c r="G912">
        <v>9.4600000000000009</v>
      </c>
    </row>
    <row r="913" spans="2:7" x14ac:dyDescent="0.3">
      <c r="B913">
        <v>2853.7</v>
      </c>
      <c r="C913">
        <v>155.93</v>
      </c>
      <c r="D913">
        <v>193.3</v>
      </c>
      <c r="E913">
        <v>4.17</v>
      </c>
      <c r="F913">
        <v>11.02</v>
      </c>
      <c r="G913">
        <v>9.6999999999999993</v>
      </c>
    </row>
    <row r="914" spans="2:7" x14ac:dyDescent="0.3">
      <c r="B914">
        <v>2853.75</v>
      </c>
      <c r="C914">
        <v>157.07</v>
      </c>
      <c r="D914">
        <v>209.89</v>
      </c>
      <c r="E914">
        <v>4.1399999999999997</v>
      </c>
      <c r="F914">
        <v>13.06</v>
      </c>
      <c r="G914">
        <v>8.4700000000000006</v>
      </c>
    </row>
    <row r="915" spans="2:7" x14ac:dyDescent="0.3">
      <c r="B915">
        <v>2853.8</v>
      </c>
      <c r="C915">
        <v>155.54</v>
      </c>
      <c r="D915">
        <v>205.16</v>
      </c>
      <c r="E915">
        <v>4.4400000000000004</v>
      </c>
      <c r="F915">
        <v>13.17</v>
      </c>
      <c r="G915">
        <v>8.64</v>
      </c>
    </row>
    <row r="916" spans="2:7" x14ac:dyDescent="0.3">
      <c r="B916">
        <v>2853.85</v>
      </c>
      <c r="C916">
        <v>157.41999999999999</v>
      </c>
      <c r="D916">
        <v>195.45</v>
      </c>
      <c r="E916">
        <v>4.5199999999999996</v>
      </c>
      <c r="F916">
        <v>10.53</v>
      </c>
      <c r="G916">
        <v>9.74</v>
      </c>
    </row>
    <row r="917" spans="2:7" x14ac:dyDescent="0.3">
      <c r="B917">
        <v>2853.9</v>
      </c>
      <c r="C917">
        <v>158.84</v>
      </c>
      <c r="D917">
        <v>203.06</v>
      </c>
      <c r="E917">
        <v>4.7699999999999996</v>
      </c>
      <c r="F917">
        <v>9.4</v>
      </c>
      <c r="G917">
        <v>9.31</v>
      </c>
    </row>
    <row r="918" spans="2:7" x14ac:dyDescent="0.3">
      <c r="B918">
        <v>2853.95</v>
      </c>
      <c r="C918">
        <v>160.02000000000001</v>
      </c>
      <c r="D918">
        <v>216.92</v>
      </c>
      <c r="E918">
        <v>4.87</v>
      </c>
      <c r="F918">
        <v>14.74</v>
      </c>
      <c r="G918">
        <v>8.31</v>
      </c>
    </row>
    <row r="919" spans="2:7" x14ac:dyDescent="0.3">
      <c r="B919">
        <v>2854</v>
      </c>
      <c r="C919">
        <v>162.07</v>
      </c>
      <c r="D919">
        <v>218.78</v>
      </c>
      <c r="E919">
        <v>5.1100000000000003</v>
      </c>
      <c r="F919">
        <v>11.65</v>
      </c>
      <c r="G919">
        <v>8.4600000000000009</v>
      </c>
    </row>
    <row r="920" spans="2:7" x14ac:dyDescent="0.3">
      <c r="B920">
        <v>2854.05</v>
      </c>
      <c r="C920">
        <v>162.03</v>
      </c>
      <c r="D920">
        <v>184.55</v>
      </c>
      <c r="E920">
        <v>4.57</v>
      </c>
      <c r="F920">
        <v>12.39</v>
      </c>
      <c r="G920">
        <v>11.35</v>
      </c>
    </row>
    <row r="921" spans="2:7" x14ac:dyDescent="0.3">
      <c r="B921">
        <v>2854.1</v>
      </c>
      <c r="C921">
        <v>163.19999999999999</v>
      </c>
      <c r="D921">
        <v>167.82</v>
      </c>
      <c r="E921">
        <v>4.42</v>
      </c>
      <c r="F921">
        <v>9.61</v>
      </c>
      <c r="G921">
        <v>12.93</v>
      </c>
    </row>
    <row r="922" spans="2:7" x14ac:dyDescent="0.3">
      <c r="B922">
        <v>2854.15</v>
      </c>
      <c r="C922">
        <v>162.87</v>
      </c>
      <c r="D922">
        <v>196.33</v>
      </c>
      <c r="E922">
        <v>4.8</v>
      </c>
      <c r="F922">
        <v>13.85</v>
      </c>
      <c r="G922">
        <v>10.48</v>
      </c>
    </row>
    <row r="923" spans="2:7" x14ac:dyDescent="0.3">
      <c r="B923">
        <v>2854.2</v>
      </c>
      <c r="C923">
        <v>163.44</v>
      </c>
      <c r="D923">
        <v>195.02</v>
      </c>
      <c r="E923">
        <v>4.9800000000000004</v>
      </c>
      <c r="F923">
        <v>17.100000000000001</v>
      </c>
      <c r="G923">
        <v>10.67</v>
      </c>
    </row>
    <row r="924" spans="2:7" x14ac:dyDescent="0.3">
      <c r="B924">
        <v>2854.25</v>
      </c>
      <c r="C924">
        <v>163.47999999999999</v>
      </c>
      <c r="D924">
        <v>177.94</v>
      </c>
      <c r="E924">
        <v>4.8</v>
      </c>
      <c r="F924">
        <v>17.52</v>
      </c>
      <c r="G924">
        <v>12.12</v>
      </c>
    </row>
    <row r="925" spans="2:7" x14ac:dyDescent="0.3">
      <c r="B925">
        <v>2854.3</v>
      </c>
      <c r="C925">
        <v>166.24</v>
      </c>
      <c r="D925">
        <v>189.21</v>
      </c>
      <c r="E925">
        <v>5.05</v>
      </c>
      <c r="F925">
        <v>18.95</v>
      </c>
      <c r="G925">
        <v>11.58</v>
      </c>
    </row>
    <row r="926" spans="2:7" x14ac:dyDescent="0.3">
      <c r="B926">
        <v>2854.35</v>
      </c>
      <c r="C926">
        <v>168.99</v>
      </c>
      <c r="D926">
        <v>188.45</v>
      </c>
      <c r="E926">
        <v>5.36</v>
      </c>
      <c r="F926">
        <v>18.3</v>
      </c>
      <c r="G926">
        <v>12.05</v>
      </c>
    </row>
    <row r="927" spans="2:7" x14ac:dyDescent="0.3">
      <c r="B927">
        <v>2854.4</v>
      </c>
      <c r="C927">
        <v>170</v>
      </c>
      <c r="D927">
        <v>173.29</v>
      </c>
      <c r="E927">
        <v>5.53</v>
      </c>
      <c r="F927">
        <v>15.67</v>
      </c>
      <c r="G927">
        <v>13.48</v>
      </c>
    </row>
    <row r="928" spans="2:7" x14ac:dyDescent="0.3">
      <c r="B928">
        <v>2854.45</v>
      </c>
      <c r="C928">
        <v>170.02</v>
      </c>
      <c r="D928">
        <v>161.06</v>
      </c>
      <c r="E928">
        <v>5.36</v>
      </c>
      <c r="F928">
        <v>14.21</v>
      </c>
      <c r="G928">
        <v>14.52</v>
      </c>
    </row>
    <row r="929" spans="2:7" x14ac:dyDescent="0.3">
      <c r="B929">
        <v>2854.5</v>
      </c>
      <c r="C929">
        <v>169.91</v>
      </c>
      <c r="D929">
        <v>173.51</v>
      </c>
      <c r="E929">
        <v>5.47</v>
      </c>
      <c r="F929">
        <v>20.11</v>
      </c>
      <c r="G929">
        <v>13.45</v>
      </c>
    </row>
    <row r="930" spans="2:7" x14ac:dyDescent="0.3">
      <c r="B930">
        <v>2854.55</v>
      </c>
      <c r="C930">
        <v>168.56</v>
      </c>
      <c r="D930">
        <v>155.26</v>
      </c>
      <c r="E930">
        <v>5.35</v>
      </c>
      <c r="F930">
        <v>19.29</v>
      </c>
      <c r="G930">
        <v>14.79</v>
      </c>
    </row>
    <row r="931" spans="2:7" x14ac:dyDescent="0.3">
      <c r="B931">
        <v>2854.6</v>
      </c>
      <c r="C931">
        <v>168.26</v>
      </c>
      <c r="D931">
        <v>149</v>
      </c>
      <c r="E931">
        <v>5.0599999999999996</v>
      </c>
      <c r="F931">
        <v>19.11</v>
      </c>
      <c r="G931">
        <v>15.27</v>
      </c>
    </row>
    <row r="932" spans="2:7" x14ac:dyDescent="0.3">
      <c r="B932">
        <v>2854.65</v>
      </c>
      <c r="C932">
        <v>168.06</v>
      </c>
      <c r="D932">
        <v>157.49</v>
      </c>
      <c r="E932">
        <v>4.82</v>
      </c>
      <c r="F932">
        <v>21.01</v>
      </c>
      <c r="G932">
        <v>14.53</v>
      </c>
    </row>
    <row r="933" spans="2:7" x14ac:dyDescent="0.3">
      <c r="B933">
        <v>2854.7</v>
      </c>
      <c r="C933">
        <v>166.83</v>
      </c>
      <c r="D933">
        <v>160.43</v>
      </c>
      <c r="E933">
        <v>4.99</v>
      </c>
      <c r="F933">
        <v>16.02</v>
      </c>
      <c r="G933">
        <v>14.1</v>
      </c>
    </row>
    <row r="934" spans="2:7" x14ac:dyDescent="0.3">
      <c r="B934">
        <v>2854.75</v>
      </c>
      <c r="C934">
        <v>166.21</v>
      </c>
      <c r="D934">
        <v>137.26</v>
      </c>
      <c r="E934">
        <v>5.09</v>
      </c>
      <c r="F934">
        <v>14.59</v>
      </c>
      <c r="G934">
        <v>15.96</v>
      </c>
    </row>
    <row r="935" spans="2:7" x14ac:dyDescent="0.3">
      <c r="B935">
        <v>2854.8</v>
      </c>
      <c r="C935">
        <v>168.75</v>
      </c>
      <c r="D935">
        <v>148.59</v>
      </c>
      <c r="E935">
        <v>4.97</v>
      </c>
      <c r="F935">
        <v>16.510000000000002</v>
      </c>
      <c r="G935">
        <v>15.38</v>
      </c>
    </row>
    <row r="936" spans="2:7" x14ac:dyDescent="0.3">
      <c r="B936">
        <v>2854.85</v>
      </c>
      <c r="C936">
        <v>171.49</v>
      </c>
      <c r="D936">
        <v>154.07</v>
      </c>
      <c r="E936">
        <v>4.9000000000000004</v>
      </c>
      <c r="F936">
        <v>13.94</v>
      </c>
      <c r="G936">
        <v>15.33</v>
      </c>
    </row>
    <row r="937" spans="2:7" x14ac:dyDescent="0.3">
      <c r="B937">
        <v>2854.9</v>
      </c>
      <c r="C937">
        <v>171.69</v>
      </c>
      <c r="D937">
        <v>191.11</v>
      </c>
      <c r="E937">
        <v>4.92</v>
      </c>
      <c r="F937">
        <v>17.45</v>
      </c>
      <c r="G937">
        <v>12.23</v>
      </c>
    </row>
    <row r="938" spans="2:7" x14ac:dyDescent="0.3">
      <c r="B938">
        <v>2854.95</v>
      </c>
      <c r="C938">
        <v>171.58</v>
      </c>
      <c r="D938">
        <v>177.69</v>
      </c>
      <c r="E938">
        <v>4.7300000000000004</v>
      </c>
      <c r="F938">
        <v>17.899999999999999</v>
      </c>
      <c r="G938">
        <v>13.34</v>
      </c>
    </row>
    <row r="939" spans="2:7" x14ac:dyDescent="0.3">
      <c r="B939">
        <v>2855</v>
      </c>
      <c r="C939">
        <v>168.99</v>
      </c>
      <c r="D939">
        <v>193.26</v>
      </c>
      <c r="E939">
        <v>4.57</v>
      </c>
      <c r="F939">
        <v>20.66</v>
      </c>
      <c r="G939">
        <v>11.64</v>
      </c>
    </row>
    <row r="940" spans="2:7" x14ac:dyDescent="0.3">
      <c r="B940">
        <v>2855.05</v>
      </c>
      <c r="C940">
        <v>165.96</v>
      </c>
      <c r="D940">
        <v>206.81</v>
      </c>
      <c r="E940">
        <v>4.46</v>
      </c>
      <c r="F940">
        <v>23.32</v>
      </c>
      <c r="G940">
        <v>10.050000000000001</v>
      </c>
    </row>
    <row r="941" spans="2:7" x14ac:dyDescent="0.3">
      <c r="B941">
        <v>2855.1</v>
      </c>
      <c r="C941">
        <v>166.58</v>
      </c>
      <c r="D941">
        <v>215.35</v>
      </c>
      <c r="E941">
        <v>4.46</v>
      </c>
      <c r="F941">
        <v>22.75</v>
      </c>
      <c r="G941">
        <v>9.42</v>
      </c>
    </row>
    <row r="942" spans="2:7" x14ac:dyDescent="0.3">
      <c r="B942">
        <v>2855.15</v>
      </c>
      <c r="C942">
        <v>168.83</v>
      </c>
      <c r="D942">
        <v>224.41</v>
      </c>
      <c r="E942">
        <v>4.62</v>
      </c>
      <c r="F942">
        <v>17.760000000000002</v>
      </c>
      <c r="G942">
        <v>8.99</v>
      </c>
    </row>
    <row r="943" spans="2:7" x14ac:dyDescent="0.3">
      <c r="B943">
        <v>2855.2</v>
      </c>
      <c r="C943">
        <v>169.26</v>
      </c>
      <c r="D943">
        <v>239.8</v>
      </c>
      <c r="E943">
        <v>4.59</v>
      </c>
      <c r="F943">
        <v>19.79</v>
      </c>
      <c r="G943">
        <v>7.76</v>
      </c>
    </row>
    <row r="944" spans="2:7" x14ac:dyDescent="0.3">
      <c r="B944">
        <v>2855.25</v>
      </c>
      <c r="C944">
        <v>167.14</v>
      </c>
      <c r="D944">
        <v>230.44</v>
      </c>
      <c r="E944">
        <v>4.8</v>
      </c>
      <c r="F944">
        <v>16.64</v>
      </c>
      <c r="G944">
        <v>8.23</v>
      </c>
    </row>
    <row r="945" spans="2:7" x14ac:dyDescent="0.3">
      <c r="B945">
        <v>2855.3</v>
      </c>
      <c r="C945">
        <v>163.21</v>
      </c>
      <c r="D945">
        <v>224.56</v>
      </c>
      <c r="E945">
        <v>4.74</v>
      </c>
      <c r="F945">
        <v>13.99</v>
      </c>
      <c r="G945">
        <v>8.14</v>
      </c>
    </row>
    <row r="946" spans="2:7" x14ac:dyDescent="0.3">
      <c r="B946">
        <v>2855.35</v>
      </c>
      <c r="C946">
        <v>166.8</v>
      </c>
      <c r="D946">
        <v>227.28</v>
      </c>
      <c r="E946">
        <v>4.8099999999999996</v>
      </c>
      <c r="F946">
        <v>14.63</v>
      </c>
      <c r="G946">
        <v>8.4499999999999993</v>
      </c>
    </row>
    <row r="947" spans="2:7" x14ac:dyDescent="0.3">
      <c r="B947">
        <v>2855.4</v>
      </c>
      <c r="C947">
        <v>167.47</v>
      </c>
      <c r="D947">
        <v>245.16</v>
      </c>
      <c r="E947">
        <v>4.45</v>
      </c>
      <c r="F947">
        <v>16.53</v>
      </c>
      <c r="G947">
        <v>7.04</v>
      </c>
    </row>
    <row r="948" spans="2:7" x14ac:dyDescent="0.3">
      <c r="B948">
        <v>2855.45</v>
      </c>
      <c r="C948">
        <v>166.26</v>
      </c>
      <c r="D948">
        <v>204.22</v>
      </c>
      <c r="E948">
        <v>3.99</v>
      </c>
      <c r="F948">
        <v>12.17</v>
      </c>
      <c r="G948">
        <v>10.31</v>
      </c>
    </row>
    <row r="949" spans="2:7" x14ac:dyDescent="0.3">
      <c r="B949">
        <v>2855.5</v>
      </c>
      <c r="C949">
        <v>163.22999999999999</v>
      </c>
      <c r="D949">
        <v>196.15</v>
      </c>
      <c r="E949">
        <v>3.58</v>
      </c>
      <c r="F949">
        <v>13.89</v>
      </c>
      <c r="G949">
        <v>10.55</v>
      </c>
    </row>
    <row r="950" spans="2:7" x14ac:dyDescent="0.3">
      <c r="B950">
        <v>2855.55</v>
      </c>
      <c r="C950">
        <v>160.86000000000001</v>
      </c>
      <c r="D950">
        <v>194.55</v>
      </c>
      <c r="E950">
        <v>3.67</v>
      </c>
      <c r="F950">
        <v>15.22</v>
      </c>
      <c r="G950">
        <v>10.33</v>
      </c>
    </row>
    <row r="951" spans="2:7" x14ac:dyDescent="0.3">
      <c r="B951">
        <v>2855.6</v>
      </c>
      <c r="C951">
        <v>160.38</v>
      </c>
      <c r="D951">
        <v>174.56</v>
      </c>
      <c r="E951">
        <v>3.61</v>
      </c>
      <c r="F951">
        <v>11.84</v>
      </c>
      <c r="G951">
        <v>11.94</v>
      </c>
    </row>
    <row r="952" spans="2:7" x14ac:dyDescent="0.3">
      <c r="B952">
        <v>2855.65</v>
      </c>
      <c r="C952">
        <v>160.13</v>
      </c>
      <c r="D952">
        <v>164.4</v>
      </c>
      <c r="E952">
        <v>3.64</v>
      </c>
      <c r="F952">
        <v>11.76</v>
      </c>
      <c r="G952">
        <v>12.76</v>
      </c>
    </row>
    <row r="953" spans="2:7" x14ac:dyDescent="0.3">
      <c r="B953">
        <v>2855.7</v>
      </c>
      <c r="C953">
        <v>160.75</v>
      </c>
      <c r="D953">
        <v>159.30000000000001</v>
      </c>
      <c r="E953">
        <v>3.71</v>
      </c>
      <c r="F953">
        <v>11.11</v>
      </c>
      <c r="G953">
        <v>13.29</v>
      </c>
    </row>
    <row r="954" spans="2:7" x14ac:dyDescent="0.3">
      <c r="B954">
        <v>2855.75</v>
      </c>
      <c r="C954">
        <v>160.38</v>
      </c>
      <c r="D954">
        <v>152.84</v>
      </c>
      <c r="E954">
        <v>3.6</v>
      </c>
      <c r="F954">
        <v>11.01</v>
      </c>
      <c r="G954">
        <v>13.78</v>
      </c>
    </row>
    <row r="955" spans="2:7" x14ac:dyDescent="0.3">
      <c r="B955">
        <v>2855.8</v>
      </c>
      <c r="C955">
        <v>157.44999999999999</v>
      </c>
      <c r="D955">
        <v>138.72</v>
      </c>
      <c r="E955">
        <v>3.3</v>
      </c>
      <c r="F955">
        <v>12.08</v>
      </c>
      <c r="G955">
        <v>14.53</v>
      </c>
    </row>
    <row r="956" spans="2:7" x14ac:dyDescent="0.3">
      <c r="B956">
        <v>2855.85</v>
      </c>
      <c r="C956">
        <v>157.56</v>
      </c>
      <c r="D956">
        <v>133.32</v>
      </c>
      <c r="E956">
        <v>3.56</v>
      </c>
      <c r="F956">
        <v>12.78</v>
      </c>
      <c r="G956">
        <v>15.01</v>
      </c>
    </row>
    <row r="957" spans="2:7" x14ac:dyDescent="0.3">
      <c r="B957">
        <v>2855.9</v>
      </c>
      <c r="C957">
        <v>158.1</v>
      </c>
      <c r="D957">
        <v>146.62</v>
      </c>
      <c r="E957">
        <v>3.46</v>
      </c>
      <c r="F957">
        <v>10.29</v>
      </c>
      <c r="G957">
        <v>13.96</v>
      </c>
    </row>
    <row r="958" spans="2:7" x14ac:dyDescent="0.3">
      <c r="B958">
        <v>2855.95</v>
      </c>
      <c r="C958">
        <v>162.05000000000001</v>
      </c>
      <c r="D958">
        <v>166.18</v>
      </c>
      <c r="E958">
        <v>3.53</v>
      </c>
      <c r="F958">
        <v>16.88</v>
      </c>
      <c r="G958">
        <v>12.9</v>
      </c>
    </row>
    <row r="959" spans="2:7" x14ac:dyDescent="0.3">
      <c r="B959">
        <v>2856</v>
      </c>
      <c r="C959">
        <v>159.72</v>
      </c>
      <c r="D959">
        <v>151.11000000000001</v>
      </c>
      <c r="E959">
        <v>3.34</v>
      </c>
      <c r="F959">
        <v>14.16</v>
      </c>
      <c r="G959">
        <v>13.83</v>
      </c>
    </row>
    <row r="960" spans="2:7" x14ac:dyDescent="0.3">
      <c r="B960">
        <v>2856.05</v>
      </c>
      <c r="C960">
        <v>156.91999999999999</v>
      </c>
      <c r="D960">
        <v>137.63</v>
      </c>
      <c r="E960">
        <v>3.59</v>
      </c>
      <c r="F960">
        <v>12.91</v>
      </c>
      <c r="G960">
        <v>14.55</v>
      </c>
    </row>
    <row r="961" spans="2:7" x14ac:dyDescent="0.3">
      <c r="B961">
        <v>2856.1</v>
      </c>
      <c r="C961">
        <v>153.97</v>
      </c>
      <c r="D961">
        <v>154.21</v>
      </c>
      <c r="E961">
        <v>3.53</v>
      </c>
      <c r="F961">
        <v>13.71</v>
      </c>
      <c r="G961">
        <v>12.71</v>
      </c>
    </row>
    <row r="962" spans="2:7" x14ac:dyDescent="0.3">
      <c r="B962">
        <v>2856.15</v>
      </c>
      <c r="C962">
        <v>154.41999999999999</v>
      </c>
      <c r="D962">
        <v>168.11</v>
      </c>
      <c r="E962">
        <v>3.99</v>
      </c>
      <c r="F962">
        <v>13.39</v>
      </c>
      <c r="G962">
        <v>11.6</v>
      </c>
    </row>
    <row r="963" spans="2:7" x14ac:dyDescent="0.3">
      <c r="B963">
        <v>2856.2</v>
      </c>
      <c r="C963">
        <v>151.94</v>
      </c>
      <c r="D963">
        <v>140.72999999999999</v>
      </c>
      <c r="E963">
        <v>3.91</v>
      </c>
      <c r="F963">
        <v>9.9600000000000009</v>
      </c>
      <c r="G963">
        <v>13.55</v>
      </c>
    </row>
    <row r="964" spans="2:7" x14ac:dyDescent="0.3">
      <c r="B964">
        <v>2856.25</v>
      </c>
      <c r="C964">
        <v>153.41</v>
      </c>
      <c r="D964">
        <v>143.65</v>
      </c>
      <c r="E964">
        <v>3.89</v>
      </c>
      <c r="F964">
        <v>10.59</v>
      </c>
      <c r="G964">
        <v>13.52</v>
      </c>
    </row>
    <row r="965" spans="2:7" x14ac:dyDescent="0.3">
      <c r="B965">
        <v>2856.3</v>
      </c>
      <c r="C965">
        <v>154.85</v>
      </c>
      <c r="D965">
        <v>156.41999999999999</v>
      </c>
      <c r="E965">
        <v>4.0999999999999996</v>
      </c>
      <c r="F965">
        <v>11.25</v>
      </c>
      <c r="G965">
        <v>12.65</v>
      </c>
    </row>
    <row r="966" spans="2:7" x14ac:dyDescent="0.3">
      <c r="B966">
        <v>2856.35</v>
      </c>
      <c r="C966">
        <v>156.02000000000001</v>
      </c>
      <c r="D966">
        <v>154.66999999999999</v>
      </c>
      <c r="E966">
        <v>3.85</v>
      </c>
      <c r="F966">
        <v>11.11</v>
      </c>
      <c r="G966">
        <v>12.97</v>
      </c>
    </row>
    <row r="967" spans="2:7" x14ac:dyDescent="0.3">
      <c r="B967">
        <v>2856.4</v>
      </c>
      <c r="C967">
        <v>156.82</v>
      </c>
      <c r="D967">
        <v>147.88999999999999</v>
      </c>
      <c r="E967">
        <v>4.0599999999999996</v>
      </c>
      <c r="F967">
        <v>6.66</v>
      </c>
      <c r="G967">
        <v>13.67</v>
      </c>
    </row>
    <row r="968" spans="2:7" x14ac:dyDescent="0.3">
      <c r="B968">
        <v>2856.45</v>
      </c>
      <c r="C968">
        <v>158.32</v>
      </c>
      <c r="D968">
        <v>170.53</v>
      </c>
      <c r="E968">
        <v>4.3600000000000003</v>
      </c>
      <c r="F968">
        <v>8.24</v>
      </c>
      <c r="G968">
        <v>11.98</v>
      </c>
    </row>
    <row r="969" spans="2:7" x14ac:dyDescent="0.3">
      <c r="B969">
        <v>2856.5</v>
      </c>
      <c r="C969">
        <v>156.99</v>
      </c>
      <c r="D969">
        <v>183.43</v>
      </c>
      <c r="E969">
        <v>4.33</v>
      </c>
      <c r="F969">
        <v>7.72</v>
      </c>
      <c r="G969">
        <v>10.69</v>
      </c>
    </row>
    <row r="970" spans="2:7" x14ac:dyDescent="0.3">
      <c r="B970">
        <v>2856.55</v>
      </c>
      <c r="C970">
        <v>157.37</v>
      </c>
      <c r="D970">
        <v>174.66</v>
      </c>
      <c r="E970">
        <v>4.49</v>
      </c>
      <c r="F970">
        <v>12.18</v>
      </c>
      <c r="G970">
        <v>11.49</v>
      </c>
    </row>
    <row r="971" spans="2:7" x14ac:dyDescent="0.3">
      <c r="B971">
        <v>2856.6</v>
      </c>
      <c r="C971">
        <v>156.01</v>
      </c>
      <c r="D971">
        <v>171.33</v>
      </c>
      <c r="E971">
        <v>4.47</v>
      </c>
      <c r="F971">
        <v>14.08</v>
      </c>
      <c r="G971">
        <v>11.57</v>
      </c>
    </row>
    <row r="972" spans="2:7" x14ac:dyDescent="0.3">
      <c r="B972">
        <v>2856.65</v>
      </c>
      <c r="C972">
        <v>154.08000000000001</v>
      </c>
      <c r="D972">
        <v>173.06</v>
      </c>
      <c r="E972">
        <v>4.71</v>
      </c>
      <c r="F972">
        <v>16.77</v>
      </c>
      <c r="G972">
        <v>11.13</v>
      </c>
    </row>
    <row r="973" spans="2:7" x14ac:dyDescent="0.3">
      <c r="B973">
        <v>2856.7</v>
      </c>
      <c r="C973">
        <v>152.13999999999999</v>
      </c>
      <c r="D973">
        <v>208.91</v>
      </c>
      <c r="E973">
        <v>4.8099999999999996</v>
      </c>
      <c r="F973">
        <v>21.62</v>
      </c>
      <c r="G973">
        <v>7.82</v>
      </c>
    </row>
    <row r="974" spans="2:7" x14ac:dyDescent="0.3">
      <c r="B974">
        <v>2856.75</v>
      </c>
      <c r="C974">
        <v>151.58000000000001</v>
      </c>
      <c r="D974">
        <v>203.27</v>
      </c>
      <c r="E974">
        <v>5.07</v>
      </c>
      <c r="F974">
        <v>20.420000000000002</v>
      </c>
      <c r="G974">
        <v>8.2100000000000009</v>
      </c>
    </row>
    <row r="975" spans="2:7" x14ac:dyDescent="0.3">
      <c r="B975">
        <v>2856.8</v>
      </c>
      <c r="C975">
        <v>148.72</v>
      </c>
      <c r="D975">
        <v>194.08</v>
      </c>
      <c r="E975">
        <v>4.93</v>
      </c>
      <c r="F975">
        <v>19.68</v>
      </c>
      <c r="G975">
        <v>8.56</v>
      </c>
    </row>
    <row r="976" spans="2:7" x14ac:dyDescent="0.3">
      <c r="B976">
        <v>2856.85</v>
      </c>
      <c r="C976">
        <v>150.91999999999999</v>
      </c>
      <c r="D976">
        <v>218.69</v>
      </c>
      <c r="E976">
        <v>5.03</v>
      </c>
      <c r="F976">
        <v>22.46</v>
      </c>
      <c r="G976">
        <v>6.81</v>
      </c>
    </row>
    <row r="977" spans="2:7" x14ac:dyDescent="0.3">
      <c r="B977">
        <v>2856.9</v>
      </c>
      <c r="C977">
        <v>147.47</v>
      </c>
      <c r="D977">
        <v>227.87</v>
      </c>
      <c r="E977">
        <v>5.0199999999999996</v>
      </c>
      <c r="F977">
        <v>25.78</v>
      </c>
      <c r="G977">
        <v>5.52</v>
      </c>
    </row>
    <row r="978" spans="2:7" x14ac:dyDescent="0.3">
      <c r="B978">
        <v>2856.95</v>
      </c>
      <c r="C978">
        <v>144.94999999999999</v>
      </c>
      <c r="D978">
        <v>226.76</v>
      </c>
      <c r="E978">
        <v>4.9800000000000004</v>
      </c>
      <c r="F978">
        <v>25.32</v>
      </c>
      <c r="G978">
        <v>5.24</v>
      </c>
    </row>
    <row r="979" spans="2:7" x14ac:dyDescent="0.3">
      <c r="B979">
        <v>2857</v>
      </c>
      <c r="C979">
        <v>145.36000000000001</v>
      </c>
      <c r="D979">
        <v>220.57</v>
      </c>
      <c r="E979">
        <v>5.27</v>
      </c>
      <c r="F979">
        <v>23.46</v>
      </c>
      <c r="G979">
        <v>5.83</v>
      </c>
    </row>
    <row r="980" spans="2:7" x14ac:dyDescent="0.3">
      <c r="B980">
        <v>2857.05</v>
      </c>
      <c r="C980">
        <v>143.84</v>
      </c>
      <c r="D980">
        <v>227.06</v>
      </c>
      <c r="E980">
        <v>5.12</v>
      </c>
      <c r="F980">
        <v>29.86</v>
      </c>
      <c r="G980">
        <v>5.05</v>
      </c>
    </row>
    <row r="981" spans="2:7" x14ac:dyDescent="0.3">
      <c r="B981">
        <v>2857.1</v>
      </c>
      <c r="C981">
        <v>143.6</v>
      </c>
      <c r="D981">
        <v>216.62</v>
      </c>
      <c r="E981">
        <v>4.97</v>
      </c>
      <c r="F981">
        <v>29.08</v>
      </c>
      <c r="G981">
        <v>5.9</v>
      </c>
    </row>
    <row r="982" spans="2:7" x14ac:dyDescent="0.3">
      <c r="B982">
        <v>2857.15</v>
      </c>
      <c r="C982">
        <v>144.47999999999999</v>
      </c>
      <c r="D982">
        <v>202.85</v>
      </c>
      <c r="E982">
        <v>4.4000000000000004</v>
      </c>
      <c r="F982">
        <v>32.53</v>
      </c>
      <c r="G982">
        <v>7.19</v>
      </c>
    </row>
    <row r="983" spans="2:7" x14ac:dyDescent="0.3">
      <c r="B983">
        <v>2857.2</v>
      </c>
      <c r="C983">
        <v>144.66</v>
      </c>
      <c r="D983">
        <v>211.68</v>
      </c>
      <c r="E983">
        <v>4.1399999999999997</v>
      </c>
      <c r="F983">
        <v>33.770000000000003</v>
      </c>
      <c r="G983">
        <v>6.47</v>
      </c>
    </row>
    <row r="984" spans="2:7" x14ac:dyDescent="0.3">
      <c r="B984">
        <v>2857.25</v>
      </c>
      <c r="C984">
        <v>144.09</v>
      </c>
      <c r="D984">
        <v>199.31</v>
      </c>
      <c r="E984">
        <v>4.08</v>
      </c>
      <c r="F984">
        <v>26.63</v>
      </c>
      <c r="G984">
        <v>7.43</v>
      </c>
    </row>
    <row r="985" spans="2:7" x14ac:dyDescent="0.3">
      <c r="B985">
        <v>2857.3</v>
      </c>
      <c r="C985">
        <v>145.62</v>
      </c>
      <c r="D985">
        <v>202.09</v>
      </c>
      <c r="E985">
        <v>4.09</v>
      </c>
      <c r="F985">
        <v>29.03</v>
      </c>
      <c r="G985">
        <v>7.43</v>
      </c>
    </row>
    <row r="986" spans="2:7" x14ac:dyDescent="0.3">
      <c r="B986">
        <v>2857.35</v>
      </c>
      <c r="C986">
        <v>146.52000000000001</v>
      </c>
      <c r="D986">
        <v>176.13</v>
      </c>
      <c r="E986">
        <v>3.98</v>
      </c>
      <c r="F986">
        <v>24.27</v>
      </c>
      <c r="G986">
        <v>9.75</v>
      </c>
    </row>
    <row r="987" spans="2:7" x14ac:dyDescent="0.3">
      <c r="B987">
        <v>2857.4</v>
      </c>
      <c r="C987">
        <v>147.82</v>
      </c>
      <c r="D987">
        <v>178.67</v>
      </c>
      <c r="E987">
        <v>4.12</v>
      </c>
      <c r="F987">
        <v>24.97</v>
      </c>
      <c r="G987">
        <v>9.73</v>
      </c>
    </row>
    <row r="988" spans="2:7" x14ac:dyDescent="0.3">
      <c r="B988">
        <v>2857.45</v>
      </c>
      <c r="C988">
        <v>149.31</v>
      </c>
      <c r="D988">
        <v>170.41</v>
      </c>
      <c r="E988">
        <v>3.73</v>
      </c>
      <c r="F988">
        <v>25.99</v>
      </c>
      <c r="G988">
        <v>10.65</v>
      </c>
    </row>
    <row r="989" spans="2:7" x14ac:dyDescent="0.3">
      <c r="B989">
        <v>2857.5</v>
      </c>
      <c r="C989">
        <v>146.49</v>
      </c>
      <c r="D989">
        <v>149.22</v>
      </c>
      <c r="E989">
        <v>3.63</v>
      </c>
      <c r="F989">
        <v>20.7</v>
      </c>
      <c r="G989">
        <v>12.02</v>
      </c>
    </row>
    <row r="990" spans="2:7" x14ac:dyDescent="0.3">
      <c r="B990">
        <v>2857.55</v>
      </c>
      <c r="C990">
        <v>146.11000000000001</v>
      </c>
      <c r="D990">
        <v>175.89</v>
      </c>
      <c r="E990">
        <v>3.45</v>
      </c>
      <c r="F990">
        <v>24.69</v>
      </c>
      <c r="G990">
        <v>9.7100000000000009</v>
      </c>
    </row>
    <row r="991" spans="2:7" x14ac:dyDescent="0.3">
      <c r="B991">
        <v>2857.6</v>
      </c>
      <c r="C991">
        <v>147.5</v>
      </c>
      <c r="D991">
        <v>168.38</v>
      </c>
      <c r="E991">
        <v>3.18</v>
      </c>
      <c r="F991">
        <v>23.85</v>
      </c>
      <c r="G991">
        <v>10.55</v>
      </c>
    </row>
    <row r="992" spans="2:7" x14ac:dyDescent="0.3">
      <c r="B992">
        <v>2857.65</v>
      </c>
      <c r="C992">
        <v>141.1</v>
      </c>
      <c r="D992">
        <v>165.05</v>
      </c>
      <c r="E992">
        <v>2.71</v>
      </c>
      <c r="F992">
        <v>23.72</v>
      </c>
      <c r="G992">
        <v>9.8800000000000008</v>
      </c>
    </row>
    <row r="993" spans="2:7" x14ac:dyDescent="0.3">
      <c r="B993">
        <v>2857.7</v>
      </c>
      <c r="C993">
        <v>137.53</v>
      </c>
      <c r="D993">
        <v>160.91</v>
      </c>
      <c r="E993">
        <v>3.01</v>
      </c>
      <c r="F993">
        <v>20.67</v>
      </c>
      <c r="G993">
        <v>9.6999999999999993</v>
      </c>
    </row>
    <row r="994" spans="2:7" x14ac:dyDescent="0.3">
      <c r="B994">
        <v>2857.75</v>
      </c>
      <c r="C994">
        <v>132.12</v>
      </c>
      <c r="D994">
        <v>177.95</v>
      </c>
      <c r="E994">
        <v>3.14</v>
      </c>
      <c r="F994">
        <v>23.52</v>
      </c>
      <c r="G994">
        <v>7.46</v>
      </c>
    </row>
    <row r="995" spans="2:7" x14ac:dyDescent="0.3">
      <c r="B995">
        <v>2857.8</v>
      </c>
      <c r="C995">
        <v>129.11000000000001</v>
      </c>
      <c r="D995">
        <v>175.06</v>
      </c>
      <c r="E995">
        <v>3.53</v>
      </c>
      <c r="F995">
        <v>17.32</v>
      </c>
      <c r="G995">
        <v>7.26</v>
      </c>
    </row>
    <row r="996" spans="2:7" x14ac:dyDescent="0.3">
      <c r="B996">
        <v>2857.85</v>
      </c>
      <c r="C996">
        <v>126.08</v>
      </c>
      <c r="D996">
        <v>160.97999999999999</v>
      </c>
      <c r="E996">
        <v>3.51</v>
      </c>
      <c r="F996">
        <v>15.31</v>
      </c>
      <c r="G996">
        <v>7.99</v>
      </c>
    </row>
    <row r="997" spans="2:7" x14ac:dyDescent="0.3">
      <c r="B997">
        <v>2857.9</v>
      </c>
      <c r="C997">
        <v>124.04</v>
      </c>
      <c r="D997">
        <v>149.38</v>
      </c>
      <c r="E997">
        <v>3.24</v>
      </c>
      <c r="F997">
        <v>14.49</v>
      </c>
      <c r="G997">
        <v>8.67</v>
      </c>
    </row>
    <row r="998" spans="2:7" x14ac:dyDescent="0.3">
      <c r="B998">
        <v>2857.95</v>
      </c>
      <c r="C998">
        <v>121.85</v>
      </c>
      <c r="D998">
        <v>167.57</v>
      </c>
      <c r="E998">
        <v>3.06</v>
      </c>
      <c r="F998">
        <v>17.32</v>
      </c>
      <c r="G998">
        <v>6.81</v>
      </c>
    </row>
    <row r="999" spans="2:7" x14ac:dyDescent="0.3">
      <c r="B999">
        <v>2858</v>
      </c>
      <c r="C999">
        <v>119.84</v>
      </c>
      <c r="D999">
        <v>168.3</v>
      </c>
      <c r="E999">
        <v>2.89</v>
      </c>
      <c r="F999">
        <v>17.920000000000002</v>
      </c>
      <c r="G999">
        <v>6.45</v>
      </c>
    </row>
    <row r="1000" spans="2:7" x14ac:dyDescent="0.3">
      <c r="B1000">
        <v>2858.05</v>
      </c>
      <c r="C1000">
        <v>117.64</v>
      </c>
      <c r="D1000">
        <v>186.51</v>
      </c>
      <c r="E1000">
        <v>2.88</v>
      </c>
      <c r="F1000">
        <v>19.38</v>
      </c>
      <c r="G1000">
        <v>4.58</v>
      </c>
    </row>
    <row r="1001" spans="2:7" x14ac:dyDescent="0.3">
      <c r="B1001">
        <v>2858.1</v>
      </c>
      <c r="C1001">
        <v>116.03</v>
      </c>
      <c r="D1001">
        <v>192.11</v>
      </c>
      <c r="E1001">
        <v>3.45</v>
      </c>
      <c r="F1001">
        <v>21.69</v>
      </c>
      <c r="G1001">
        <v>3.2</v>
      </c>
    </row>
    <row r="1002" spans="2:7" x14ac:dyDescent="0.3">
      <c r="B1002">
        <v>2858.15</v>
      </c>
      <c r="C1002">
        <v>114.14</v>
      </c>
      <c r="D1002">
        <v>187.98</v>
      </c>
      <c r="E1002">
        <v>3.39</v>
      </c>
      <c r="F1002">
        <v>19.670000000000002</v>
      </c>
      <c r="G1002">
        <v>3.94</v>
      </c>
    </row>
    <row r="1003" spans="2:7" x14ac:dyDescent="0.3">
      <c r="B1003">
        <v>2858.2</v>
      </c>
      <c r="C1003">
        <v>113.39</v>
      </c>
      <c r="D1003">
        <v>169.68</v>
      </c>
      <c r="E1003">
        <v>3.59</v>
      </c>
      <c r="F1003">
        <v>13.23</v>
      </c>
      <c r="G1003">
        <v>5.37</v>
      </c>
    </row>
    <row r="1004" spans="2:7" x14ac:dyDescent="0.3">
      <c r="B1004">
        <v>2858.25</v>
      </c>
      <c r="C1004">
        <v>111.69</v>
      </c>
      <c r="D1004">
        <v>157.9</v>
      </c>
      <c r="E1004">
        <v>3.56</v>
      </c>
      <c r="F1004">
        <v>11.22</v>
      </c>
      <c r="G1004">
        <v>6.11</v>
      </c>
    </row>
    <row r="1005" spans="2:7" x14ac:dyDescent="0.3">
      <c r="B1005">
        <v>2858.3</v>
      </c>
      <c r="C1005">
        <v>114.56</v>
      </c>
      <c r="D1005">
        <v>158.38</v>
      </c>
      <c r="E1005">
        <v>4.0599999999999996</v>
      </c>
      <c r="F1005">
        <v>9.4</v>
      </c>
      <c r="G1005">
        <v>6.5</v>
      </c>
    </row>
    <row r="1006" spans="2:7" x14ac:dyDescent="0.3">
      <c r="B1006">
        <v>2858.35</v>
      </c>
      <c r="C1006">
        <v>115.99</v>
      </c>
      <c r="D1006">
        <v>131.94999999999999</v>
      </c>
      <c r="E1006">
        <v>3.39</v>
      </c>
      <c r="F1006">
        <v>8.8699999999999992</v>
      </c>
      <c r="G1006">
        <v>8.9499999999999993</v>
      </c>
    </row>
    <row r="1007" spans="2:7" x14ac:dyDescent="0.3">
      <c r="B1007">
        <v>2858.4</v>
      </c>
      <c r="C1007">
        <v>118.43</v>
      </c>
      <c r="D1007">
        <v>118.45</v>
      </c>
      <c r="E1007">
        <v>3.28</v>
      </c>
      <c r="F1007">
        <v>8.02</v>
      </c>
      <c r="G1007">
        <v>10.45</v>
      </c>
    </row>
    <row r="1008" spans="2:7" x14ac:dyDescent="0.3">
      <c r="B1008">
        <v>2858.45</v>
      </c>
      <c r="C1008">
        <v>116.97</v>
      </c>
      <c r="D1008">
        <v>132.80000000000001</v>
      </c>
      <c r="E1008">
        <v>3.14</v>
      </c>
      <c r="F1008">
        <v>10.66</v>
      </c>
      <c r="G1008">
        <v>9.02</v>
      </c>
    </row>
    <row r="1009" spans="2:7" x14ac:dyDescent="0.3">
      <c r="B1009">
        <v>2858.5</v>
      </c>
      <c r="C1009">
        <v>115.16</v>
      </c>
      <c r="D1009">
        <v>122.43</v>
      </c>
      <c r="E1009">
        <v>3.34</v>
      </c>
      <c r="F1009">
        <v>11.95</v>
      </c>
      <c r="G1009">
        <v>9.6300000000000008</v>
      </c>
    </row>
    <row r="1010" spans="2:7" x14ac:dyDescent="0.3">
      <c r="B1010">
        <v>2858.55</v>
      </c>
      <c r="C1010">
        <v>113.14</v>
      </c>
      <c r="D1010">
        <v>116.16</v>
      </c>
      <c r="E1010">
        <v>3.55</v>
      </c>
      <c r="F1010">
        <v>10.75</v>
      </c>
      <c r="G1010">
        <v>9.85</v>
      </c>
    </row>
    <row r="1011" spans="2:7" x14ac:dyDescent="0.3">
      <c r="B1011">
        <v>2858.6</v>
      </c>
      <c r="C1011">
        <v>111.84</v>
      </c>
      <c r="D1011">
        <v>100.78</v>
      </c>
      <c r="E1011">
        <v>3.8</v>
      </c>
      <c r="F1011">
        <v>4.3600000000000003</v>
      </c>
      <c r="G1011">
        <v>10.96</v>
      </c>
    </row>
    <row r="1012" spans="2:7" x14ac:dyDescent="0.3">
      <c r="B1012">
        <v>2858.65</v>
      </c>
      <c r="C1012">
        <v>112.16</v>
      </c>
      <c r="D1012">
        <v>99.02</v>
      </c>
      <c r="E1012">
        <v>3.96</v>
      </c>
      <c r="F1012">
        <v>3.77</v>
      </c>
      <c r="G1012">
        <v>11.16</v>
      </c>
    </row>
    <row r="1013" spans="2:7" x14ac:dyDescent="0.3">
      <c r="B1013">
        <v>2858.7</v>
      </c>
      <c r="C1013">
        <v>111.07</v>
      </c>
      <c r="D1013">
        <v>80.37</v>
      </c>
      <c r="E1013">
        <v>3.64</v>
      </c>
      <c r="F1013">
        <v>4.76</v>
      </c>
      <c r="G1013">
        <v>12.57</v>
      </c>
    </row>
    <row r="1014" spans="2:7" x14ac:dyDescent="0.3">
      <c r="B1014">
        <v>2858.75</v>
      </c>
      <c r="C1014">
        <v>109.19</v>
      </c>
      <c r="D1014">
        <v>82.05</v>
      </c>
      <c r="E1014">
        <v>3.25</v>
      </c>
      <c r="F1014">
        <v>2.72</v>
      </c>
      <c r="G1014">
        <v>12.15</v>
      </c>
    </row>
    <row r="1015" spans="2:7" x14ac:dyDescent="0.3">
      <c r="B1015">
        <v>2858.8</v>
      </c>
      <c r="C1015">
        <v>110.58</v>
      </c>
      <c r="D1015">
        <v>79.930000000000007</v>
      </c>
      <c r="E1015">
        <v>3.39</v>
      </c>
      <c r="F1015">
        <v>5.29</v>
      </c>
      <c r="G1015">
        <v>12.53</v>
      </c>
    </row>
    <row r="1016" spans="2:7" x14ac:dyDescent="0.3">
      <c r="B1016">
        <v>2858.85</v>
      </c>
      <c r="C1016">
        <v>108.46</v>
      </c>
      <c r="D1016">
        <v>66.22</v>
      </c>
      <c r="E1016">
        <v>3.21</v>
      </c>
      <c r="F1016">
        <v>8.33</v>
      </c>
      <c r="G1016">
        <v>13.38</v>
      </c>
    </row>
    <row r="1017" spans="2:7" x14ac:dyDescent="0.3">
      <c r="B1017">
        <v>2858.9</v>
      </c>
      <c r="C1017">
        <v>107.91</v>
      </c>
      <c r="D1017">
        <v>74.08</v>
      </c>
      <c r="E1017">
        <v>3.11</v>
      </c>
      <c r="F1017">
        <v>10.27</v>
      </c>
      <c r="G1017">
        <v>12.63</v>
      </c>
    </row>
    <row r="1018" spans="2:7" x14ac:dyDescent="0.3">
      <c r="B1018">
        <v>2858.95</v>
      </c>
      <c r="C1018">
        <v>106.27</v>
      </c>
      <c r="D1018">
        <v>67.28</v>
      </c>
      <c r="E1018">
        <v>2.8</v>
      </c>
      <c r="F1018">
        <v>10.82</v>
      </c>
      <c r="G1018">
        <v>12.96</v>
      </c>
    </row>
    <row r="1019" spans="2:7" x14ac:dyDescent="0.3">
      <c r="B1019">
        <v>2859</v>
      </c>
      <c r="C1019">
        <v>105.97</v>
      </c>
      <c r="D1019">
        <v>103.74</v>
      </c>
      <c r="E1019">
        <v>3.63</v>
      </c>
      <c r="F1019">
        <v>12.13</v>
      </c>
      <c r="G1019">
        <v>9.84</v>
      </c>
    </row>
    <row r="1020" spans="2:7" x14ac:dyDescent="0.3">
      <c r="B1020">
        <v>2859.05</v>
      </c>
      <c r="C1020">
        <v>104.07</v>
      </c>
      <c r="D1020">
        <v>91.04</v>
      </c>
      <c r="E1020">
        <v>3.44</v>
      </c>
      <c r="F1020">
        <v>8.7899999999999991</v>
      </c>
      <c r="G1020">
        <v>10.63</v>
      </c>
    </row>
    <row r="1021" spans="2:7" x14ac:dyDescent="0.3">
      <c r="B1021">
        <v>2859.1</v>
      </c>
      <c r="C1021">
        <v>104.64</v>
      </c>
      <c r="D1021">
        <v>87.14</v>
      </c>
      <c r="E1021">
        <v>3.55</v>
      </c>
      <c r="F1021">
        <v>10.71</v>
      </c>
      <c r="G1021">
        <v>11.04</v>
      </c>
    </row>
    <row r="1022" spans="2:7" x14ac:dyDescent="0.3">
      <c r="B1022">
        <v>2859.15</v>
      </c>
      <c r="C1022">
        <v>102.65</v>
      </c>
      <c r="D1022">
        <v>89.59</v>
      </c>
      <c r="E1022">
        <v>3.14</v>
      </c>
      <c r="F1022">
        <v>6.75</v>
      </c>
      <c r="G1022">
        <v>10.54</v>
      </c>
    </row>
    <row r="1023" spans="2:7" x14ac:dyDescent="0.3">
      <c r="B1023">
        <v>2859.2</v>
      </c>
      <c r="C1023">
        <v>100.73</v>
      </c>
      <c r="D1023">
        <v>104.08</v>
      </c>
      <c r="E1023">
        <v>3.19</v>
      </c>
      <c r="F1023">
        <v>11.4</v>
      </c>
      <c r="G1023">
        <v>9.0299999999999994</v>
      </c>
    </row>
    <row r="1024" spans="2:7" x14ac:dyDescent="0.3">
      <c r="B1024">
        <v>2859.25</v>
      </c>
      <c r="C1024">
        <v>98.98</v>
      </c>
      <c r="D1024">
        <v>93.88</v>
      </c>
      <c r="E1024">
        <v>3.17</v>
      </c>
      <c r="F1024">
        <v>12.61</v>
      </c>
      <c r="G1024">
        <v>9.6300000000000008</v>
      </c>
    </row>
    <row r="1025" spans="2:7" x14ac:dyDescent="0.3">
      <c r="B1025">
        <v>2859.3</v>
      </c>
      <c r="C1025">
        <v>97.55</v>
      </c>
      <c r="D1025">
        <v>92.4</v>
      </c>
      <c r="E1025">
        <v>3.2</v>
      </c>
      <c r="F1025">
        <v>13.17</v>
      </c>
      <c r="G1025">
        <v>9.5399999999999991</v>
      </c>
    </row>
    <row r="1026" spans="2:7" x14ac:dyDescent="0.3">
      <c r="B1026">
        <v>2859.35</v>
      </c>
      <c r="C1026">
        <v>98.15</v>
      </c>
      <c r="D1026">
        <v>104.18</v>
      </c>
      <c r="E1026">
        <v>3.17</v>
      </c>
      <c r="F1026">
        <v>15.17</v>
      </c>
      <c r="G1026">
        <v>8.64</v>
      </c>
    </row>
    <row r="1027" spans="2:7" x14ac:dyDescent="0.3">
      <c r="B1027">
        <v>2859.4</v>
      </c>
      <c r="C1027">
        <v>99.15</v>
      </c>
      <c r="D1027">
        <v>91.26</v>
      </c>
      <c r="E1027">
        <v>3.34</v>
      </c>
      <c r="F1027">
        <v>13.2</v>
      </c>
      <c r="G1027">
        <v>9.8800000000000008</v>
      </c>
    </row>
    <row r="1028" spans="2:7" x14ac:dyDescent="0.3">
      <c r="B1028">
        <v>2859.45</v>
      </c>
      <c r="C1028">
        <v>98.36</v>
      </c>
      <c r="D1028">
        <v>110.9</v>
      </c>
      <c r="E1028">
        <v>3.43</v>
      </c>
      <c r="F1028">
        <v>12.79</v>
      </c>
      <c r="G1028">
        <v>8.1</v>
      </c>
    </row>
    <row r="1029" spans="2:7" x14ac:dyDescent="0.3">
      <c r="B1029">
        <v>2859.5</v>
      </c>
      <c r="C1029">
        <v>98.85</v>
      </c>
      <c r="D1029">
        <v>106.57</v>
      </c>
      <c r="E1029">
        <v>3.38</v>
      </c>
      <c r="F1029">
        <v>10.16</v>
      </c>
      <c r="G1029">
        <v>8.5399999999999991</v>
      </c>
    </row>
    <row r="1030" spans="2:7" x14ac:dyDescent="0.3">
      <c r="B1030">
        <v>2859.55</v>
      </c>
      <c r="C1030">
        <v>97.76</v>
      </c>
      <c r="D1030">
        <v>96.54</v>
      </c>
      <c r="E1030">
        <v>3.38</v>
      </c>
      <c r="F1030">
        <v>9.4499999999999993</v>
      </c>
      <c r="G1030">
        <v>9.23</v>
      </c>
    </row>
    <row r="1031" spans="2:7" x14ac:dyDescent="0.3">
      <c r="B1031">
        <v>2859.6</v>
      </c>
      <c r="C1031">
        <v>98.32</v>
      </c>
      <c r="D1031">
        <v>116</v>
      </c>
      <c r="E1031">
        <v>3.45</v>
      </c>
      <c r="F1031">
        <v>11.56</v>
      </c>
      <c r="G1031">
        <v>7.67</v>
      </c>
    </row>
    <row r="1032" spans="2:7" x14ac:dyDescent="0.3">
      <c r="B1032">
        <v>2859.65</v>
      </c>
      <c r="C1032">
        <v>100.5</v>
      </c>
      <c r="D1032">
        <v>115</v>
      </c>
      <c r="E1032">
        <v>3.4</v>
      </c>
      <c r="F1032">
        <v>13.41</v>
      </c>
      <c r="G1032">
        <v>8.07</v>
      </c>
    </row>
    <row r="1033" spans="2:7" x14ac:dyDescent="0.3">
      <c r="B1033">
        <v>2859.7</v>
      </c>
      <c r="C1033">
        <v>99.82</v>
      </c>
      <c r="D1033">
        <v>105.48</v>
      </c>
      <c r="E1033">
        <v>3.2</v>
      </c>
      <c r="F1033">
        <v>14.41</v>
      </c>
      <c r="G1033">
        <v>8.7799999999999994</v>
      </c>
    </row>
    <row r="1034" spans="2:7" x14ac:dyDescent="0.3">
      <c r="B1034">
        <v>2859.75</v>
      </c>
      <c r="C1034">
        <v>99.48</v>
      </c>
      <c r="D1034">
        <v>97.79</v>
      </c>
      <c r="E1034">
        <v>3.14</v>
      </c>
      <c r="F1034">
        <v>12.23</v>
      </c>
      <c r="G1034">
        <v>9.3800000000000008</v>
      </c>
    </row>
    <row r="1035" spans="2:7" x14ac:dyDescent="0.3">
      <c r="B1035">
        <v>2859.8</v>
      </c>
      <c r="C1035">
        <v>101.35</v>
      </c>
      <c r="D1035">
        <v>103.68</v>
      </c>
      <c r="E1035">
        <v>3.5</v>
      </c>
      <c r="F1035">
        <v>13.7</v>
      </c>
      <c r="G1035">
        <v>9.16</v>
      </c>
    </row>
    <row r="1036" spans="2:7" x14ac:dyDescent="0.3">
      <c r="B1036">
        <v>2859.85</v>
      </c>
      <c r="C1036">
        <v>105.03</v>
      </c>
      <c r="D1036">
        <v>96.58</v>
      </c>
      <c r="E1036">
        <v>3.45</v>
      </c>
      <c r="F1036">
        <v>11.8</v>
      </c>
      <c r="G1036">
        <v>10.3</v>
      </c>
    </row>
    <row r="1037" spans="2:7" x14ac:dyDescent="0.3">
      <c r="B1037">
        <v>2859.9</v>
      </c>
      <c r="C1037">
        <v>107.28</v>
      </c>
      <c r="D1037">
        <v>114.03</v>
      </c>
      <c r="E1037">
        <v>3.13</v>
      </c>
      <c r="F1037">
        <v>13.31</v>
      </c>
      <c r="G1037">
        <v>9.16</v>
      </c>
    </row>
    <row r="1038" spans="2:7" x14ac:dyDescent="0.3">
      <c r="B1038">
        <v>2859.95</v>
      </c>
      <c r="C1038">
        <v>109.12</v>
      </c>
      <c r="D1038">
        <v>136.56</v>
      </c>
      <c r="E1038">
        <v>2.97</v>
      </c>
      <c r="F1038">
        <v>16.52</v>
      </c>
      <c r="G1038">
        <v>7.54</v>
      </c>
    </row>
    <row r="1039" spans="2:7" x14ac:dyDescent="0.3">
      <c r="B1039">
        <v>2860</v>
      </c>
      <c r="C1039">
        <v>107.85</v>
      </c>
      <c r="D1039">
        <v>122.89</v>
      </c>
      <c r="E1039">
        <v>3.26</v>
      </c>
      <c r="F1039">
        <v>10.89</v>
      </c>
      <c r="G1039">
        <v>8.5</v>
      </c>
    </row>
    <row r="1040" spans="2:7" x14ac:dyDescent="0.3">
      <c r="B1040">
        <v>2860.03</v>
      </c>
      <c r="C1040">
        <v>125.07</v>
      </c>
      <c r="D1040">
        <v>194.29</v>
      </c>
      <c r="E1040">
        <v>2.87</v>
      </c>
      <c r="F1040">
        <v>31.37</v>
      </c>
      <c r="G1040">
        <v>8.7200000000000006</v>
      </c>
    </row>
    <row r="1041" spans="2:7" x14ac:dyDescent="0.3">
      <c r="B1041">
        <v>2860.08</v>
      </c>
      <c r="C1041">
        <v>125.32</v>
      </c>
      <c r="D1041">
        <v>189.13</v>
      </c>
      <c r="E1041">
        <v>3.34</v>
      </c>
      <c r="F1041">
        <v>30.83</v>
      </c>
      <c r="G1041">
        <v>9.19</v>
      </c>
    </row>
    <row r="1042" spans="2:7" x14ac:dyDescent="0.3">
      <c r="B1042">
        <v>2860.13</v>
      </c>
      <c r="C1042">
        <v>124.89</v>
      </c>
      <c r="D1042">
        <v>183.64</v>
      </c>
      <c r="E1042">
        <v>3.48</v>
      </c>
      <c r="F1042">
        <v>29.37</v>
      </c>
      <c r="G1042">
        <v>9.59</v>
      </c>
    </row>
    <row r="1043" spans="2:7" x14ac:dyDescent="0.3">
      <c r="B1043">
        <v>2860.18</v>
      </c>
      <c r="C1043">
        <v>120.25</v>
      </c>
      <c r="D1043">
        <v>161.66999999999999</v>
      </c>
      <c r="E1043">
        <v>3.19</v>
      </c>
      <c r="F1043">
        <v>22.98</v>
      </c>
      <c r="G1043">
        <v>10.76</v>
      </c>
    </row>
    <row r="1044" spans="2:7" x14ac:dyDescent="0.3">
      <c r="B1044">
        <v>2860.23</v>
      </c>
      <c r="C1044">
        <v>120.37</v>
      </c>
      <c r="D1044">
        <v>175.77</v>
      </c>
      <c r="E1044">
        <v>3.4</v>
      </c>
      <c r="F1044">
        <v>22.68</v>
      </c>
      <c r="G1044">
        <v>9.59</v>
      </c>
    </row>
    <row r="1045" spans="2:7" x14ac:dyDescent="0.3">
      <c r="B1045">
        <v>2860.28</v>
      </c>
      <c r="C1045">
        <v>117.82</v>
      </c>
      <c r="D1045">
        <v>170.71</v>
      </c>
      <c r="E1045">
        <v>3.14</v>
      </c>
      <c r="F1045">
        <v>22.83</v>
      </c>
      <c r="G1045">
        <v>9.6300000000000008</v>
      </c>
    </row>
    <row r="1046" spans="2:7" x14ac:dyDescent="0.3">
      <c r="B1046">
        <v>2860.33</v>
      </c>
      <c r="C1046">
        <v>120.18</v>
      </c>
      <c r="D1046">
        <v>185.55</v>
      </c>
      <c r="E1046">
        <v>3.5</v>
      </c>
      <c r="F1046">
        <v>26.5</v>
      </c>
      <c r="G1046">
        <v>8.73</v>
      </c>
    </row>
    <row r="1047" spans="2:7" x14ac:dyDescent="0.3">
      <c r="B1047">
        <v>2860.38</v>
      </c>
      <c r="C1047">
        <v>117.93</v>
      </c>
      <c r="D1047">
        <v>144.94999999999999</v>
      </c>
      <c r="E1047">
        <v>3.47</v>
      </c>
      <c r="F1047">
        <v>22.98</v>
      </c>
      <c r="G1047">
        <v>11.83</v>
      </c>
    </row>
    <row r="1048" spans="2:7" x14ac:dyDescent="0.3">
      <c r="B1048">
        <v>2860.43</v>
      </c>
      <c r="C1048">
        <v>117.07</v>
      </c>
      <c r="D1048">
        <v>160.71</v>
      </c>
      <c r="E1048">
        <v>4.1100000000000003</v>
      </c>
      <c r="F1048">
        <v>23.4</v>
      </c>
      <c r="G1048">
        <v>10.37</v>
      </c>
    </row>
    <row r="1049" spans="2:7" x14ac:dyDescent="0.3">
      <c r="B1049">
        <v>2860.48</v>
      </c>
      <c r="C1049">
        <v>115.1</v>
      </c>
      <c r="D1049">
        <v>157.71</v>
      </c>
      <c r="E1049">
        <v>3.84</v>
      </c>
      <c r="F1049">
        <v>20.89</v>
      </c>
      <c r="G1049">
        <v>10.33</v>
      </c>
    </row>
    <row r="1050" spans="2:7" x14ac:dyDescent="0.3">
      <c r="B1050">
        <v>2860.53</v>
      </c>
      <c r="C1050">
        <v>115.29</v>
      </c>
      <c r="D1050">
        <v>161.91999999999999</v>
      </c>
      <c r="E1050">
        <v>3.78</v>
      </c>
      <c r="F1050">
        <v>17.07</v>
      </c>
      <c r="G1050">
        <v>10</v>
      </c>
    </row>
    <row r="1051" spans="2:7" x14ac:dyDescent="0.3">
      <c r="B1051">
        <v>2860.58</v>
      </c>
      <c r="C1051">
        <v>114.71</v>
      </c>
      <c r="D1051">
        <v>166.25</v>
      </c>
      <c r="E1051">
        <v>4.16</v>
      </c>
      <c r="F1051">
        <v>16.64</v>
      </c>
      <c r="G1051">
        <v>9.5500000000000007</v>
      </c>
    </row>
    <row r="1052" spans="2:7" x14ac:dyDescent="0.3">
      <c r="B1052">
        <v>2860.63</v>
      </c>
      <c r="C1052">
        <v>115.57</v>
      </c>
      <c r="D1052">
        <v>171.03</v>
      </c>
      <c r="E1052">
        <v>4.18</v>
      </c>
      <c r="F1052">
        <v>19.23</v>
      </c>
      <c r="G1052">
        <v>9.27</v>
      </c>
    </row>
    <row r="1053" spans="2:7" x14ac:dyDescent="0.3">
      <c r="B1053">
        <v>2860.68</v>
      </c>
      <c r="C1053">
        <v>112.78</v>
      </c>
      <c r="D1053">
        <v>142.83000000000001</v>
      </c>
      <c r="E1053">
        <v>3.98</v>
      </c>
      <c r="F1053">
        <v>18.95</v>
      </c>
      <c r="G1053">
        <v>11.24</v>
      </c>
    </row>
    <row r="1054" spans="2:7" x14ac:dyDescent="0.3">
      <c r="B1054">
        <v>2860.73</v>
      </c>
      <c r="C1054">
        <v>110.24</v>
      </c>
      <c r="D1054">
        <v>161.12</v>
      </c>
      <c r="E1054">
        <v>3.88</v>
      </c>
      <c r="F1054">
        <v>21.65</v>
      </c>
      <c r="G1054">
        <v>9.32</v>
      </c>
    </row>
    <row r="1055" spans="2:7" x14ac:dyDescent="0.3">
      <c r="B1055">
        <v>2860.78</v>
      </c>
      <c r="C1055">
        <v>110.68</v>
      </c>
      <c r="D1055">
        <v>172.82</v>
      </c>
      <c r="E1055">
        <v>3.96</v>
      </c>
      <c r="F1055">
        <v>23.53</v>
      </c>
      <c r="G1055">
        <v>8.4</v>
      </c>
    </row>
    <row r="1056" spans="2:7" x14ac:dyDescent="0.3">
      <c r="B1056">
        <v>2860.83</v>
      </c>
      <c r="C1056">
        <v>111.68</v>
      </c>
      <c r="D1056">
        <v>184.85</v>
      </c>
      <c r="E1056">
        <v>4.13</v>
      </c>
      <c r="F1056">
        <v>30.73</v>
      </c>
      <c r="G1056">
        <v>7.27</v>
      </c>
    </row>
    <row r="1057" spans="2:7" x14ac:dyDescent="0.3">
      <c r="B1057">
        <v>2860.88</v>
      </c>
      <c r="C1057">
        <v>112.36</v>
      </c>
      <c r="D1057">
        <v>160.85</v>
      </c>
      <c r="E1057">
        <v>4.03</v>
      </c>
      <c r="F1057">
        <v>28.53</v>
      </c>
      <c r="G1057">
        <v>9.66</v>
      </c>
    </row>
    <row r="1058" spans="2:7" x14ac:dyDescent="0.3">
      <c r="B1058">
        <v>2860.93</v>
      </c>
      <c r="C1058">
        <v>113.92</v>
      </c>
      <c r="D1058">
        <v>170.19</v>
      </c>
      <c r="E1058">
        <v>4.5999999999999996</v>
      </c>
      <c r="F1058">
        <v>26.91</v>
      </c>
      <c r="G1058">
        <v>9.1</v>
      </c>
    </row>
    <row r="1059" spans="2:7" x14ac:dyDescent="0.3">
      <c r="B1059">
        <v>2860.98</v>
      </c>
      <c r="C1059">
        <v>111.25</v>
      </c>
      <c r="D1059">
        <v>168.15</v>
      </c>
      <c r="E1059">
        <v>4.38</v>
      </c>
      <c r="F1059">
        <v>24.29</v>
      </c>
      <c r="G1059">
        <v>8.8699999999999992</v>
      </c>
    </row>
    <row r="1060" spans="2:7" x14ac:dyDescent="0.3">
      <c r="B1060">
        <v>2861.03</v>
      </c>
      <c r="C1060">
        <v>110.72</v>
      </c>
      <c r="D1060">
        <v>183.25</v>
      </c>
      <c r="E1060">
        <v>4.67</v>
      </c>
      <c r="F1060">
        <v>22</v>
      </c>
      <c r="G1060">
        <v>7.52</v>
      </c>
    </row>
    <row r="1061" spans="2:7" x14ac:dyDescent="0.3">
      <c r="B1061">
        <v>2861.08</v>
      </c>
      <c r="C1061">
        <v>112.5</v>
      </c>
      <c r="D1061">
        <v>186.23</v>
      </c>
      <c r="E1061">
        <v>4.29</v>
      </c>
      <c r="F1061">
        <v>21.9</v>
      </c>
      <c r="G1061">
        <v>6.85</v>
      </c>
    </row>
    <row r="1062" spans="2:7" x14ac:dyDescent="0.3">
      <c r="B1062">
        <v>2861.13</v>
      </c>
      <c r="C1062">
        <v>115.47</v>
      </c>
      <c r="D1062">
        <v>191.19</v>
      </c>
      <c r="E1062">
        <v>4.9800000000000004</v>
      </c>
      <c r="F1062">
        <v>24.85</v>
      </c>
      <c r="G1062">
        <v>5.94</v>
      </c>
    </row>
    <row r="1063" spans="2:7" x14ac:dyDescent="0.3">
      <c r="B1063">
        <v>2861.18</v>
      </c>
      <c r="C1063">
        <v>115.36</v>
      </c>
      <c r="D1063">
        <v>191</v>
      </c>
      <c r="E1063">
        <v>4.99</v>
      </c>
      <c r="F1063">
        <v>25.98</v>
      </c>
      <c r="G1063">
        <v>7.36</v>
      </c>
    </row>
    <row r="1064" spans="2:7" x14ac:dyDescent="0.3">
      <c r="B1064">
        <v>2861.23</v>
      </c>
      <c r="C1064">
        <v>115.1</v>
      </c>
      <c r="D1064">
        <v>190.56</v>
      </c>
      <c r="E1064">
        <v>4.75</v>
      </c>
      <c r="F1064">
        <v>27.84</v>
      </c>
      <c r="G1064">
        <v>6.94</v>
      </c>
    </row>
    <row r="1065" spans="2:7" x14ac:dyDescent="0.3">
      <c r="B1065">
        <v>2861.28</v>
      </c>
      <c r="C1065">
        <v>115.58</v>
      </c>
      <c r="D1065">
        <v>191.38</v>
      </c>
      <c r="E1065">
        <v>4.62</v>
      </c>
      <c r="F1065">
        <v>25.81</v>
      </c>
      <c r="G1065">
        <v>7.51</v>
      </c>
    </row>
    <row r="1066" spans="2:7" x14ac:dyDescent="0.3">
      <c r="B1066">
        <v>2861.33</v>
      </c>
      <c r="C1066">
        <v>119.45</v>
      </c>
      <c r="D1066">
        <v>197.84</v>
      </c>
      <c r="E1066">
        <v>4.97</v>
      </c>
      <c r="F1066">
        <v>29.99</v>
      </c>
      <c r="G1066">
        <v>5.55</v>
      </c>
    </row>
    <row r="1067" spans="2:7" x14ac:dyDescent="0.3">
      <c r="B1067">
        <v>2861.38</v>
      </c>
      <c r="C1067">
        <v>124.65</v>
      </c>
      <c r="D1067">
        <v>206.53</v>
      </c>
      <c r="E1067">
        <v>4.8899999999999997</v>
      </c>
      <c r="F1067">
        <v>29.19</v>
      </c>
      <c r="G1067">
        <v>6.72</v>
      </c>
    </row>
    <row r="1068" spans="2:7" x14ac:dyDescent="0.3">
      <c r="B1068">
        <v>2861.43</v>
      </c>
      <c r="C1068">
        <v>125.79</v>
      </c>
      <c r="D1068">
        <v>208.43</v>
      </c>
      <c r="E1068">
        <v>4.9000000000000004</v>
      </c>
      <c r="F1068">
        <v>27.46</v>
      </c>
      <c r="G1068">
        <v>6.66</v>
      </c>
    </row>
    <row r="1069" spans="2:7" x14ac:dyDescent="0.3">
      <c r="B1069">
        <v>2861.48</v>
      </c>
      <c r="C1069">
        <v>129.85</v>
      </c>
      <c r="D1069">
        <v>215.21</v>
      </c>
      <c r="E1069">
        <v>5.37</v>
      </c>
      <c r="F1069">
        <v>25.74</v>
      </c>
      <c r="G1069">
        <v>6.76</v>
      </c>
    </row>
    <row r="1070" spans="2:7" x14ac:dyDescent="0.3">
      <c r="B1070">
        <v>2861.53</v>
      </c>
      <c r="C1070">
        <v>129.16999999999999</v>
      </c>
      <c r="D1070">
        <v>214.08</v>
      </c>
      <c r="E1070">
        <v>5.27</v>
      </c>
      <c r="F1070">
        <v>28.36</v>
      </c>
      <c r="G1070">
        <v>5.66</v>
      </c>
    </row>
    <row r="1071" spans="2:7" x14ac:dyDescent="0.3">
      <c r="B1071">
        <v>2861.58</v>
      </c>
      <c r="C1071">
        <v>132.01</v>
      </c>
      <c r="D1071">
        <v>218.82</v>
      </c>
      <c r="E1071">
        <v>5.41</v>
      </c>
      <c r="F1071">
        <v>30.31</v>
      </c>
      <c r="G1071">
        <v>5.91</v>
      </c>
    </row>
    <row r="1072" spans="2:7" x14ac:dyDescent="0.3">
      <c r="B1072">
        <v>2861.63</v>
      </c>
      <c r="C1072">
        <v>133.44999999999999</v>
      </c>
      <c r="D1072">
        <v>221.24</v>
      </c>
      <c r="E1072">
        <v>5.5</v>
      </c>
      <c r="F1072">
        <v>28.34</v>
      </c>
      <c r="G1072">
        <v>6.82</v>
      </c>
    </row>
    <row r="1073" spans="2:7" x14ac:dyDescent="0.3">
      <c r="B1073">
        <v>2861.68</v>
      </c>
      <c r="C1073">
        <v>133.44</v>
      </c>
      <c r="D1073">
        <v>210.89</v>
      </c>
      <c r="E1073">
        <v>5.35</v>
      </c>
      <c r="F1073">
        <v>29.37</v>
      </c>
      <c r="G1073">
        <v>8.56</v>
      </c>
    </row>
    <row r="1074" spans="2:7" x14ac:dyDescent="0.3">
      <c r="B1074">
        <v>2861.73</v>
      </c>
      <c r="C1074">
        <v>132.76</v>
      </c>
      <c r="D1074">
        <v>199.51</v>
      </c>
      <c r="E1074">
        <v>5.62</v>
      </c>
      <c r="F1074">
        <v>24.94</v>
      </c>
      <c r="G1074">
        <v>9.42</v>
      </c>
    </row>
    <row r="1075" spans="2:7" x14ac:dyDescent="0.3">
      <c r="B1075">
        <v>2861.78</v>
      </c>
      <c r="C1075">
        <v>131.24</v>
      </c>
      <c r="D1075">
        <v>203.27</v>
      </c>
      <c r="E1075">
        <v>5.56</v>
      </c>
      <c r="F1075">
        <v>26.06</v>
      </c>
      <c r="G1075">
        <v>8.8800000000000008</v>
      </c>
    </row>
    <row r="1076" spans="2:7" x14ac:dyDescent="0.3">
      <c r="B1076">
        <v>2861.83</v>
      </c>
      <c r="C1076">
        <v>134.57</v>
      </c>
      <c r="D1076">
        <v>214.23</v>
      </c>
      <c r="E1076">
        <v>5.7</v>
      </c>
      <c r="F1076">
        <v>24.89</v>
      </c>
      <c r="G1076">
        <v>8.4499999999999993</v>
      </c>
    </row>
    <row r="1077" spans="2:7" x14ac:dyDescent="0.3">
      <c r="B1077">
        <v>2861.88</v>
      </c>
      <c r="C1077">
        <v>136.99</v>
      </c>
      <c r="D1077">
        <v>227.14</v>
      </c>
      <c r="E1077">
        <v>5.82</v>
      </c>
      <c r="F1077">
        <v>29.7</v>
      </c>
      <c r="G1077">
        <v>5.63</v>
      </c>
    </row>
    <row r="1078" spans="2:7" x14ac:dyDescent="0.3">
      <c r="B1078">
        <v>2861.93</v>
      </c>
      <c r="C1078">
        <v>139.54</v>
      </c>
      <c r="D1078">
        <v>231.41</v>
      </c>
      <c r="E1078">
        <v>5.92</v>
      </c>
      <c r="F1078">
        <v>33.76</v>
      </c>
      <c r="G1078">
        <v>3.82</v>
      </c>
    </row>
    <row r="1079" spans="2:7" x14ac:dyDescent="0.3">
      <c r="B1079">
        <v>2861.98</v>
      </c>
      <c r="C1079">
        <v>139.69</v>
      </c>
      <c r="D1079">
        <v>231.67</v>
      </c>
      <c r="E1079">
        <v>5.87</v>
      </c>
      <c r="F1079">
        <v>31.21</v>
      </c>
      <c r="G1079">
        <v>3.6</v>
      </c>
    </row>
    <row r="1080" spans="2:7" x14ac:dyDescent="0.3">
      <c r="B1080">
        <v>2861.98</v>
      </c>
      <c r="C1080">
        <v>139.69</v>
      </c>
      <c r="D1080">
        <v>231.67</v>
      </c>
      <c r="E1080">
        <v>5.87</v>
      </c>
      <c r="F1080">
        <v>31.21</v>
      </c>
      <c r="G1080">
        <v>3.6</v>
      </c>
    </row>
    <row r="1081" spans="2:7" x14ac:dyDescent="0.3">
      <c r="B1081">
        <v>2862.03</v>
      </c>
      <c r="C1081">
        <v>136.77000000000001</v>
      </c>
      <c r="D1081">
        <v>226.78</v>
      </c>
      <c r="E1081">
        <v>5.67</v>
      </c>
      <c r="F1081">
        <v>29.75</v>
      </c>
      <c r="G1081">
        <v>4.6399999999999997</v>
      </c>
    </row>
    <row r="1082" spans="2:7" x14ac:dyDescent="0.3">
      <c r="B1082">
        <v>2862.08</v>
      </c>
      <c r="C1082">
        <v>137.31</v>
      </c>
      <c r="D1082">
        <v>227.68</v>
      </c>
      <c r="E1082">
        <v>5.43</v>
      </c>
      <c r="F1082">
        <v>29.46</v>
      </c>
      <c r="G1082">
        <v>6.44</v>
      </c>
    </row>
    <row r="1083" spans="2:7" x14ac:dyDescent="0.3">
      <c r="B1083">
        <v>2862.13</v>
      </c>
      <c r="C1083">
        <v>139.44999999999999</v>
      </c>
      <c r="D1083">
        <v>231.26</v>
      </c>
      <c r="E1083">
        <v>4.93</v>
      </c>
      <c r="F1083">
        <v>29.14</v>
      </c>
      <c r="G1083">
        <v>7.41</v>
      </c>
    </row>
    <row r="1084" spans="2:7" x14ac:dyDescent="0.3">
      <c r="B1084">
        <v>2862.18</v>
      </c>
      <c r="C1084">
        <v>141.13</v>
      </c>
      <c r="D1084">
        <v>223.52</v>
      </c>
      <c r="E1084">
        <v>4.82</v>
      </c>
      <c r="F1084">
        <v>27.06</v>
      </c>
      <c r="G1084">
        <v>8.64</v>
      </c>
    </row>
    <row r="1085" spans="2:7" x14ac:dyDescent="0.3">
      <c r="B1085">
        <v>2862.23</v>
      </c>
      <c r="C1085">
        <v>141.94999999999999</v>
      </c>
      <c r="D1085">
        <v>206.63</v>
      </c>
      <c r="E1085">
        <v>4.41</v>
      </c>
      <c r="F1085">
        <v>24.8</v>
      </c>
      <c r="G1085">
        <v>10.19</v>
      </c>
    </row>
    <row r="1086" spans="2:7" x14ac:dyDescent="0.3">
      <c r="B1086">
        <v>2862.28</v>
      </c>
      <c r="C1086">
        <v>143.33000000000001</v>
      </c>
      <c r="D1086">
        <v>219.15</v>
      </c>
      <c r="E1086">
        <v>4.25</v>
      </c>
      <c r="F1086">
        <v>25.47</v>
      </c>
      <c r="G1086">
        <v>9.33</v>
      </c>
    </row>
    <row r="1087" spans="2:7" x14ac:dyDescent="0.3">
      <c r="B1087">
        <v>2862.33</v>
      </c>
      <c r="C1087">
        <v>147.02000000000001</v>
      </c>
      <c r="D1087">
        <v>223.27</v>
      </c>
      <c r="E1087">
        <v>4.53</v>
      </c>
      <c r="F1087">
        <v>21.1</v>
      </c>
      <c r="G1087">
        <v>9.5399999999999991</v>
      </c>
    </row>
    <row r="1088" spans="2:7" x14ac:dyDescent="0.3">
      <c r="B1088">
        <v>2862.38</v>
      </c>
      <c r="C1088">
        <v>149.71</v>
      </c>
      <c r="D1088">
        <v>228.29</v>
      </c>
      <c r="E1088">
        <v>4.62</v>
      </c>
      <c r="F1088">
        <v>21.78</v>
      </c>
      <c r="G1088">
        <v>9.51</v>
      </c>
    </row>
    <row r="1089" spans="2:7" x14ac:dyDescent="0.3">
      <c r="B1089">
        <v>2862.43</v>
      </c>
      <c r="C1089">
        <v>152.62</v>
      </c>
      <c r="D1089">
        <v>212.81</v>
      </c>
      <c r="E1089">
        <v>4.42</v>
      </c>
      <c r="F1089">
        <v>19.14</v>
      </c>
      <c r="G1089">
        <v>11.25</v>
      </c>
    </row>
    <row r="1090" spans="2:7" x14ac:dyDescent="0.3">
      <c r="B1090">
        <v>2862.48</v>
      </c>
      <c r="C1090">
        <v>155.18</v>
      </c>
      <c r="D1090">
        <v>191.27</v>
      </c>
      <c r="E1090">
        <v>4.67</v>
      </c>
      <c r="F1090">
        <v>17.75</v>
      </c>
      <c r="G1090">
        <v>13.45</v>
      </c>
    </row>
    <row r="1091" spans="2:7" x14ac:dyDescent="0.3">
      <c r="B1091">
        <v>2862.53</v>
      </c>
      <c r="C1091">
        <v>158.13</v>
      </c>
      <c r="D1091">
        <v>162.76</v>
      </c>
      <c r="E1091">
        <v>4.55</v>
      </c>
      <c r="F1091">
        <v>16.13</v>
      </c>
      <c r="G1091">
        <v>16.3</v>
      </c>
    </row>
    <row r="1092" spans="2:7" x14ac:dyDescent="0.3">
      <c r="B1092">
        <v>2862.58</v>
      </c>
      <c r="C1092">
        <v>161.25</v>
      </c>
      <c r="D1092">
        <v>155.68</v>
      </c>
      <c r="E1092">
        <v>4.4000000000000004</v>
      </c>
      <c r="F1092">
        <v>17.87</v>
      </c>
      <c r="G1092">
        <v>17.36</v>
      </c>
    </row>
    <row r="1093" spans="2:7" x14ac:dyDescent="0.3">
      <c r="B1093">
        <v>2862.63</v>
      </c>
      <c r="C1093">
        <v>162.08000000000001</v>
      </c>
      <c r="D1093">
        <v>145.85</v>
      </c>
      <c r="E1093">
        <v>4.24</v>
      </c>
      <c r="F1093">
        <v>18.34</v>
      </c>
      <c r="G1093">
        <v>18.309999999999999</v>
      </c>
    </row>
    <row r="1094" spans="2:7" x14ac:dyDescent="0.3">
      <c r="B1094">
        <v>2862.68</v>
      </c>
      <c r="C1094">
        <v>163.41</v>
      </c>
      <c r="D1094">
        <v>147.41999999999999</v>
      </c>
      <c r="E1094">
        <v>4.58</v>
      </c>
      <c r="F1094">
        <v>17.2</v>
      </c>
      <c r="G1094">
        <v>18.38</v>
      </c>
    </row>
    <row r="1095" spans="2:7" x14ac:dyDescent="0.3">
      <c r="B1095">
        <v>2862.73</v>
      </c>
      <c r="C1095">
        <v>163.81</v>
      </c>
      <c r="D1095">
        <v>134.80000000000001</v>
      </c>
      <c r="E1095">
        <v>4.55</v>
      </c>
      <c r="F1095">
        <v>13.88</v>
      </c>
      <c r="G1095">
        <v>19.5</v>
      </c>
    </row>
    <row r="1096" spans="2:7" x14ac:dyDescent="0.3">
      <c r="B1096">
        <v>2862.78</v>
      </c>
      <c r="C1096">
        <v>160.71</v>
      </c>
      <c r="D1096">
        <v>140</v>
      </c>
      <c r="E1096">
        <v>4.88</v>
      </c>
      <c r="F1096">
        <v>15.21</v>
      </c>
      <c r="G1096">
        <v>18.600000000000001</v>
      </c>
    </row>
    <row r="1097" spans="2:7" x14ac:dyDescent="0.3">
      <c r="B1097">
        <v>2862.83</v>
      </c>
      <c r="C1097">
        <v>161.75</v>
      </c>
      <c r="D1097">
        <v>160.88999999999999</v>
      </c>
      <c r="E1097">
        <v>5.0999999999999996</v>
      </c>
      <c r="F1097">
        <v>18.670000000000002</v>
      </c>
      <c r="G1097">
        <v>16.989999999999998</v>
      </c>
    </row>
    <row r="1098" spans="2:7" x14ac:dyDescent="0.3">
      <c r="B1098">
        <v>2862.88</v>
      </c>
      <c r="C1098">
        <v>158.80000000000001</v>
      </c>
      <c r="D1098">
        <v>172.28</v>
      </c>
      <c r="E1098">
        <v>5.0599999999999996</v>
      </c>
      <c r="F1098">
        <v>20.7</v>
      </c>
      <c r="G1098">
        <v>15.59</v>
      </c>
    </row>
    <row r="1099" spans="2:7" x14ac:dyDescent="0.3">
      <c r="B1099">
        <v>2862.93</v>
      </c>
      <c r="C1099">
        <v>160.07</v>
      </c>
      <c r="D1099">
        <v>161.28</v>
      </c>
      <c r="E1099">
        <v>4.91</v>
      </c>
      <c r="F1099">
        <v>21.16</v>
      </c>
      <c r="G1099">
        <v>16.71</v>
      </c>
    </row>
    <row r="1100" spans="2:7" x14ac:dyDescent="0.3">
      <c r="B1100">
        <v>2862.98</v>
      </c>
      <c r="C1100">
        <v>156.57</v>
      </c>
      <c r="D1100">
        <v>161.77000000000001</v>
      </c>
      <c r="E1100">
        <v>4.4000000000000004</v>
      </c>
      <c r="F1100">
        <v>22.28</v>
      </c>
      <c r="G1100">
        <v>16.149999999999999</v>
      </c>
    </row>
    <row r="1101" spans="2:7" x14ac:dyDescent="0.3">
      <c r="B1101">
        <v>2863.03</v>
      </c>
      <c r="C1101">
        <v>156.77000000000001</v>
      </c>
      <c r="D1101">
        <v>159.04</v>
      </c>
      <c r="E1101">
        <v>4.01</v>
      </c>
      <c r="F1101">
        <v>23.36</v>
      </c>
      <c r="G1101">
        <v>16.41</v>
      </c>
    </row>
    <row r="1102" spans="2:7" x14ac:dyDescent="0.3">
      <c r="B1102">
        <v>2863.08</v>
      </c>
      <c r="C1102">
        <v>157.37</v>
      </c>
      <c r="D1102">
        <v>153.22999999999999</v>
      </c>
      <c r="E1102">
        <v>4.13</v>
      </c>
      <c r="F1102">
        <v>21.44</v>
      </c>
      <c r="G1102">
        <v>16.989999999999998</v>
      </c>
    </row>
    <row r="1103" spans="2:7" x14ac:dyDescent="0.3">
      <c r="B1103">
        <v>2863.13</v>
      </c>
      <c r="C1103">
        <v>154.44</v>
      </c>
      <c r="D1103">
        <v>157.06</v>
      </c>
      <c r="E1103">
        <v>3.54</v>
      </c>
      <c r="F1103">
        <v>23.18</v>
      </c>
      <c r="G1103">
        <v>16.23</v>
      </c>
    </row>
    <row r="1104" spans="2:7" x14ac:dyDescent="0.3">
      <c r="B1104">
        <v>2863.18</v>
      </c>
      <c r="C1104">
        <v>152.03</v>
      </c>
      <c r="D1104">
        <v>166.09</v>
      </c>
      <c r="E1104">
        <v>3.63</v>
      </c>
      <c r="F1104">
        <v>22.69</v>
      </c>
      <c r="G1104">
        <v>15.11</v>
      </c>
    </row>
    <row r="1105" spans="2:7" x14ac:dyDescent="0.3">
      <c r="B1105">
        <v>2863.23</v>
      </c>
      <c r="C1105">
        <v>149.04</v>
      </c>
      <c r="D1105">
        <v>144.27000000000001</v>
      </c>
      <c r="E1105">
        <v>3.62</v>
      </c>
      <c r="F1105">
        <v>16.8</v>
      </c>
      <c r="G1105">
        <v>16.510000000000002</v>
      </c>
    </row>
    <row r="1106" spans="2:7" x14ac:dyDescent="0.3">
      <c r="B1106">
        <v>2863.28</v>
      </c>
      <c r="C1106">
        <v>149.68</v>
      </c>
      <c r="D1106">
        <v>157.88999999999999</v>
      </c>
      <c r="E1106">
        <v>4</v>
      </c>
      <c r="F1106">
        <v>15.15</v>
      </c>
      <c r="G1106">
        <v>15.45</v>
      </c>
    </row>
    <row r="1107" spans="2:7" x14ac:dyDescent="0.3">
      <c r="B1107">
        <v>2863.33</v>
      </c>
      <c r="C1107">
        <v>149.91</v>
      </c>
      <c r="D1107">
        <v>175.28</v>
      </c>
      <c r="E1107">
        <v>3.67</v>
      </c>
      <c r="F1107">
        <v>17.71</v>
      </c>
      <c r="G1107">
        <v>14.02</v>
      </c>
    </row>
    <row r="1108" spans="2:7" x14ac:dyDescent="0.3">
      <c r="B1108">
        <v>2863.38</v>
      </c>
      <c r="C1108">
        <v>151.75</v>
      </c>
      <c r="D1108">
        <v>201.46</v>
      </c>
      <c r="E1108">
        <v>3.96</v>
      </c>
      <c r="F1108">
        <v>21.23</v>
      </c>
      <c r="G1108">
        <v>12.08</v>
      </c>
    </row>
    <row r="1109" spans="2:7" x14ac:dyDescent="0.3">
      <c r="B1109">
        <v>2863.43</v>
      </c>
      <c r="C1109">
        <v>155.30000000000001</v>
      </c>
      <c r="D1109">
        <v>192.7</v>
      </c>
      <c r="E1109">
        <v>3.98</v>
      </c>
      <c r="F1109">
        <v>19.38</v>
      </c>
      <c r="G1109">
        <v>13.35</v>
      </c>
    </row>
    <row r="1110" spans="2:7" x14ac:dyDescent="0.3">
      <c r="B1110">
        <v>2863.48</v>
      </c>
      <c r="C1110">
        <v>155.66</v>
      </c>
      <c r="D1110">
        <v>195.65</v>
      </c>
      <c r="E1110">
        <v>3.95</v>
      </c>
      <c r="F1110">
        <v>20.010000000000002</v>
      </c>
      <c r="G1110">
        <v>13.15</v>
      </c>
    </row>
    <row r="1111" spans="2:7" x14ac:dyDescent="0.3">
      <c r="B1111">
        <v>2863.53</v>
      </c>
      <c r="C1111">
        <v>158.63999999999999</v>
      </c>
      <c r="D1111">
        <v>209.26</v>
      </c>
      <c r="E1111">
        <v>4.08</v>
      </c>
      <c r="F1111">
        <v>21.42</v>
      </c>
      <c r="G1111">
        <v>12.44</v>
      </c>
    </row>
    <row r="1112" spans="2:7" x14ac:dyDescent="0.3">
      <c r="B1112">
        <v>2863.58</v>
      </c>
      <c r="C1112">
        <v>158.99</v>
      </c>
      <c r="D1112">
        <v>212.7</v>
      </c>
      <c r="E1112">
        <v>4.43</v>
      </c>
      <c r="F1112">
        <v>23.51</v>
      </c>
      <c r="G1112">
        <v>12.21</v>
      </c>
    </row>
    <row r="1113" spans="2:7" x14ac:dyDescent="0.3">
      <c r="B1113">
        <v>2863.63</v>
      </c>
      <c r="C1113">
        <v>159.82</v>
      </c>
      <c r="D1113">
        <v>218.94</v>
      </c>
      <c r="E1113">
        <v>4.68</v>
      </c>
      <c r="F1113">
        <v>25.57</v>
      </c>
      <c r="G1113">
        <v>11.8</v>
      </c>
    </row>
    <row r="1114" spans="2:7" x14ac:dyDescent="0.3">
      <c r="B1114">
        <v>2863.68</v>
      </c>
      <c r="C1114">
        <v>158.49</v>
      </c>
      <c r="D1114">
        <v>198.52</v>
      </c>
      <c r="E1114">
        <v>4.37</v>
      </c>
      <c r="F1114">
        <v>24.01</v>
      </c>
      <c r="G1114">
        <v>13.33</v>
      </c>
    </row>
    <row r="1115" spans="2:7" x14ac:dyDescent="0.3">
      <c r="B1115">
        <v>2863.73</v>
      </c>
      <c r="C1115">
        <v>155.38</v>
      </c>
      <c r="D1115">
        <v>186.3</v>
      </c>
      <c r="E1115">
        <v>3.51</v>
      </c>
      <c r="F1115">
        <v>28.68</v>
      </c>
      <c r="G1115">
        <v>13.9</v>
      </c>
    </row>
    <row r="1116" spans="2:7" x14ac:dyDescent="0.3">
      <c r="B1116">
        <v>2863.78</v>
      </c>
      <c r="C1116">
        <v>157.91</v>
      </c>
      <c r="D1116">
        <v>202.01</v>
      </c>
      <c r="E1116">
        <v>3.57</v>
      </c>
      <c r="F1116">
        <v>30.55</v>
      </c>
      <c r="G1116">
        <v>12.95</v>
      </c>
    </row>
    <row r="1117" spans="2:7" x14ac:dyDescent="0.3">
      <c r="B1117">
        <v>2863.83</v>
      </c>
      <c r="C1117">
        <v>159.19999999999999</v>
      </c>
      <c r="D1117">
        <v>197.4</v>
      </c>
      <c r="E1117">
        <v>3.76</v>
      </c>
      <c r="F1117">
        <v>28.66</v>
      </c>
      <c r="G1117">
        <v>13.53</v>
      </c>
    </row>
    <row r="1118" spans="2:7" x14ac:dyDescent="0.3">
      <c r="B1118">
        <v>2863.88</v>
      </c>
      <c r="C1118">
        <v>160.99</v>
      </c>
      <c r="D1118">
        <v>198.2</v>
      </c>
      <c r="E1118">
        <v>3.91</v>
      </c>
      <c r="F1118">
        <v>28.07</v>
      </c>
      <c r="G1118">
        <v>13.73</v>
      </c>
    </row>
    <row r="1119" spans="2:7" x14ac:dyDescent="0.3">
      <c r="B1119">
        <v>2863.93</v>
      </c>
      <c r="C1119">
        <v>161.6</v>
      </c>
      <c r="D1119">
        <v>164.18</v>
      </c>
      <c r="E1119">
        <v>3.32</v>
      </c>
      <c r="F1119">
        <v>26.87</v>
      </c>
      <c r="G1119">
        <v>16.690000000000001</v>
      </c>
    </row>
    <row r="1120" spans="2:7" x14ac:dyDescent="0.3">
      <c r="B1120">
        <v>2863.98</v>
      </c>
      <c r="C1120">
        <v>165.01</v>
      </c>
      <c r="D1120">
        <v>167.78</v>
      </c>
      <c r="E1120">
        <v>3.62</v>
      </c>
      <c r="F1120">
        <v>26.34</v>
      </c>
      <c r="G1120">
        <v>16.89</v>
      </c>
    </row>
    <row r="1121" spans="2:7" x14ac:dyDescent="0.3">
      <c r="B1121">
        <v>2864.03</v>
      </c>
      <c r="C1121">
        <v>164.37</v>
      </c>
      <c r="D1121">
        <v>166.74</v>
      </c>
      <c r="E1121">
        <v>3.37</v>
      </c>
      <c r="F1121">
        <v>26.23</v>
      </c>
      <c r="G1121">
        <v>16.89</v>
      </c>
    </row>
    <row r="1122" spans="2:7" x14ac:dyDescent="0.3">
      <c r="B1122">
        <v>2864.08</v>
      </c>
      <c r="C1122">
        <v>164.63</v>
      </c>
      <c r="D1122">
        <v>175.42</v>
      </c>
      <c r="E1122">
        <v>3.11</v>
      </c>
      <c r="F1122">
        <v>26.83</v>
      </c>
      <c r="G1122">
        <v>16.190000000000001</v>
      </c>
    </row>
    <row r="1123" spans="2:7" x14ac:dyDescent="0.3">
      <c r="B1123">
        <v>2864.13</v>
      </c>
      <c r="C1123">
        <v>164.33</v>
      </c>
      <c r="D1123">
        <v>194.92</v>
      </c>
      <c r="E1123">
        <v>3.29</v>
      </c>
      <c r="F1123">
        <v>28.36</v>
      </c>
      <c r="G1123">
        <v>14.5</v>
      </c>
    </row>
    <row r="1124" spans="2:7" x14ac:dyDescent="0.3">
      <c r="B1124">
        <v>2864.18</v>
      </c>
      <c r="C1124">
        <v>164.87</v>
      </c>
      <c r="D1124">
        <v>186.77</v>
      </c>
      <c r="E1124">
        <v>3.34</v>
      </c>
      <c r="F1124">
        <v>25.74</v>
      </c>
      <c r="G1124">
        <v>15.27</v>
      </c>
    </row>
    <row r="1125" spans="2:7" x14ac:dyDescent="0.3">
      <c r="B1125">
        <v>2864.23</v>
      </c>
      <c r="C1125">
        <v>165.46</v>
      </c>
      <c r="D1125">
        <v>165.47</v>
      </c>
      <c r="E1125">
        <v>3.12</v>
      </c>
      <c r="F1125">
        <v>23.55</v>
      </c>
      <c r="G1125">
        <v>17.16</v>
      </c>
    </row>
    <row r="1126" spans="2:7" x14ac:dyDescent="0.3">
      <c r="B1126">
        <v>2864.28</v>
      </c>
      <c r="C1126">
        <v>166.74</v>
      </c>
      <c r="D1126">
        <v>168.36</v>
      </c>
      <c r="E1126">
        <v>3.17</v>
      </c>
      <c r="F1126">
        <v>24.85</v>
      </c>
      <c r="G1126">
        <v>17.100000000000001</v>
      </c>
    </row>
    <row r="1127" spans="2:7" x14ac:dyDescent="0.3">
      <c r="B1127">
        <v>2864.33</v>
      </c>
      <c r="C1127">
        <v>170.27</v>
      </c>
      <c r="D1127">
        <v>174.67</v>
      </c>
      <c r="E1127">
        <v>3.83</v>
      </c>
      <c r="F1127">
        <v>25.77</v>
      </c>
      <c r="G1127">
        <v>17.09</v>
      </c>
    </row>
    <row r="1128" spans="2:7" x14ac:dyDescent="0.3">
      <c r="B1128">
        <v>2864.38</v>
      </c>
      <c r="C1128">
        <v>174.18</v>
      </c>
      <c r="D1128">
        <v>167.41</v>
      </c>
      <c r="E1128">
        <v>4.28</v>
      </c>
      <c r="F1128">
        <v>21.38</v>
      </c>
      <c r="G1128">
        <v>18.29</v>
      </c>
    </row>
    <row r="1129" spans="2:7" x14ac:dyDescent="0.3">
      <c r="B1129">
        <v>2864.43</v>
      </c>
      <c r="C1129">
        <v>174.62</v>
      </c>
      <c r="D1129">
        <v>159.83000000000001</v>
      </c>
      <c r="E1129">
        <v>4.29</v>
      </c>
      <c r="F1129">
        <v>21.48</v>
      </c>
      <c r="G1129">
        <v>18.989999999999998</v>
      </c>
    </row>
    <row r="1130" spans="2:7" x14ac:dyDescent="0.3">
      <c r="B1130">
        <v>2864.48</v>
      </c>
      <c r="C1130">
        <v>173.34</v>
      </c>
      <c r="D1130">
        <v>155.44999999999999</v>
      </c>
      <c r="E1130">
        <v>3.99</v>
      </c>
      <c r="F1130">
        <v>24.52</v>
      </c>
      <c r="G1130">
        <v>19.170000000000002</v>
      </c>
    </row>
    <row r="1131" spans="2:7" x14ac:dyDescent="0.3">
      <c r="B1131">
        <v>2864.53</v>
      </c>
      <c r="C1131">
        <v>173.82</v>
      </c>
      <c r="D1131">
        <v>184.46</v>
      </c>
      <c r="E1131">
        <v>4.18</v>
      </c>
      <c r="F1131">
        <v>30.6</v>
      </c>
      <c r="G1131">
        <v>16.8</v>
      </c>
    </row>
    <row r="1132" spans="2:7" x14ac:dyDescent="0.3">
      <c r="B1132">
        <v>2864.58</v>
      </c>
      <c r="C1132">
        <v>175.61</v>
      </c>
      <c r="D1132">
        <v>182.66</v>
      </c>
      <c r="E1132">
        <v>4.3</v>
      </c>
      <c r="F1132">
        <v>28.69</v>
      </c>
      <c r="G1132">
        <v>17.21</v>
      </c>
    </row>
    <row r="1133" spans="2:7" x14ac:dyDescent="0.3">
      <c r="B1133">
        <v>2864.63</v>
      </c>
      <c r="C1133">
        <v>174.42</v>
      </c>
      <c r="D1133">
        <v>173.73</v>
      </c>
      <c r="E1133">
        <v>4.3499999999999996</v>
      </c>
      <c r="F1133">
        <v>26.74</v>
      </c>
      <c r="G1133">
        <v>17.79</v>
      </c>
    </row>
    <row r="1134" spans="2:7" x14ac:dyDescent="0.3">
      <c r="B1134">
        <v>2864.68</v>
      </c>
      <c r="C1134">
        <v>174.72</v>
      </c>
      <c r="D1134">
        <v>139.71</v>
      </c>
      <c r="E1134">
        <v>3.99</v>
      </c>
      <c r="F1134">
        <v>26.92</v>
      </c>
      <c r="G1134">
        <v>20.71</v>
      </c>
    </row>
    <row r="1135" spans="2:7" x14ac:dyDescent="0.3">
      <c r="B1135">
        <v>2864.73</v>
      </c>
      <c r="C1135">
        <v>171.65</v>
      </c>
      <c r="D1135">
        <v>120.06</v>
      </c>
      <c r="E1135">
        <v>3.95</v>
      </c>
      <c r="F1135">
        <v>25.49</v>
      </c>
      <c r="G1135">
        <v>21.91</v>
      </c>
    </row>
    <row r="1136" spans="2:7" x14ac:dyDescent="0.3">
      <c r="B1136">
        <v>2864.78</v>
      </c>
      <c r="C1136">
        <v>170.54</v>
      </c>
      <c r="D1136">
        <v>92.36</v>
      </c>
      <c r="E1136">
        <v>3.67</v>
      </c>
      <c r="F1136">
        <v>19.32</v>
      </c>
      <c r="G1136">
        <v>24.08</v>
      </c>
    </row>
    <row r="1137" spans="2:7" x14ac:dyDescent="0.3">
      <c r="B1137">
        <v>2864.83</v>
      </c>
      <c r="C1137">
        <v>171.74</v>
      </c>
      <c r="D1137">
        <v>83.12</v>
      </c>
      <c r="E1137">
        <v>3.7</v>
      </c>
      <c r="F1137">
        <v>19.87</v>
      </c>
      <c r="G1137">
        <v>25.04</v>
      </c>
    </row>
    <row r="1138" spans="2:7" x14ac:dyDescent="0.3">
      <c r="B1138">
        <v>2864.88</v>
      </c>
      <c r="C1138">
        <v>171.42</v>
      </c>
      <c r="D1138">
        <v>88.84</v>
      </c>
      <c r="E1138">
        <v>4.2300000000000004</v>
      </c>
      <c r="F1138">
        <v>17.600000000000001</v>
      </c>
      <c r="G1138">
        <v>24.51</v>
      </c>
    </row>
    <row r="1139" spans="2:7" x14ac:dyDescent="0.3">
      <c r="B1139">
        <v>2864.93</v>
      </c>
      <c r="C1139">
        <v>170.46</v>
      </c>
      <c r="D1139">
        <v>98.81</v>
      </c>
      <c r="E1139">
        <v>4.2699999999999996</v>
      </c>
      <c r="F1139">
        <v>17.72</v>
      </c>
      <c r="G1139">
        <v>23.53</v>
      </c>
    </row>
    <row r="1140" spans="2:7" x14ac:dyDescent="0.3">
      <c r="B1140">
        <v>2864.98</v>
      </c>
      <c r="C1140">
        <v>170.02</v>
      </c>
      <c r="D1140">
        <v>107.8</v>
      </c>
      <c r="E1140">
        <v>4.25</v>
      </c>
      <c r="F1140">
        <v>17.8</v>
      </c>
      <c r="G1140">
        <v>22.7</v>
      </c>
    </row>
    <row r="1141" spans="2:7" x14ac:dyDescent="0.3">
      <c r="B1141">
        <v>2865.03</v>
      </c>
      <c r="C1141">
        <v>171.1</v>
      </c>
      <c r="D1141">
        <v>123.83</v>
      </c>
      <c r="E1141">
        <v>4.58</v>
      </c>
      <c r="F1141">
        <v>19.34</v>
      </c>
      <c r="G1141">
        <v>21.51</v>
      </c>
    </row>
    <row r="1142" spans="2:7" x14ac:dyDescent="0.3">
      <c r="B1142">
        <v>2865.08</v>
      </c>
      <c r="C1142">
        <v>169.02</v>
      </c>
      <c r="D1142">
        <v>133.66999999999999</v>
      </c>
      <c r="E1142">
        <v>4.76</v>
      </c>
      <c r="F1142">
        <v>15.71</v>
      </c>
      <c r="G1142">
        <v>20.37</v>
      </c>
    </row>
    <row r="1143" spans="2:7" x14ac:dyDescent="0.3">
      <c r="B1143">
        <v>2865.13</v>
      </c>
      <c r="C1143">
        <v>168.75</v>
      </c>
      <c r="D1143">
        <v>148.33000000000001</v>
      </c>
      <c r="E1143">
        <v>5.13</v>
      </c>
      <c r="F1143">
        <v>19.190000000000001</v>
      </c>
      <c r="G1143">
        <v>19.09</v>
      </c>
    </row>
    <row r="1144" spans="2:7" x14ac:dyDescent="0.3">
      <c r="B1144">
        <v>2865.18</v>
      </c>
      <c r="C1144">
        <v>166.78</v>
      </c>
      <c r="D1144">
        <v>151.44</v>
      </c>
      <c r="E1144">
        <v>4.91</v>
      </c>
      <c r="F1144">
        <v>20.420000000000002</v>
      </c>
      <c r="G1144">
        <v>18.54</v>
      </c>
    </row>
    <row r="1145" spans="2:7" x14ac:dyDescent="0.3">
      <c r="B1145">
        <v>2865.23</v>
      </c>
      <c r="C1145">
        <v>164.26</v>
      </c>
      <c r="D1145">
        <v>179.94</v>
      </c>
      <c r="E1145">
        <v>5.38</v>
      </c>
      <c r="F1145">
        <v>24.74</v>
      </c>
      <c r="G1145">
        <v>15.76</v>
      </c>
    </row>
    <row r="1146" spans="2:7" x14ac:dyDescent="0.3">
      <c r="B1146">
        <v>2865.28</v>
      </c>
      <c r="C1146">
        <v>161.88999999999999</v>
      </c>
      <c r="D1146">
        <v>178.2</v>
      </c>
      <c r="E1146">
        <v>4.9400000000000004</v>
      </c>
      <c r="F1146">
        <v>25.21</v>
      </c>
      <c r="G1146">
        <v>15.55</v>
      </c>
    </row>
    <row r="1147" spans="2:7" x14ac:dyDescent="0.3">
      <c r="B1147">
        <v>2865.33</v>
      </c>
      <c r="C1147">
        <v>160.91999999999999</v>
      </c>
      <c r="D1147">
        <v>229.23</v>
      </c>
      <c r="E1147">
        <v>5.33</v>
      </c>
      <c r="F1147">
        <v>30.31</v>
      </c>
      <c r="G1147">
        <v>11.1</v>
      </c>
    </row>
    <row r="1148" spans="2:7" x14ac:dyDescent="0.3">
      <c r="B1148">
        <v>2865.38</v>
      </c>
      <c r="C1148">
        <v>160.93</v>
      </c>
      <c r="D1148">
        <v>258.44</v>
      </c>
      <c r="E1148">
        <v>5.35</v>
      </c>
      <c r="F1148">
        <v>30.56</v>
      </c>
      <c r="G1148">
        <v>8.6300000000000008</v>
      </c>
    </row>
    <row r="1149" spans="2:7" x14ac:dyDescent="0.3">
      <c r="B1149">
        <v>2865.43</v>
      </c>
      <c r="C1149">
        <v>160.79</v>
      </c>
      <c r="D1149">
        <v>262.61</v>
      </c>
      <c r="E1149">
        <v>5.42</v>
      </c>
      <c r="F1149">
        <v>36.47</v>
      </c>
      <c r="G1149">
        <v>8.26</v>
      </c>
    </row>
    <row r="1150" spans="2:7" x14ac:dyDescent="0.3">
      <c r="B1150">
        <v>2865.48</v>
      </c>
      <c r="C1150">
        <v>161.77000000000001</v>
      </c>
      <c r="D1150">
        <v>268.56</v>
      </c>
      <c r="E1150">
        <v>5.31</v>
      </c>
      <c r="F1150">
        <v>39.69</v>
      </c>
      <c r="G1150">
        <v>7.46</v>
      </c>
    </row>
    <row r="1151" spans="2:7" x14ac:dyDescent="0.3">
      <c r="B1151">
        <v>2865.53</v>
      </c>
      <c r="C1151">
        <v>158.01</v>
      </c>
      <c r="D1151">
        <v>262.27999999999997</v>
      </c>
      <c r="E1151">
        <v>4.8</v>
      </c>
      <c r="F1151">
        <v>37.6</v>
      </c>
      <c r="G1151">
        <v>7.04</v>
      </c>
    </row>
    <row r="1152" spans="2:7" x14ac:dyDescent="0.3">
      <c r="B1152">
        <v>2865.58</v>
      </c>
      <c r="C1152">
        <v>160.47</v>
      </c>
      <c r="D1152">
        <v>264.81</v>
      </c>
      <c r="E1152">
        <v>4.9800000000000004</v>
      </c>
      <c r="F1152">
        <v>37.57</v>
      </c>
      <c r="G1152">
        <v>8.0299999999999994</v>
      </c>
    </row>
    <row r="1153" spans="2:7" x14ac:dyDescent="0.3">
      <c r="B1153">
        <v>2865.63</v>
      </c>
      <c r="C1153">
        <v>158.88999999999999</v>
      </c>
      <c r="D1153">
        <v>263.75</v>
      </c>
      <c r="E1153">
        <v>5.2</v>
      </c>
      <c r="F1153">
        <v>35.880000000000003</v>
      </c>
      <c r="G1153">
        <v>6.8</v>
      </c>
    </row>
    <row r="1154" spans="2:7" x14ac:dyDescent="0.3">
      <c r="B1154">
        <v>2865.68</v>
      </c>
      <c r="C1154">
        <v>155.76</v>
      </c>
      <c r="D1154">
        <v>258.51</v>
      </c>
      <c r="E1154">
        <v>4.91</v>
      </c>
      <c r="F1154">
        <v>37.11</v>
      </c>
      <c r="G1154">
        <v>6.08</v>
      </c>
    </row>
    <row r="1155" spans="2:7" x14ac:dyDescent="0.3">
      <c r="B1155">
        <v>2865.73</v>
      </c>
      <c r="C1155">
        <v>153.47999999999999</v>
      </c>
      <c r="D1155">
        <v>254.55</v>
      </c>
      <c r="E1155">
        <v>4.72</v>
      </c>
      <c r="F1155">
        <v>37.479999999999997</v>
      </c>
      <c r="G1155">
        <v>7.85</v>
      </c>
    </row>
    <row r="1156" spans="2:7" x14ac:dyDescent="0.3">
      <c r="B1156">
        <v>2865.78</v>
      </c>
      <c r="C1156">
        <v>153.27000000000001</v>
      </c>
      <c r="D1156">
        <v>240.36</v>
      </c>
      <c r="E1156">
        <v>4.7</v>
      </c>
      <c r="F1156">
        <v>32.119999999999997</v>
      </c>
      <c r="G1156">
        <v>9.02</v>
      </c>
    </row>
    <row r="1157" spans="2:7" x14ac:dyDescent="0.3">
      <c r="B1157">
        <v>2865.83</v>
      </c>
      <c r="C1157">
        <v>151.69</v>
      </c>
      <c r="D1157">
        <v>200.54</v>
      </c>
      <c r="E1157">
        <v>4.75</v>
      </c>
      <c r="F1157">
        <v>24.16</v>
      </c>
      <c r="G1157">
        <v>12.15</v>
      </c>
    </row>
    <row r="1158" spans="2:7" x14ac:dyDescent="0.3">
      <c r="B1158">
        <v>2865.88</v>
      </c>
      <c r="C1158">
        <v>150.77000000000001</v>
      </c>
      <c r="D1158">
        <v>186.72</v>
      </c>
      <c r="E1158">
        <v>4.43</v>
      </c>
      <c r="F1158">
        <v>22.64</v>
      </c>
      <c r="G1158">
        <v>13.18</v>
      </c>
    </row>
    <row r="1159" spans="2:7" x14ac:dyDescent="0.3">
      <c r="B1159">
        <v>2865.93</v>
      </c>
      <c r="C1159">
        <v>152.34</v>
      </c>
      <c r="D1159">
        <v>197.55</v>
      </c>
      <c r="E1159">
        <v>4.66</v>
      </c>
      <c r="F1159">
        <v>27.27</v>
      </c>
      <c r="G1159">
        <v>12.5</v>
      </c>
    </row>
    <row r="1160" spans="2:7" x14ac:dyDescent="0.3">
      <c r="B1160">
        <v>2865.98</v>
      </c>
      <c r="C1160">
        <v>150.79</v>
      </c>
      <c r="D1160">
        <v>176.23</v>
      </c>
      <c r="E1160">
        <v>4.78</v>
      </c>
      <c r="F1160">
        <v>21.42</v>
      </c>
      <c r="G1160">
        <v>14.07</v>
      </c>
    </row>
    <row r="1161" spans="2:7" x14ac:dyDescent="0.3">
      <c r="B1161">
        <v>2866.03</v>
      </c>
      <c r="C1161">
        <v>151.41</v>
      </c>
      <c r="D1161">
        <v>159.07</v>
      </c>
      <c r="E1161">
        <v>5</v>
      </c>
      <c r="F1161">
        <v>20.079999999999998</v>
      </c>
      <c r="G1161">
        <v>15.61</v>
      </c>
    </row>
    <row r="1162" spans="2:7" x14ac:dyDescent="0.3">
      <c r="B1162">
        <v>2866.08</v>
      </c>
      <c r="C1162">
        <v>151.54</v>
      </c>
      <c r="D1162">
        <v>166.97</v>
      </c>
      <c r="E1162">
        <v>5.25</v>
      </c>
      <c r="F1162">
        <v>16.420000000000002</v>
      </c>
      <c r="G1162">
        <v>14.96</v>
      </c>
    </row>
    <row r="1163" spans="2:7" x14ac:dyDescent="0.3">
      <c r="B1163">
        <v>2866.13</v>
      </c>
      <c r="C1163">
        <v>149.55000000000001</v>
      </c>
      <c r="D1163">
        <v>141.05000000000001</v>
      </c>
      <c r="E1163">
        <v>5.25</v>
      </c>
      <c r="F1163">
        <v>10.49</v>
      </c>
      <c r="G1163">
        <v>16.850000000000001</v>
      </c>
    </row>
    <row r="1164" spans="2:7" x14ac:dyDescent="0.3">
      <c r="B1164">
        <v>2866.18</v>
      </c>
      <c r="C1164">
        <v>150.49</v>
      </c>
      <c r="D1164">
        <v>158.54</v>
      </c>
      <c r="E1164">
        <v>5.49</v>
      </c>
      <c r="F1164">
        <v>15.2</v>
      </c>
      <c r="G1164">
        <v>15.52</v>
      </c>
    </row>
    <row r="1165" spans="2:7" x14ac:dyDescent="0.3">
      <c r="B1165">
        <v>2866.23</v>
      </c>
      <c r="C1165">
        <v>151.46</v>
      </c>
      <c r="D1165">
        <v>170.35</v>
      </c>
      <c r="E1165">
        <v>5.37</v>
      </c>
      <c r="F1165">
        <v>15.87</v>
      </c>
      <c r="G1165">
        <v>14.66</v>
      </c>
    </row>
    <row r="1166" spans="2:7" x14ac:dyDescent="0.3">
      <c r="B1166">
        <v>2866.28</v>
      </c>
      <c r="C1166">
        <v>150.71</v>
      </c>
      <c r="D1166">
        <v>186.3</v>
      </c>
      <c r="E1166">
        <v>5.2</v>
      </c>
      <c r="F1166">
        <v>19.14</v>
      </c>
      <c r="G1166">
        <v>13.21</v>
      </c>
    </row>
    <row r="1167" spans="2:7" x14ac:dyDescent="0.3">
      <c r="B1167">
        <v>2866.33</v>
      </c>
      <c r="C1167">
        <v>149.81</v>
      </c>
      <c r="D1167">
        <v>217.15</v>
      </c>
      <c r="E1167">
        <v>5.25</v>
      </c>
      <c r="F1167">
        <v>22</v>
      </c>
      <c r="G1167">
        <v>10.47</v>
      </c>
    </row>
    <row r="1168" spans="2:7" x14ac:dyDescent="0.3">
      <c r="B1168">
        <v>2866.38</v>
      </c>
      <c r="C1168">
        <v>153.02000000000001</v>
      </c>
      <c r="D1168">
        <v>221.18</v>
      </c>
      <c r="E1168">
        <v>5.34</v>
      </c>
      <c r="F1168">
        <v>22.66</v>
      </c>
      <c r="G1168">
        <v>10.6</v>
      </c>
    </row>
    <row r="1169" spans="2:7" x14ac:dyDescent="0.3">
      <c r="B1169">
        <v>2866.43</v>
      </c>
      <c r="C1169">
        <v>152.16</v>
      </c>
      <c r="D1169">
        <v>230.31</v>
      </c>
      <c r="E1169">
        <v>5.13</v>
      </c>
      <c r="F1169">
        <v>25.33</v>
      </c>
      <c r="G1169">
        <v>9.6999999999999993</v>
      </c>
    </row>
    <row r="1170" spans="2:7" x14ac:dyDescent="0.3">
      <c r="B1170">
        <v>2866.48</v>
      </c>
      <c r="C1170">
        <v>154.74</v>
      </c>
      <c r="D1170">
        <v>222.87</v>
      </c>
      <c r="E1170">
        <v>4.9800000000000004</v>
      </c>
      <c r="F1170">
        <v>24.53</v>
      </c>
      <c r="G1170">
        <v>10.72</v>
      </c>
    </row>
    <row r="1171" spans="2:7" x14ac:dyDescent="0.3">
      <c r="B1171">
        <v>2866.53</v>
      </c>
      <c r="C1171">
        <v>153.03</v>
      </c>
      <c r="D1171">
        <v>227.9</v>
      </c>
      <c r="E1171">
        <v>5.07</v>
      </c>
      <c r="F1171">
        <v>21.45</v>
      </c>
      <c r="G1171">
        <v>10.039999999999999</v>
      </c>
    </row>
    <row r="1172" spans="2:7" x14ac:dyDescent="0.3">
      <c r="B1172">
        <v>2866.58</v>
      </c>
      <c r="C1172">
        <v>153.84</v>
      </c>
      <c r="D1172">
        <v>253.94</v>
      </c>
      <c r="E1172">
        <v>5.24</v>
      </c>
      <c r="F1172">
        <v>24.3</v>
      </c>
      <c r="G1172">
        <v>7.96</v>
      </c>
    </row>
    <row r="1173" spans="2:7" x14ac:dyDescent="0.3">
      <c r="B1173">
        <v>2866.63</v>
      </c>
      <c r="C1173">
        <v>153.19999999999999</v>
      </c>
      <c r="D1173">
        <v>251.2</v>
      </c>
      <c r="E1173">
        <v>5.29</v>
      </c>
      <c r="F1173">
        <v>24.94</v>
      </c>
      <c r="G1173">
        <v>8.1</v>
      </c>
    </row>
    <row r="1174" spans="2:7" x14ac:dyDescent="0.3">
      <c r="B1174">
        <v>2866.68</v>
      </c>
      <c r="C1174">
        <v>150.27000000000001</v>
      </c>
      <c r="D1174">
        <v>249.34</v>
      </c>
      <c r="E1174">
        <v>5.28</v>
      </c>
      <c r="F1174">
        <v>23.72</v>
      </c>
      <c r="G1174">
        <v>7.49</v>
      </c>
    </row>
    <row r="1175" spans="2:7" x14ac:dyDescent="0.3">
      <c r="B1175">
        <v>2866.73</v>
      </c>
      <c r="C1175">
        <v>148.30000000000001</v>
      </c>
      <c r="D1175">
        <v>241.32</v>
      </c>
      <c r="E1175">
        <v>5.12</v>
      </c>
      <c r="F1175">
        <v>22.3</v>
      </c>
      <c r="G1175">
        <v>8.1999999999999993</v>
      </c>
    </row>
    <row r="1176" spans="2:7" x14ac:dyDescent="0.3">
      <c r="B1176">
        <v>2866.78</v>
      </c>
      <c r="C1176">
        <v>146.47999999999999</v>
      </c>
      <c r="D1176">
        <v>243.01</v>
      </c>
      <c r="E1176">
        <v>4.53</v>
      </c>
      <c r="F1176">
        <v>27.16</v>
      </c>
      <c r="G1176">
        <v>6.45</v>
      </c>
    </row>
    <row r="1177" spans="2:7" x14ac:dyDescent="0.3">
      <c r="B1177">
        <v>2866.83</v>
      </c>
      <c r="C1177">
        <v>148.04</v>
      </c>
      <c r="D1177">
        <v>241</v>
      </c>
      <c r="E1177">
        <v>4.29</v>
      </c>
      <c r="F1177">
        <v>24.32</v>
      </c>
      <c r="G1177">
        <v>8.19</v>
      </c>
    </row>
    <row r="1178" spans="2:7" x14ac:dyDescent="0.3">
      <c r="B1178">
        <v>2866.88</v>
      </c>
      <c r="C1178">
        <v>146.66999999999999</v>
      </c>
      <c r="D1178">
        <v>230.72</v>
      </c>
      <c r="E1178">
        <v>4.43</v>
      </c>
      <c r="F1178">
        <v>20.48</v>
      </c>
      <c r="G1178">
        <v>8.85</v>
      </c>
    </row>
    <row r="1179" spans="2:7" x14ac:dyDescent="0.3">
      <c r="B1179">
        <v>2866.93</v>
      </c>
      <c r="C1179">
        <v>149.22999999999999</v>
      </c>
      <c r="D1179">
        <v>227.04</v>
      </c>
      <c r="E1179">
        <v>4.62</v>
      </c>
      <c r="F1179">
        <v>19.86</v>
      </c>
      <c r="G1179">
        <v>9.5500000000000007</v>
      </c>
    </row>
    <row r="1180" spans="2:7" x14ac:dyDescent="0.3">
      <c r="B1180">
        <v>2866.98</v>
      </c>
      <c r="C1180">
        <v>150.82</v>
      </c>
      <c r="D1180">
        <v>183.21</v>
      </c>
      <c r="E1180">
        <v>4.37</v>
      </c>
      <c r="F1180">
        <v>15.51</v>
      </c>
      <c r="G1180">
        <v>13.48</v>
      </c>
    </row>
    <row r="1181" spans="2:7" x14ac:dyDescent="0.3">
      <c r="B1181">
        <v>2867.03</v>
      </c>
      <c r="C1181">
        <v>149.47999999999999</v>
      </c>
      <c r="D1181">
        <v>191.37</v>
      </c>
      <c r="E1181">
        <v>4.68</v>
      </c>
      <c r="F1181">
        <v>13.82</v>
      </c>
      <c r="G1181">
        <v>12.59</v>
      </c>
    </row>
    <row r="1182" spans="2:7" x14ac:dyDescent="0.3">
      <c r="B1182">
        <v>2867.08</v>
      </c>
      <c r="C1182">
        <v>148.12</v>
      </c>
      <c r="D1182">
        <v>175.67</v>
      </c>
      <c r="E1182">
        <v>4.72</v>
      </c>
      <c r="F1182">
        <v>10.54</v>
      </c>
      <c r="G1182">
        <v>13.72</v>
      </c>
    </row>
    <row r="1183" spans="2:7" x14ac:dyDescent="0.3">
      <c r="B1183">
        <v>2867.13</v>
      </c>
      <c r="C1183">
        <v>145.66</v>
      </c>
      <c r="D1183">
        <v>196.06</v>
      </c>
      <c r="E1183">
        <v>4.5599999999999996</v>
      </c>
      <c r="F1183">
        <v>13.24</v>
      </c>
      <c r="G1183">
        <v>11.63</v>
      </c>
    </row>
    <row r="1184" spans="2:7" x14ac:dyDescent="0.3">
      <c r="B1184">
        <v>2867.18</v>
      </c>
      <c r="C1184">
        <v>145.96</v>
      </c>
      <c r="D1184">
        <v>203.1</v>
      </c>
      <c r="E1184">
        <v>4.58</v>
      </c>
      <c r="F1184">
        <v>18.41</v>
      </c>
      <c r="G1184">
        <v>11.08</v>
      </c>
    </row>
    <row r="1185" spans="2:7" x14ac:dyDescent="0.3">
      <c r="B1185">
        <v>2867.23</v>
      </c>
      <c r="C1185">
        <v>145.6</v>
      </c>
      <c r="D1185">
        <v>165.4</v>
      </c>
      <c r="E1185">
        <v>4.68</v>
      </c>
      <c r="F1185">
        <v>10.47</v>
      </c>
      <c r="G1185">
        <v>14.21</v>
      </c>
    </row>
    <row r="1186" spans="2:7" x14ac:dyDescent="0.3">
      <c r="B1186">
        <v>2867.28</v>
      </c>
      <c r="C1186">
        <v>145.68</v>
      </c>
      <c r="D1186">
        <v>185.96</v>
      </c>
      <c r="E1186">
        <v>4.68</v>
      </c>
      <c r="F1186">
        <v>12.55</v>
      </c>
      <c r="G1186">
        <v>12.49</v>
      </c>
    </row>
    <row r="1187" spans="2:7" x14ac:dyDescent="0.3">
      <c r="B1187">
        <v>2867.33</v>
      </c>
      <c r="C1187">
        <v>149.28</v>
      </c>
      <c r="D1187">
        <v>180.06</v>
      </c>
      <c r="E1187">
        <v>4.55</v>
      </c>
      <c r="F1187">
        <v>14.95</v>
      </c>
      <c r="G1187">
        <v>13.52</v>
      </c>
    </row>
    <row r="1188" spans="2:7" x14ac:dyDescent="0.3">
      <c r="B1188">
        <v>2867.38</v>
      </c>
      <c r="C1188">
        <v>151.49</v>
      </c>
      <c r="D1188">
        <v>207.06</v>
      </c>
      <c r="E1188">
        <v>5.23</v>
      </c>
      <c r="F1188">
        <v>19.27</v>
      </c>
      <c r="G1188">
        <v>11.57</v>
      </c>
    </row>
    <row r="1189" spans="2:7" x14ac:dyDescent="0.3">
      <c r="B1189">
        <v>2867.43</v>
      </c>
      <c r="C1189">
        <v>150.03</v>
      </c>
      <c r="D1189">
        <v>198.06</v>
      </c>
      <c r="E1189">
        <v>5.56</v>
      </c>
      <c r="F1189">
        <v>15.71</v>
      </c>
      <c r="G1189">
        <v>12.11</v>
      </c>
    </row>
    <row r="1190" spans="2:7" x14ac:dyDescent="0.3">
      <c r="B1190">
        <v>2867.48</v>
      </c>
      <c r="C1190">
        <v>146.54</v>
      </c>
      <c r="D1190">
        <v>219.16</v>
      </c>
      <c r="E1190">
        <v>5.59</v>
      </c>
      <c r="F1190">
        <v>19.78</v>
      </c>
      <c r="G1190">
        <v>9.81</v>
      </c>
    </row>
    <row r="1191" spans="2:7" x14ac:dyDescent="0.3">
      <c r="B1191">
        <v>2867.53</v>
      </c>
      <c r="C1191">
        <v>144.30000000000001</v>
      </c>
      <c r="D1191">
        <v>213.54</v>
      </c>
      <c r="E1191">
        <v>5.78</v>
      </c>
      <c r="F1191">
        <v>20.49</v>
      </c>
      <c r="G1191">
        <v>9.9499999999999993</v>
      </c>
    </row>
    <row r="1192" spans="2:7" x14ac:dyDescent="0.3">
      <c r="B1192">
        <v>2867.58</v>
      </c>
      <c r="C1192">
        <v>140.96</v>
      </c>
      <c r="D1192">
        <v>197.35</v>
      </c>
      <c r="E1192">
        <v>5.56</v>
      </c>
      <c r="F1192">
        <v>19.03</v>
      </c>
      <c r="G1192">
        <v>10.82</v>
      </c>
    </row>
    <row r="1193" spans="2:7" x14ac:dyDescent="0.3">
      <c r="B1193">
        <v>2867.63</v>
      </c>
      <c r="C1193">
        <v>140.66</v>
      </c>
      <c r="D1193">
        <v>224.95</v>
      </c>
      <c r="E1193">
        <v>5.8</v>
      </c>
      <c r="F1193">
        <v>21.29</v>
      </c>
      <c r="G1193">
        <v>8.4499999999999993</v>
      </c>
    </row>
    <row r="1194" spans="2:7" x14ac:dyDescent="0.3">
      <c r="B1194">
        <v>2867.68</v>
      </c>
      <c r="C1194">
        <v>138.30000000000001</v>
      </c>
      <c r="D1194">
        <v>216.79</v>
      </c>
      <c r="E1194">
        <v>5.41</v>
      </c>
      <c r="F1194">
        <v>24.28</v>
      </c>
      <c r="G1194">
        <v>8.7899999999999991</v>
      </c>
    </row>
    <row r="1195" spans="2:7" x14ac:dyDescent="0.3">
      <c r="B1195">
        <v>2867.73</v>
      </c>
      <c r="C1195">
        <v>138.57</v>
      </c>
      <c r="D1195">
        <v>229.79</v>
      </c>
      <c r="E1195">
        <v>5.35</v>
      </c>
      <c r="F1195">
        <v>28.22</v>
      </c>
      <c r="G1195">
        <v>7.47</v>
      </c>
    </row>
    <row r="1196" spans="2:7" x14ac:dyDescent="0.3">
      <c r="B1196">
        <v>2867.78</v>
      </c>
      <c r="C1196">
        <v>138.84</v>
      </c>
      <c r="D1196">
        <v>220.76</v>
      </c>
      <c r="E1196">
        <v>5.59</v>
      </c>
      <c r="F1196">
        <v>28.72</v>
      </c>
      <c r="G1196">
        <v>8.5299999999999994</v>
      </c>
    </row>
    <row r="1197" spans="2:7" x14ac:dyDescent="0.3">
      <c r="B1197">
        <v>2867.83</v>
      </c>
      <c r="C1197">
        <v>139.19</v>
      </c>
      <c r="D1197">
        <v>202.34</v>
      </c>
      <c r="E1197">
        <v>5.42</v>
      </c>
      <c r="F1197">
        <v>29.12</v>
      </c>
      <c r="G1197">
        <v>10.14</v>
      </c>
    </row>
    <row r="1198" spans="2:7" x14ac:dyDescent="0.3">
      <c r="B1198">
        <v>2867.88</v>
      </c>
      <c r="C1198">
        <v>138.1</v>
      </c>
      <c r="D1198">
        <v>189.15</v>
      </c>
      <c r="E1198">
        <v>5.23</v>
      </c>
      <c r="F1198">
        <v>29.57</v>
      </c>
      <c r="G1198">
        <v>11.09</v>
      </c>
    </row>
    <row r="1199" spans="2:7" x14ac:dyDescent="0.3">
      <c r="B1199">
        <v>2867.93</v>
      </c>
      <c r="C1199">
        <v>139.57</v>
      </c>
      <c r="D1199">
        <v>187.45</v>
      </c>
      <c r="E1199">
        <v>5.4</v>
      </c>
      <c r="F1199">
        <v>28.98</v>
      </c>
      <c r="G1199">
        <v>11.45</v>
      </c>
    </row>
    <row r="1200" spans="2:7" x14ac:dyDescent="0.3">
      <c r="B1200">
        <v>2867.98</v>
      </c>
      <c r="C1200">
        <v>137.02000000000001</v>
      </c>
      <c r="D1200">
        <v>193.29</v>
      </c>
      <c r="E1200">
        <v>5.46</v>
      </c>
      <c r="F1200">
        <v>26.54</v>
      </c>
      <c r="G1200">
        <v>10.58</v>
      </c>
    </row>
    <row r="1201" spans="2:7" x14ac:dyDescent="0.3">
      <c r="B1201">
        <v>2868.03</v>
      </c>
      <c r="C1201">
        <v>136.9</v>
      </c>
      <c r="D1201">
        <v>153.99</v>
      </c>
      <c r="E1201">
        <v>5.0199999999999996</v>
      </c>
      <c r="F1201">
        <v>21.54</v>
      </c>
      <c r="G1201">
        <v>13.88</v>
      </c>
    </row>
    <row r="1202" spans="2:7" x14ac:dyDescent="0.3">
      <c r="B1202">
        <v>2868.08</v>
      </c>
      <c r="C1202">
        <v>137.05000000000001</v>
      </c>
      <c r="D1202">
        <v>192.07</v>
      </c>
      <c r="E1202">
        <v>5.47</v>
      </c>
      <c r="F1202">
        <v>27.81</v>
      </c>
      <c r="G1202">
        <v>10.69</v>
      </c>
    </row>
    <row r="1203" spans="2:7" x14ac:dyDescent="0.3">
      <c r="B1203">
        <v>2868.13</v>
      </c>
      <c r="C1203">
        <v>139.63999999999999</v>
      </c>
      <c r="D1203">
        <v>167.23</v>
      </c>
      <c r="E1203">
        <v>5.12</v>
      </c>
      <c r="F1203">
        <v>22.94</v>
      </c>
      <c r="G1203">
        <v>13.17</v>
      </c>
    </row>
    <row r="1204" spans="2:7" x14ac:dyDescent="0.3">
      <c r="B1204">
        <v>2868.18</v>
      </c>
      <c r="C1204">
        <v>137.84</v>
      </c>
      <c r="D1204">
        <v>172.88</v>
      </c>
      <c r="E1204">
        <v>4.99</v>
      </c>
      <c r="F1204">
        <v>24.87</v>
      </c>
      <c r="G1204">
        <v>12.43</v>
      </c>
    </row>
    <row r="1205" spans="2:7" x14ac:dyDescent="0.3">
      <c r="B1205">
        <v>2868.23</v>
      </c>
      <c r="C1205">
        <v>137.19999999999999</v>
      </c>
      <c r="D1205">
        <v>172.81</v>
      </c>
      <c r="E1205">
        <v>4.78</v>
      </c>
      <c r="F1205">
        <v>26.7</v>
      </c>
      <c r="G1205">
        <v>12.34</v>
      </c>
    </row>
    <row r="1206" spans="2:7" x14ac:dyDescent="0.3">
      <c r="B1206">
        <v>2868.28</v>
      </c>
      <c r="C1206">
        <v>138.54</v>
      </c>
      <c r="D1206">
        <v>172.17</v>
      </c>
      <c r="E1206">
        <v>4.9400000000000004</v>
      </c>
      <c r="F1206">
        <v>24.83</v>
      </c>
      <c r="G1206">
        <v>12.59</v>
      </c>
    </row>
    <row r="1207" spans="2:7" x14ac:dyDescent="0.3">
      <c r="B1207">
        <v>2868.33</v>
      </c>
      <c r="C1207">
        <v>139.57</v>
      </c>
      <c r="D1207">
        <v>173.91</v>
      </c>
      <c r="E1207">
        <v>5.13</v>
      </c>
      <c r="F1207">
        <v>21.09</v>
      </c>
      <c r="G1207">
        <v>12.6</v>
      </c>
    </row>
    <row r="1208" spans="2:7" x14ac:dyDescent="0.3">
      <c r="B1208">
        <v>2868.38</v>
      </c>
      <c r="C1208">
        <v>142.06</v>
      </c>
      <c r="D1208">
        <v>164.59</v>
      </c>
      <c r="E1208">
        <v>5.33</v>
      </c>
      <c r="F1208">
        <v>17.22</v>
      </c>
      <c r="G1208">
        <v>13.75</v>
      </c>
    </row>
    <row r="1209" spans="2:7" x14ac:dyDescent="0.3">
      <c r="B1209">
        <v>2868.43</v>
      </c>
      <c r="C1209">
        <v>141.96</v>
      </c>
      <c r="D1209">
        <v>168.19</v>
      </c>
      <c r="E1209">
        <v>5.16</v>
      </c>
      <c r="F1209">
        <v>14.76</v>
      </c>
      <c r="G1209">
        <v>13.44</v>
      </c>
    </row>
    <row r="1210" spans="2:7" x14ac:dyDescent="0.3">
      <c r="B1210">
        <v>2868.48</v>
      </c>
      <c r="C1210">
        <v>140.58000000000001</v>
      </c>
      <c r="D1210">
        <v>161.87</v>
      </c>
      <c r="E1210">
        <v>5.05</v>
      </c>
      <c r="F1210">
        <v>10.85</v>
      </c>
      <c r="G1210">
        <v>13.76</v>
      </c>
    </row>
    <row r="1211" spans="2:7" x14ac:dyDescent="0.3">
      <c r="B1211">
        <v>2868.53</v>
      </c>
      <c r="C1211">
        <v>140.94999999999999</v>
      </c>
      <c r="D1211">
        <v>167.08</v>
      </c>
      <c r="E1211">
        <v>5.04</v>
      </c>
      <c r="F1211">
        <v>12.16</v>
      </c>
      <c r="G1211">
        <v>13.38</v>
      </c>
    </row>
    <row r="1212" spans="2:7" x14ac:dyDescent="0.3">
      <c r="B1212">
        <v>2868.58</v>
      </c>
      <c r="C1212">
        <v>139.13</v>
      </c>
      <c r="D1212">
        <v>152.33000000000001</v>
      </c>
      <c r="E1212">
        <v>4.68</v>
      </c>
      <c r="F1212">
        <v>11.9</v>
      </c>
      <c r="G1212">
        <v>14.35</v>
      </c>
    </row>
    <row r="1213" spans="2:7" x14ac:dyDescent="0.3">
      <c r="B1213">
        <v>2868.63</v>
      </c>
      <c r="C1213">
        <v>140.46</v>
      </c>
      <c r="D1213">
        <v>157.37</v>
      </c>
      <c r="E1213">
        <v>4.54</v>
      </c>
      <c r="F1213">
        <v>16.96</v>
      </c>
      <c r="G1213">
        <v>14.13</v>
      </c>
    </row>
    <row r="1214" spans="2:7" x14ac:dyDescent="0.3">
      <c r="B1214">
        <v>2868.68</v>
      </c>
      <c r="C1214">
        <v>138.30000000000001</v>
      </c>
      <c r="D1214">
        <v>173.42</v>
      </c>
      <c r="E1214">
        <v>4.3</v>
      </c>
      <c r="F1214">
        <v>17.68</v>
      </c>
      <c r="G1214">
        <v>12.45</v>
      </c>
    </row>
    <row r="1215" spans="2:7" x14ac:dyDescent="0.3">
      <c r="B1215">
        <v>2868.73</v>
      </c>
      <c r="C1215">
        <v>137.25</v>
      </c>
      <c r="D1215">
        <v>146.97999999999999</v>
      </c>
      <c r="E1215">
        <v>4.04</v>
      </c>
      <c r="F1215">
        <v>14</v>
      </c>
      <c r="G1215">
        <v>14.52</v>
      </c>
    </row>
    <row r="1216" spans="2:7" x14ac:dyDescent="0.3">
      <c r="B1216">
        <v>2868.78</v>
      </c>
      <c r="C1216">
        <v>134.99</v>
      </c>
      <c r="D1216">
        <v>164.26</v>
      </c>
      <c r="E1216">
        <v>4.51</v>
      </c>
      <c r="F1216">
        <v>18.22</v>
      </c>
      <c r="G1216">
        <v>12.73</v>
      </c>
    </row>
    <row r="1217" spans="2:7" x14ac:dyDescent="0.3">
      <c r="B1217">
        <v>2868.83</v>
      </c>
      <c r="C1217">
        <v>134.15</v>
      </c>
      <c r="D1217">
        <v>175.53</v>
      </c>
      <c r="E1217">
        <v>4.25</v>
      </c>
      <c r="F1217">
        <v>20.14</v>
      </c>
      <c r="G1217">
        <v>11.65</v>
      </c>
    </row>
    <row r="1218" spans="2:7" x14ac:dyDescent="0.3">
      <c r="B1218">
        <v>2868.88</v>
      </c>
      <c r="C1218">
        <v>131.97</v>
      </c>
      <c r="D1218">
        <v>167.14</v>
      </c>
      <c r="E1218">
        <v>4.26</v>
      </c>
      <c r="F1218">
        <v>18.829999999999998</v>
      </c>
      <c r="G1218">
        <v>12.04</v>
      </c>
    </row>
    <row r="1219" spans="2:7" x14ac:dyDescent="0.3">
      <c r="B1219">
        <v>2868.93</v>
      </c>
      <c r="C1219">
        <v>128.58000000000001</v>
      </c>
      <c r="D1219">
        <v>155.76</v>
      </c>
      <c r="E1219">
        <v>4.07</v>
      </c>
      <c r="F1219">
        <v>19.329999999999998</v>
      </c>
      <c r="G1219">
        <v>12.5</v>
      </c>
    </row>
    <row r="1220" spans="2:7" x14ac:dyDescent="0.3">
      <c r="B1220">
        <v>2868.98</v>
      </c>
      <c r="C1220">
        <v>128.51</v>
      </c>
      <c r="D1220">
        <v>173.78</v>
      </c>
      <c r="E1220">
        <v>4.0199999999999996</v>
      </c>
      <c r="F1220">
        <v>20.75</v>
      </c>
      <c r="G1220">
        <v>10.96</v>
      </c>
    </row>
    <row r="1221" spans="2:7" x14ac:dyDescent="0.3">
      <c r="B1221">
        <v>2869.03</v>
      </c>
      <c r="C1221">
        <v>124.32</v>
      </c>
      <c r="D1221">
        <v>191.38</v>
      </c>
      <c r="E1221">
        <v>4.09</v>
      </c>
      <c r="F1221">
        <v>24.18</v>
      </c>
      <c r="G1221">
        <v>8.86</v>
      </c>
    </row>
    <row r="1222" spans="2:7" x14ac:dyDescent="0.3">
      <c r="B1222">
        <v>2869.08</v>
      </c>
      <c r="C1222">
        <v>125.07</v>
      </c>
      <c r="D1222">
        <v>198.44</v>
      </c>
      <c r="E1222">
        <v>4.3499999999999996</v>
      </c>
      <c r="F1222">
        <v>24.34</v>
      </c>
      <c r="G1222">
        <v>8.3699999999999992</v>
      </c>
    </row>
    <row r="1223" spans="2:7" x14ac:dyDescent="0.3">
      <c r="B1223">
        <v>2869.13</v>
      </c>
      <c r="C1223">
        <v>125.28</v>
      </c>
      <c r="D1223">
        <v>207.58</v>
      </c>
      <c r="E1223">
        <v>4.51</v>
      </c>
      <c r="F1223">
        <v>27.8</v>
      </c>
      <c r="G1223">
        <v>6.43</v>
      </c>
    </row>
    <row r="1224" spans="2:7" x14ac:dyDescent="0.3">
      <c r="B1224">
        <v>2869.18</v>
      </c>
      <c r="C1224">
        <v>121.96</v>
      </c>
      <c r="D1224">
        <v>202.02</v>
      </c>
      <c r="E1224">
        <v>4.66</v>
      </c>
      <c r="F1224">
        <v>25.99</v>
      </c>
      <c r="G1224">
        <v>6.03</v>
      </c>
    </row>
    <row r="1225" spans="2:7" x14ac:dyDescent="0.3">
      <c r="B1225">
        <v>2869.23</v>
      </c>
      <c r="C1225">
        <v>120.11</v>
      </c>
      <c r="D1225">
        <v>198.95</v>
      </c>
      <c r="E1225">
        <v>4.58</v>
      </c>
      <c r="F1225">
        <v>27.41</v>
      </c>
      <c r="G1225">
        <v>4.33</v>
      </c>
    </row>
    <row r="1226" spans="2:7" x14ac:dyDescent="0.3">
      <c r="B1226">
        <v>2869.28</v>
      </c>
      <c r="C1226">
        <v>115.65</v>
      </c>
      <c r="D1226">
        <v>191.48</v>
      </c>
      <c r="E1226">
        <v>4.53</v>
      </c>
      <c r="F1226">
        <v>28.95</v>
      </c>
      <c r="G1226">
        <v>1.48</v>
      </c>
    </row>
    <row r="1227" spans="2:7" x14ac:dyDescent="0.3">
      <c r="B1227">
        <v>2869.33</v>
      </c>
      <c r="C1227">
        <v>115.7</v>
      </c>
      <c r="D1227">
        <v>191.58</v>
      </c>
      <c r="E1227">
        <v>4.5599999999999996</v>
      </c>
      <c r="F1227">
        <v>31.52</v>
      </c>
      <c r="G1227">
        <v>1.53</v>
      </c>
    </row>
    <row r="1228" spans="2:7" x14ac:dyDescent="0.3">
      <c r="B1228">
        <v>2869.38</v>
      </c>
      <c r="C1228">
        <v>115.98</v>
      </c>
      <c r="D1228">
        <v>192.05</v>
      </c>
      <c r="E1228">
        <v>4.8</v>
      </c>
      <c r="F1228">
        <v>31.77</v>
      </c>
      <c r="G1228">
        <v>1.57</v>
      </c>
    </row>
    <row r="1229" spans="2:7" x14ac:dyDescent="0.3">
      <c r="B1229">
        <v>2869.43</v>
      </c>
      <c r="C1229">
        <v>111.76</v>
      </c>
      <c r="D1229">
        <v>184.98</v>
      </c>
      <c r="E1229">
        <v>4.68</v>
      </c>
      <c r="F1229">
        <v>31.11</v>
      </c>
      <c r="G1229">
        <v>1.26</v>
      </c>
    </row>
    <row r="1230" spans="2:7" x14ac:dyDescent="0.3">
      <c r="B1230">
        <v>2869.48</v>
      </c>
      <c r="C1230">
        <v>110.99</v>
      </c>
      <c r="D1230">
        <v>183.7</v>
      </c>
      <c r="E1230">
        <v>4.4000000000000004</v>
      </c>
      <c r="F1230">
        <v>27.56</v>
      </c>
      <c r="G1230">
        <v>3.53</v>
      </c>
    </row>
    <row r="1231" spans="2:7" x14ac:dyDescent="0.3">
      <c r="B1231">
        <v>2869.53</v>
      </c>
      <c r="C1231">
        <v>112.82</v>
      </c>
      <c r="D1231">
        <v>186.76</v>
      </c>
      <c r="E1231">
        <v>4.5599999999999996</v>
      </c>
      <c r="F1231">
        <v>30.32</v>
      </c>
      <c r="G1231">
        <v>2.11</v>
      </c>
    </row>
    <row r="1232" spans="2:7" x14ac:dyDescent="0.3">
      <c r="B1232">
        <v>2869.58</v>
      </c>
      <c r="C1232">
        <v>111.29</v>
      </c>
      <c r="D1232">
        <v>184.2</v>
      </c>
      <c r="E1232">
        <v>4.3600000000000003</v>
      </c>
      <c r="F1232">
        <v>32.86</v>
      </c>
      <c r="G1232">
        <v>1.5</v>
      </c>
    </row>
    <row r="1233" spans="2:7" x14ac:dyDescent="0.3">
      <c r="B1233">
        <v>2869.63</v>
      </c>
      <c r="C1233">
        <v>107.58</v>
      </c>
      <c r="D1233">
        <v>178.01</v>
      </c>
      <c r="E1233">
        <v>4.5599999999999996</v>
      </c>
      <c r="F1233">
        <v>32.4</v>
      </c>
      <c r="G1233">
        <v>0.54</v>
      </c>
    </row>
    <row r="1234" spans="2:7" x14ac:dyDescent="0.3">
      <c r="B1234">
        <v>2869.68</v>
      </c>
      <c r="C1234">
        <v>106.46</v>
      </c>
      <c r="D1234">
        <v>176.13</v>
      </c>
      <c r="E1234">
        <v>4.25</v>
      </c>
      <c r="F1234">
        <v>29.53</v>
      </c>
      <c r="G1234">
        <v>2.4500000000000002</v>
      </c>
    </row>
    <row r="1235" spans="2:7" x14ac:dyDescent="0.3">
      <c r="B1235">
        <v>2869.73</v>
      </c>
      <c r="C1235">
        <v>101.4</v>
      </c>
      <c r="D1235">
        <v>167.68</v>
      </c>
      <c r="E1235">
        <v>4.42</v>
      </c>
      <c r="F1235">
        <v>30.95</v>
      </c>
      <c r="G1235">
        <v>0.74</v>
      </c>
    </row>
    <row r="1236" spans="2:7" x14ac:dyDescent="0.3">
      <c r="B1236">
        <v>2869.78</v>
      </c>
      <c r="C1236">
        <v>99.02</v>
      </c>
      <c r="D1236">
        <v>163.69999999999999</v>
      </c>
      <c r="E1236">
        <v>4.67</v>
      </c>
      <c r="F1236">
        <v>28.53</v>
      </c>
      <c r="G1236">
        <v>0.54</v>
      </c>
    </row>
    <row r="1237" spans="2:7" x14ac:dyDescent="0.3">
      <c r="B1237">
        <v>2869.83</v>
      </c>
      <c r="C1237">
        <v>96.52</v>
      </c>
      <c r="D1237">
        <v>159.52000000000001</v>
      </c>
      <c r="E1237">
        <v>4.43</v>
      </c>
      <c r="F1237">
        <v>29.12</v>
      </c>
      <c r="G1237">
        <v>0.01</v>
      </c>
    </row>
    <row r="1238" spans="2:7" x14ac:dyDescent="0.3">
      <c r="B1238">
        <v>2869.88</v>
      </c>
      <c r="C1238">
        <v>94.64</v>
      </c>
      <c r="D1238">
        <v>156.38</v>
      </c>
      <c r="E1238">
        <v>4.5999999999999996</v>
      </c>
      <c r="F1238">
        <v>25.28</v>
      </c>
      <c r="G1238">
        <v>0.84</v>
      </c>
    </row>
    <row r="1239" spans="2:7" x14ac:dyDescent="0.3">
      <c r="B1239">
        <v>2869.93</v>
      </c>
      <c r="C1239">
        <v>93.05</v>
      </c>
      <c r="D1239">
        <v>153.72</v>
      </c>
      <c r="E1239">
        <v>4.71</v>
      </c>
      <c r="F1239">
        <v>22.67</v>
      </c>
      <c r="G1239">
        <v>1.94</v>
      </c>
    </row>
    <row r="1240" spans="2:7" x14ac:dyDescent="0.3">
      <c r="B1240">
        <v>2869.98</v>
      </c>
      <c r="C1240">
        <v>89.63</v>
      </c>
      <c r="D1240">
        <v>148</v>
      </c>
      <c r="E1240">
        <v>4.54</v>
      </c>
      <c r="F1240">
        <v>20.71</v>
      </c>
      <c r="G1240">
        <v>1.52</v>
      </c>
    </row>
    <row r="1241" spans="2:7" x14ac:dyDescent="0.3">
      <c r="B1241">
        <v>2870.03</v>
      </c>
      <c r="C1241">
        <v>88.82</v>
      </c>
      <c r="D1241">
        <v>146.65</v>
      </c>
      <c r="E1241">
        <v>4.2699999999999996</v>
      </c>
      <c r="F1241">
        <v>19.89</v>
      </c>
      <c r="G1241">
        <v>2.2000000000000002</v>
      </c>
    </row>
    <row r="1242" spans="2:7" x14ac:dyDescent="0.3">
      <c r="B1242">
        <v>2870.08</v>
      </c>
      <c r="C1242">
        <v>92.09</v>
      </c>
      <c r="D1242">
        <v>152.11000000000001</v>
      </c>
      <c r="E1242">
        <v>4.03</v>
      </c>
      <c r="F1242">
        <v>24.31</v>
      </c>
      <c r="G1242">
        <v>1.67</v>
      </c>
    </row>
    <row r="1243" spans="2:7" x14ac:dyDescent="0.3">
      <c r="B1243">
        <v>2870.13</v>
      </c>
      <c r="C1243">
        <v>92.5</v>
      </c>
      <c r="D1243">
        <v>152.81</v>
      </c>
      <c r="E1243">
        <v>4.1399999999999997</v>
      </c>
      <c r="F1243">
        <v>25.66</v>
      </c>
      <c r="G1243">
        <v>1.45</v>
      </c>
    </row>
    <row r="1244" spans="2:7" x14ac:dyDescent="0.3">
      <c r="B1244">
        <v>2870.18</v>
      </c>
      <c r="C1244">
        <v>91.08</v>
      </c>
      <c r="D1244">
        <v>150.43</v>
      </c>
      <c r="E1244">
        <v>3.83</v>
      </c>
      <c r="F1244">
        <v>22.19</v>
      </c>
      <c r="G1244">
        <v>2.9</v>
      </c>
    </row>
    <row r="1245" spans="2:7" x14ac:dyDescent="0.3">
      <c r="B1245">
        <v>2870.23</v>
      </c>
      <c r="C1245">
        <v>90.74</v>
      </c>
      <c r="D1245">
        <v>149.86000000000001</v>
      </c>
      <c r="E1245">
        <v>4.33</v>
      </c>
      <c r="F1245">
        <v>17.14</v>
      </c>
      <c r="G1245">
        <v>4.45</v>
      </c>
    </row>
    <row r="1246" spans="2:7" x14ac:dyDescent="0.3">
      <c r="B1246">
        <v>2870.28</v>
      </c>
      <c r="C1246">
        <v>89.82</v>
      </c>
      <c r="D1246">
        <v>148.32</v>
      </c>
      <c r="E1246">
        <v>4.17</v>
      </c>
      <c r="F1246">
        <v>18.87</v>
      </c>
      <c r="G1246">
        <v>5.51</v>
      </c>
    </row>
    <row r="1247" spans="2:7" x14ac:dyDescent="0.3">
      <c r="B1247">
        <v>2870.33</v>
      </c>
      <c r="C1247">
        <v>92.92</v>
      </c>
      <c r="D1247">
        <v>153.5</v>
      </c>
      <c r="E1247">
        <v>4.46</v>
      </c>
      <c r="F1247">
        <v>21.17</v>
      </c>
      <c r="G1247">
        <v>2.97</v>
      </c>
    </row>
    <row r="1248" spans="2:7" x14ac:dyDescent="0.3">
      <c r="B1248">
        <v>2870.38</v>
      </c>
      <c r="C1248">
        <v>93.09</v>
      </c>
      <c r="D1248">
        <v>153.78</v>
      </c>
      <c r="E1248">
        <v>4.0999999999999996</v>
      </c>
      <c r="F1248">
        <v>22.36</v>
      </c>
      <c r="G1248">
        <v>3.41</v>
      </c>
    </row>
    <row r="1249" spans="2:7" x14ac:dyDescent="0.3">
      <c r="B1249">
        <v>2870.43</v>
      </c>
      <c r="C1249">
        <v>94.06</v>
      </c>
      <c r="D1249">
        <v>155.41</v>
      </c>
      <c r="E1249">
        <v>3.72</v>
      </c>
      <c r="F1249">
        <v>21.99</v>
      </c>
      <c r="G1249">
        <v>5.37</v>
      </c>
    </row>
    <row r="1250" spans="2:7" x14ac:dyDescent="0.3">
      <c r="B1250">
        <v>2870.48</v>
      </c>
      <c r="C1250">
        <v>95.85</v>
      </c>
      <c r="D1250">
        <v>158.4</v>
      </c>
      <c r="E1250">
        <v>3.65</v>
      </c>
      <c r="F1250">
        <v>19.34</v>
      </c>
      <c r="G1250">
        <v>5.97</v>
      </c>
    </row>
    <row r="1251" spans="2:7" x14ac:dyDescent="0.3">
      <c r="B1251">
        <v>2870.53</v>
      </c>
      <c r="C1251">
        <v>96.98</v>
      </c>
      <c r="D1251">
        <v>154.47999999999999</v>
      </c>
      <c r="E1251">
        <v>3.41</v>
      </c>
      <c r="F1251">
        <v>19.68</v>
      </c>
      <c r="G1251">
        <v>7.91</v>
      </c>
    </row>
    <row r="1252" spans="2:7" x14ac:dyDescent="0.3">
      <c r="B1252">
        <v>2870.58</v>
      </c>
      <c r="C1252">
        <v>100.79</v>
      </c>
      <c r="D1252">
        <v>138.18</v>
      </c>
      <c r="E1252">
        <v>3.34</v>
      </c>
      <c r="F1252">
        <v>16.260000000000002</v>
      </c>
      <c r="G1252">
        <v>9.85</v>
      </c>
    </row>
    <row r="1253" spans="2:7" x14ac:dyDescent="0.3">
      <c r="B1253">
        <v>2870.63</v>
      </c>
      <c r="C1253">
        <v>105.24</v>
      </c>
      <c r="D1253">
        <v>150.80000000000001</v>
      </c>
      <c r="E1253">
        <v>3.67</v>
      </c>
      <c r="F1253">
        <v>22.18</v>
      </c>
      <c r="G1253">
        <v>9.4499999999999993</v>
      </c>
    </row>
    <row r="1254" spans="2:7" x14ac:dyDescent="0.3">
      <c r="B1254">
        <v>2870.68</v>
      </c>
      <c r="C1254">
        <v>105.39</v>
      </c>
      <c r="D1254">
        <v>142.02000000000001</v>
      </c>
      <c r="E1254">
        <v>3.54</v>
      </c>
      <c r="F1254">
        <v>19.5</v>
      </c>
      <c r="G1254">
        <v>10.210000000000001</v>
      </c>
    </row>
    <row r="1255" spans="2:7" x14ac:dyDescent="0.3">
      <c r="B1255">
        <v>2870.73</v>
      </c>
      <c r="C1255">
        <v>105.46</v>
      </c>
      <c r="D1255">
        <v>121.19</v>
      </c>
      <c r="E1255">
        <v>3.61</v>
      </c>
      <c r="F1255">
        <v>15.36</v>
      </c>
      <c r="G1255">
        <v>11.98</v>
      </c>
    </row>
    <row r="1256" spans="2:7" x14ac:dyDescent="0.3">
      <c r="B1256">
        <v>2870.78</v>
      </c>
      <c r="C1256">
        <v>107.13</v>
      </c>
      <c r="D1256">
        <v>142.93</v>
      </c>
      <c r="E1256">
        <v>3.69</v>
      </c>
      <c r="F1256">
        <v>18.12</v>
      </c>
      <c r="G1256">
        <v>10.39</v>
      </c>
    </row>
    <row r="1257" spans="2:7" x14ac:dyDescent="0.3">
      <c r="B1257">
        <v>2870.83</v>
      </c>
      <c r="C1257">
        <v>105.83</v>
      </c>
      <c r="D1257">
        <v>154.88</v>
      </c>
      <c r="E1257">
        <v>3.81</v>
      </c>
      <c r="F1257">
        <v>19.57</v>
      </c>
      <c r="G1257">
        <v>9.19</v>
      </c>
    </row>
    <row r="1258" spans="2:7" x14ac:dyDescent="0.3">
      <c r="B1258">
        <v>2870.88</v>
      </c>
      <c r="C1258">
        <v>104.97</v>
      </c>
      <c r="D1258">
        <v>155.94999999999999</v>
      </c>
      <c r="E1258">
        <v>3.1</v>
      </c>
      <c r="F1258">
        <v>23.75</v>
      </c>
      <c r="G1258">
        <v>8.9700000000000006</v>
      </c>
    </row>
    <row r="1259" spans="2:7" x14ac:dyDescent="0.3">
      <c r="B1259">
        <v>2870.93</v>
      </c>
      <c r="C1259">
        <v>106.79</v>
      </c>
      <c r="D1259">
        <v>156.62</v>
      </c>
      <c r="E1259">
        <v>2.96</v>
      </c>
      <c r="F1259">
        <v>26.22</v>
      </c>
      <c r="G1259">
        <v>9.19</v>
      </c>
    </row>
    <row r="1260" spans="2:7" x14ac:dyDescent="0.3">
      <c r="B1260">
        <v>2870.98</v>
      </c>
      <c r="C1260">
        <v>106.81</v>
      </c>
      <c r="D1260">
        <v>149.88</v>
      </c>
      <c r="E1260">
        <v>2.91</v>
      </c>
      <c r="F1260">
        <v>28.06</v>
      </c>
      <c r="G1260">
        <v>9.76</v>
      </c>
    </row>
    <row r="1261" spans="2:7" x14ac:dyDescent="0.3">
      <c r="B1261">
        <v>2871.03</v>
      </c>
      <c r="C1261">
        <v>109.87</v>
      </c>
      <c r="D1261">
        <v>143.83000000000001</v>
      </c>
      <c r="E1261">
        <v>3.11</v>
      </c>
      <c r="F1261">
        <v>24.86</v>
      </c>
      <c r="G1261">
        <v>10.72</v>
      </c>
    </row>
    <row r="1262" spans="2:7" x14ac:dyDescent="0.3">
      <c r="B1262">
        <v>2871.08</v>
      </c>
      <c r="C1262">
        <v>112.94</v>
      </c>
      <c r="D1262">
        <v>186.95</v>
      </c>
      <c r="E1262">
        <v>3.41</v>
      </c>
      <c r="F1262">
        <v>29.15</v>
      </c>
      <c r="G1262">
        <v>7.45</v>
      </c>
    </row>
    <row r="1263" spans="2:7" x14ac:dyDescent="0.3">
      <c r="B1263">
        <v>2871.13</v>
      </c>
      <c r="C1263">
        <v>111.83</v>
      </c>
      <c r="D1263">
        <v>174.83</v>
      </c>
      <c r="E1263">
        <v>3.18</v>
      </c>
      <c r="F1263">
        <v>29.59</v>
      </c>
      <c r="G1263">
        <v>8.4</v>
      </c>
    </row>
    <row r="1264" spans="2:7" x14ac:dyDescent="0.3">
      <c r="B1264">
        <v>2871.18</v>
      </c>
      <c r="C1264">
        <v>114.53</v>
      </c>
      <c r="D1264">
        <v>189.62</v>
      </c>
      <c r="E1264">
        <v>3.58</v>
      </c>
      <c r="F1264">
        <v>32.49</v>
      </c>
      <c r="G1264">
        <v>6.65</v>
      </c>
    </row>
    <row r="1265" spans="2:7" x14ac:dyDescent="0.3">
      <c r="B1265">
        <v>2871.23</v>
      </c>
      <c r="C1265">
        <v>113.16</v>
      </c>
      <c r="D1265">
        <v>187.33</v>
      </c>
      <c r="E1265">
        <v>3.55</v>
      </c>
      <c r="F1265">
        <v>38.32</v>
      </c>
      <c r="G1265">
        <v>5.75</v>
      </c>
    </row>
    <row r="1266" spans="2:7" x14ac:dyDescent="0.3">
      <c r="B1266">
        <v>2871.28</v>
      </c>
      <c r="C1266">
        <v>112.88</v>
      </c>
      <c r="D1266">
        <v>186.85</v>
      </c>
      <c r="E1266">
        <v>3.28</v>
      </c>
      <c r="F1266">
        <v>36.85</v>
      </c>
      <c r="G1266">
        <v>6.45</v>
      </c>
    </row>
    <row r="1267" spans="2:7" x14ac:dyDescent="0.3">
      <c r="B1267">
        <v>2871.33</v>
      </c>
      <c r="C1267">
        <v>113.39</v>
      </c>
      <c r="D1267">
        <v>187.7</v>
      </c>
      <c r="E1267">
        <v>3.66</v>
      </c>
      <c r="F1267">
        <v>38.4</v>
      </c>
      <c r="G1267">
        <v>5.42</v>
      </c>
    </row>
    <row r="1268" spans="2:7" x14ac:dyDescent="0.3">
      <c r="B1268">
        <v>2871.38</v>
      </c>
      <c r="C1268">
        <v>114.6</v>
      </c>
      <c r="D1268">
        <v>189.73</v>
      </c>
      <c r="E1268">
        <v>3.53</v>
      </c>
      <c r="F1268">
        <v>38.67</v>
      </c>
      <c r="G1268">
        <v>3.82</v>
      </c>
    </row>
    <row r="1269" spans="2:7" x14ac:dyDescent="0.3">
      <c r="B1269">
        <v>2871.43</v>
      </c>
      <c r="C1269">
        <v>114.41</v>
      </c>
      <c r="D1269">
        <v>189.41</v>
      </c>
      <c r="E1269">
        <v>3.64</v>
      </c>
      <c r="F1269">
        <v>37.340000000000003</v>
      </c>
      <c r="G1269">
        <v>4.7</v>
      </c>
    </row>
    <row r="1270" spans="2:7" x14ac:dyDescent="0.3">
      <c r="B1270">
        <v>2871.48</v>
      </c>
      <c r="C1270">
        <v>115.68</v>
      </c>
      <c r="D1270">
        <v>191.54</v>
      </c>
      <c r="E1270">
        <v>3.64</v>
      </c>
      <c r="F1270">
        <v>36</v>
      </c>
      <c r="G1270">
        <v>5.25</v>
      </c>
    </row>
    <row r="1271" spans="2:7" x14ac:dyDescent="0.3">
      <c r="B1271">
        <v>2871.53</v>
      </c>
      <c r="C1271">
        <v>118.05</v>
      </c>
      <c r="D1271">
        <v>195.49</v>
      </c>
      <c r="E1271">
        <v>3.95</v>
      </c>
      <c r="F1271">
        <v>34.18</v>
      </c>
      <c r="G1271">
        <v>5.67</v>
      </c>
    </row>
    <row r="1272" spans="2:7" x14ac:dyDescent="0.3">
      <c r="B1272">
        <v>2871.58</v>
      </c>
      <c r="C1272">
        <v>120.36</v>
      </c>
      <c r="D1272">
        <v>199.36</v>
      </c>
      <c r="E1272">
        <v>4.21</v>
      </c>
      <c r="F1272">
        <v>37.65</v>
      </c>
      <c r="G1272">
        <v>4.0599999999999996</v>
      </c>
    </row>
    <row r="1273" spans="2:7" x14ac:dyDescent="0.3">
      <c r="B1273">
        <v>2871.63</v>
      </c>
      <c r="C1273">
        <v>118.18</v>
      </c>
      <c r="D1273">
        <v>195.72</v>
      </c>
      <c r="E1273">
        <v>3.82</v>
      </c>
      <c r="F1273">
        <v>34.19</v>
      </c>
      <c r="G1273">
        <v>5.01</v>
      </c>
    </row>
    <row r="1274" spans="2:7" x14ac:dyDescent="0.3">
      <c r="B1274">
        <v>2871.68</v>
      </c>
      <c r="C1274">
        <v>114.33</v>
      </c>
      <c r="D1274">
        <v>189.28</v>
      </c>
      <c r="E1274">
        <v>3.82</v>
      </c>
      <c r="F1274">
        <v>34.909999999999997</v>
      </c>
      <c r="G1274">
        <v>4.16</v>
      </c>
    </row>
    <row r="1275" spans="2:7" x14ac:dyDescent="0.3">
      <c r="B1275">
        <v>2871.73</v>
      </c>
      <c r="C1275">
        <v>109.69</v>
      </c>
      <c r="D1275">
        <v>181.53</v>
      </c>
      <c r="E1275">
        <v>3.63</v>
      </c>
      <c r="F1275">
        <v>31.46</v>
      </c>
      <c r="G1275">
        <v>5.93</v>
      </c>
    </row>
    <row r="1276" spans="2:7" x14ac:dyDescent="0.3">
      <c r="B1276">
        <v>2871.78</v>
      </c>
      <c r="C1276">
        <v>109.96</v>
      </c>
      <c r="D1276">
        <v>181.98</v>
      </c>
      <c r="E1276">
        <v>4.07</v>
      </c>
      <c r="F1276">
        <v>32.26</v>
      </c>
      <c r="G1276">
        <v>5.0599999999999996</v>
      </c>
    </row>
    <row r="1277" spans="2:7" x14ac:dyDescent="0.3">
      <c r="B1277">
        <v>2871.83</v>
      </c>
      <c r="C1277">
        <v>109.36</v>
      </c>
      <c r="D1277">
        <v>180.97</v>
      </c>
      <c r="E1277">
        <v>3.98</v>
      </c>
      <c r="F1277">
        <v>28.36</v>
      </c>
      <c r="G1277">
        <v>5.38</v>
      </c>
    </row>
    <row r="1278" spans="2:7" x14ac:dyDescent="0.3">
      <c r="B1278">
        <v>2871.88</v>
      </c>
      <c r="C1278">
        <v>113.3</v>
      </c>
      <c r="D1278">
        <v>187.57</v>
      </c>
      <c r="E1278">
        <v>4.33</v>
      </c>
      <c r="F1278">
        <v>25.41</v>
      </c>
      <c r="G1278">
        <v>4.55</v>
      </c>
    </row>
    <row r="1279" spans="2:7" x14ac:dyDescent="0.3">
      <c r="B1279">
        <v>2871.93</v>
      </c>
      <c r="C1279">
        <v>113.42</v>
      </c>
      <c r="D1279">
        <v>187.76</v>
      </c>
      <c r="E1279">
        <v>4.66</v>
      </c>
      <c r="F1279">
        <v>23.13</v>
      </c>
      <c r="G1279">
        <v>3.36</v>
      </c>
    </row>
    <row r="1280" spans="2:7" x14ac:dyDescent="0.3">
      <c r="B1280">
        <v>2871.98</v>
      </c>
      <c r="C1280">
        <v>113.83</v>
      </c>
      <c r="D1280">
        <v>188.45</v>
      </c>
      <c r="E1280">
        <v>4.41</v>
      </c>
      <c r="F1280">
        <v>22.48</v>
      </c>
      <c r="G1280">
        <v>2.39</v>
      </c>
    </row>
    <row r="1281" spans="2:7" x14ac:dyDescent="0.3">
      <c r="B1281">
        <v>2872.03</v>
      </c>
      <c r="C1281">
        <v>112.74</v>
      </c>
      <c r="D1281">
        <v>186.63</v>
      </c>
      <c r="E1281">
        <v>4.58</v>
      </c>
      <c r="F1281">
        <v>19.12</v>
      </c>
      <c r="G1281">
        <v>4.67</v>
      </c>
    </row>
    <row r="1282" spans="2:7" x14ac:dyDescent="0.3">
      <c r="B1282">
        <v>2872.08</v>
      </c>
      <c r="C1282">
        <v>113.74</v>
      </c>
      <c r="D1282">
        <v>188.29</v>
      </c>
      <c r="E1282">
        <v>4.63</v>
      </c>
      <c r="F1282">
        <v>14</v>
      </c>
      <c r="G1282">
        <v>5.0599999999999996</v>
      </c>
    </row>
    <row r="1283" spans="2:7" x14ac:dyDescent="0.3">
      <c r="B1283">
        <v>2872.13</v>
      </c>
      <c r="C1283">
        <v>113.55</v>
      </c>
      <c r="D1283">
        <v>187.98</v>
      </c>
      <c r="E1283">
        <v>4.59</v>
      </c>
      <c r="F1283">
        <v>15.93</v>
      </c>
      <c r="G1283">
        <v>4.8099999999999996</v>
      </c>
    </row>
    <row r="1284" spans="2:7" x14ac:dyDescent="0.3">
      <c r="B1284">
        <v>2872.18</v>
      </c>
      <c r="C1284">
        <v>116.56</v>
      </c>
      <c r="D1284">
        <v>193.01</v>
      </c>
      <c r="E1284">
        <v>4.87</v>
      </c>
      <c r="F1284">
        <v>21.42</v>
      </c>
      <c r="G1284">
        <v>2.2999999999999998</v>
      </c>
    </row>
    <row r="1285" spans="2:7" x14ac:dyDescent="0.3">
      <c r="B1285">
        <v>2872.23</v>
      </c>
      <c r="C1285">
        <v>119.43</v>
      </c>
      <c r="D1285">
        <v>197.81</v>
      </c>
      <c r="E1285">
        <v>4.8600000000000003</v>
      </c>
      <c r="F1285">
        <v>16.739999999999998</v>
      </c>
      <c r="G1285">
        <v>4.3</v>
      </c>
    </row>
    <row r="1286" spans="2:7" x14ac:dyDescent="0.3">
      <c r="B1286">
        <v>2872.28</v>
      </c>
      <c r="C1286">
        <v>120.83</v>
      </c>
      <c r="D1286">
        <v>200.14</v>
      </c>
      <c r="E1286">
        <v>4.92</v>
      </c>
      <c r="F1286">
        <v>16.78</v>
      </c>
      <c r="G1286">
        <v>4.1399999999999997</v>
      </c>
    </row>
    <row r="1287" spans="2:7" x14ac:dyDescent="0.3">
      <c r="B1287">
        <v>2872.33</v>
      </c>
      <c r="C1287">
        <v>129.57</v>
      </c>
      <c r="D1287">
        <v>214.76</v>
      </c>
      <c r="E1287">
        <v>5.08</v>
      </c>
      <c r="F1287">
        <v>22.71</v>
      </c>
      <c r="G1287">
        <v>2.91</v>
      </c>
    </row>
    <row r="1288" spans="2:7" x14ac:dyDescent="0.3">
      <c r="B1288">
        <v>2872.38</v>
      </c>
      <c r="C1288">
        <v>133.88</v>
      </c>
      <c r="D1288">
        <v>221.94</v>
      </c>
      <c r="E1288">
        <v>5.09</v>
      </c>
      <c r="F1288">
        <v>21.87</v>
      </c>
      <c r="G1288">
        <v>4.9000000000000004</v>
      </c>
    </row>
    <row r="1289" spans="2:7" x14ac:dyDescent="0.3">
      <c r="B1289">
        <v>2872.43</v>
      </c>
      <c r="C1289">
        <v>138.51</v>
      </c>
      <c r="D1289">
        <v>229.69</v>
      </c>
      <c r="E1289">
        <v>4.8</v>
      </c>
      <c r="F1289">
        <v>25.11</v>
      </c>
      <c r="G1289">
        <v>4.47</v>
      </c>
    </row>
    <row r="1290" spans="2:7" x14ac:dyDescent="0.3">
      <c r="B1290">
        <v>2872.48</v>
      </c>
      <c r="C1290">
        <v>141.31</v>
      </c>
      <c r="D1290">
        <v>234.36</v>
      </c>
      <c r="E1290">
        <v>4.8899999999999997</v>
      </c>
      <c r="F1290">
        <v>25.11</v>
      </c>
      <c r="G1290">
        <v>4.8</v>
      </c>
    </row>
    <row r="1291" spans="2:7" x14ac:dyDescent="0.3">
      <c r="B1291">
        <v>2872.53</v>
      </c>
      <c r="C1291">
        <v>141.66999999999999</v>
      </c>
      <c r="D1291">
        <v>234.97</v>
      </c>
      <c r="E1291">
        <v>4.96</v>
      </c>
      <c r="F1291">
        <v>21.68</v>
      </c>
      <c r="G1291">
        <v>7.41</v>
      </c>
    </row>
    <row r="1292" spans="2:7" x14ac:dyDescent="0.3">
      <c r="B1292">
        <v>2872.58</v>
      </c>
      <c r="C1292">
        <v>142.59</v>
      </c>
      <c r="D1292">
        <v>222.55</v>
      </c>
      <c r="E1292">
        <v>4.8499999999999996</v>
      </c>
      <c r="F1292">
        <v>20.190000000000001</v>
      </c>
      <c r="G1292">
        <v>8.94</v>
      </c>
    </row>
    <row r="1293" spans="2:7" x14ac:dyDescent="0.3">
      <c r="B1293">
        <v>2872.63</v>
      </c>
      <c r="C1293">
        <v>144.75</v>
      </c>
      <c r="D1293">
        <v>213.62</v>
      </c>
      <c r="E1293">
        <v>5.1100000000000003</v>
      </c>
      <c r="F1293">
        <v>22.11</v>
      </c>
      <c r="G1293">
        <v>10.01</v>
      </c>
    </row>
    <row r="1294" spans="2:7" x14ac:dyDescent="0.3">
      <c r="B1294">
        <v>2872.68</v>
      </c>
      <c r="C1294">
        <v>146.53</v>
      </c>
      <c r="D1294">
        <v>230.72</v>
      </c>
      <c r="E1294">
        <v>5.94</v>
      </c>
      <c r="F1294">
        <v>20.04</v>
      </c>
      <c r="G1294">
        <v>8.83</v>
      </c>
    </row>
    <row r="1295" spans="2:7" x14ac:dyDescent="0.3">
      <c r="B1295">
        <v>2872.73</v>
      </c>
      <c r="C1295">
        <v>147.62</v>
      </c>
      <c r="D1295">
        <v>244.91</v>
      </c>
      <c r="E1295">
        <v>6.28</v>
      </c>
      <c r="F1295">
        <v>24.13</v>
      </c>
      <c r="G1295">
        <v>7.69</v>
      </c>
    </row>
    <row r="1296" spans="2:7" x14ac:dyDescent="0.3">
      <c r="B1296">
        <v>2872.78</v>
      </c>
      <c r="C1296">
        <v>149.26</v>
      </c>
      <c r="D1296">
        <v>238.1</v>
      </c>
      <c r="E1296">
        <v>6.26</v>
      </c>
      <c r="F1296">
        <v>20.75</v>
      </c>
      <c r="G1296">
        <v>8.6199999999999992</v>
      </c>
    </row>
    <row r="1297" spans="2:7" x14ac:dyDescent="0.3">
      <c r="B1297">
        <v>2872.83</v>
      </c>
      <c r="C1297">
        <v>147.88999999999999</v>
      </c>
      <c r="D1297">
        <v>220.16</v>
      </c>
      <c r="E1297">
        <v>6.05</v>
      </c>
      <c r="F1297">
        <v>16.690000000000001</v>
      </c>
      <c r="G1297">
        <v>9.93</v>
      </c>
    </row>
    <row r="1298" spans="2:7" x14ac:dyDescent="0.3">
      <c r="B1298">
        <v>2872.88</v>
      </c>
      <c r="C1298">
        <v>146.46</v>
      </c>
      <c r="D1298">
        <v>234.18</v>
      </c>
      <c r="E1298">
        <v>6.02</v>
      </c>
      <c r="F1298">
        <v>14.91</v>
      </c>
      <c r="G1298">
        <v>8.5299999999999994</v>
      </c>
    </row>
    <row r="1299" spans="2:7" x14ac:dyDescent="0.3">
      <c r="B1299">
        <v>2872.93</v>
      </c>
      <c r="C1299">
        <v>149.25</v>
      </c>
      <c r="D1299">
        <v>219.3</v>
      </c>
      <c r="E1299">
        <v>6.09</v>
      </c>
      <c r="F1299">
        <v>14.12</v>
      </c>
      <c r="G1299">
        <v>10.199999999999999</v>
      </c>
    </row>
    <row r="1300" spans="2:7" x14ac:dyDescent="0.3">
      <c r="B1300">
        <v>2872.98</v>
      </c>
      <c r="C1300">
        <v>148.41</v>
      </c>
      <c r="D1300">
        <v>204.44</v>
      </c>
      <c r="E1300">
        <v>6.26</v>
      </c>
      <c r="F1300">
        <v>10.89</v>
      </c>
      <c r="G1300">
        <v>11.33</v>
      </c>
    </row>
    <row r="1301" spans="2:7" x14ac:dyDescent="0.3">
      <c r="B1301">
        <v>2873.03</v>
      </c>
      <c r="C1301">
        <v>153.9</v>
      </c>
      <c r="D1301">
        <v>218.3</v>
      </c>
      <c r="E1301">
        <v>6.37</v>
      </c>
      <c r="F1301">
        <v>15.44</v>
      </c>
      <c r="G1301">
        <v>10.98</v>
      </c>
    </row>
    <row r="1302" spans="2:7" x14ac:dyDescent="0.3">
      <c r="B1302">
        <v>2873.08</v>
      </c>
      <c r="C1302">
        <v>156.53</v>
      </c>
      <c r="D1302">
        <v>222.19</v>
      </c>
      <c r="E1302">
        <v>6.61</v>
      </c>
      <c r="F1302">
        <v>14.26</v>
      </c>
      <c r="G1302">
        <v>11.04</v>
      </c>
    </row>
    <row r="1303" spans="2:7" x14ac:dyDescent="0.3">
      <c r="B1303">
        <v>2873.13</v>
      </c>
      <c r="C1303">
        <v>158.52000000000001</v>
      </c>
      <c r="D1303">
        <v>224.72</v>
      </c>
      <c r="E1303">
        <v>6.63</v>
      </c>
      <c r="F1303">
        <v>16.18</v>
      </c>
      <c r="G1303">
        <v>11.12</v>
      </c>
    </row>
    <row r="1304" spans="2:7" x14ac:dyDescent="0.3">
      <c r="B1304">
        <v>2873.18</v>
      </c>
      <c r="C1304">
        <v>158.4</v>
      </c>
      <c r="D1304">
        <v>221.16</v>
      </c>
      <c r="E1304">
        <v>6.17</v>
      </c>
      <c r="F1304">
        <v>16.579999999999998</v>
      </c>
      <c r="G1304">
        <v>11.41</v>
      </c>
    </row>
    <row r="1305" spans="2:7" x14ac:dyDescent="0.3">
      <c r="B1305">
        <v>2873.23</v>
      </c>
      <c r="C1305">
        <v>162.41999999999999</v>
      </c>
      <c r="D1305">
        <v>222.3</v>
      </c>
      <c r="E1305">
        <v>6.45</v>
      </c>
      <c r="F1305">
        <v>16.649999999999999</v>
      </c>
      <c r="G1305">
        <v>11.91</v>
      </c>
    </row>
    <row r="1306" spans="2:7" x14ac:dyDescent="0.3">
      <c r="B1306">
        <v>2873.28</v>
      </c>
      <c r="C1306">
        <v>164.11</v>
      </c>
      <c r="D1306">
        <v>213.79</v>
      </c>
      <c r="E1306">
        <v>5.92</v>
      </c>
      <c r="F1306">
        <v>16.32</v>
      </c>
      <c r="G1306">
        <v>12.88</v>
      </c>
    </row>
    <row r="1307" spans="2:7" x14ac:dyDescent="0.3">
      <c r="B1307">
        <v>2873.33</v>
      </c>
      <c r="C1307">
        <v>166.69</v>
      </c>
      <c r="D1307">
        <v>218.97</v>
      </c>
      <c r="E1307">
        <v>5.1100000000000003</v>
      </c>
      <c r="F1307">
        <v>20.45</v>
      </c>
      <c r="G1307">
        <v>12.82</v>
      </c>
    </row>
    <row r="1308" spans="2:7" x14ac:dyDescent="0.3">
      <c r="B1308">
        <v>2873.38</v>
      </c>
      <c r="C1308">
        <v>167.1</v>
      </c>
      <c r="D1308">
        <v>215.03</v>
      </c>
      <c r="E1308">
        <v>4.5999999999999996</v>
      </c>
      <c r="F1308">
        <v>22.1</v>
      </c>
      <c r="G1308">
        <v>13.22</v>
      </c>
    </row>
    <row r="1309" spans="2:7" x14ac:dyDescent="0.3">
      <c r="B1309">
        <v>2873.43</v>
      </c>
      <c r="C1309">
        <v>166.12</v>
      </c>
      <c r="D1309">
        <v>213.61</v>
      </c>
      <c r="E1309">
        <v>4.41</v>
      </c>
      <c r="F1309">
        <v>23.39</v>
      </c>
      <c r="G1309">
        <v>13.19</v>
      </c>
    </row>
    <row r="1310" spans="2:7" x14ac:dyDescent="0.3">
      <c r="B1310">
        <v>2873.48</v>
      </c>
      <c r="C1310">
        <v>168.77</v>
      </c>
      <c r="D1310">
        <v>182.99</v>
      </c>
      <c r="E1310">
        <v>4.21</v>
      </c>
      <c r="F1310">
        <v>18.53</v>
      </c>
      <c r="G1310">
        <v>16.170000000000002</v>
      </c>
    </row>
    <row r="1311" spans="2:7" x14ac:dyDescent="0.3">
      <c r="B1311">
        <v>2873.53</v>
      </c>
      <c r="C1311">
        <v>169.48</v>
      </c>
      <c r="D1311">
        <v>171.67</v>
      </c>
      <c r="E1311">
        <v>4.05</v>
      </c>
      <c r="F1311">
        <v>20.27</v>
      </c>
      <c r="G1311">
        <v>17.23</v>
      </c>
    </row>
    <row r="1312" spans="2:7" x14ac:dyDescent="0.3">
      <c r="B1312">
        <v>2873.58</v>
      </c>
      <c r="C1312">
        <v>167.02</v>
      </c>
      <c r="D1312">
        <v>178.75</v>
      </c>
      <c r="E1312">
        <v>3.93</v>
      </c>
      <c r="F1312">
        <v>23.51</v>
      </c>
      <c r="G1312">
        <v>16.27</v>
      </c>
    </row>
    <row r="1313" spans="2:7" x14ac:dyDescent="0.3">
      <c r="B1313">
        <v>2873.63</v>
      </c>
      <c r="C1313">
        <v>165.12</v>
      </c>
      <c r="D1313">
        <v>166.56</v>
      </c>
      <c r="E1313">
        <v>3.35</v>
      </c>
      <c r="F1313">
        <v>24.46</v>
      </c>
      <c r="G1313">
        <v>17.010000000000002</v>
      </c>
    </row>
    <row r="1314" spans="2:7" x14ac:dyDescent="0.3">
      <c r="B1314">
        <v>2873.68</v>
      </c>
      <c r="C1314">
        <v>161.05000000000001</v>
      </c>
      <c r="D1314">
        <v>198.97</v>
      </c>
      <c r="E1314">
        <v>3.33</v>
      </c>
      <c r="F1314">
        <v>26.08</v>
      </c>
      <c r="G1314">
        <v>13.67</v>
      </c>
    </row>
    <row r="1315" spans="2:7" x14ac:dyDescent="0.3">
      <c r="B1315">
        <v>2873.73</v>
      </c>
      <c r="C1315">
        <v>157.08000000000001</v>
      </c>
      <c r="D1315">
        <v>187.25</v>
      </c>
      <c r="E1315">
        <v>3.05</v>
      </c>
      <c r="F1315">
        <v>27.82</v>
      </c>
      <c r="G1315">
        <v>14.07</v>
      </c>
    </row>
    <row r="1316" spans="2:7" x14ac:dyDescent="0.3">
      <c r="B1316">
        <v>2873.78</v>
      </c>
      <c r="C1316">
        <v>153.71</v>
      </c>
      <c r="D1316">
        <v>163.22</v>
      </c>
      <c r="E1316">
        <v>2.48</v>
      </c>
      <c r="F1316">
        <v>27.92</v>
      </c>
      <c r="G1316">
        <v>15.6</v>
      </c>
    </row>
    <row r="1317" spans="2:7" x14ac:dyDescent="0.3">
      <c r="B1317">
        <v>2873.83</v>
      </c>
      <c r="C1317">
        <v>153.81</v>
      </c>
      <c r="D1317">
        <v>185.32</v>
      </c>
      <c r="E1317">
        <v>2.77</v>
      </c>
      <c r="F1317">
        <v>29.51</v>
      </c>
      <c r="G1317">
        <v>13.75</v>
      </c>
    </row>
    <row r="1318" spans="2:7" x14ac:dyDescent="0.3">
      <c r="B1318">
        <v>2873.88</v>
      </c>
      <c r="C1318">
        <v>152.78</v>
      </c>
      <c r="D1318">
        <v>160.5</v>
      </c>
      <c r="E1318">
        <v>2.6</v>
      </c>
      <c r="F1318">
        <v>26.05</v>
      </c>
      <c r="G1318">
        <v>15.69</v>
      </c>
    </row>
    <row r="1319" spans="2:7" x14ac:dyDescent="0.3">
      <c r="B1319">
        <v>2873.93</v>
      </c>
      <c r="C1319">
        <v>152.79</v>
      </c>
      <c r="D1319">
        <v>163.66999999999999</v>
      </c>
      <c r="E1319">
        <v>2.88</v>
      </c>
      <c r="F1319">
        <v>24.92</v>
      </c>
      <c r="G1319">
        <v>15.43</v>
      </c>
    </row>
    <row r="1320" spans="2:7" x14ac:dyDescent="0.3">
      <c r="B1320">
        <v>2873.98</v>
      </c>
      <c r="C1320">
        <v>153.22999999999999</v>
      </c>
      <c r="D1320">
        <v>150.83000000000001</v>
      </c>
      <c r="E1320">
        <v>2.81</v>
      </c>
      <c r="F1320">
        <v>24.77</v>
      </c>
      <c r="G1320">
        <v>16.57</v>
      </c>
    </row>
    <row r="1321" spans="2:7" x14ac:dyDescent="0.3">
      <c r="B1321">
        <v>2874.03</v>
      </c>
      <c r="C1321">
        <v>154.62</v>
      </c>
      <c r="D1321">
        <v>147.72</v>
      </c>
      <c r="E1321">
        <v>2.93</v>
      </c>
      <c r="F1321">
        <v>25.41</v>
      </c>
      <c r="G1321">
        <v>17.04</v>
      </c>
    </row>
    <row r="1322" spans="2:7" x14ac:dyDescent="0.3">
      <c r="B1322">
        <v>2874.08</v>
      </c>
      <c r="C1322">
        <v>156.85</v>
      </c>
      <c r="D1322">
        <v>150.87</v>
      </c>
      <c r="E1322">
        <v>3.39</v>
      </c>
      <c r="F1322">
        <v>28.15</v>
      </c>
      <c r="G1322">
        <v>17.11</v>
      </c>
    </row>
    <row r="1323" spans="2:7" x14ac:dyDescent="0.3">
      <c r="B1323">
        <v>2874.13</v>
      </c>
      <c r="C1323">
        <v>155.47</v>
      </c>
      <c r="D1323">
        <v>186.69</v>
      </c>
      <c r="E1323">
        <v>3.44</v>
      </c>
      <c r="F1323">
        <v>34.9</v>
      </c>
      <c r="G1323">
        <v>13.88</v>
      </c>
    </row>
    <row r="1324" spans="2:7" x14ac:dyDescent="0.3">
      <c r="B1324">
        <v>2874.18</v>
      </c>
      <c r="C1324">
        <v>159.9</v>
      </c>
      <c r="D1324">
        <v>164.98</v>
      </c>
      <c r="E1324">
        <v>3.47</v>
      </c>
      <c r="F1324">
        <v>34.01</v>
      </c>
      <c r="G1324">
        <v>16.37</v>
      </c>
    </row>
    <row r="1325" spans="2:7" x14ac:dyDescent="0.3">
      <c r="B1325">
        <v>2874.23</v>
      </c>
      <c r="C1325">
        <v>165.29</v>
      </c>
      <c r="D1325">
        <v>184.69</v>
      </c>
      <c r="E1325">
        <v>3.93</v>
      </c>
      <c r="F1325">
        <v>35.57</v>
      </c>
      <c r="G1325">
        <v>15.51</v>
      </c>
    </row>
    <row r="1326" spans="2:7" x14ac:dyDescent="0.3">
      <c r="B1326">
        <v>2874.28</v>
      </c>
      <c r="C1326">
        <v>166.14</v>
      </c>
      <c r="D1326">
        <v>181.24</v>
      </c>
      <c r="E1326">
        <v>4.07</v>
      </c>
      <c r="F1326">
        <v>33.68</v>
      </c>
      <c r="G1326">
        <v>15.93</v>
      </c>
    </row>
    <row r="1327" spans="2:7" x14ac:dyDescent="0.3">
      <c r="B1327">
        <v>2874.33</v>
      </c>
      <c r="C1327">
        <v>166</v>
      </c>
      <c r="D1327">
        <v>164.11</v>
      </c>
      <c r="E1327">
        <v>4.17</v>
      </c>
      <c r="F1327">
        <v>34.840000000000003</v>
      </c>
      <c r="G1327">
        <v>17.350000000000001</v>
      </c>
    </row>
    <row r="1328" spans="2:7" x14ac:dyDescent="0.3">
      <c r="B1328">
        <v>2874.38</v>
      </c>
      <c r="C1328">
        <v>168.3</v>
      </c>
      <c r="D1328">
        <v>163.84</v>
      </c>
      <c r="E1328">
        <v>4.41</v>
      </c>
      <c r="F1328">
        <v>34.270000000000003</v>
      </c>
      <c r="G1328">
        <v>17.72</v>
      </c>
    </row>
    <row r="1329" spans="2:7" x14ac:dyDescent="0.3">
      <c r="B1329">
        <v>2874.43</v>
      </c>
      <c r="C1329">
        <v>170.71</v>
      </c>
      <c r="D1329">
        <v>166.2</v>
      </c>
      <c r="E1329">
        <v>4.62</v>
      </c>
      <c r="F1329">
        <v>32.58</v>
      </c>
      <c r="G1329">
        <v>17.88</v>
      </c>
    </row>
    <row r="1330" spans="2:7" x14ac:dyDescent="0.3">
      <c r="B1330">
        <v>2874.48</v>
      </c>
      <c r="C1330">
        <v>172.69</v>
      </c>
      <c r="D1330">
        <v>161.66999999999999</v>
      </c>
      <c r="E1330">
        <v>4.3899999999999997</v>
      </c>
      <c r="F1330">
        <v>35.61</v>
      </c>
      <c r="G1330">
        <v>18.55</v>
      </c>
    </row>
    <row r="1331" spans="2:7" x14ac:dyDescent="0.3">
      <c r="B1331">
        <v>2874.53</v>
      </c>
      <c r="C1331">
        <v>173.77</v>
      </c>
      <c r="D1331">
        <v>174.45</v>
      </c>
      <c r="E1331">
        <v>4.0599999999999996</v>
      </c>
      <c r="F1331">
        <v>37.47</v>
      </c>
      <c r="G1331">
        <v>17.63</v>
      </c>
    </row>
    <row r="1332" spans="2:7" x14ac:dyDescent="0.3">
      <c r="B1332">
        <v>2874.58</v>
      </c>
      <c r="C1332">
        <v>171.5</v>
      </c>
      <c r="D1332">
        <v>188.94</v>
      </c>
      <c r="E1332">
        <v>4.07</v>
      </c>
      <c r="F1332">
        <v>39.549999999999997</v>
      </c>
      <c r="G1332">
        <v>16.07</v>
      </c>
    </row>
    <row r="1333" spans="2:7" x14ac:dyDescent="0.3">
      <c r="B1333">
        <v>2874.63</v>
      </c>
      <c r="C1333">
        <v>169.19</v>
      </c>
      <c r="D1333">
        <v>194.55</v>
      </c>
      <c r="E1333">
        <v>4.2300000000000004</v>
      </c>
      <c r="F1333">
        <v>39.700000000000003</v>
      </c>
      <c r="G1333">
        <v>15.26</v>
      </c>
    </row>
    <row r="1334" spans="2:7" x14ac:dyDescent="0.3">
      <c r="B1334">
        <v>2874.68</v>
      </c>
      <c r="C1334">
        <v>167.14</v>
      </c>
      <c r="D1334">
        <v>203.9</v>
      </c>
      <c r="E1334">
        <v>4.2300000000000004</v>
      </c>
      <c r="F1334">
        <v>38.53</v>
      </c>
      <c r="G1334">
        <v>14.16</v>
      </c>
    </row>
    <row r="1335" spans="2:7" x14ac:dyDescent="0.3">
      <c r="B1335">
        <v>2874.73</v>
      </c>
      <c r="C1335">
        <v>166.47</v>
      </c>
      <c r="D1335">
        <v>208.39</v>
      </c>
      <c r="E1335">
        <v>4.55</v>
      </c>
      <c r="F1335">
        <v>34.9</v>
      </c>
      <c r="G1335">
        <v>13.68</v>
      </c>
    </row>
    <row r="1336" spans="2:7" x14ac:dyDescent="0.3">
      <c r="B1336">
        <v>2874.78</v>
      </c>
      <c r="C1336">
        <v>168.21</v>
      </c>
      <c r="D1336">
        <v>198.6</v>
      </c>
      <c r="E1336">
        <v>4.71</v>
      </c>
      <c r="F1336">
        <v>31.52</v>
      </c>
      <c r="G1336">
        <v>14.77</v>
      </c>
    </row>
    <row r="1337" spans="2:7" x14ac:dyDescent="0.3">
      <c r="B1337">
        <v>2874.83</v>
      </c>
      <c r="C1337">
        <v>165.18</v>
      </c>
      <c r="D1337">
        <v>213.02</v>
      </c>
      <c r="E1337">
        <v>4.76</v>
      </c>
      <c r="F1337">
        <v>28.52</v>
      </c>
      <c r="G1337">
        <v>13.1</v>
      </c>
    </row>
    <row r="1338" spans="2:7" x14ac:dyDescent="0.3">
      <c r="B1338">
        <v>2874.88</v>
      </c>
      <c r="C1338">
        <v>164.91</v>
      </c>
      <c r="D1338">
        <v>186.92</v>
      </c>
      <c r="E1338">
        <v>4.7300000000000004</v>
      </c>
      <c r="F1338">
        <v>23.81</v>
      </c>
      <c r="G1338">
        <v>15.26</v>
      </c>
    </row>
    <row r="1339" spans="2:7" x14ac:dyDescent="0.3">
      <c r="B1339">
        <v>2874.93</v>
      </c>
      <c r="C1339">
        <v>163.98</v>
      </c>
      <c r="D1339">
        <v>186.85</v>
      </c>
      <c r="E1339">
        <v>4.83</v>
      </c>
      <c r="F1339">
        <v>23.23</v>
      </c>
      <c r="G1339">
        <v>15.13</v>
      </c>
    </row>
    <row r="1340" spans="2:7" x14ac:dyDescent="0.3">
      <c r="B1340">
        <v>2874.98</v>
      </c>
      <c r="C1340">
        <v>165.55</v>
      </c>
      <c r="D1340">
        <v>172.19</v>
      </c>
      <c r="E1340">
        <v>4.5599999999999996</v>
      </c>
      <c r="F1340">
        <v>19.14</v>
      </c>
      <c r="G1340">
        <v>16.600000000000001</v>
      </c>
    </row>
    <row r="1341" spans="2:7" x14ac:dyDescent="0.3">
      <c r="B1341">
        <v>2875.03</v>
      </c>
      <c r="C1341">
        <v>167.85</v>
      </c>
      <c r="D1341">
        <v>186.47</v>
      </c>
      <c r="E1341">
        <v>4.84</v>
      </c>
      <c r="F1341">
        <v>16.79</v>
      </c>
      <c r="G1341">
        <v>15.74</v>
      </c>
    </row>
    <row r="1342" spans="2:7" x14ac:dyDescent="0.3">
      <c r="B1342">
        <v>2875.08</v>
      </c>
      <c r="C1342">
        <v>167.81</v>
      </c>
      <c r="D1342">
        <v>205.78</v>
      </c>
      <c r="E1342">
        <v>5.0599999999999996</v>
      </c>
      <c r="F1342">
        <v>17.059999999999999</v>
      </c>
      <c r="G1342">
        <v>14.1</v>
      </c>
    </row>
    <row r="1343" spans="2:7" x14ac:dyDescent="0.3">
      <c r="B1343">
        <v>2875.13</v>
      </c>
      <c r="C1343">
        <v>167.86</v>
      </c>
      <c r="D1343">
        <v>200</v>
      </c>
      <c r="E1343">
        <v>5.1100000000000003</v>
      </c>
      <c r="F1343">
        <v>13.19</v>
      </c>
      <c r="G1343">
        <v>14.6</v>
      </c>
    </row>
    <row r="1344" spans="2:7" x14ac:dyDescent="0.3">
      <c r="B1344">
        <v>2875.18</v>
      </c>
      <c r="C1344">
        <v>166.36</v>
      </c>
      <c r="D1344">
        <v>187</v>
      </c>
      <c r="E1344">
        <v>5.07</v>
      </c>
      <c r="F1344">
        <v>11.81</v>
      </c>
      <c r="G1344">
        <v>15.47</v>
      </c>
    </row>
    <row r="1345" spans="2:7" x14ac:dyDescent="0.3">
      <c r="B1345">
        <v>2875.23</v>
      </c>
      <c r="C1345">
        <v>167.94</v>
      </c>
      <c r="D1345">
        <v>162.26</v>
      </c>
      <c r="E1345">
        <v>4.8499999999999996</v>
      </c>
      <c r="F1345">
        <v>7.01</v>
      </c>
      <c r="G1345">
        <v>17.8</v>
      </c>
    </row>
    <row r="1346" spans="2:7" x14ac:dyDescent="0.3">
      <c r="B1346">
        <v>2875.28</v>
      </c>
      <c r="C1346">
        <v>171.04</v>
      </c>
      <c r="D1346">
        <v>155.11000000000001</v>
      </c>
      <c r="E1346">
        <v>4.76</v>
      </c>
      <c r="F1346">
        <v>8.7799999999999994</v>
      </c>
      <c r="G1346">
        <v>18.86</v>
      </c>
    </row>
    <row r="1347" spans="2:7" x14ac:dyDescent="0.3">
      <c r="B1347">
        <v>2875.33</v>
      </c>
      <c r="C1347">
        <v>173.48</v>
      </c>
      <c r="D1347">
        <v>118.96</v>
      </c>
      <c r="E1347">
        <v>4.53</v>
      </c>
      <c r="F1347">
        <v>5.14</v>
      </c>
      <c r="G1347">
        <v>22.28</v>
      </c>
    </row>
    <row r="1348" spans="2:7" x14ac:dyDescent="0.3">
      <c r="B1348">
        <v>2875.38</v>
      </c>
      <c r="C1348">
        <v>174.98</v>
      </c>
      <c r="D1348">
        <v>100.96</v>
      </c>
      <c r="E1348">
        <v>4.22</v>
      </c>
      <c r="F1348">
        <v>6.1</v>
      </c>
      <c r="G1348">
        <v>24.02</v>
      </c>
    </row>
    <row r="1349" spans="2:7" x14ac:dyDescent="0.3">
      <c r="B1349">
        <v>2875.43</v>
      </c>
      <c r="C1349">
        <v>175.25</v>
      </c>
      <c r="D1349">
        <v>73.05</v>
      </c>
      <c r="E1349">
        <v>4.07</v>
      </c>
      <c r="F1349">
        <v>0.83</v>
      </c>
      <c r="G1349">
        <v>26.41</v>
      </c>
    </row>
    <row r="1350" spans="2:7" x14ac:dyDescent="0.3">
      <c r="B1350">
        <v>2875.48</v>
      </c>
      <c r="C1350">
        <v>174.57</v>
      </c>
      <c r="D1350">
        <v>68.58</v>
      </c>
      <c r="E1350">
        <v>4.21</v>
      </c>
      <c r="F1350">
        <v>2.14</v>
      </c>
      <c r="G1350">
        <v>26.69</v>
      </c>
    </row>
    <row r="1351" spans="2:7" x14ac:dyDescent="0.3">
      <c r="B1351">
        <v>2875.53</v>
      </c>
      <c r="C1351">
        <v>174.71</v>
      </c>
      <c r="D1351">
        <v>60.11</v>
      </c>
      <c r="E1351">
        <v>3.98</v>
      </c>
      <c r="F1351">
        <v>0.05</v>
      </c>
      <c r="G1351">
        <v>27.43</v>
      </c>
    </row>
    <row r="1352" spans="2:7" x14ac:dyDescent="0.3">
      <c r="B1352">
        <v>2875.58</v>
      </c>
      <c r="C1352">
        <v>177.3</v>
      </c>
      <c r="D1352">
        <v>71.790000000000006</v>
      </c>
      <c r="E1352">
        <v>4.09</v>
      </c>
      <c r="F1352">
        <v>2.71</v>
      </c>
      <c r="G1352">
        <v>26.83</v>
      </c>
    </row>
    <row r="1353" spans="2:7" x14ac:dyDescent="0.3">
      <c r="B1353">
        <v>2875.63</v>
      </c>
      <c r="C1353">
        <v>175.01</v>
      </c>
      <c r="D1353">
        <v>76.459999999999994</v>
      </c>
      <c r="E1353">
        <v>4.18</v>
      </c>
      <c r="F1353">
        <v>0.91</v>
      </c>
      <c r="G1353">
        <v>26.09</v>
      </c>
    </row>
    <row r="1354" spans="2:7" x14ac:dyDescent="0.3">
      <c r="B1354">
        <v>2875.68</v>
      </c>
      <c r="C1354">
        <v>173.17</v>
      </c>
      <c r="D1354">
        <v>69.19</v>
      </c>
      <c r="E1354">
        <v>3.65</v>
      </c>
      <c r="F1354">
        <v>0.01</v>
      </c>
      <c r="G1354">
        <v>26.43</v>
      </c>
    </row>
    <row r="1355" spans="2:7" x14ac:dyDescent="0.3">
      <c r="B1355">
        <v>2875.73</v>
      </c>
      <c r="C1355">
        <v>175.34</v>
      </c>
      <c r="D1355">
        <v>81.98</v>
      </c>
      <c r="E1355">
        <v>3.84</v>
      </c>
      <c r="F1355">
        <v>5.69</v>
      </c>
      <c r="G1355">
        <v>25.67</v>
      </c>
    </row>
    <row r="1356" spans="2:7" x14ac:dyDescent="0.3">
      <c r="B1356">
        <v>2875.78</v>
      </c>
      <c r="C1356">
        <v>173.65</v>
      </c>
      <c r="D1356">
        <v>59.3</v>
      </c>
      <c r="E1356">
        <v>3.62</v>
      </c>
      <c r="F1356">
        <v>4.79</v>
      </c>
      <c r="G1356">
        <v>27.34</v>
      </c>
    </row>
    <row r="1357" spans="2:7" x14ac:dyDescent="0.3">
      <c r="B1357">
        <v>2875.83</v>
      </c>
      <c r="C1357">
        <v>172.81</v>
      </c>
      <c r="D1357">
        <v>59.41</v>
      </c>
      <c r="E1357">
        <v>3.64</v>
      </c>
      <c r="F1357">
        <v>4.17</v>
      </c>
      <c r="G1357">
        <v>27.2</v>
      </c>
    </row>
    <row r="1358" spans="2:7" x14ac:dyDescent="0.3">
      <c r="B1358">
        <v>2875.88</v>
      </c>
      <c r="C1358">
        <v>172.47</v>
      </c>
      <c r="D1358">
        <v>75.27</v>
      </c>
      <c r="E1358">
        <v>3.96</v>
      </c>
      <c r="F1358">
        <v>10.199999999999999</v>
      </c>
      <c r="G1358">
        <v>25.81</v>
      </c>
    </row>
    <row r="1359" spans="2:7" x14ac:dyDescent="0.3">
      <c r="B1359">
        <v>2875.93</v>
      </c>
      <c r="C1359">
        <v>171.9</v>
      </c>
      <c r="D1359">
        <v>80.09</v>
      </c>
      <c r="E1359">
        <v>3.96</v>
      </c>
      <c r="F1359">
        <v>6.42</v>
      </c>
      <c r="G1359">
        <v>25.32</v>
      </c>
    </row>
    <row r="1360" spans="2:7" x14ac:dyDescent="0.3">
      <c r="B1360">
        <v>2875.98</v>
      </c>
      <c r="C1360">
        <v>173.13</v>
      </c>
      <c r="D1360">
        <v>123.58</v>
      </c>
      <c r="E1360">
        <v>4.46</v>
      </c>
      <c r="F1360">
        <v>12.1</v>
      </c>
      <c r="G1360">
        <v>21.83</v>
      </c>
    </row>
    <row r="1361" spans="2:7" x14ac:dyDescent="0.3">
      <c r="B1361">
        <v>2876.03</v>
      </c>
      <c r="C1361">
        <v>174.05</v>
      </c>
      <c r="D1361">
        <v>135.66999999999999</v>
      </c>
      <c r="E1361">
        <v>4.2699999999999996</v>
      </c>
      <c r="F1361">
        <v>13.38</v>
      </c>
      <c r="G1361">
        <v>20.95</v>
      </c>
    </row>
    <row r="1362" spans="2:7" x14ac:dyDescent="0.3">
      <c r="B1362">
        <v>2876.08</v>
      </c>
      <c r="C1362">
        <v>172.58</v>
      </c>
      <c r="D1362">
        <v>150.36000000000001</v>
      </c>
      <c r="E1362">
        <v>4.0999999999999996</v>
      </c>
      <c r="F1362">
        <v>16.649999999999999</v>
      </c>
      <c r="G1362">
        <v>19.489999999999998</v>
      </c>
    </row>
    <row r="1363" spans="2:7" x14ac:dyDescent="0.3">
      <c r="B1363">
        <v>2876.13</v>
      </c>
      <c r="C1363">
        <v>173.47</v>
      </c>
      <c r="D1363">
        <v>176.85</v>
      </c>
      <c r="E1363">
        <v>4.2</v>
      </c>
      <c r="F1363">
        <v>20.100000000000001</v>
      </c>
      <c r="G1363">
        <v>17.39</v>
      </c>
    </row>
    <row r="1364" spans="2:7" x14ac:dyDescent="0.3">
      <c r="B1364">
        <v>2876.18</v>
      </c>
      <c r="C1364">
        <v>171.57</v>
      </c>
      <c r="D1364">
        <v>214.08</v>
      </c>
      <c r="E1364">
        <v>4.29</v>
      </c>
      <c r="F1364">
        <v>27.51</v>
      </c>
      <c r="G1364">
        <v>13.96</v>
      </c>
    </row>
    <row r="1365" spans="2:7" x14ac:dyDescent="0.3">
      <c r="B1365">
        <v>2876.23</v>
      </c>
      <c r="C1365">
        <v>169.18</v>
      </c>
      <c r="D1365">
        <v>224.08</v>
      </c>
      <c r="E1365">
        <v>4.49</v>
      </c>
      <c r="F1365">
        <v>29</v>
      </c>
      <c r="G1365">
        <v>12.76</v>
      </c>
    </row>
    <row r="1366" spans="2:7" x14ac:dyDescent="0.3">
      <c r="B1366">
        <v>2876.28</v>
      </c>
      <c r="C1366">
        <v>172.11</v>
      </c>
      <c r="D1366">
        <v>229.58</v>
      </c>
      <c r="E1366">
        <v>4.47</v>
      </c>
      <c r="F1366">
        <v>29.64</v>
      </c>
      <c r="G1366">
        <v>12.73</v>
      </c>
    </row>
    <row r="1367" spans="2:7" x14ac:dyDescent="0.3">
      <c r="B1367">
        <v>2876.33</v>
      </c>
      <c r="C1367">
        <v>169.87</v>
      </c>
      <c r="D1367">
        <v>201.99</v>
      </c>
      <c r="E1367">
        <v>4.46</v>
      </c>
      <c r="F1367">
        <v>28.78</v>
      </c>
      <c r="G1367">
        <v>14.73</v>
      </c>
    </row>
    <row r="1368" spans="2:7" x14ac:dyDescent="0.3">
      <c r="B1368">
        <v>2876.38</v>
      </c>
      <c r="C1368">
        <v>166.45</v>
      </c>
      <c r="D1368">
        <v>188.3</v>
      </c>
      <c r="E1368">
        <v>4.28</v>
      </c>
      <c r="F1368">
        <v>25.67</v>
      </c>
      <c r="G1368">
        <v>15.38</v>
      </c>
    </row>
    <row r="1369" spans="2:7" x14ac:dyDescent="0.3">
      <c r="B1369">
        <v>2876.43</v>
      </c>
      <c r="C1369">
        <v>166</v>
      </c>
      <c r="D1369">
        <v>227.32</v>
      </c>
      <c r="E1369">
        <v>4.5</v>
      </c>
      <c r="F1369">
        <v>28.03</v>
      </c>
      <c r="G1369">
        <v>12.02</v>
      </c>
    </row>
    <row r="1370" spans="2:7" x14ac:dyDescent="0.3">
      <c r="B1370">
        <v>2876.48</v>
      </c>
      <c r="C1370">
        <v>167.5</v>
      </c>
      <c r="D1370">
        <v>253.52</v>
      </c>
      <c r="E1370">
        <v>4.9000000000000004</v>
      </c>
      <c r="F1370">
        <v>32.880000000000003</v>
      </c>
      <c r="G1370">
        <v>10.029999999999999</v>
      </c>
    </row>
    <row r="1371" spans="2:7" x14ac:dyDescent="0.3">
      <c r="B1371">
        <v>2876.53</v>
      </c>
      <c r="C1371">
        <v>168.63</v>
      </c>
      <c r="D1371">
        <v>270.8</v>
      </c>
      <c r="E1371">
        <v>4.8099999999999996</v>
      </c>
      <c r="F1371">
        <v>36.159999999999997</v>
      </c>
      <c r="G1371">
        <v>8.73</v>
      </c>
    </row>
    <row r="1372" spans="2:7" x14ac:dyDescent="0.3">
      <c r="B1372">
        <v>2876.58</v>
      </c>
      <c r="C1372">
        <v>170.11</v>
      </c>
      <c r="D1372">
        <v>253.58</v>
      </c>
      <c r="E1372">
        <v>4.97</v>
      </c>
      <c r="F1372">
        <v>35.42</v>
      </c>
      <c r="G1372">
        <v>10.41</v>
      </c>
    </row>
    <row r="1373" spans="2:7" x14ac:dyDescent="0.3">
      <c r="B1373">
        <v>2876.63</v>
      </c>
      <c r="C1373">
        <v>169.7</v>
      </c>
      <c r="D1373">
        <v>242.17</v>
      </c>
      <c r="E1373">
        <v>4.88</v>
      </c>
      <c r="F1373">
        <v>33.369999999999997</v>
      </c>
      <c r="G1373">
        <v>11.31</v>
      </c>
    </row>
    <row r="1374" spans="2:7" x14ac:dyDescent="0.3">
      <c r="B1374">
        <v>2876.68</v>
      </c>
      <c r="C1374">
        <v>168.36</v>
      </c>
      <c r="D1374">
        <v>228.83</v>
      </c>
      <c r="E1374">
        <v>4.79</v>
      </c>
      <c r="F1374">
        <v>30.68</v>
      </c>
      <c r="G1374">
        <v>12.24</v>
      </c>
    </row>
    <row r="1375" spans="2:7" x14ac:dyDescent="0.3">
      <c r="B1375">
        <v>2876.73</v>
      </c>
      <c r="C1375">
        <v>169.28</v>
      </c>
      <c r="D1375">
        <v>223.61</v>
      </c>
      <c r="E1375">
        <v>4.87</v>
      </c>
      <c r="F1375">
        <v>32.57</v>
      </c>
      <c r="G1375">
        <v>12.82</v>
      </c>
    </row>
    <row r="1376" spans="2:7" x14ac:dyDescent="0.3">
      <c r="B1376">
        <v>2876.78</v>
      </c>
      <c r="C1376">
        <v>169.05</v>
      </c>
      <c r="D1376">
        <v>222.89</v>
      </c>
      <c r="E1376">
        <v>4.7699999999999996</v>
      </c>
      <c r="F1376">
        <v>31.89</v>
      </c>
      <c r="G1376">
        <v>12.84</v>
      </c>
    </row>
    <row r="1377" spans="2:7" x14ac:dyDescent="0.3">
      <c r="B1377">
        <v>2876.83</v>
      </c>
      <c r="C1377">
        <v>169.19</v>
      </c>
      <c r="D1377">
        <v>221.49</v>
      </c>
      <c r="E1377">
        <v>4.96</v>
      </c>
      <c r="F1377">
        <v>32.35</v>
      </c>
      <c r="G1377">
        <v>12.98</v>
      </c>
    </row>
    <row r="1378" spans="2:7" x14ac:dyDescent="0.3">
      <c r="B1378">
        <v>2876.88</v>
      </c>
      <c r="C1378">
        <v>172.85</v>
      </c>
      <c r="D1378">
        <v>229.68</v>
      </c>
      <c r="E1378">
        <v>4.6100000000000003</v>
      </c>
      <c r="F1378">
        <v>31.57</v>
      </c>
      <c r="G1378">
        <v>12.83</v>
      </c>
    </row>
    <row r="1379" spans="2:7" x14ac:dyDescent="0.3">
      <c r="B1379">
        <v>2876.93</v>
      </c>
      <c r="C1379">
        <v>171.09</v>
      </c>
      <c r="D1379">
        <v>226.87</v>
      </c>
      <c r="E1379">
        <v>4.68</v>
      </c>
      <c r="F1379">
        <v>32.24</v>
      </c>
      <c r="G1379">
        <v>12.81</v>
      </c>
    </row>
    <row r="1380" spans="2:7" x14ac:dyDescent="0.3">
      <c r="B1380">
        <v>2876.98</v>
      </c>
      <c r="C1380">
        <v>174.06</v>
      </c>
      <c r="D1380">
        <v>264.17</v>
      </c>
      <c r="E1380">
        <v>4.75</v>
      </c>
      <c r="F1380">
        <v>34.47</v>
      </c>
      <c r="G1380">
        <v>10.1</v>
      </c>
    </row>
    <row r="1381" spans="2:7" x14ac:dyDescent="0.3">
      <c r="B1381">
        <v>2877.03</v>
      </c>
      <c r="C1381">
        <v>175.63</v>
      </c>
      <c r="D1381">
        <v>249.86</v>
      </c>
      <c r="E1381">
        <v>4.46</v>
      </c>
      <c r="F1381">
        <v>31</v>
      </c>
      <c r="G1381">
        <v>11.54</v>
      </c>
    </row>
    <row r="1382" spans="2:7" x14ac:dyDescent="0.3">
      <c r="B1382">
        <v>2877.08</v>
      </c>
      <c r="C1382">
        <v>175.8</v>
      </c>
      <c r="D1382">
        <v>206.39</v>
      </c>
      <c r="E1382">
        <v>4.34</v>
      </c>
      <c r="F1382">
        <v>28.66</v>
      </c>
      <c r="G1382">
        <v>15.24</v>
      </c>
    </row>
    <row r="1383" spans="2:7" x14ac:dyDescent="0.3">
      <c r="B1383">
        <v>2877.13</v>
      </c>
      <c r="C1383">
        <v>175.86</v>
      </c>
      <c r="D1383">
        <v>192</v>
      </c>
      <c r="E1383">
        <v>4.0599999999999996</v>
      </c>
      <c r="F1383">
        <v>26.5</v>
      </c>
      <c r="G1383">
        <v>16.46</v>
      </c>
    </row>
    <row r="1384" spans="2:7" x14ac:dyDescent="0.3">
      <c r="B1384">
        <v>2877.18</v>
      </c>
      <c r="C1384">
        <v>176.01</v>
      </c>
      <c r="D1384">
        <v>173.67</v>
      </c>
      <c r="E1384">
        <v>4.25</v>
      </c>
      <c r="F1384">
        <v>20.67</v>
      </c>
      <c r="G1384">
        <v>18.03</v>
      </c>
    </row>
    <row r="1385" spans="2:7" x14ac:dyDescent="0.3">
      <c r="B1385">
        <v>2877.23</v>
      </c>
      <c r="C1385">
        <v>175.61</v>
      </c>
      <c r="D1385">
        <v>188.87</v>
      </c>
      <c r="E1385">
        <v>4.25</v>
      </c>
      <c r="F1385">
        <v>21.45</v>
      </c>
      <c r="G1385">
        <v>16.690000000000001</v>
      </c>
    </row>
    <row r="1386" spans="2:7" x14ac:dyDescent="0.3">
      <c r="B1386">
        <v>2877.28</v>
      </c>
      <c r="C1386">
        <v>174.71</v>
      </c>
      <c r="D1386">
        <v>183</v>
      </c>
      <c r="E1386">
        <v>4.45</v>
      </c>
      <c r="F1386">
        <v>20.85</v>
      </c>
      <c r="G1386">
        <v>17.05</v>
      </c>
    </row>
    <row r="1387" spans="2:7" x14ac:dyDescent="0.3">
      <c r="B1387">
        <v>2877.33</v>
      </c>
      <c r="C1387">
        <v>178.3</v>
      </c>
      <c r="D1387">
        <v>210.59</v>
      </c>
      <c r="E1387">
        <v>4.8099999999999996</v>
      </c>
      <c r="F1387">
        <v>25.02</v>
      </c>
      <c r="G1387">
        <v>15.25</v>
      </c>
    </row>
    <row r="1388" spans="2:7" x14ac:dyDescent="0.3">
      <c r="B1388">
        <v>2877.38</v>
      </c>
      <c r="C1388">
        <v>177.94</v>
      </c>
      <c r="D1388">
        <v>252.97</v>
      </c>
      <c r="E1388">
        <v>5.2</v>
      </c>
      <c r="F1388">
        <v>26.2</v>
      </c>
      <c r="G1388">
        <v>11.62</v>
      </c>
    </row>
    <row r="1389" spans="2:7" x14ac:dyDescent="0.3">
      <c r="B1389">
        <v>2877.43</v>
      </c>
      <c r="C1389">
        <v>176.24</v>
      </c>
      <c r="D1389">
        <v>253.41</v>
      </c>
      <c r="E1389">
        <v>5.6</v>
      </c>
      <c r="F1389">
        <v>25.76</v>
      </c>
      <c r="G1389">
        <v>11.33</v>
      </c>
    </row>
    <row r="1390" spans="2:7" x14ac:dyDescent="0.3">
      <c r="B1390">
        <v>2877.48</v>
      </c>
      <c r="C1390">
        <v>175.83</v>
      </c>
      <c r="D1390">
        <v>227.23</v>
      </c>
      <c r="E1390">
        <v>5.0599999999999996</v>
      </c>
      <c r="F1390">
        <v>24.91</v>
      </c>
      <c r="G1390">
        <v>13.48</v>
      </c>
    </row>
    <row r="1391" spans="2:7" x14ac:dyDescent="0.3">
      <c r="B1391">
        <v>2877.53</v>
      </c>
      <c r="C1391">
        <v>175.83</v>
      </c>
      <c r="D1391">
        <v>196.49</v>
      </c>
      <c r="E1391">
        <v>4.9000000000000004</v>
      </c>
      <c r="F1391">
        <v>25.22</v>
      </c>
      <c r="G1391">
        <v>16.079999999999998</v>
      </c>
    </row>
    <row r="1392" spans="2:7" x14ac:dyDescent="0.3">
      <c r="B1392">
        <v>2877.58</v>
      </c>
      <c r="C1392">
        <v>178.38</v>
      </c>
      <c r="D1392">
        <v>212.37</v>
      </c>
      <c r="E1392">
        <v>4.87</v>
      </c>
      <c r="F1392">
        <v>28.5</v>
      </c>
      <c r="G1392">
        <v>15.12</v>
      </c>
    </row>
    <row r="1393" spans="2:7" x14ac:dyDescent="0.3">
      <c r="B1393">
        <v>2877.63</v>
      </c>
      <c r="C1393">
        <v>176.86</v>
      </c>
      <c r="D1393">
        <v>204.74</v>
      </c>
      <c r="E1393">
        <v>5.16</v>
      </c>
      <c r="F1393">
        <v>30.48</v>
      </c>
      <c r="G1393">
        <v>15.53</v>
      </c>
    </row>
    <row r="1394" spans="2:7" x14ac:dyDescent="0.3">
      <c r="B1394">
        <v>2877.68</v>
      </c>
      <c r="C1394">
        <v>178.03</v>
      </c>
      <c r="D1394">
        <v>204.84</v>
      </c>
      <c r="E1394">
        <v>5.0999999999999996</v>
      </c>
      <c r="F1394">
        <v>30.45</v>
      </c>
      <c r="G1394">
        <v>15.7</v>
      </c>
    </row>
    <row r="1395" spans="2:7" x14ac:dyDescent="0.3">
      <c r="B1395">
        <v>2877.73</v>
      </c>
      <c r="C1395">
        <v>179.26</v>
      </c>
      <c r="D1395">
        <v>244.66</v>
      </c>
      <c r="E1395">
        <v>5.21</v>
      </c>
      <c r="F1395">
        <v>35.92</v>
      </c>
      <c r="G1395">
        <v>12.52</v>
      </c>
    </row>
    <row r="1396" spans="2:7" x14ac:dyDescent="0.3">
      <c r="B1396">
        <v>2877.78</v>
      </c>
      <c r="C1396">
        <v>177.98</v>
      </c>
      <c r="D1396">
        <v>241.92</v>
      </c>
      <c r="E1396">
        <v>5.03</v>
      </c>
      <c r="F1396">
        <v>36.97</v>
      </c>
      <c r="G1396">
        <v>12.56</v>
      </c>
    </row>
    <row r="1397" spans="2:7" x14ac:dyDescent="0.3">
      <c r="B1397">
        <v>2877.83</v>
      </c>
      <c r="C1397">
        <v>177.38</v>
      </c>
      <c r="D1397">
        <v>226.25</v>
      </c>
      <c r="E1397">
        <v>5.04</v>
      </c>
      <c r="F1397">
        <v>34.94</v>
      </c>
      <c r="G1397">
        <v>13.8</v>
      </c>
    </row>
    <row r="1398" spans="2:7" x14ac:dyDescent="0.3">
      <c r="B1398">
        <v>2877.88</v>
      </c>
      <c r="C1398">
        <v>176.53</v>
      </c>
      <c r="D1398">
        <v>229.98</v>
      </c>
      <c r="E1398">
        <v>4.99</v>
      </c>
      <c r="F1398">
        <v>37.520000000000003</v>
      </c>
      <c r="G1398">
        <v>13.36</v>
      </c>
    </row>
    <row r="1399" spans="2:7" x14ac:dyDescent="0.3">
      <c r="B1399">
        <v>2877.93</v>
      </c>
      <c r="C1399">
        <v>174.69</v>
      </c>
      <c r="D1399">
        <v>224.31</v>
      </c>
      <c r="E1399">
        <v>4.49</v>
      </c>
      <c r="F1399">
        <v>36.01</v>
      </c>
      <c r="G1399">
        <v>13.56</v>
      </c>
    </row>
    <row r="1400" spans="2:7" x14ac:dyDescent="0.3">
      <c r="B1400">
        <v>2877.98</v>
      </c>
      <c r="C1400">
        <v>172.97</v>
      </c>
      <c r="D1400">
        <v>231.34</v>
      </c>
      <c r="E1400">
        <v>4.46</v>
      </c>
      <c r="F1400">
        <v>36.72</v>
      </c>
      <c r="G1400">
        <v>12.71</v>
      </c>
    </row>
    <row r="1401" spans="2:7" x14ac:dyDescent="0.3">
      <c r="B1401">
        <v>2878.03</v>
      </c>
      <c r="C1401">
        <v>173.64</v>
      </c>
      <c r="D1401">
        <v>219.89</v>
      </c>
      <c r="E1401">
        <v>4.49</v>
      </c>
      <c r="F1401">
        <v>38.54</v>
      </c>
      <c r="G1401">
        <v>13.78</v>
      </c>
    </row>
    <row r="1402" spans="2:7" x14ac:dyDescent="0.3">
      <c r="B1402">
        <v>2878.08</v>
      </c>
      <c r="C1402">
        <v>172.8</v>
      </c>
      <c r="D1402">
        <v>206.32</v>
      </c>
      <c r="E1402">
        <v>3.8</v>
      </c>
      <c r="F1402">
        <v>36.86</v>
      </c>
      <c r="G1402">
        <v>14.8</v>
      </c>
    </row>
    <row r="1403" spans="2:7" x14ac:dyDescent="0.3">
      <c r="B1403">
        <v>2878.13</v>
      </c>
      <c r="C1403">
        <v>170.25</v>
      </c>
      <c r="D1403">
        <v>208.93</v>
      </c>
      <c r="E1403">
        <v>3.86</v>
      </c>
      <c r="F1403">
        <v>35.67</v>
      </c>
      <c r="G1403">
        <v>14.2</v>
      </c>
    </row>
    <row r="1404" spans="2:7" x14ac:dyDescent="0.3">
      <c r="B1404">
        <v>2878.18</v>
      </c>
      <c r="C1404">
        <v>165.7</v>
      </c>
      <c r="D1404">
        <v>215.78</v>
      </c>
      <c r="E1404">
        <v>4.1900000000000004</v>
      </c>
      <c r="F1404">
        <v>33.89</v>
      </c>
      <c r="G1404">
        <v>12.94</v>
      </c>
    </row>
    <row r="1405" spans="2:7" x14ac:dyDescent="0.3">
      <c r="B1405">
        <v>2878.23</v>
      </c>
      <c r="C1405">
        <v>163.32</v>
      </c>
      <c r="D1405">
        <v>198.42</v>
      </c>
      <c r="E1405">
        <v>4.1500000000000004</v>
      </c>
      <c r="F1405">
        <v>30.27</v>
      </c>
      <c r="G1405">
        <v>14.06</v>
      </c>
    </row>
    <row r="1406" spans="2:7" x14ac:dyDescent="0.3">
      <c r="B1406">
        <v>2878.28</v>
      </c>
      <c r="C1406">
        <v>163.27000000000001</v>
      </c>
      <c r="D1406">
        <v>193.12</v>
      </c>
      <c r="E1406">
        <v>4.05</v>
      </c>
      <c r="F1406">
        <v>28.33</v>
      </c>
      <c r="G1406">
        <v>14.5</v>
      </c>
    </row>
    <row r="1407" spans="2:7" x14ac:dyDescent="0.3">
      <c r="B1407">
        <v>2878.33</v>
      </c>
      <c r="C1407">
        <v>160.49</v>
      </c>
      <c r="D1407">
        <v>207.59</v>
      </c>
      <c r="E1407">
        <v>4.4400000000000004</v>
      </c>
      <c r="F1407">
        <v>32.25</v>
      </c>
      <c r="G1407">
        <v>12.86</v>
      </c>
    </row>
    <row r="1408" spans="2:7" x14ac:dyDescent="0.3">
      <c r="B1408">
        <v>2878.38</v>
      </c>
      <c r="C1408">
        <v>159.65</v>
      </c>
      <c r="D1408">
        <v>195.16</v>
      </c>
      <c r="E1408">
        <v>4.5199999999999996</v>
      </c>
      <c r="F1408">
        <v>29.21</v>
      </c>
      <c r="G1408">
        <v>13.79</v>
      </c>
    </row>
    <row r="1409" spans="2:7" x14ac:dyDescent="0.3">
      <c r="B1409">
        <v>2878.43</v>
      </c>
      <c r="C1409">
        <v>158.80000000000001</v>
      </c>
      <c r="D1409">
        <v>215.62</v>
      </c>
      <c r="E1409">
        <v>4.76</v>
      </c>
      <c r="F1409">
        <v>30.15</v>
      </c>
      <c r="G1409">
        <v>11.93</v>
      </c>
    </row>
    <row r="1410" spans="2:7" x14ac:dyDescent="0.3">
      <c r="B1410">
        <v>2878.48</v>
      </c>
      <c r="C1410">
        <v>157.79</v>
      </c>
      <c r="D1410">
        <v>249.73</v>
      </c>
      <c r="E1410">
        <v>4.54</v>
      </c>
      <c r="F1410">
        <v>35.67</v>
      </c>
      <c r="G1410">
        <v>8.9</v>
      </c>
    </row>
    <row r="1411" spans="2:7" x14ac:dyDescent="0.3">
      <c r="B1411">
        <v>2878.75</v>
      </c>
      <c r="C1411">
        <v>150.91</v>
      </c>
      <c r="D1411">
        <v>207.53</v>
      </c>
      <c r="E1411">
        <v>5.68</v>
      </c>
      <c r="F1411">
        <v>18.91</v>
      </c>
      <c r="G1411">
        <v>7.75</v>
      </c>
    </row>
    <row r="1412" spans="2:7" x14ac:dyDescent="0.3">
      <c r="B1412">
        <v>2878.8</v>
      </c>
      <c r="C1412">
        <v>151.93</v>
      </c>
      <c r="D1412">
        <v>216.17</v>
      </c>
      <c r="E1412">
        <v>5.83</v>
      </c>
      <c r="F1412">
        <v>17.559999999999999</v>
      </c>
      <c r="G1412">
        <v>7.17</v>
      </c>
    </row>
    <row r="1413" spans="2:7" x14ac:dyDescent="0.3">
      <c r="B1413">
        <v>2878.85</v>
      </c>
      <c r="C1413">
        <v>155</v>
      </c>
      <c r="D1413">
        <v>211.97</v>
      </c>
      <c r="E1413">
        <v>5.87</v>
      </c>
      <c r="F1413">
        <v>20.02</v>
      </c>
      <c r="G1413">
        <v>7.99</v>
      </c>
    </row>
    <row r="1414" spans="2:7" x14ac:dyDescent="0.3">
      <c r="B1414">
        <v>2878.9</v>
      </c>
      <c r="C1414">
        <v>157.22999999999999</v>
      </c>
      <c r="D1414">
        <v>204.43</v>
      </c>
      <c r="E1414">
        <v>5.87</v>
      </c>
      <c r="F1414">
        <v>19.46</v>
      </c>
      <c r="G1414">
        <v>8.9499999999999993</v>
      </c>
    </row>
    <row r="1415" spans="2:7" x14ac:dyDescent="0.3">
      <c r="B1415">
        <v>2878.95</v>
      </c>
      <c r="C1415">
        <v>157.04</v>
      </c>
      <c r="D1415">
        <v>249.84</v>
      </c>
      <c r="E1415">
        <v>6.09</v>
      </c>
      <c r="F1415">
        <v>24.1</v>
      </c>
      <c r="G1415">
        <v>5.09</v>
      </c>
    </row>
    <row r="1416" spans="2:7" x14ac:dyDescent="0.3">
      <c r="B1416">
        <v>2879</v>
      </c>
      <c r="C1416">
        <v>160.78</v>
      </c>
      <c r="D1416">
        <v>257.38</v>
      </c>
      <c r="E1416">
        <v>6.24</v>
      </c>
      <c r="F1416">
        <v>28.07</v>
      </c>
      <c r="G1416">
        <v>5.01</v>
      </c>
    </row>
    <row r="1417" spans="2:7" x14ac:dyDescent="0.3">
      <c r="B1417">
        <v>2879.05</v>
      </c>
      <c r="C1417">
        <v>160.41999999999999</v>
      </c>
      <c r="D1417">
        <v>266.31</v>
      </c>
      <c r="E1417">
        <v>6.2</v>
      </c>
      <c r="F1417">
        <v>29.77</v>
      </c>
      <c r="G1417">
        <v>4.07</v>
      </c>
    </row>
    <row r="1418" spans="2:7" x14ac:dyDescent="0.3">
      <c r="B1418">
        <v>2879.1</v>
      </c>
      <c r="C1418">
        <v>164.91</v>
      </c>
      <c r="D1418">
        <v>258.63</v>
      </c>
      <c r="E1418">
        <v>6.19</v>
      </c>
      <c r="F1418">
        <v>26.42</v>
      </c>
      <c r="G1418">
        <v>5.52</v>
      </c>
    </row>
    <row r="1419" spans="2:7" x14ac:dyDescent="0.3">
      <c r="B1419">
        <v>2879.15</v>
      </c>
      <c r="C1419">
        <v>165.01</v>
      </c>
      <c r="D1419">
        <v>246.55</v>
      </c>
      <c r="E1419">
        <v>5.92</v>
      </c>
      <c r="F1419">
        <v>24.92</v>
      </c>
      <c r="G1419">
        <v>6.55</v>
      </c>
    </row>
    <row r="1420" spans="2:7" x14ac:dyDescent="0.3">
      <c r="B1420">
        <v>2879.2</v>
      </c>
      <c r="C1420">
        <v>162.33000000000001</v>
      </c>
      <c r="D1420">
        <v>217.06</v>
      </c>
      <c r="E1420">
        <v>5.38</v>
      </c>
      <c r="F1420">
        <v>21.28</v>
      </c>
      <c r="G1420">
        <v>8.65</v>
      </c>
    </row>
    <row r="1421" spans="2:7" x14ac:dyDescent="0.3">
      <c r="B1421">
        <v>2879.25</v>
      </c>
      <c r="C1421">
        <v>163.66999999999999</v>
      </c>
      <c r="D1421">
        <v>233.98</v>
      </c>
      <c r="E1421">
        <v>5.46</v>
      </c>
      <c r="F1421">
        <v>23.36</v>
      </c>
      <c r="G1421">
        <v>7.42</v>
      </c>
    </row>
    <row r="1422" spans="2:7" x14ac:dyDescent="0.3">
      <c r="B1422">
        <v>2879.3</v>
      </c>
      <c r="C1422">
        <v>162.86000000000001</v>
      </c>
      <c r="D1422">
        <v>257.49</v>
      </c>
      <c r="E1422">
        <v>5.61</v>
      </c>
      <c r="F1422">
        <v>26.82</v>
      </c>
      <c r="G1422">
        <v>5.31</v>
      </c>
    </row>
    <row r="1423" spans="2:7" x14ac:dyDescent="0.3">
      <c r="B1423">
        <v>2879.35</v>
      </c>
      <c r="C1423">
        <v>165.25</v>
      </c>
      <c r="D1423">
        <v>274.37</v>
      </c>
      <c r="E1423">
        <v>5.6</v>
      </c>
      <c r="F1423">
        <v>32.049999999999997</v>
      </c>
      <c r="G1423">
        <v>4.0999999999999996</v>
      </c>
    </row>
    <row r="1424" spans="2:7" x14ac:dyDescent="0.3">
      <c r="B1424">
        <v>2879.4</v>
      </c>
      <c r="C1424">
        <v>167.25</v>
      </c>
      <c r="D1424">
        <v>268.13</v>
      </c>
      <c r="E1424">
        <v>5.77</v>
      </c>
      <c r="F1424">
        <v>32.659999999999997</v>
      </c>
      <c r="G1424">
        <v>5.07</v>
      </c>
    </row>
    <row r="1425" spans="2:7" x14ac:dyDescent="0.3">
      <c r="B1425">
        <v>2879.45</v>
      </c>
      <c r="C1425">
        <v>169.16</v>
      </c>
      <c r="D1425">
        <v>280.89999999999998</v>
      </c>
      <c r="E1425">
        <v>5.8</v>
      </c>
      <c r="F1425">
        <v>36.61</v>
      </c>
      <c r="G1425">
        <v>4.08</v>
      </c>
    </row>
    <row r="1426" spans="2:7" x14ac:dyDescent="0.3">
      <c r="B1426">
        <v>2879.5</v>
      </c>
      <c r="C1426">
        <v>169.43</v>
      </c>
      <c r="D1426">
        <v>281.37</v>
      </c>
      <c r="E1426">
        <v>5.59</v>
      </c>
      <c r="F1426">
        <v>35.25</v>
      </c>
      <c r="G1426">
        <v>3.96</v>
      </c>
    </row>
    <row r="1427" spans="2:7" x14ac:dyDescent="0.3">
      <c r="B1427">
        <v>2879.55</v>
      </c>
      <c r="C1427">
        <v>169.04</v>
      </c>
      <c r="D1427">
        <v>268.83999999999997</v>
      </c>
      <c r="E1427">
        <v>5.39</v>
      </c>
      <c r="F1427">
        <v>35.03</v>
      </c>
      <c r="G1427">
        <v>5.27</v>
      </c>
    </row>
    <row r="1428" spans="2:7" x14ac:dyDescent="0.3">
      <c r="B1428">
        <v>2879.6</v>
      </c>
      <c r="C1428">
        <v>172.11</v>
      </c>
      <c r="D1428">
        <v>222.94</v>
      </c>
      <c r="E1428">
        <v>5.42</v>
      </c>
      <c r="F1428">
        <v>29.5</v>
      </c>
      <c r="G1428">
        <v>9.6</v>
      </c>
    </row>
    <row r="1429" spans="2:7" x14ac:dyDescent="0.3">
      <c r="B1429">
        <v>2879.65</v>
      </c>
      <c r="C1429">
        <v>169.76</v>
      </c>
      <c r="D1429">
        <v>211.73</v>
      </c>
      <c r="E1429">
        <v>5.04</v>
      </c>
      <c r="F1429">
        <v>23.75</v>
      </c>
      <c r="G1429">
        <v>10.199999999999999</v>
      </c>
    </row>
    <row r="1430" spans="2:7" x14ac:dyDescent="0.3">
      <c r="B1430">
        <v>2879.7</v>
      </c>
      <c r="C1430">
        <v>168.35</v>
      </c>
      <c r="D1430">
        <v>191.35</v>
      </c>
      <c r="E1430">
        <v>5.0999999999999996</v>
      </c>
      <c r="F1430">
        <v>19.16</v>
      </c>
      <c r="G1430">
        <v>11.71</v>
      </c>
    </row>
    <row r="1431" spans="2:7" x14ac:dyDescent="0.3">
      <c r="B1431">
        <v>2879.75</v>
      </c>
      <c r="C1431">
        <v>165.81</v>
      </c>
      <c r="D1431">
        <v>196.27</v>
      </c>
      <c r="E1431">
        <v>5.14</v>
      </c>
      <c r="F1431">
        <v>18.62</v>
      </c>
      <c r="G1431">
        <v>10.92</v>
      </c>
    </row>
    <row r="1432" spans="2:7" x14ac:dyDescent="0.3">
      <c r="B1432">
        <v>2879.8</v>
      </c>
      <c r="C1432">
        <v>170.44</v>
      </c>
      <c r="D1432">
        <v>218.64</v>
      </c>
      <c r="E1432">
        <v>5.25</v>
      </c>
      <c r="F1432">
        <v>20.059999999999999</v>
      </c>
      <c r="G1432">
        <v>9.7200000000000006</v>
      </c>
    </row>
    <row r="1433" spans="2:7" x14ac:dyDescent="0.3">
      <c r="B1433">
        <v>2879.85</v>
      </c>
      <c r="C1433">
        <v>173.5</v>
      </c>
      <c r="D1433">
        <v>241.7</v>
      </c>
      <c r="E1433">
        <v>5.7</v>
      </c>
      <c r="F1433">
        <v>21.05</v>
      </c>
      <c r="G1433">
        <v>8.2200000000000006</v>
      </c>
    </row>
    <row r="1434" spans="2:7" x14ac:dyDescent="0.3">
      <c r="B1434">
        <v>2879.9</v>
      </c>
      <c r="C1434">
        <v>172.99</v>
      </c>
      <c r="D1434">
        <v>214.31</v>
      </c>
      <c r="E1434">
        <v>5.44</v>
      </c>
      <c r="F1434">
        <v>18.16</v>
      </c>
      <c r="G1434">
        <v>10.46</v>
      </c>
    </row>
    <row r="1435" spans="2:7" x14ac:dyDescent="0.3">
      <c r="B1435">
        <v>2879.95</v>
      </c>
      <c r="C1435">
        <v>174.91</v>
      </c>
      <c r="D1435">
        <v>219.58</v>
      </c>
      <c r="E1435">
        <v>5.58</v>
      </c>
      <c r="F1435">
        <v>18.239999999999998</v>
      </c>
      <c r="G1435">
        <v>10.3</v>
      </c>
    </row>
    <row r="1436" spans="2:7" x14ac:dyDescent="0.3">
      <c r="B1436">
        <v>2880</v>
      </c>
      <c r="C1436">
        <v>175.74</v>
      </c>
      <c r="D1436">
        <v>214.9</v>
      </c>
      <c r="E1436">
        <v>5.78</v>
      </c>
      <c r="F1436">
        <v>13.08</v>
      </c>
      <c r="G1436">
        <v>10.82</v>
      </c>
    </row>
    <row r="1437" spans="2:7" x14ac:dyDescent="0.3">
      <c r="B1437">
        <v>2880.05</v>
      </c>
      <c r="C1437">
        <v>177.08</v>
      </c>
      <c r="D1437">
        <v>222.54</v>
      </c>
      <c r="E1437">
        <v>5.5</v>
      </c>
      <c r="F1437">
        <v>15.56</v>
      </c>
      <c r="G1437">
        <v>10.37</v>
      </c>
    </row>
    <row r="1438" spans="2:7" x14ac:dyDescent="0.3">
      <c r="B1438">
        <v>2880.1</v>
      </c>
      <c r="C1438">
        <v>175.04</v>
      </c>
      <c r="D1438">
        <v>188.29</v>
      </c>
      <c r="E1438">
        <v>5.13</v>
      </c>
      <c r="F1438">
        <v>11.94</v>
      </c>
      <c r="G1438">
        <v>12.96</v>
      </c>
    </row>
    <row r="1439" spans="2:7" x14ac:dyDescent="0.3">
      <c r="B1439">
        <v>2880.15</v>
      </c>
      <c r="C1439">
        <v>173.55</v>
      </c>
      <c r="D1439">
        <v>170.68</v>
      </c>
      <c r="E1439">
        <v>5.16</v>
      </c>
      <c r="F1439">
        <v>9.27</v>
      </c>
      <c r="G1439">
        <v>14.23</v>
      </c>
    </row>
    <row r="1440" spans="2:7" x14ac:dyDescent="0.3">
      <c r="B1440">
        <v>2880.2</v>
      </c>
      <c r="C1440">
        <v>171.48</v>
      </c>
      <c r="D1440">
        <v>204.54</v>
      </c>
      <c r="E1440">
        <v>5.49</v>
      </c>
      <c r="F1440">
        <v>11.02</v>
      </c>
      <c r="G1440">
        <v>11.06</v>
      </c>
    </row>
    <row r="1441" spans="2:7" x14ac:dyDescent="0.3">
      <c r="B1441">
        <v>2880.25</v>
      </c>
      <c r="C1441">
        <v>170.35</v>
      </c>
      <c r="D1441">
        <v>189.59</v>
      </c>
      <c r="E1441">
        <v>5.4</v>
      </c>
      <c r="F1441">
        <v>8.31</v>
      </c>
      <c r="G1441">
        <v>12.16</v>
      </c>
    </row>
    <row r="1442" spans="2:7" x14ac:dyDescent="0.3">
      <c r="B1442">
        <v>2880.3</v>
      </c>
      <c r="C1442">
        <v>171.86</v>
      </c>
      <c r="D1442">
        <v>197.92</v>
      </c>
      <c r="E1442">
        <v>5.81</v>
      </c>
      <c r="F1442">
        <v>8.5299999999999994</v>
      </c>
      <c r="G1442">
        <v>11.68</v>
      </c>
    </row>
    <row r="1443" spans="2:7" x14ac:dyDescent="0.3">
      <c r="B1443">
        <v>2880.35</v>
      </c>
      <c r="C1443">
        <v>174.61</v>
      </c>
      <c r="D1443">
        <v>201.37</v>
      </c>
      <c r="E1443">
        <v>5.44</v>
      </c>
      <c r="F1443">
        <v>16.66</v>
      </c>
      <c r="G1443">
        <v>11.8</v>
      </c>
    </row>
    <row r="1444" spans="2:7" x14ac:dyDescent="0.3">
      <c r="B1444">
        <v>2880.4</v>
      </c>
      <c r="C1444">
        <v>174</v>
      </c>
      <c r="D1444">
        <v>198.37</v>
      </c>
      <c r="E1444">
        <v>5.41</v>
      </c>
      <c r="F1444">
        <v>20.46</v>
      </c>
      <c r="G1444">
        <v>11.96</v>
      </c>
    </row>
    <row r="1445" spans="2:7" x14ac:dyDescent="0.3">
      <c r="B1445">
        <v>2880.45</v>
      </c>
      <c r="C1445">
        <v>172.04</v>
      </c>
      <c r="D1445">
        <v>187.74</v>
      </c>
      <c r="E1445">
        <v>5.51</v>
      </c>
      <c r="F1445">
        <v>17.89</v>
      </c>
      <c r="G1445">
        <v>12.56</v>
      </c>
    </row>
    <row r="1446" spans="2:7" x14ac:dyDescent="0.3">
      <c r="B1446">
        <v>2880.5</v>
      </c>
      <c r="C1446">
        <v>171.5</v>
      </c>
      <c r="D1446">
        <v>161.49</v>
      </c>
      <c r="E1446">
        <v>5.48</v>
      </c>
      <c r="F1446">
        <v>17.66</v>
      </c>
      <c r="G1446">
        <v>14.7</v>
      </c>
    </row>
    <row r="1447" spans="2:7" x14ac:dyDescent="0.3">
      <c r="B1447">
        <v>2880.55</v>
      </c>
      <c r="C1447">
        <v>170.38</v>
      </c>
      <c r="D1447">
        <v>153.08000000000001</v>
      </c>
      <c r="E1447">
        <v>5.3</v>
      </c>
      <c r="F1447">
        <v>16.25</v>
      </c>
      <c r="G1447">
        <v>15.24</v>
      </c>
    </row>
    <row r="1448" spans="2:7" x14ac:dyDescent="0.3">
      <c r="B1448">
        <v>2880.6</v>
      </c>
      <c r="C1448">
        <v>166.82</v>
      </c>
      <c r="D1448">
        <v>137.47</v>
      </c>
      <c r="E1448">
        <v>5.21</v>
      </c>
      <c r="F1448">
        <v>16.760000000000002</v>
      </c>
      <c r="G1448">
        <v>16.03</v>
      </c>
    </row>
    <row r="1449" spans="2:7" x14ac:dyDescent="0.3">
      <c r="B1449">
        <v>2880.65</v>
      </c>
      <c r="C1449">
        <v>162.72</v>
      </c>
      <c r="D1449">
        <v>139.43</v>
      </c>
      <c r="E1449">
        <v>4.63</v>
      </c>
      <c r="F1449">
        <v>19.87</v>
      </c>
      <c r="G1449">
        <v>15.26</v>
      </c>
    </row>
    <row r="1450" spans="2:7" x14ac:dyDescent="0.3">
      <c r="B1450">
        <v>2880.7</v>
      </c>
      <c r="C1450">
        <v>160.47</v>
      </c>
      <c r="D1450">
        <v>124.22</v>
      </c>
      <c r="E1450">
        <v>4.2699999999999996</v>
      </c>
      <c r="F1450">
        <v>16.43</v>
      </c>
      <c r="G1450">
        <v>16.21</v>
      </c>
    </row>
    <row r="1451" spans="2:7" x14ac:dyDescent="0.3">
      <c r="B1451">
        <v>2880.7</v>
      </c>
      <c r="C1451">
        <v>160.47</v>
      </c>
      <c r="D1451">
        <v>124.22</v>
      </c>
      <c r="E1451">
        <v>4.2699999999999996</v>
      </c>
      <c r="F1451">
        <v>16.43</v>
      </c>
      <c r="G1451">
        <v>16.21</v>
      </c>
    </row>
    <row r="1452" spans="2:7" x14ac:dyDescent="0.3">
      <c r="B1452">
        <v>2880.75</v>
      </c>
      <c r="C1452">
        <v>157.84</v>
      </c>
      <c r="D1452">
        <v>119.55</v>
      </c>
      <c r="E1452">
        <v>4.32</v>
      </c>
      <c r="F1452">
        <v>12.63</v>
      </c>
      <c r="G1452">
        <v>16.21</v>
      </c>
    </row>
    <row r="1453" spans="2:7" x14ac:dyDescent="0.3">
      <c r="B1453">
        <v>2880.8</v>
      </c>
      <c r="C1453">
        <v>155.32</v>
      </c>
      <c r="D1453">
        <v>130.97999999999999</v>
      </c>
      <c r="E1453">
        <v>4.41</v>
      </c>
      <c r="F1453">
        <v>13.44</v>
      </c>
      <c r="G1453">
        <v>14.87</v>
      </c>
    </row>
    <row r="1454" spans="2:7" x14ac:dyDescent="0.3">
      <c r="B1454">
        <v>2880.85</v>
      </c>
      <c r="C1454">
        <v>157.65</v>
      </c>
      <c r="D1454">
        <v>120.21</v>
      </c>
      <c r="E1454">
        <v>4.34</v>
      </c>
      <c r="F1454">
        <v>14.56</v>
      </c>
      <c r="G1454">
        <v>16.13</v>
      </c>
    </row>
    <row r="1455" spans="2:7" x14ac:dyDescent="0.3">
      <c r="B1455">
        <v>2880.9</v>
      </c>
      <c r="C1455">
        <v>158.22</v>
      </c>
      <c r="D1455">
        <v>139.88999999999999</v>
      </c>
      <c r="E1455">
        <v>3.91</v>
      </c>
      <c r="F1455">
        <v>20.28</v>
      </c>
      <c r="G1455">
        <v>14.55</v>
      </c>
    </row>
    <row r="1456" spans="2:7" x14ac:dyDescent="0.3">
      <c r="B1456">
        <v>2880.95</v>
      </c>
      <c r="C1456">
        <v>158.47999999999999</v>
      </c>
      <c r="D1456">
        <v>158.94999999999999</v>
      </c>
      <c r="E1456">
        <v>3.76</v>
      </c>
      <c r="F1456">
        <v>29.95</v>
      </c>
      <c r="G1456">
        <v>12.98</v>
      </c>
    </row>
    <row r="1457" spans="2:7" x14ac:dyDescent="0.3">
      <c r="B1457">
        <v>2881</v>
      </c>
      <c r="C1457">
        <v>159.27000000000001</v>
      </c>
      <c r="D1457">
        <v>165.4</v>
      </c>
      <c r="E1457">
        <v>3.99</v>
      </c>
      <c r="F1457">
        <v>24.99</v>
      </c>
      <c r="G1457">
        <v>12.55</v>
      </c>
    </row>
    <row r="1458" spans="2:7" x14ac:dyDescent="0.3">
      <c r="B1458">
        <v>2881.05</v>
      </c>
      <c r="C1458">
        <v>160.80000000000001</v>
      </c>
      <c r="D1458">
        <v>168.51</v>
      </c>
      <c r="E1458">
        <v>3.91</v>
      </c>
      <c r="F1458">
        <v>21.02</v>
      </c>
      <c r="G1458">
        <v>12.52</v>
      </c>
    </row>
    <row r="1459" spans="2:7" x14ac:dyDescent="0.3">
      <c r="B1459">
        <v>2881.1</v>
      </c>
      <c r="C1459">
        <v>161.57</v>
      </c>
      <c r="D1459">
        <v>175.75</v>
      </c>
      <c r="E1459">
        <v>3.86</v>
      </c>
      <c r="F1459">
        <v>24.89</v>
      </c>
      <c r="G1459">
        <v>12.02</v>
      </c>
    </row>
    <row r="1460" spans="2:7" x14ac:dyDescent="0.3">
      <c r="B1460">
        <v>2881.15</v>
      </c>
      <c r="C1460">
        <v>160.36000000000001</v>
      </c>
      <c r="D1460">
        <v>203.19</v>
      </c>
      <c r="E1460">
        <v>3.82</v>
      </c>
      <c r="F1460">
        <v>29.59</v>
      </c>
      <c r="G1460">
        <v>9.52</v>
      </c>
    </row>
    <row r="1461" spans="2:7" x14ac:dyDescent="0.3">
      <c r="B1461">
        <v>2881.2</v>
      </c>
      <c r="C1461">
        <v>162.57</v>
      </c>
      <c r="D1461">
        <v>241.35</v>
      </c>
      <c r="E1461">
        <v>4.05</v>
      </c>
      <c r="F1461">
        <v>32.54</v>
      </c>
      <c r="G1461">
        <v>6.63</v>
      </c>
    </row>
    <row r="1462" spans="2:7" x14ac:dyDescent="0.3">
      <c r="B1462">
        <v>2881.25</v>
      </c>
      <c r="C1462">
        <v>166.28</v>
      </c>
      <c r="D1462">
        <v>246.37</v>
      </c>
      <c r="E1462">
        <v>3.79</v>
      </c>
      <c r="F1462">
        <v>33.049999999999997</v>
      </c>
      <c r="G1462">
        <v>6.76</v>
      </c>
    </row>
    <row r="1463" spans="2:7" x14ac:dyDescent="0.3">
      <c r="B1463">
        <v>2881.3</v>
      </c>
      <c r="C1463">
        <v>168.39</v>
      </c>
      <c r="D1463">
        <v>248.72</v>
      </c>
      <c r="E1463">
        <v>3.98</v>
      </c>
      <c r="F1463">
        <v>34.4</v>
      </c>
      <c r="G1463">
        <v>6.87</v>
      </c>
    </row>
    <row r="1464" spans="2:7" x14ac:dyDescent="0.3">
      <c r="B1464">
        <v>2881.35</v>
      </c>
      <c r="C1464">
        <v>167.98</v>
      </c>
      <c r="D1464">
        <v>264.69</v>
      </c>
      <c r="E1464">
        <v>4.3899999999999997</v>
      </c>
      <c r="F1464">
        <v>33.44</v>
      </c>
      <c r="G1464">
        <v>5.46</v>
      </c>
    </row>
    <row r="1465" spans="2:7" x14ac:dyDescent="0.3">
      <c r="B1465">
        <v>2881.4</v>
      </c>
      <c r="C1465">
        <v>170.55</v>
      </c>
      <c r="D1465">
        <v>275.39</v>
      </c>
      <c r="E1465">
        <v>4.41</v>
      </c>
      <c r="F1465">
        <v>37.97</v>
      </c>
      <c r="G1465">
        <v>4.9400000000000004</v>
      </c>
    </row>
    <row r="1466" spans="2:7" x14ac:dyDescent="0.3">
      <c r="B1466">
        <v>2881.45</v>
      </c>
      <c r="C1466">
        <v>177.24</v>
      </c>
      <c r="D1466">
        <v>267.83999999999997</v>
      </c>
      <c r="E1466">
        <v>4.04</v>
      </c>
      <c r="F1466">
        <v>37.64</v>
      </c>
      <c r="G1466">
        <v>6.57</v>
      </c>
    </row>
    <row r="1467" spans="2:7" x14ac:dyDescent="0.3">
      <c r="B1467">
        <v>2881.5</v>
      </c>
      <c r="C1467">
        <v>176.57</v>
      </c>
      <c r="D1467">
        <v>261.45999999999998</v>
      </c>
      <c r="E1467">
        <v>4</v>
      </c>
      <c r="F1467">
        <v>35.03</v>
      </c>
      <c r="G1467">
        <v>7.01</v>
      </c>
    </row>
    <row r="1468" spans="2:7" x14ac:dyDescent="0.3">
      <c r="B1468">
        <v>2881.55</v>
      </c>
      <c r="C1468">
        <v>173.67</v>
      </c>
      <c r="D1468">
        <v>261.89</v>
      </c>
      <c r="E1468">
        <v>4</v>
      </c>
      <c r="F1468">
        <v>34.43</v>
      </c>
      <c r="G1468">
        <v>6.55</v>
      </c>
    </row>
    <row r="1469" spans="2:7" x14ac:dyDescent="0.3">
      <c r="B1469">
        <v>2881.6</v>
      </c>
      <c r="C1469">
        <v>169.47</v>
      </c>
      <c r="D1469">
        <v>227.88</v>
      </c>
      <c r="E1469">
        <v>3.81</v>
      </c>
      <c r="F1469">
        <v>23.92</v>
      </c>
      <c r="G1469">
        <v>8.7899999999999991</v>
      </c>
    </row>
    <row r="1470" spans="2:7" x14ac:dyDescent="0.3">
      <c r="B1470">
        <v>2881.65</v>
      </c>
      <c r="C1470">
        <v>167.66</v>
      </c>
      <c r="D1470">
        <v>225.03</v>
      </c>
      <c r="E1470">
        <v>3.83</v>
      </c>
      <c r="F1470">
        <v>24.57</v>
      </c>
      <c r="G1470">
        <v>8.76</v>
      </c>
    </row>
    <row r="1471" spans="2:7" x14ac:dyDescent="0.3">
      <c r="B1471">
        <v>2881.7</v>
      </c>
      <c r="C1471">
        <v>166.36</v>
      </c>
      <c r="D1471">
        <v>240.8</v>
      </c>
      <c r="E1471">
        <v>3.86</v>
      </c>
      <c r="F1471">
        <v>26.75</v>
      </c>
      <c r="G1471">
        <v>7.24</v>
      </c>
    </row>
    <row r="1472" spans="2:7" x14ac:dyDescent="0.3">
      <c r="B1472">
        <v>2881.75</v>
      </c>
      <c r="C1472">
        <v>165.02</v>
      </c>
      <c r="D1472">
        <v>236.83</v>
      </c>
      <c r="E1472">
        <v>3.82</v>
      </c>
      <c r="F1472">
        <v>23.53</v>
      </c>
      <c r="G1472">
        <v>7.38</v>
      </c>
    </row>
    <row r="1473" spans="2:7" x14ac:dyDescent="0.3">
      <c r="B1473">
        <v>2881.8</v>
      </c>
      <c r="C1473">
        <v>167.07</v>
      </c>
      <c r="D1473">
        <v>235.53</v>
      </c>
      <c r="E1473">
        <v>3.91</v>
      </c>
      <c r="F1473">
        <v>21.61</v>
      </c>
      <c r="G1473">
        <v>7.79</v>
      </c>
    </row>
    <row r="1474" spans="2:7" x14ac:dyDescent="0.3">
      <c r="B1474">
        <v>2881.85</v>
      </c>
      <c r="C1474">
        <v>165.83</v>
      </c>
      <c r="D1474">
        <v>228.41</v>
      </c>
      <c r="E1474">
        <v>4.1500000000000004</v>
      </c>
      <c r="F1474">
        <v>23.59</v>
      </c>
      <c r="G1474">
        <v>8.2100000000000009</v>
      </c>
    </row>
    <row r="1475" spans="2:7" x14ac:dyDescent="0.3">
      <c r="B1475">
        <v>2881.9</v>
      </c>
      <c r="C1475">
        <v>163.97</v>
      </c>
      <c r="D1475">
        <v>223.51</v>
      </c>
      <c r="E1475">
        <v>4.1900000000000004</v>
      </c>
      <c r="F1475">
        <v>24.22</v>
      </c>
      <c r="G1475">
        <v>8.34</v>
      </c>
    </row>
    <row r="1476" spans="2:7" x14ac:dyDescent="0.3">
      <c r="B1476">
        <v>2881.95</v>
      </c>
      <c r="C1476">
        <v>165.87</v>
      </c>
      <c r="D1476">
        <v>189.81</v>
      </c>
      <c r="E1476">
        <v>4.28</v>
      </c>
      <c r="F1476">
        <v>20.11</v>
      </c>
      <c r="G1476">
        <v>11.47</v>
      </c>
    </row>
    <row r="1477" spans="2:7" x14ac:dyDescent="0.3">
      <c r="B1477">
        <v>2882</v>
      </c>
      <c r="C1477">
        <v>167.8</v>
      </c>
      <c r="D1477">
        <v>188.22</v>
      </c>
      <c r="E1477">
        <v>4.25</v>
      </c>
      <c r="F1477">
        <v>20.57</v>
      </c>
      <c r="G1477">
        <v>11.89</v>
      </c>
    </row>
    <row r="1478" spans="2:7" x14ac:dyDescent="0.3">
      <c r="B1478">
        <v>2882.05</v>
      </c>
      <c r="C1478">
        <v>170.54</v>
      </c>
      <c r="D1478">
        <v>186.83</v>
      </c>
      <c r="E1478">
        <v>4.3899999999999997</v>
      </c>
      <c r="F1478">
        <v>19.940000000000001</v>
      </c>
      <c r="G1478">
        <v>12.42</v>
      </c>
    </row>
    <row r="1479" spans="2:7" x14ac:dyDescent="0.3">
      <c r="B1479">
        <v>2882.1</v>
      </c>
      <c r="C1479">
        <v>166.43</v>
      </c>
      <c r="D1479">
        <v>198.54</v>
      </c>
      <c r="E1479">
        <v>5.01</v>
      </c>
      <c r="F1479">
        <v>19.73</v>
      </c>
      <c r="G1479">
        <v>10.82</v>
      </c>
    </row>
    <row r="1480" spans="2:7" x14ac:dyDescent="0.3">
      <c r="B1480">
        <v>2882.15</v>
      </c>
      <c r="C1480">
        <v>165.85</v>
      </c>
      <c r="D1480">
        <v>203.96</v>
      </c>
      <c r="E1480">
        <v>5.14</v>
      </c>
      <c r="F1480">
        <v>21.12</v>
      </c>
      <c r="G1480">
        <v>10.28</v>
      </c>
    </row>
    <row r="1481" spans="2:7" x14ac:dyDescent="0.3">
      <c r="B1481">
        <v>2882.2</v>
      </c>
      <c r="C1481">
        <v>170.2</v>
      </c>
      <c r="D1481">
        <v>221.09</v>
      </c>
      <c r="E1481">
        <v>5.76</v>
      </c>
      <c r="F1481">
        <v>21.47</v>
      </c>
      <c r="G1481">
        <v>9.4700000000000006</v>
      </c>
    </row>
    <row r="1482" spans="2:7" x14ac:dyDescent="0.3">
      <c r="B1482">
        <v>2882.25</v>
      </c>
      <c r="C1482">
        <v>173.13</v>
      </c>
      <c r="D1482">
        <v>229.09</v>
      </c>
      <c r="E1482">
        <v>6.03</v>
      </c>
      <c r="F1482">
        <v>23.52</v>
      </c>
      <c r="G1482">
        <v>9.23</v>
      </c>
    </row>
    <row r="1483" spans="2:7" x14ac:dyDescent="0.3">
      <c r="B1483">
        <v>2882.3</v>
      </c>
      <c r="C1483">
        <v>173.63</v>
      </c>
      <c r="D1483">
        <v>224.11</v>
      </c>
      <c r="E1483">
        <v>6.06</v>
      </c>
      <c r="F1483">
        <v>19.66</v>
      </c>
      <c r="G1483">
        <v>9.73</v>
      </c>
    </row>
    <row r="1484" spans="2:7" x14ac:dyDescent="0.3">
      <c r="B1484">
        <v>2882.35</v>
      </c>
      <c r="C1484">
        <v>174.35</v>
      </c>
      <c r="D1484">
        <v>216.6</v>
      </c>
      <c r="E1484">
        <v>6.14</v>
      </c>
      <c r="F1484">
        <v>21.53</v>
      </c>
      <c r="G1484">
        <v>10.47</v>
      </c>
    </row>
    <row r="1485" spans="2:7" x14ac:dyDescent="0.3">
      <c r="B1485">
        <v>2882.4</v>
      </c>
      <c r="C1485">
        <v>175.25</v>
      </c>
      <c r="D1485">
        <v>208.38</v>
      </c>
      <c r="E1485">
        <v>6.35</v>
      </c>
      <c r="F1485">
        <v>21.53</v>
      </c>
      <c r="G1485">
        <v>11.3</v>
      </c>
    </row>
    <row r="1486" spans="2:7" x14ac:dyDescent="0.3">
      <c r="B1486">
        <v>2882.45</v>
      </c>
      <c r="C1486">
        <v>175.44</v>
      </c>
      <c r="D1486">
        <v>208.39</v>
      </c>
      <c r="E1486">
        <v>6.35</v>
      </c>
      <c r="F1486">
        <v>20.89</v>
      </c>
      <c r="G1486">
        <v>11.33</v>
      </c>
    </row>
    <row r="1487" spans="2:7" x14ac:dyDescent="0.3">
      <c r="B1487">
        <v>2882.5</v>
      </c>
      <c r="C1487">
        <v>173.93</v>
      </c>
      <c r="D1487">
        <v>202.33</v>
      </c>
      <c r="E1487">
        <v>5.95</v>
      </c>
      <c r="F1487">
        <v>21.33</v>
      </c>
      <c r="G1487">
        <v>11.61</v>
      </c>
    </row>
    <row r="1488" spans="2:7" x14ac:dyDescent="0.3">
      <c r="B1488">
        <v>2882.55</v>
      </c>
      <c r="C1488">
        <v>169.79</v>
      </c>
      <c r="D1488">
        <v>198.68</v>
      </c>
      <c r="E1488">
        <v>5.65</v>
      </c>
      <c r="F1488">
        <v>20.6</v>
      </c>
      <c r="G1488">
        <v>11.3</v>
      </c>
    </row>
    <row r="1489" spans="2:7" x14ac:dyDescent="0.3">
      <c r="B1489">
        <v>2882.6</v>
      </c>
      <c r="C1489">
        <v>169.07</v>
      </c>
      <c r="D1489">
        <v>221.78</v>
      </c>
      <c r="E1489">
        <v>5.62</v>
      </c>
      <c r="F1489">
        <v>22.71</v>
      </c>
      <c r="G1489">
        <v>9.25</v>
      </c>
    </row>
    <row r="1490" spans="2:7" x14ac:dyDescent="0.3">
      <c r="B1490">
        <v>2882.65</v>
      </c>
      <c r="C1490">
        <v>168.32</v>
      </c>
      <c r="D1490">
        <v>208.62</v>
      </c>
      <c r="E1490">
        <v>5.64</v>
      </c>
      <c r="F1490">
        <v>23.38</v>
      </c>
      <c r="G1490">
        <v>10.25</v>
      </c>
    </row>
    <row r="1491" spans="2:7" x14ac:dyDescent="0.3">
      <c r="B1491">
        <v>2882.7</v>
      </c>
      <c r="C1491">
        <v>166.33</v>
      </c>
      <c r="D1491">
        <v>233.4</v>
      </c>
      <c r="E1491">
        <v>5.46</v>
      </c>
      <c r="F1491">
        <v>25.46</v>
      </c>
      <c r="G1491">
        <v>7.86</v>
      </c>
    </row>
    <row r="1492" spans="2:7" x14ac:dyDescent="0.3">
      <c r="B1492">
        <v>2882.75</v>
      </c>
      <c r="C1492">
        <v>168.29</v>
      </c>
      <c r="D1492">
        <v>249.55</v>
      </c>
      <c r="E1492">
        <v>5.31</v>
      </c>
      <c r="F1492">
        <v>27.43</v>
      </c>
      <c r="G1492">
        <v>6.79</v>
      </c>
    </row>
    <row r="1493" spans="2:7" x14ac:dyDescent="0.3">
      <c r="B1493">
        <v>2882.8</v>
      </c>
      <c r="C1493">
        <v>169.92</v>
      </c>
      <c r="D1493">
        <v>246.1</v>
      </c>
      <c r="E1493">
        <v>4.84</v>
      </c>
      <c r="F1493">
        <v>25.9</v>
      </c>
      <c r="G1493">
        <v>7.32</v>
      </c>
    </row>
    <row r="1494" spans="2:7" x14ac:dyDescent="0.3">
      <c r="B1494">
        <v>2882.85</v>
      </c>
      <c r="C1494">
        <v>166.99</v>
      </c>
      <c r="D1494">
        <v>232.93</v>
      </c>
      <c r="E1494">
        <v>4.58</v>
      </c>
      <c r="F1494">
        <v>25.07</v>
      </c>
      <c r="G1494">
        <v>8</v>
      </c>
    </row>
    <row r="1495" spans="2:7" x14ac:dyDescent="0.3">
      <c r="B1495">
        <v>2882.9</v>
      </c>
      <c r="C1495">
        <v>165.78</v>
      </c>
      <c r="D1495">
        <v>236.38</v>
      </c>
      <c r="E1495">
        <v>4.4400000000000004</v>
      </c>
      <c r="F1495">
        <v>24.42</v>
      </c>
      <c r="G1495">
        <v>7.53</v>
      </c>
    </row>
    <row r="1496" spans="2:7" x14ac:dyDescent="0.3">
      <c r="B1496">
        <v>2882.95</v>
      </c>
      <c r="C1496">
        <v>165.09</v>
      </c>
      <c r="D1496">
        <v>236.24</v>
      </c>
      <c r="E1496">
        <v>4.17</v>
      </c>
      <c r="F1496">
        <v>26.23</v>
      </c>
      <c r="G1496">
        <v>7.44</v>
      </c>
    </row>
    <row r="1497" spans="2:7" x14ac:dyDescent="0.3">
      <c r="B1497">
        <v>2883</v>
      </c>
      <c r="C1497">
        <v>164.59</v>
      </c>
      <c r="D1497">
        <v>225.37</v>
      </c>
      <c r="E1497">
        <v>4.28</v>
      </c>
      <c r="F1497">
        <v>24.76</v>
      </c>
      <c r="G1497">
        <v>8.2799999999999994</v>
      </c>
    </row>
    <row r="1498" spans="2:7" x14ac:dyDescent="0.3">
      <c r="B1498">
        <v>2883.05</v>
      </c>
      <c r="C1498">
        <v>163.19</v>
      </c>
      <c r="D1498">
        <v>230.47</v>
      </c>
      <c r="E1498">
        <v>3.91</v>
      </c>
      <c r="F1498">
        <v>24.03</v>
      </c>
      <c r="G1498">
        <v>7.64</v>
      </c>
    </row>
    <row r="1499" spans="2:7" x14ac:dyDescent="0.3">
      <c r="B1499">
        <v>2883.1</v>
      </c>
      <c r="C1499">
        <v>160.9</v>
      </c>
      <c r="D1499">
        <v>231.8</v>
      </c>
      <c r="E1499">
        <v>3.48</v>
      </c>
      <c r="F1499">
        <v>26.44</v>
      </c>
      <c r="G1499">
        <v>7.19</v>
      </c>
    </row>
    <row r="1500" spans="2:7" x14ac:dyDescent="0.3">
      <c r="B1500">
        <v>2883.15</v>
      </c>
      <c r="C1500">
        <v>161.63</v>
      </c>
      <c r="D1500">
        <v>211.35</v>
      </c>
      <c r="E1500">
        <v>3.4</v>
      </c>
      <c r="F1500">
        <v>21.75</v>
      </c>
      <c r="G1500">
        <v>9.02</v>
      </c>
    </row>
    <row r="1501" spans="2:7" x14ac:dyDescent="0.3">
      <c r="B1501">
        <v>2883.2</v>
      </c>
      <c r="C1501">
        <v>165.1</v>
      </c>
      <c r="D1501">
        <v>215.71</v>
      </c>
      <c r="E1501">
        <v>3.71</v>
      </c>
      <c r="F1501">
        <v>18.68</v>
      </c>
      <c r="G1501">
        <v>9.17</v>
      </c>
    </row>
    <row r="1502" spans="2:7" x14ac:dyDescent="0.3">
      <c r="B1502">
        <v>2883.25</v>
      </c>
      <c r="C1502">
        <v>164.97</v>
      </c>
      <c r="D1502">
        <v>209.3</v>
      </c>
      <c r="E1502">
        <v>3.78</v>
      </c>
      <c r="F1502">
        <v>18.010000000000002</v>
      </c>
      <c r="G1502">
        <v>9.69</v>
      </c>
    </row>
    <row r="1503" spans="2:7" x14ac:dyDescent="0.3">
      <c r="B1503">
        <v>2883.3</v>
      </c>
      <c r="C1503">
        <v>163.29</v>
      </c>
      <c r="D1503">
        <v>213.83</v>
      </c>
      <c r="E1503">
        <v>3.55</v>
      </c>
      <c r="F1503">
        <v>17.350000000000001</v>
      </c>
      <c r="G1503">
        <v>9.06</v>
      </c>
    </row>
    <row r="1504" spans="2:7" x14ac:dyDescent="0.3">
      <c r="B1504">
        <v>2883.35</v>
      </c>
      <c r="C1504">
        <v>161.91</v>
      </c>
      <c r="D1504">
        <v>186.66</v>
      </c>
      <c r="E1504">
        <v>3.86</v>
      </c>
      <c r="F1504">
        <v>14.71</v>
      </c>
      <c r="G1504">
        <v>11.15</v>
      </c>
    </row>
    <row r="1505" spans="2:7" x14ac:dyDescent="0.3">
      <c r="B1505">
        <v>2883.4</v>
      </c>
      <c r="C1505">
        <v>161.53</v>
      </c>
      <c r="D1505">
        <v>168.76</v>
      </c>
      <c r="E1505">
        <v>3.99</v>
      </c>
      <c r="F1505">
        <v>15.25</v>
      </c>
      <c r="G1505">
        <v>12.61</v>
      </c>
    </row>
    <row r="1506" spans="2:7" x14ac:dyDescent="0.3">
      <c r="B1506">
        <v>2883.45</v>
      </c>
      <c r="C1506">
        <v>159.69</v>
      </c>
      <c r="D1506">
        <v>177.06</v>
      </c>
      <c r="E1506">
        <v>4.37</v>
      </c>
      <c r="F1506">
        <v>15.52</v>
      </c>
      <c r="G1506">
        <v>11.63</v>
      </c>
    </row>
    <row r="1507" spans="2:7" x14ac:dyDescent="0.3">
      <c r="B1507">
        <v>2883.5</v>
      </c>
      <c r="C1507">
        <v>161.32</v>
      </c>
      <c r="D1507">
        <v>176.65</v>
      </c>
      <c r="E1507">
        <v>4.51</v>
      </c>
      <c r="F1507">
        <v>16.82</v>
      </c>
      <c r="G1507">
        <v>11.91</v>
      </c>
    </row>
    <row r="1508" spans="2:7" x14ac:dyDescent="0.3">
      <c r="B1508">
        <v>2883.55</v>
      </c>
      <c r="C1508">
        <v>162.77000000000001</v>
      </c>
      <c r="D1508">
        <v>185.36</v>
      </c>
      <c r="E1508">
        <v>4.51</v>
      </c>
      <c r="F1508">
        <v>17.510000000000002</v>
      </c>
      <c r="G1508">
        <v>11.39</v>
      </c>
    </row>
    <row r="1509" spans="2:7" x14ac:dyDescent="0.3">
      <c r="B1509">
        <v>2883.6</v>
      </c>
      <c r="C1509">
        <v>163.79</v>
      </c>
      <c r="D1509">
        <v>188.72</v>
      </c>
      <c r="E1509">
        <v>4.63</v>
      </c>
      <c r="F1509">
        <v>16.940000000000001</v>
      </c>
      <c r="G1509">
        <v>11.26</v>
      </c>
    </row>
    <row r="1510" spans="2:7" x14ac:dyDescent="0.3">
      <c r="B1510">
        <v>2883.65</v>
      </c>
      <c r="C1510">
        <v>162.69</v>
      </c>
      <c r="D1510">
        <v>171.79</v>
      </c>
      <c r="E1510">
        <v>4.46</v>
      </c>
      <c r="F1510">
        <v>14.99</v>
      </c>
      <c r="G1510">
        <v>12.52</v>
      </c>
    </row>
    <row r="1511" spans="2:7" x14ac:dyDescent="0.3">
      <c r="B1511">
        <v>2883.7</v>
      </c>
      <c r="C1511">
        <v>163.85</v>
      </c>
      <c r="D1511">
        <v>191.83</v>
      </c>
      <c r="E1511">
        <v>5.0199999999999996</v>
      </c>
      <c r="F1511">
        <v>20.48</v>
      </c>
      <c r="G1511">
        <v>11</v>
      </c>
    </row>
    <row r="1512" spans="2:7" x14ac:dyDescent="0.3">
      <c r="B1512">
        <v>2883.75</v>
      </c>
      <c r="C1512">
        <v>166.25</v>
      </c>
      <c r="D1512">
        <v>177.45</v>
      </c>
      <c r="E1512">
        <v>5.27</v>
      </c>
      <c r="F1512">
        <v>14.68</v>
      </c>
      <c r="G1512">
        <v>12.57</v>
      </c>
    </row>
    <row r="1513" spans="2:7" x14ac:dyDescent="0.3">
      <c r="B1513">
        <v>2883.8</v>
      </c>
      <c r="C1513">
        <v>167.88</v>
      </c>
      <c r="D1513">
        <v>194.24</v>
      </c>
      <c r="E1513">
        <v>5.49</v>
      </c>
      <c r="F1513">
        <v>19.36</v>
      </c>
      <c r="G1513">
        <v>11.4</v>
      </c>
    </row>
    <row r="1514" spans="2:7" x14ac:dyDescent="0.3">
      <c r="B1514">
        <v>2883.85</v>
      </c>
      <c r="C1514">
        <v>167.25</v>
      </c>
      <c r="D1514">
        <v>184.56</v>
      </c>
      <c r="E1514">
        <v>5.82</v>
      </c>
      <c r="F1514">
        <v>18.149999999999999</v>
      </c>
      <c r="G1514">
        <v>12.12</v>
      </c>
    </row>
    <row r="1515" spans="2:7" x14ac:dyDescent="0.3">
      <c r="B1515">
        <v>2883.9</v>
      </c>
      <c r="C1515">
        <v>167.23</v>
      </c>
      <c r="D1515">
        <v>185.47</v>
      </c>
      <c r="E1515">
        <v>5.82</v>
      </c>
      <c r="F1515">
        <v>16.25</v>
      </c>
      <c r="G1515">
        <v>12.04</v>
      </c>
    </row>
    <row r="1516" spans="2:7" x14ac:dyDescent="0.3">
      <c r="B1516">
        <v>2883.95</v>
      </c>
      <c r="C1516">
        <v>169.43</v>
      </c>
      <c r="D1516">
        <v>199.97</v>
      </c>
      <c r="E1516">
        <v>6.09</v>
      </c>
      <c r="F1516">
        <v>18.37</v>
      </c>
      <c r="G1516">
        <v>11.14</v>
      </c>
    </row>
    <row r="1517" spans="2:7" x14ac:dyDescent="0.3">
      <c r="B1517">
        <v>2884</v>
      </c>
      <c r="C1517">
        <v>170.94</v>
      </c>
      <c r="D1517">
        <v>220.85</v>
      </c>
      <c r="E1517">
        <v>5.87</v>
      </c>
      <c r="F1517">
        <v>22.7</v>
      </c>
      <c r="G1517">
        <v>9.61</v>
      </c>
    </row>
    <row r="1518" spans="2:7" x14ac:dyDescent="0.3">
      <c r="B1518">
        <v>2884.05</v>
      </c>
      <c r="C1518">
        <v>169.99</v>
      </c>
      <c r="D1518">
        <v>252.68</v>
      </c>
      <c r="E1518">
        <v>5.7</v>
      </c>
      <c r="F1518">
        <v>27.37</v>
      </c>
      <c r="G1518">
        <v>6.78</v>
      </c>
    </row>
    <row r="1519" spans="2:7" x14ac:dyDescent="0.3">
      <c r="B1519">
        <v>2884.1</v>
      </c>
      <c r="C1519">
        <v>169.69</v>
      </c>
      <c r="D1519">
        <v>250.19</v>
      </c>
      <c r="E1519">
        <v>5.74</v>
      </c>
      <c r="F1519">
        <v>27.37</v>
      </c>
      <c r="G1519">
        <v>6.94</v>
      </c>
    </row>
    <row r="1520" spans="2:7" x14ac:dyDescent="0.3">
      <c r="B1520">
        <v>2884.15</v>
      </c>
      <c r="C1520">
        <v>168.93</v>
      </c>
      <c r="D1520">
        <v>265.8</v>
      </c>
      <c r="E1520">
        <v>5.43</v>
      </c>
      <c r="F1520">
        <v>26.11</v>
      </c>
      <c r="G1520">
        <v>5.51</v>
      </c>
    </row>
    <row r="1521" spans="2:7" x14ac:dyDescent="0.3">
      <c r="B1521">
        <v>2884.2</v>
      </c>
      <c r="C1521">
        <v>167.2</v>
      </c>
      <c r="D1521">
        <v>267.92</v>
      </c>
      <c r="E1521">
        <v>5.55</v>
      </c>
      <c r="F1521">
        <v>28.77</v>
      </c>
      <c r="G1521">
        <v>5.07</v>
      </c>
    </row>
    <row r="1522" spans="2:7" x14ac:dyDescent="0.3">
      <c r="B1522">
        <v>2884.25</v>
      </c>
      <c r="C1522">
        <v>167.69</v>
      </c>
      <c r="D1522">
        <v>254.5</v>
      </c>
      <c r="E1522">
        <v>5.56</v>
      </c>
      <c r="F1522">
        <v>27.37</v>
      </c>
      <c r="G1522">
        <v>6.28</v>
      </c>
    </row>
    <row r="1523" spans="2:7" x14ac:dyDescent="0.3">
      <c r="B1523">
        <v>2884.3</v>
      </c>
      <c r="C1523">
        <v>167.81</v>
      </c>
      <c r="D1523">
        <v>275.54000000000002</v>
      </c>
      <c r="E1523">
        <v>5.49</v>
      </c>
      <c r="F1523">
        <v>30.07</v>
      </c>
      <c r="G1523">
        <v>4.5199999999999996</v>
      </c>
    </row>
    <row r="1524" spans="2:7" x14ac:dyDescent="0.3">
      <c r="B1524">
        <v>2884.35</v>
      </c>
      <c r="C1524">
        <v>168.63</v>
      </c>
      <c r="D1524">
        <v>273.52999999999997</v>
      </c>
      <c r="E1524">
        <v>5.13</v>
      </c>
      <c r="F1524">
        <v>30.53</v>
      </c>
      <c r="G1524">
        <v>4.8099999999999996</v>
      </c>
    </row>
    <row r="1525" spans="2:7" x14ac:dyDescent="0.3">
      <c r="B1525">
        <v>2884.4</v>
      </c>
      <c r="C1525">
        <v>168.23</v>
      </c>
      <c r="D1525">
        <v>276.06</v>
      </c>
      <c r="E1525">
        <v>5.17</v>
      </c>
      <c r="F1525">
        <v>29.29</v>
      </c>
      <c r="G1525">
        <v>4.54</v>
      </c>
    </row>
    <row r="1526" spans="2:7" x14ac:dyDescent="0.3">
      <c r="B1526">
        <v>2884.45</v>
      </c>
      <c r="C1526">
        <v>169.45</v>
      </c>
      <c r="D1526">
        <v>271.05</v>
      </c>
      <c r="E1526">
        <v>5.15</v>
      </c>
      <c r="F1526">
        <v>26.67</v>
      </c>
      <c r="G1526">
        <v>5.15</v>
      </c>
    </row>
    <row r="1527" spans="2:7" x14ac:dyDescent="0.3">
      <c r="B1527">
        <v>2884.5</v>
      </c>
      <c r="C1527">
        <v>170.49</v>
      </c>
      <c r="D1527">
        <v>273.85000000000002</v>
      </c>
      <c r="E1527">
        <v>5.15</v>
      </c>
      <c r="F1527">
        <v>28.6</v>
      </c>
      <c r="G1527">
        <v>5.0599999999999996</v>
      </c>
    </row>
    <row r="1528" spans="2:7" x14ac:dyDescent="0.3">
      <c r="B1528">
        <v>2884.55</v>
      </c>
      <c r="C1528">
        <v>169.17</v>
      </c>
      <c r="D1528">
        <v>280.93</v>
      </c>
      <c r="E1528">
        <v>5.26</v>
      </c>
      <c r="F1528">
        <v>33.85</v>
      </c>
      <c r="G1528">
        <v>4.1900000000000004</v>
      </c>
    </row>
    <row r="1529" spans="2:7" x14ac:dyDescent="0.3">
      <c r="B1529">
        <v>2884.6</v>
      </c>
      <c r="C1529">
        <v>166.56</v>
      </c>
      <c r="D1529">
        <v>270.25</v>
      </c>
      <c r="E1529">
        <v>5.05</v>
      </c>
      <c r="F1529">
        <v>31.14</v>
      </c>
      <c r="G1529">
        <v>4.78</v>
      </c>
    </row>
    <row r="1530" spans="2:7" x14ac:dyDescent="0.3">
      <c r="B1530">
        <v>2884.65</v>
      </c>
      <c r="C1530">
        <v>163.91</v>
      </c>
      <c r="D1530">
        <v>246.57</v>
      </c>
      <c r="E1530">
        <v>4.78</v>
      </c>
      <c r="F1530">
        <v>28.51</v>
      </c>
      <c r="G1530">
        <v>6.39</v>
      </c>
    </row>
    <row r="1531" spans="2:7" x14ac:dyDescent="0.3">
      <c r="B1531">
        <v>2884.7</v>
      </c>
      <c r="C1531">
        <v>162.63999999999999</v>
      </c>
      <c r="D1531">
        <v>198.96</v>
      </c>
      <c r="E1531">
        <v>4.5599999999999996</v>
      </c>
      <c r="F1531">
        <v>22.93</v>
      </c>
      <c r="G1531">
        <v>10.220000000000001</v>
      </c>
    </row>
    <row r="1532" spans="2:7" x14ac:dyDescent="0.3">
      <c r="B1532">
        <v>2884.75</v>
      </c>
      <c r="C1532">
        <v>164.55</v>
      </c>
      <c r="D1532">
        <v>195.26</v>
      </c>
      <c r="E1532">
        <v>4.42</v>
      </c>
      <c r="F1532">
        <v>24.08</v>
      </c>
      <c r="G1532">
        <v>10.82</v>
      </c>
    </row>
    <row r="1533" spans="2:7" x14ac:dyDescent="0.3">
      <c r="B1533">
        <v>2884.8</v>
      </c>
      <c r="C1533">
        <v>164.65</v>
      </c>
      <c r="D1533">
        <v>194.01</v>
      </c>
      <c r="E1533">
        <v>4.7699999999999996</v>
      </c>
      <c r="F1533">
        <v>25.5</v>
      </c>
      <c r="G1533">
        <v>10.94</v>
      </c>
    </row>
    <row r="1534" spans="2:7" x14ac:dyDescent="0.3">
      <c r="B1534">
        <v>2884.85</v>
      </c>
      <c r="C1534">
        <v>164.97</v>
      </c>
      <c r="D1534">
        <v>166.72</v>
      </c>
      <c r="E1534">
        <v>4.62</v>
      </c>
      <c r="F1534">
        <v>20.079999999999998</v>
      </c>
      <c r="G1534">
        <v>13.29</v>
      </c>
    </row>
    <row r="1535" spans="2:7" x14ac:dyDescent="0.3">
      <c r="B1535">
        <v>2884.9</v>
      </c>
      <c r="C1535">
        <v>164.74</v>
      </c>
      <c r="D1535">
        <v>177.58</v>
      </c>
      <c r="E1535">
        <v>4.8499999999999996</v>
      </c>
      <c r="F1535">
        <v>19.64</v>
      </c>
      <c r="G1535">
        <v>12.34</v>
      </c>
    </row>
    <row r="1536" spans="2:7" x14ac:dyDescent="0.3">
      <c r="B1536">
        <v>2884.95</v>
      </c>
      <c r="C1536">
        <v>166.43</v>
      </c>
      <c r="D1536">
        <v>173.01</v>
      </c>
      <c r="E1536">
        <v>5.0199999999999996</v>
      </c>
      <c r="F1536">
        <v>16.46</v>
      </c>
      <c r="G1536">
        <v>12.97</v>
      </c>
    </row>
    <row r="1537" spans="2:7" x14ac:dyDescent="0.3">
      <c r="B1537">
        <v>2885</v>
      </c>
      <c r="C1537">
        <v>166.73</v>
      </c>
      <c r="D1537">
        <v>150.49</v>
      </c>
      <c r="E1537">
        <v>4.99</v>
      </c>
      <c r="F1537">
        <v>11.65</v>
      </c>
      <c r="G1537">
        <v>14.92</v>
      </c>
    </row>
    <row r="1538" spans="2:7" x14ac:dyDescent="0.3">
      <c r="B1538">
        <v>2885.05</v>
      </c>
      <c r="C1538">
        <v>165.68</v>
      </c>
      <c r="D1538">
        <v>140.86000000000001</v>
      </c>
      <c r="E1538">
        <v>5</v>
      </c>
      <c r="F1538">
        <v>11.59</v>
      </c>
      <c r="G1538">
        <v>15.58</v>
      </c>
    </row>
    <row r="1539" spans="2:7" x14ac:dyDescent="0.3">
      <c r="B1539">
        <v>2885.1</v>
      </c>
      <c r="C1539">
        <v>166.36</v>
      </c>
      <c r="D1539">
        <v>135.74</v>
      </c>
      <c r="E1539">
        <v>5.39</v>
      </c>
      <c r="F1539">
        <v>11.06</v>
      </c>
      <c r="G1539">
        <v>16.11</v>
      </c>
    </row>
    <row r="1540" spans="2:7" x14ac:dyDescent="0.3">
      <c r="B1540">
        <v>2885.15</v>
      </c>
      <c r="C1540">
        <v>168.44</v>
      </c>
      <c r="D1540">
        <v>146.38999999999999</v>
      </c>
      <c r="E1540">
        <v>4.9000000000000004</v>
      </c>
      <c r="F1540">
        <v>8.99</v>
      </c>
      <c r="G1540">
        <v>15.52</v>
      </c>
    </row>
    <row r="1541" spans="2:7" x14ac:dyDescent="0.3">
      <c r="B1541">
        <v>2885.2</v>
      </c>
      <c r="C1541">
        <v>169.84</v>
      </c>
      <c r="D1541">
        <v>172.49</v>
      </c>
      <c r="E1541">
        <v>5.05</v>
      </c>
      <c r="F1541">
        <v>9.9</v>
      </c>
      <c r="G1541">
        <v>13.53</v>
      </c>
    </row>
    <row r="1542" spans="2:7" x14ac:dyDescent="0.3">
      <c r="B1542">
        <v>2885.25</v>
      </c>
      <c r="C1542">
        <v>173.98</v>
      </c>
      <c r="D1542">
        <v>194.12</v>
      </c>
      <c r="E1542">
        <v>5.72</v>
      </c>
      <c r="F1542">
        <v>12.22</v>
      </c>
      <c r="G1542">
        <v>12.31</v>
      </c>
    </row>
    <row r="1543" spans="2:7" x14ac:dyDescent="0.3">
      <c r="B1543">
        <v>2885.3</v>
      </c>
      <c r="C1543">
        <v>176.12</v>
      </c>
      <c r="D1543">
        <v>221.76</v>
      </c>
      <c r="E1543">
        <v>6.08</v>
      </c>
      <c r="F1543">
        <v>13.86</v>
      </c>
      <c r="G1543">
        <v>10.3</v>
      </c>
    </row>
    <row r="1544" spans="2:7" x14ac:dyDescent="0.3">
      <c r="B1544">
        <v>2885.35</v>
      </c>
      <c r="C1544">
        <v>179.95</v>
      </c>
      <c r="D1544">
        <v>236.52</v>
      </c>
      <c r="E1544">
        <v>6.37</v>
      </c>
      <c r="F1544">
        <v>14.69</v>
      </c>
      <c r="G1544">
        <v>9.6199999999999992</v>
      </c>
    </row>
    <row r="1545" spans="2:7" x14ac:dyDescent="0.3">
      <c r="B1545">
        <v>2885.4</v>
      </c>
      <c r="C1545">
        <v>176.76</v>
      </c>
      <c r="D1545">
        <v>228.34</v>
      </c>
      <c r="E1545">
        <v>6.23</v>
      </c>
      <c r="F1545">
        <v>13.33</v>
      </c>
      <c r="G1545">
        <v>9.84</v>
      </c>
    </row>
    <row r="1546" spans="2:7" x14ac:dyDescent="0.3">
      <c r="B1546">
        <v>2885.45</v>
      </c>
      <c r="C1546">
        <v>176.56</v>
      </c>
      <c r="D1546">
        <v>207.54</v>
      </c>
      <c r="E1546">
        <v>5.59</v>
      </c>
      <c r="F1546">
        <v>17.97</v>
      </c>
      <c r="G1546">
        <v>11.56</v>
      </c>
    </row>
    <row r="1547" spans="2:7" x14ac:dyDescent="0.3">
      <c r="B1547">
        <v>2885.5</v>
      </c>
      <c r="C1547">
        <v>178.69</v>
      </c>
      <c r="D1547">
        <v>225.57</v>
      </c>
      <c r="E1547">
        <v>5.58</v>
      </c>
      <c r="F1547">
        <v>23.2</v>
      </c>
      <c r="G1547">
        <v>10.36</v>
      </c>
    </row>
    <row r="1548" spans="2:7" x14ac:dyDescent="0.3">
      <c r="B1548">
        <v>2885.55</v>
      </c>
      <c r="C1548">
        <v>182.86</v>
      </c>
      <c r="D1548">
        <v>235.77</v>
      </c>
      <c r="E1548">
        <v>5.77</v>
      </c>
      <c r="F1548">
        <v>25.23</v>
      </c>
      <c r="G1548">
        <v>10.119999999999999</v>
      </c>
    </row>
    <row r="1549" spans="2:7" x14ac:dyDescent="0.3">
      <c r="B1549">
        <v>2885.6</v>
      </c>
      <c r="C1549">
        <v>184.68</v>
      </c>
      <c r="D1549">
        <v>241.89</v>
      </c>
      <c r="E1549">
        <v>5.83</v>
      </c>
      <c r="F1549">
        <v>27.19</v>
      </c>
      <c r="G1549">
        <v>9.8699999999999992</v>
      </c>
    </row>
    <row r="1550" spans="2:7" x14ac:dyDescent="0.3">
      <c r="B1550">
        <v>2885.65</v>
      </c>
      <c r="C1550">
        <v>184.28</v>
      </c>
      <c r="D1550">
        <v>266.54000000000002</v>
      </c>
      <c r="E1550">
        <v>5.79</v>
      </c>
      <c r="F1550">
        <v>32.630000000000003</v>
      </c>
      <c r="G1550">
        <v>7.73</v>
      </c>
    </row>
    <row r="1551" spans="2:7" x14ac:dyDescent="0.3">
      <c r="B1551">
        <v>2885.7</v>
      </c>
      <c r="C1551">
        <v>186.32</v>
      </c>
      <c r="D1551">
        <v>259.5</v>
      </c>
      <c r="E1551">
        <v>5.53</v>
      </c>
      <c r="F1551">
        <v>34.340000000000003</v>
      </c>
      <c r="G1551">
        <v>8.6300000000000008</v>
      </c>
    </row>
    <row r="1552" spans="2:7" x14ac:dyDescent="0.3">
      <c r="B1552">
        <v>2885.75</v>
      </c>
      <c r="C1552">
        <v>180.7</v>
      </c>
      <c r="D1552">
        <v>260.14999999999998</v>
      </c>
      <c r="E1552">
        <v>5.16</v>
      </c>
      <c r="F1552">
        <v>35.549999999999997</v>
      </c>
      <c r="G1552">
        <v>7.74</v>
      </c>
    </row>
    <row r="1553" spans="2:7" x14ac:dyDescent="0.3">
      <c r="B1553">
        <v>2885.8</v>
      </c>
      <c r="C1553">
        <v>180.75</v>
      </c>
      <c r="D1553">
        <v>265.08</v>
      </c>
      <c r="E1553">
        <v>5.26</v>
      </c>
      <c r="F1553">
        <v>41.38</v>
      </c>
      <c r="G1553">
        <v>7.33</v>
      </c>
    </row>
    <row r="1554" spans="2:7" x14ac:dyDescent="0.3">
      <c r="B1554">
        <v>2885.85</v>
      </c>
      <c r="C1554">
        <v>179.78</v>
      </c>
      <c r="D1554">
        <v>242.78</v>
      </c>
      <c r="E1554">
        <v>4.84</v>
      </c>
      <c r="F1554">
        <v>38.47</v>
      </c>
      <c r="G1554">
        <v>9.07</v>
      </c>
    </row>
    <row r="1555" spans="2:7" x14ac:dyDescent="0.3">
      <c r="B1555">
        <v>2885.9</v>
      </c>
      <c r="C1555">
        <v>176.79</v>
      </c>
      <c r="D1555">
        <v>237.61</v>
      </c>
      <c r="E1555">
        <v>4.45</v>
      </c>
      <c r="F1555">
        <v>34.479999999999997</v>
      </c>
      <c r="G1555">
        <v>9.06</v>
      </c>
    </row>
    <row r="1556" spans="2:7" x14ac:dyDescent="0.3">
      <c r="B1556">
        <v>2885.95</v>
      </c>
      <c r="C1556">
        <v>177.58</v>
      </c>
      <c r="D1556">
        <v>200.42</v>
      </c>
      <c r="E1556">
        <v>4.29</v>
      </c>
      <c r="F1556">
        <v>27.06</v>
      </c>
      <c r="G1556">
        <v>12.32</v>
      </c>
    </row>
    <row r="1557" spans="2:7" x14ac:dyDescent="0.3">
      <c r="B1557">
        <v>2886</v>
      </c>
      <c r="C1557">
        <v>177.05</v>
      </c>
      <c r="D1557">
        <v>209.18</v>
      </c>
      <c r="E1557">
        <v>4.03</v>
      </c>
      <c r="F1557">
        <v>25.63</v>
      </c>
      <c r="G1557">
        <v>11.5</v>
      </c>
    </row>
    <row r="1558" spans="2:7" x14ac:dyDescent="0.3">
      <c r="B1558">
        <v>2886.05</v>
      </c>
      <c r="C1558">
        <v>181.98</v>
      </c>
      <c r="D1558">
        <v>230.36</v>
      </c>
      <c r="E1558">
        <v>4.4000000000000004</v>
      </c>
      <c r="F1558">
        <v>27.81</v>
      </c>
      <c r="G1558">
        <v>10.44</v>
      </c>
    </row>
    <row r="1559" spans="2:7" x14ac:dyDescent="0.3">
      <c r="B1559">
        <v>2886.1</v>
      </c>
      <c r="C1559">
        <v>179.89</v>
      </c>
      <c r="D1559">
        <v>218.18</v>
      </c>
      <c r="E1559">
        <v>4.41</v>
      </c>
      <c r="F1559">
        <v>18.809999999999999</v>
      </c>
      <c r="G1559">
        <v>11.16</v>
      </c>
    </row>
    <row r="1560" spans="2:7" x14ac:dyDescent="0.3">
      <c r="B1560">
        <v>2886.15</v>
      </c>
      <c r="C1560">
        <v>178.44</v>
      </c>
      <c r="D1560">
        <v>208.11</v>
      </c>
      <c r="E1560">
        <v>4.55</v>
      </c>
      <c r="F1560">
        <v>15.61</v>
      </c>
      <c r="G1560">
        <v>11.8</v>
      </c>
    </row>
    <row r="1561" spans="2:7" x14ac:dyDescent="0.3">
      <c r="B1561">
        <v>2886.2</v>
      </c>
      <c r="C1561">
        <v>175.39</v>
      </c>
      <c r="D1561">
        <v>229.76</v>
      </c>
      <c r="E1561">
        <v>4.3</v>
      </c>
      <c r="F1561">
        <v>18.940000000000001</v>
      </c>
      <c r="G1561">
        <v>9.51</v>
      </c>
    </row>
    <row r="1562" spans="2:7" x14ac:dyDescent="0.3">
      <c r="B1562">
        <v>2886.25</v>
      </c>
      <c r="C1562">
        <v>173.69</v>
      </c>
      <c r="D1562">
        <v>234.6</v>
      </c>
      <c r="E1562">
        <v>4.21</v>
      </c>
      <c r="F1562">
        <v>18.96</v>
      </c>
      <c r="G1562">
        <v>8.85</v>
      </c>
    </row>
    <row r="1563" spans="2:7" x14ac:dyDescent="0.3">
      <c r="B1563">
        <v>2886.3</v>
      </c>
      <c r="C1563">
        <v>173.58</v>
      </c>
      <c r="D1563">
        <v>224.32</v>
      </c>
      <c r="E1563">
        <v>4.22</v>
      </c>
      <c r="F1563">
        <v>14.42</v>
      </c>
      <c r="G1563">
        <v>9.6999999999999993</v>
      </c>
    </row>
    <row r="1564" spans="2:7" x14ac:dyDescent="0.3">
      <c r="B1564">
        <v>2886.35</v>
      </c>
      <c r="C1564">
        <v>172.43</v>
      </c>
      <c r="D1564">
        <v>231.43</v>
      </c>
      <c r="E1564">
        <v>4.16</v>
      </c>
      <c r="F1564">
        <v>17.02</v>
      </c>
      <c r="G1564">
        <v>8.93</v>
      </c>
    </row>
    <row r="1565" spans="2:7" x14ac:dyDescent="0.3">
      <c r="B1565">
        <v>2886.4</v>
      </c>
      <c r="C1565">
        <v>175.6</v>
      </c>
      <c r="D1565">
        <v>240.93</v>
      </c>
      <c r="E1565">
        <v>4.12</v>
      </c>
      <c r="F1565">
        <v>17.04</v>
      </c>
      <c r="G1565">
        <v>8.6</v>
      </c>
    </row>
    <row r="1566" spans="2:7" x14ac:dyDescent="0.3">
      <c r="B1566">
        <v>2886.45</v>
      </c>
      <c r="C1566">
        <v>174.96</v>
      </c>
      <c r="D1566">
        <v>208.05</v>
      </c>
      <c r="E1566">
        <v>3.91</v>
      </c>
      <c r="F1566">
        <v>11.56</v>
      </c>
      <c r="G1566">
        <v>11.28</v>
      </c>
    </row>
    <row r="1567" spans="2:7" x14ac:dyDescent="0.3">
      <c r="B1567">
        <v>2886.5</v>
      </c>
      <c r="C1567">
        <v>175.9</v>
      </c>
      <c r="D1567">
        <v>192.83</v>
      </c>
      <c r="E1567">
        <v>3.92</v>
      </c>
      <c r="F1567">
        <v>8.8699999999999992</v>
      </c>
      <c r="G1567">
        <v>12.71</v>
      </c>
    </row>
    <row r="1568" spans="2:7" x14ac:dyDescent="0.3">
      <c r="B1568">
        <v>2886.55</v>
      </c>
      <c r="C1568">
        <v>178.16</v>
      </c>
      <c r="D1568">
        <v>189.86</v>
      </c>
      <c r="E1568">
        <v>4.33</v>
      </c>
      <c r="F1568">
        <v>10.9</v>
      </c>
      <c r="G1568">
        <v>13.29</v>
      </c>
    </row>
    <row r="1569" spans="2:7" x14ac:dyDescent="0.3">
      <c r="B1569">
        <v>2886.6</v>
      </c>
      <c r="C1569">
        <v>178.32</v>
      </c>
      <c r="D1569">
        <v>193.49</v>
      </c>
      <c r="E1569">
        <v>4.17</v>
      </c>
      <c r="F1569">
        <v>13.41</v>
      </c>
      <c r="G1569">
        <v>13.01</v>
      </c>
    </row>
    <row r="1570" spans="2:7" x14ac:dyDescent="0.3">
      <c r="B1570">
        <v>2886.65</v>
      </c>
      <c r="C1570">
        <v>178.86</v>
      </c>
      <c r="D1570">
        <v>182.46</v>
      </c>
      <c r="E1570">
        <v>4.54</v>
      </c>
      <c r="F1570">
        <v>14.22</v>
      </c>
      <c r="G1570">
        <v>14.02</v>
      </c>
    </row>
    <row r="1571" spans="2:7" x14ac:dyDescent="0.3">
      <c r="B1571">
        <v>2886.7</v>
      </c>
      <c r="C1571">
        <v>176.12</v>
      </c>
      <c r="D1571">
        <v>150.55000000000001</v>
      </c>
      <c r="E1571">
        <v>4.0199999999999996</v>
      </c>
      <c r="F1571">
        <v>9.93</v>
      </c>
      <c r="G1571">
        <v>16.309999999999999</v>
      </c>
    </row>
    <row r="1572" spans="2:7" x14ac:dyDescent="0.3">
      <c r="B1572">
        <v>2886.75</v>
      </c>
      <c r="C1572">
        <v>176.4</v>
      </c>
      <c r="D1572">
        <v>172.71</v>
      </c>
      <c r="E1572">
        <v>4.22</v>
      </c>
      <c r="F1572">
        <v>10.84</v>
      </c>
      <c r="G1572">
        <v>14.48</v>
      </c>
    </row>
    <row r="1573" spans="2:7" x14ac:dyDescent="0.3">
      <c r="B1573">
        <v>2886.8</v>
      </c>
      <c r="C1573">
        <v>176.33</v>
      </c>
      <c r="D1573">
        <v>187.32</v>
      </c>
      <c r="E1573">
        <v>3.82</v>
      </c>
      <c r="F1573">
        <v>12.72</v>
      </c>
      <c r="G1573">
        <v>13.24</v>
      </c>
    </row>
    <row r="1574" spans="2:7" x14ac:dyDescent="0.3">
      <c r="B1574">
        <v>2886.85</v>
      </c>
      <c r="C1574">
        <v>176.62</v>
      </c>
      <c r="D1574">
        <v>165.52</v>
      </c>
      <c r="E1574">
        <v>3.64</v>
      </c>
      <c r="F1574">
        <v>10.52</v>
      </c>
      <c r="G1574">
        <v>15.12</v>
      </c>
    </row>
    <row r="1575" spans="2:7" x14ac:dyDescent="0.3">
      <c r="B1575">
        <v>2886.9</v>
      </c>
      <c r="C1575">
        <v>175.89</v>
      </c>
      <c r="D1575">
        <v>160.72999999999999</v>
      </c>
      <c r="E1575">
        <v>3.55</v>
      </c>
      <c r="F1575">
        <v>14.93</v>
      </c>
      <c r="G1575">
        <v>15.42</v>
      </c>
    </row>
    <row r="1576" spans="2:7" x14ac:dyDescent="0.3">
      <c r="B1576">
        <v>2886.95</v>
      </c>
      <c r="C1576">
        <v>174.93</v>
      </c>
      <c r="D1576">
        <v>154.82</v>
      </c>
      <c r="E1576">
        <v>3.56</v>
      </c>
      <c r="F1576">
        <v>14.26</v>
      </c>
      <c r="G1576">
        <v>15.77</v>
      </c>
    </row>
    <row r="1577" spans="2:7" x14ac:dyDescent="0.3">
      <c r="B1577">
        <v>2887</v>
      </c>
      <c r="C1577">
        <v>174.41</v>
      </c>
      <c r="D1577">
        <v>157.61000000000001</v>
      </c>
      <c r="E1577">
        <v>3.58</v>
      </c>
      <c r="F1577">
        <v>12.87</v>
      </c>
      <c r="G1577">
        <v>15.46</v>
      </c>
    </row>
    <row r="1578" spans="2:7" x14ac:dyDescent="0.3">
      <c r="B1578">
        <v>2887.05</v>
      </c>
      <c r="C1578">
        <v>173.71</v>
      </c>
      <c r="D1578">
        <v>133.96</v>
      </c>
      <c r="E1578">
        <v>3.68</v>
      </c>
      <c r="F1578">
        <v>10.81</v>
      </c>
      <c r="G1578">
        <v>17.350000000000001</v>
      </c>
    </row>
    <row r="1579" spans="2:7" x14ac:dyDescent="0.3">
      <c r="B1579">
        <v>2887.1</v>
      </c>
      <c r="C1579">
        <v>168.28</v>
      </c>
      <c r="D1579">
        <v>163.63</v>
      </c>
      <c r="E1579">
        <v>3.85</v>
      </c>
      <c r="F1579">
        <v>15.69</v>
      </c>
      <c r="G1579">
        <v>14.04</v>
      </c>
    </row>
    <row r="1580" spans="2:7" x14ac:dyDescent="0.3">
      <c r="B1580">
        <v>2887.15</v>
      </c>
      <c r="C1580">
        <v>165.71</v>
      </c>
      <c r="D1580">
        <v>170.47</v>
      </c>
      <c r="E1580">
        <v>3.81</v>
      </c>
      <c r="F1580">
        <v>18.96</v>
      </c>
      <c r="G1580">
        <v>13.08</v>
      </c>
    </row>
    <row r="1581" spans="2:7" x14ac:dyDescent="0.3">
      <c r="B1581">
        <v>2887.2</v>
      </c>
      <c r="C1581">
        <v>160.52000000000001</v>
      </c>
      <c r="D1581">
        <v>176.73</v>
      </c>
      <c r="E1581">
        <v>3.48</v>
      </c>
      <c r="F1581">
        <v>22.14</v>
      </c>
      <c r="G1581">
        <v>11.78</v>
      </c>
    </row>
    <row r="1582" spans="2:7" x14ac:dyDescent="0.3">
      <c r="B1582">
        <v>2887.25</v>
      </c>
      <c r="C1582">
        <v>156.9</v>
      </c>
      <c r="D1582">
        <v>201.07</v>
      </c>
      <c r="E1582">
        <v>3.63</v>
      </c>
      <c r="F1582">
        <v>21.84</v>
      </c>
      <c r="G1582">
        <v>9.19</v>
      </c>
    </row>
    <row r="1583" spans="2:7" x14ac:dyDescent="0.3">
      <c r="B1583">
        <v>2887.3</v>
      </c>
      <c r="C1583">
        <v>151.15</v>
      </c>
      <c r="D1583">
        <v>228.56</v>
      </c>
      <c r="E1583">
        <v>3.68</v>
      </c>
      <c r="F1583">
        <v>23.46</v>
      </c>
      <c r="G1583">
        <v>6.01</v>
      </c>
    </row>
    <row r="1584" spans="2:7" x14ac:dyDescent="0.3">
      <c r="B1584">
        <v>2887.35</v>
      </c>
      <c r="C1584">
        <v>151.30000000000001</v>
      </c>
      <c r="D1584">
        <v>229.63</v>
      </c>
      <c r="E1584">
        <v>4.0999999999999996</v>
      </c>
      <c r="F1584">
        <v>21.73</v>
      </c>
      <c r="G1584">
        <v>5.95</v>
      </c>
    </row>
    <row r="1585" spans="2:7" x14ac:dyDescent="0.3">
      <c r="B1585">
        <v>2887.4</v>
      </c>
      <c r="C1585">
        <v>151.47</v>
      </c>
      <c r="D1585">
        <v>238.6</v>
      </c>
      <c r="E1585">
        <v>4.3600000000000003</v>
      </c>
      <c r="F1585">
        <v>23.83</v>
      </c>
      <c r="G1585">
        <v>5.21</v>
      </c>
    </row>
    <row r="1586" spans="2:7" x14ac:dyDescent="0.3">
      <c r="B1586">
        <v>2887.45</v>
      </c>
      <c r="C1586">
        <v>149.69999999999999</v>
      </c>
      <c r="D1586">
        <v>239.58</v>
      </c>
      <c r="E1586">
        <v>4.7300000000000004</v>
      </c>
      <c r="F1586">
        <v>24.66</v>
      </c>
      <c r="G1586">
        <v>4.87</v>
      </c>
    </row>
    <row r="1587" spans="2:7" x14ac:dyDescent="0.3">
      <c r="B1587">
        <v>2887.5</v>
      </c>
      <c r="C1587">
        <v>148.71</v>
      </c>
      <c r="D1587">
        <v>225.85</v>
      </c>
      <c r="E1587">
        <v>4.63</v>
      </c>
      <c r="F1587">
        <v>23.88</v>
      </c>
      <c r="G1587">
        <v>5.88</v>
      </c>
    </row>
    <row r="1588" spans="2:7" x14ac:dyDescent="0.3">
      <c r="B1588">
        <v>2887.55</v>
      </c>
      <c r="C1588">
        <v>150.4</v>
      </c>
      <c r="D1588">
        <v>226.86</v>
      </c>
      <c r="E1588">
        <v>4.6100000000000003</v>
      </c>
      <c r="F1588">
        <v>20.03</v>
      </c>
      <c r="G1588">
        <v>6.04</v>
      </c>
    </row>
    <row r="1589" spans="2:7" x14ac:dyDescent="0.3">
      <c r="B1589">
        <v>2887.6</v>
      </c>
      <c r="C1589">
        <v>149.54</v>
      </c>
      <c r="D1589">
        <v>236.67</v>
      </c>
      <c r="E1589">
        <v>4.6500000000000004</v>
      </c>
      <c r="F1589">
        <v>19.5</v>
      </c>
      <c r="G1589">
        <v>5.09</v>
      </c>
    </row>
    <row r="1590" spans="2:7" x14ac:dyDescent="0.3">
      <c r="B1590">
        <v>2887.65</v>
      </c>
      <c r="C1590">
        <v>147.58000000000001</v>
      </c>
      <c r="D1590">
        <v>217.76</v>
      </c>
      <c r="E1590">
        <v>4.7699999999999996</v>
      </c>
      <c r="F1590">
        <v>17.010000000000002</v>
      </c>
      <c r="G1590">
        <v>6.39</v>
      </c>
    </row>
    <row r="1591" spans="2:7" x14ac:dyDescent="0.3">
      <c r="B1591">
        <v>2887.7</v>
      </c>
      <c r="C1591">
        <v>147.9</v>
      </c>
      <c r="D1591">
        <v>227.05</v>
      </c>
      <c r="E1591">
        <v>4.8499999999999996</v>
      </c>
      <c r="F1591">
        <v>19.04</v>
      </c>
      <c r="G1591">
        <v>5.66</v>
      </c>
    </row>
    <row r="1592" spans="2:7" x14ac:dyDescent="0.3">
      <c r="B1592">
        <v>2887.75</v>
      </c>
      <c r="C1592">
        <v>152.37</v>
      </c>
      <c r="D1592">
        <v>218.22</v>
      </c>
      <c r="E1592">
        <v>5.26</v>
      </c>
      <c r="F1592">
        <v>17.16</v>
      </c>
      <c r="G1592">
        <v>7.07</v>
      </c>
    </row>
    <row r="1593" spans="2:7" x14ac:dyDescent="0.3">
      <c r="B1593">
        <v>2887.8</v>
      </c>
      <c r="C1593">
        <v>152.69</v>
      </c>
      <c r="D1593">
        <v>217.2</v>
      </c>
      <c r="E1593">
        <v>5.19</v>
      </c>
      <c r="F1593">
        <v>17.739999999999998</v>
      </c>
      <c r="G1593">
        <v>7.2</v>
      </c>
    </row>
    <row r="1594" spans="2:7" x14ac:dyDescent="0.3">
      <c r="B1594">
        <v>2887.85</v>
      </c>
      <c r="C1594">
        <v>158.93</v>
      </c>
      <c r="D1594">
        <v>185.44</v>
      </c>
      <c r="E1594">
        <v>4.8899999999999997</v>
      </c>
      <c r="F1594">
        <v>13.42</v>
      </c>
      <c r="G1594">
        <v>10.81</v>
      </c>
    </row>
    <row r="1595" spans="2:7" x14ac:dyDescent="0.3">
      <c r="B1595">
        <v>2887.9</v>
      </c>
      <c r="C1595">
        <v>163.29</v>
      </c>
      <c r="D1595">
        <v>184.64</v>
      </c>
      <c r="E1595">
        <v>5.07</v>
      </c>
      <c r="F1595">
        <v>15.98</v>
      </c>
      <c r="G1595">
        <v>11.53</v>
      </c>
    </row>
    <row r="1596" spans="2:7" x14ac:dyDescent="0.3">
      <c r="B1596">
        <v>2887.95</v>
      </c>
      <c r="C1596">
        <v>167.41</v>
      </c>
      <c r="D1596">
        <v>170.26</v>
      </c>
      <c r="E1596">
        <v>4.78</v>
      </c>
      <c r="F1596">
        <v>15.03</v>
      </c>
      <c r="G1596">
        <v>13.35</v>
      </c>
    </row>
    <row r="1597" spans="2:7" x14ac:dyDescent="0.3">
      <c r="B1597">
        <v>2888</v>
      </c>
      <c r="C1597">
        <v>169.61</v>
      </c>
      <c r="D1597">
        <v>200.15</v>
      </c>
      <c r="E1597">
        <v>4.62</v>
      </c>
      <c r="F1597">
        <v>19.52</v>
      </c>
      <c r="G1597">
        <v>11.16</v>
      </c>
    </row>
    <row r="1598" spans="2:7" x14ac:dyDescent="0.3">
      <c r="B1598">
        <v>2888.05</v>
      </c>
      <c r="C1598">
        <v>171.5</v>
      </c>
      <c r="D1598">
        <v>195.8</v>
      </c>
      <c r="E1598">
        <v>4.4400000000000004</v>
      </c>
      <c r="F1598">
        <v>23.2</v>
      </c>
      <c r="G1598">
        <v>11.8</v>
      </c>
    </row>
    <row r="1599" spans="2:7" x14ac:dyDescent="0.3">
      <c r="B1599">
        <v>2888.1</v>
      </c>
      <c r="C1599">
        <v>176.45</v>
      </c>
      <c r="D1599">
        <v>166.28</v>
      </c>
      <c r="E1599">
        <v>4.2699999999999996</v>
      </c>
      <c r="F1599">
        <v>20.239999999999998</v>
      </c>
      <c r="G1599">
        <v>15.03</v>
      </c>
    </row>
    <row r="1600" spans="2:7" x14ac:dyDescent="0.3">
      <c r="B1600">
        <v>2888.15</v>
      </c>
      <c r="C1600">
        <v>178.05</v>
      </c>
      <c r="D1600">
        <v>191.37</v>
      </c>
      <c r="E1600">
        <v>4.6500000000000004</v>
      </c>
      <c r="F1600">
        <v>26.35</v>
      </c>
      <c r="G1600">
        <v>13.15</v>
      </c>
    </row>
    <row r="1601" spans="2:7" x14ac:dyDescent="0.3">
      <c r="B1601">
        <v>2888.2</v>
      </c>
      <c r="C1601">
        <v>176.77</v>
      </c>
      <c r="D1601">
        <v>198.83</v>
      </c>
      <c r="E1601">
        <v>4.71</v>
      </c>
      <c r="F1601">
        <v>26.46</v>
      </c>
      <c r="G1601">
        <v>12.33</v>
      </c>
    </row>
    <row r="1602" spans="2:7" x14ac:dyDescent="0.3">
      <c r="B1602">
        <v>2888.25</v>
      </c>
      <c r="C1602">
        <v>179.7</v>
      </c>
      <c r="D1602">
        <v>206.91</v>
      </c>
      <c r="E1602">
        <v>4.75</v>
      </c>
      <c r="F1602">
        <v>28.42</v>
      </c>
      <c r="G1602">
        <v>12.08</v>
      </c>
    </row>
    <row r="1603" spans="2:7" x14ac:dyDescent="0.3">
      <c r="B1603">
        <v>2888.3</v>
      </c>
      <c r="C1603">
        <v>183.72</v>
      </c>
      <c r="D1603">
        <v>230.85</v>
      </c>
      <c r="E1603">
        <v>4.79</v>
      </c>
      <c r="F1603">
        <v>31.13</v>
      </c>
      <c r="G1603">
        <v>10.66</v>
      </c>
    </row>
    <row r="1604" spans="2:7" x14ac:dyDescent="0.3">
      <c r="B1604">
        <v>2888.35</v>
      </c>
      <c r="C1604">
        <v>183.02</v>
      </c>
      <c r="D1604">
        <v>236.74</v>
      </c>
      <c r="E1604">
        <v>4.8600000000000003</v>
      </c>
      <c r="F1604">
        <v>29.95</v>
      </c>
      <c r="G1604">
        <v>10.06</v>
      </c>
    </row>
    <row r="1605" spans="2:7" x14ac:dyDescent="0.3">
      <c r="B1605">
        <v>2888.4</v>
      </c>
      <c r="C1605">
        <v>182.5</v>
      </c>
      <c r="D1605">
        <v>252.16</v>
      </c>
      <c r="E1605">
        <v>4.5</v>
      </c>
      <c r="F1605">
        <v>31.21</v>
      </c>
      <c r="G1605">
        <v>8.68</v>
      </c>
    </row>
    <row r="1606" spans="2:7" x14ac:dyDescent="0.3">
      <c r="B1606">
        <v>2888.45</v>
      </c>
      <c r="C1606">
        <v>186.54</v>
      </c>
      <c r="D1606">
        <v>249.75</v>
      </c>
      <c r="E1606">
        <v>4.74</v>
      </c>
      <c r="F1606">
        <v>28.04</v>
      </c>
      <c r="G1606">
        <v>9.48</v>
      </c>
    </row>
    <row r="1607" spans="2:7" x14ac:dyDescent="0.3">
      <c r="B1607">
        <v>2888.5</v>
      </c>
      <c r="C1607">
        <v>184.85</v>
      </c>
      <c r="D1607">
        <v>271.7</v>
      </c>
      <c r="E1607">
        <v>4.95</v>
      </c>
      <c r="F1607">
        <v>31.54</v>
      </c>
      <c r="G1607">
        <v>7.38</v>
      </c>
    </row>
    <row r="1608" spans="2:7" x14ac:dyDescent="0.3">
      <c r="B1608">
        <v>2888.55</v>
      </c>
      <c r="C1608">
        <v>184.88</v>
      </c>
      <c r="D1608">
        <v>290.33</v>
      </c>
      <c r="E1608">
        <v>4.83</v>
      </c>
      <c r="F1608">
        <v>37.4</v>
      </c>
      <c r="G1608">
        <v>5.81</v>
      </c>
    </row>
    <row r="1609" spans="2:7" x14ac:dyDescent="0.3">
      <c r="B1609">
        <v>2888.6</v>
      </c>
      <c r="C1609">
        <v>183.22</v>
      </c>
      <c r="D1609">
        <v>277.12</v>
      </c>
      <c r="E1609">
        <v>4.6500000000000004</v>
      </c>
      <c r="F1609">
        <v>35.950000000000003</v>
      </c>
      <c r="G1609">
        <v>6.68</v>
      </c>
    </row>
    <row r="1610" spans="2:7" x14ac:dyDescent="0.3">
      <c r="B1610">
        <v>2888.65</v>
      </c>
      <c r="C1610">
        <v>182.45</v>
      </c>
      <c r="D1610">
        <v>264.99</v>
      </c>
      <c r="E1610">
        <v>4.83</v>
      </c>
      <c r="F1610">
        <v>34.79</v>
      </c>
      <c r="G1610">
        <v>7.59</v>
      </c>
    </row>
    <row r="1611" spans="2:7" x14ac:dyDescent="0.3">
      <c r="B1611">
        <v>2888.7</v>
      </c>
      <c r="C1611">
        <v>181.72</v>
      </c>
      <c r="D1611">
        <v>252.89</v>
      </c>
      <c r="E1611">
        <v>5.0199999999999996</v>
      </c>
      <c r="F1611">
        <v>29.04</v>
      </c>
      <c r="G1611">
        <v>8.5</v>
      </c>
    </row>
    <row r="1612" spans="2:7" x14ac:dyDescent="0.3">
      <c r="B1612">
        <v>2888.75</v>
      </c>
      <c r="C1612">
        <v>177.44</v>
      </c>
      <c r="D1612">
        <v>264.79000000000002</v>
      </c>
      <c r="E1612">
        <v>5.04</v>
      </c>
      <c r="F1612">
        <v>29.22</v>
      </c>
      <c r="G1612">
        <v>6.86</v>
      </c>
    </row>
    <row r="1613" spans="2:7" x14ac:dyDescent="0.3">
      <c r="B1613">
        <v>2888.8</v>
      </c>
      <c r="C1613">
        <v>175.54</v>
      </c>
      <c r="D1613">
        <v>239.48</v>
      </c>
      <c r="E1613">
        <v>4.71</v>
      </c>
      <c r="F1613">
        <v>23.78</v>
      </c>
      <c r="G1613">
        <v>8.7100000000000009</v>
      </c>
    </row>
    <row r="1614" spans="2:7" x14ac:dyDescent="0.3">
      <c r="B1614">
        <v>2888.85</v>
      </c>
      <c r="C1614">
        <v>177.72</v>
      </c>
      <c r="D1614">
        <v>240.14</v>
      </c>
      <c r="E1614">
        <v>4.57</v>
      </c>
      <c r="F1614">
        <v>24.97</v>
      </c>
      <c r="G1614">
        <v>8.98</v>
      </c>
    </row>
    <row r="1615" spans="2:7" x14ac:dyDescent="0.3">
      <c r="B1615">
        <v>2888.9</v>
      </c>
      <c r="C1615">
        <v>175.35</v>
      </c>
      <c r="D1615">
        <v>220.49</v>
      </c>
      <c r="E1615">
        <v>4.3499999999999996</v>
      </c>
      <c r="F1615">
        <v>24.74</v>
      </c>
      <c r="G1615">
        <v>10.29</v>
      </c>
    </row>
    <row r="1616" spans="2:7" x14ac:dyDescent="0.3">
      <c r="B1616">
        <v>2888.95</v>
      </c>
      <c r="C1616">
        <v>176.04</v>
      </c>
      <c r="D1616">
        <v>202.3</v>
      </c>
      <c r="E1616">
        <v>4.2</v>
      </c>
      <c r="F1616">
        <v>20.67</v>
      </c>
      <c r="G1616">
        <v>11.93</v>
      </c>
    </row>
    <row r="1617" spans="2:7" x14ac:dyDescent="0.3">
      <c r="B1617">
        <v>2889</v>
      </c>
      <c r="C1617">
        <v>179.06</v>
      </c>
      <c r="D1617">
        <v>210.87</v>
      </c>
      <c r="E1617">
        <v>4.0599999999999996</v>
      </c>
      <c r="F1617">
        <v>21.79</v>
      </c>
      <c r="G1617">
        <v>11.65</v>
      </c>
    </row>
    <row r="1618" spans="2:7" x14ac:dyDescent="0.3">
      <c r="B1618">
        <v>2889.05</v>
      </c>
      <c r="C1618">
        <v>179.54</v>
      </c>
      <c r="D1618">
        <v>191.53</v>
      </c>
      <c r="E1618">
        <v>4.17</v>
      </c>
      <c r="F1618">
        <v>20.39</v>
      </c>
      <c r="G1618">
        <v>13.36</v>
      </c>
    </row>
    <row r="1619" spans="2:7" x14ac:dyDescent="0.3">
      <c r="B1619">
        <v>2889.1</v>
      </c>
      <c r="C1619">
        <v>180.75</v>
      </c>
      <c r="D1619">
        <v>195.92</v>
      </c>
      <c r="E1619">
        <v>4.3</v>
      </c>
      <c r="F1619">
        <v>21.1</v>
      </c>
      <c r="G1619">
        <v>13.17</v>
      </c>
    </row>
    <row r="1620" spans="2:7" x14ac:dyDescent="0.3">
      <c r="B1620">
        <v>2889.15</v>
      </c>
      <c r="C1620">
        <v>180.73</v>
      </c>
      <c r="D1620">
        <v>189.35</v>
      </c>
      <c r="E1620">
        <v>4.43</v>
      </c>
      <c r="F1620">
        <v>19.82</v>
      </c>
      <c r="G1620">
        <v>13.72</v>
      </c>
    </row>
    <row r="1621" spans="2:7" x14ac:dyDescent="0.3">
      <c r="B1621">
        <v>2889.2</v>
      </c>
      <c r="C1621">
        <v>179.64</v>
      </c>
      <c r="D1621">
        <v>165.48</v>
      </c>
      <c r="E1621">
        <v>4.07</v>
      </c>
      <c r="F1621">
        <v>14.37</v>
      </c>
      <c r="G1621">
        <v>15.57</v>
      </c>
    </row>
    <row r="1622" spans="2:7" x14ac:dyDescent="0.3">
      <c r="B1622">
        <v>2889.25</v>
      </c>
      <c r="C1622">
        <v>179.75</v>
      </c>
      <c r="D1622">
        <v>175.73</v>
      </c>
      <c r="E1622">
        <v>4.0599999999999996</v>
      </c>
      <c r="F1622">
        <v>15.09</v>
      </c>
      <c r="G1622">
        <v>14.72</v>
      </c>
    </row>
    <row r="1623" spans="2:7" x14ac:dyDescent="0.3">
      <c r="B1623">
        <v>2889.3</v>
      </c>
      <c r="C1623">
        <v>177.71</v>
      </c>
      <c r="D1623">
        <v>166.87</v>
      </c>
      <c r="E1623">
        <v>3.4</v>
      </c>
      <c r="F1623">
        <v>19.23</v>
      </c>
      <c r="G1623">
        <v>15.17</v>
      </c>
    </row>
    <row r="1624" spans="2:7" x14ac:dyDescent="0.3">
      <c r="B1624">
        <v>2889.35</v>
      </c>
      <c r="C1624">
        <v>177.93</v>
      </c>
      <c r="D1624">
        <v>156.88999999999999</v>
      </c>
      <c r="E1624">
        <v>3.38</v>
      </c>
      <c r="F1624">
        <v>17.86</v>
      </c>
      <c r="G1624">
        <v>16.04</v>
      </c>
    </row>
    <row r="1625" spans="2:7" x14ac:dyDescent="0.3">
      <c r="B1625">
        <v>2889.4</v>
      </c>
      <c r="C1625">
        <v>177.67</v>
      </c>
      <c r="D1625">
        <v>147.38</v>
      </c>
      <c r="E1625">
        <v>3.33</v>
      </c>
      <c r="F1625">
        <v>19.03</v>
      </c>
      <c r="G1625">
        <v>16.809999999999999</v>
      </c>
    </row>
    <row r="1626" spans="2:7" x14ac:dyDescent="0.3">
      <c r="B1626">
        <v>2889.45</v>
      </c>
      <c r="C1626">
        <v>175.08</v>
      </c>
      <c r="D1626">
        <v>147.97999999999999</v>
      </c>
      <c r="E1626">
        <v>3.36</v>
      </c>
      <c r="F1626">
        <v>17.82</v>
      </c>
      <c r="G1626">
        <v>16.37</v>
      </c>
    </row>
    <row r="1627" spans="2:7" x14ac:dyDescent="0.3">
      <c r="B1627">
        <v>2889.5</v>
      </c>
      <c r="C1627">
        <v>172.56</v>
      </c>
      <c r="D1627">
        <v>123.71</v>
      </c>
      <c r="E1627">
        <v>3.51</v>
      </c>
      <c r="F1627">
        <v>17.07</v>
      </c>
      <c r="G1627">
        <v>18.05</v>
      </c>
    </row>
    <row r="1628" spans="2:7" x14ac:dyDescent="0.3">
      <c r="B1628">
        <v>2889.55</v>
      </c>
      <c r="C1628">
        <v>175.18</v>
      </c>
      <c r="D1628">
        <v>88.7</v>
      </c>
      <c r="E1628">
        <v>3.48</v>
      </c>
      <c r="F1628">
        <v>11.61</v>
      </c>
      <c r="G1628">
        <v>21.39</v>
      </c>
    </row>
    <row r="1629" spans="2:7" x14ac:dyDescent="0.3">
      <c r="B1629">
        <v>2889.6</v>
      </c>
      <c r="C1629">
        <v>172.89</v>
      </c>
      <c r="D1629">
        <v>88.98</v>
      </c>
      <c r="E1629">
        <v>3.31</v>
      </c>
      <c r="F1629">
        <v>16.03</v>
      </c>
      <c r="G1629">
        <v>21.03</v>
      </c>
    </row>
    <row r="1630" spans="2:7" x14ac:dyDescent="0.3">
      <c r="B1630">
        <v>2889.65</v>
      </c>
      <c r="C1630">
        <v>168.68</v>
      </c>
      <c r="D1630">
        <v>92.95</v>
      </c>
      <c r="E1630">
        <v>3.39</v>
      </c>
      <c r="F1630">
        <v>16.940000000000001</v>
      </c>
      <c r="G1630">
        <v>20.07</v>
      </c>
    </row>
    <row r="1631" spans="2:7" x14ac:dyDescent="0.3">
      <c r="B1631">
        <v>2889.7</v>
      </c>
      <c r="C1631">
        <v>167.23</v>
      </c>
      <c r="D1631">
        <v>92.81</v>
      </c>
      <c r="E1631">
        <v>3.88</v>
      </c>
      <c r="F1631">
        <v>14.61</v>
      </c>
      <c r="G1631">
        <v>19.86</v>
      </c>
    </row>
    <row r="1632" spans="2:7" x14ac:dyDescent="0.3">
      <c r="B1632">
        <v>2889.75</v>
      </c>
      <c r="C1632">
        <v>164.04</v>
      </c>
      <c r="D1632">
        <v>100.59</v>
      </c>
      <c r="E1632">
        <v>3.55</v>
      </c>
      <c r="F1632">
        <v>13.95</v>
      </c>
      <c r="G1632">
        <v>18.73</v>
      </c>
    </row>
    <row r="1633" spans="2:7" x14ac:dyDescent="0.3">
      <c r="B1633">
        <v>2889.8</v>
      </c>
      <c r="C1633">
        <v>164.53</v>
      </c>
      <c r="D1633">
        <v>105.37</v>
      </c>
      <c r="E1633">
        <v>3.48</v>
      </c>
      <c r="F1633">
        <v>13.95</v>
      </c>
      <c r="G1633">
        <v>18.399999999999999</v>
      </c>
    </row>
    <row r="1634" spans="2:7" x14ac:dyDescent="0.3">
      <c r="B1634">
        <v>2889.85</v>
      </c>
      <c r="C1634">
        <v>163.51</v>
      </c>
      <c r="D1634">
        <v>119.97</v>
      </c>
      <c r="E1634">
        <v>3.93</v>
      </c>
      <c r="F1634">
        <v>16.2</v>
      </c>
      <c r="G1634">
        <v>17.02</v>
      </c>
    </row>
    <row r="1635" spans="2:7" x14ac:dyDescent="0.3">
      <c r="B1635">
        <v>2889.9</v>
      </c>
      <c r="C1635">
        <v>165.45</v>
      </c>
      <c r="D1635">
        <v>113.26</v>
      </c>
      <c r="E1635">
        <v>4.07</v>
      </c>
      <c r="F1635">
        <v>15.54</v>
      </c>
      <c r="G1635">
        <v>17.87</v>
      </c>
    </row>
    <row r="1636" spans="2:7" x14ac:dyDescent="0.3">
      <c r="B1636">
        <v>2889.95</v>
      </c>
      <c r="C1636">
        <v>168.6</v>
      </c>
      <c r="D1636">
        <v>108.46</v>
      </c>
      <c r="E1636">
        <v>4.4800000000000004</v>
      </c>
      <c r="F1636">
        <v>9.16</v>
      </c>
      <c r="G1636">
        <v>18.75</v>
      </c>
    </row>
    <row r="1637" spans="2:7" x14ac:dyDescent="0.3">
      <c r="B1637">
        <v>2890</v>
      </c>
      <c r="C1637">
        <v>166.42</v>
      </c>
      <c r="D1637">
        <v>103.45</v>
      </c>
      <c r="E1637">
        <v>4.1399999999999997</v>
      </c>
      <c r="F1637">
        <v>10.28</v>
      </c>
      <c r="G1637">
        <v>18.850000000000001</v>
      </c>
    </row>
    <row r="1638" spans="2:7" x14ac:dyDescent="0.3">
      <c r="B1638">
        <v>2890.05</v>
      </c>
      <c r="C1638">
        <v>168.71</v>
      </c>
      <c r="D1638">
        <v>118.84</v>
      </c>
      <c r="E1638">
        <v>4.1100000000000003</v>
      </c>
      <c r="F1638">
        <v>9.73</v>
      </c>
      <c r="G1638">
        <v>17.89</v>
      </c>
    </row>
    <row r="1639" spans="2:7" x14ac:dyDescent="0.3">
      <c r="B1639">
        <v>2890.1</v>
      </c>
      <c r="C1639">
        <v>171.64</v>
      </c>
      <c r="D1639">
        <v>106.41</v>
      </c>
      <c r="E1639">
        <v>4.33</v>
      </c>
      <c r="F1639">
        <v>9.67</v>
      </c>
      <c r="G1639">
        <v>19.37</v>
      </c>
    </row>
    <row r="1640" spans="2:7" x14ac:dyDescent="0.3">
      <c r="B1640">
        <v>2890.15</v>
      </c>
      <c r="C1640">
        <v>172.13</v>
      </c>
      <c r="D1640">
        <v>112.56</v>
      </c>
      <c r="E1640">
        <v>4.8499999999999996</v>
      </c>
      <c r="F1640">
        <v>5.47</v>
      </c>
      <c r="G1640">
        <v>18.920000000000002</v>
      </c>
    </row>
    <row r="1641" spans="2:7" x14ac:dyDescent="0.3">
      <c r="B1641">
        <v>2890.2</v>
      </c>
      <c r="C1641">
        <v>168.97</v>
      </c>
      <c r="D1641">
        <v>151.1</v>
      </c>
      <c r="E1641">
        <v>5.08</v>
      </c>
      <c r="F1641">
        <v>12.33</v>
      </c>
      <c r="G1641">
        <v>15.2</v>
      </c>
    </row>
    <row r="1642" spans="2:7" x14ac:dyDescent="0.3">
      <c r="B1642">
        <v>2890.25</v>
      </c>
      <c r="C1642">
        <v>169.31</v>
      </c>
      <c r="D1642">
        <v>185.89</v>
      </c>
      <c r="E1642">
        <v>5.57</v>
      </c>
      <c r="F1642">
        <v>15.4</v>
      </c>
      <c r="G1642">
        <v>12.31</v>
      </c>
    </row>
    <row r="1643" spans="2:7" x14ac:dyDescent="0.3">
      <c r="B1643">
        <v>2890.3</v>
      </c>
      <c r="C1643">
        <v>172.01</v>
      </c>
      <c r="D1643">
        <v>204.29</v>
      </c>
      <c r="E1643">
        <v>5.61</v>
      </c>
      <c r="F1643">
        <v>19.36</v>
      </c>
      <c r="G1643">
        <v>11.16</v>
      </c>
    </row>
    <row r="1644" spans="2:7" x14ac:dyDescent="0.3">
      <c r="B1644">
        <v>2890.35</v>
      </c>
      <c r="C1644">
        <v>173.78</v>
      </c>
      <c r="D1644">
        <v>215.3</v>
      </c>
      <c r="E1644">
        <v>5.26</v>
      </c>
      <c r="F1644">
        <v>19.28</v>
      </c>
      <c r="G1644">
        <v>10.49</v>
      </c>
    </row>
    <row r="1645" spans="2:7" x14ac:dyDescent="0.3">
      <c r="B1645">
        <v>2890.4</v>
      </c>
      <c r="C1645">
        <v>174.27</v>
      </c>
      <c r="D1645">
        <v>208.4</v>
      </c>
      <c r="E1645">
        <v>5.17</v>
      </c>
      <c r="F1645">
        <v>19.18</v>
      </c>
      <c r="G1645">
        <v>11.15</v>
      </c>
    </row>
    <row r="1646" spans="2:7" x14ac:dyDescent="0.3">
      <c r="B1646">
        <v>2890.45</v>
      </c>
      <c r="C1646">
        <v>176.23</v>
      </c>
      <c r="D1646">
        <v>227.31</v>
      </c>
      <c r="E1646">
        <v>5.42</v>
      </c>
      <c r="F1646">
        <v>19.420000000000002</v>
      </c>
      <c r="G1646">
        <v>9.85</v>
      </c>
    </row>
    <row r="1647" spans="2:7" x14ac:dyDescent="0.3">
      <c r="B1647">
        <v>2890.5</v>
      </c>
      <c r="C1647">
        <v>176.83</v>
      </c>
      <c r="D1647">
        <v>192.69</v>
      </c>
      <c r="E1647">
        <v>5.35</v>
      </c>
      <c r="F1647">
        <v>13.97</v>
      </c>
      <c r="G1647">
        <v>12.86</v>
      </c>
    </row>
    <row r="1648" spans="2:7" x14ac:dyDescent="0.3">
      <c r="B1648">
        <v>2890.55</v>
      </c>
      <c r="C1648">
        <v>175.59</v>
      </c>
      <c r="D1648">
        <v>168.57</v>
      </c>
      <c r="E1648">
        <v>5.03</v>
      </c>
      <c r="F1648">
        <v>12.37</v>
      </c>
      <c r="G1648">
        <v>14.71</v>
      </c>
    </row>
    <row r="1649" spans="2:7" x14ac:dyDescent="0.3">
      <c r="B1649">
        <v>2890.6</v>
      </c>
      <c r="C1649">
        <v>174.37</v>
      </c>
      <c r="D1649">
        <v>176.58</v>
      </c>
      <c r="E1649">
        <v>5.12</v>
      </c>
      <c r="F1649">
        <v>15.13</v>
      </c>
      <c r="G1649">
        <v>13.85</v>
      </c>
    </row>
    <row r="1650" spans="2:7" x14ac:dyDescent="0.3">
      <c r="B1650">
        <v>2890.65</v>
      </c>
      <c r="C1650">
        <v>175.88</v>
      </c>
      <c r="D1650">
        <v>160.37</v>
      </c>
      <c r="E1650">
        <v>5.22</v>
      </c>
      <c r="F1650">
        <v>12.45</v>
      </c>
      <c r="G1650">
        <v>15.45</v>
      </c>
    </row>
    <row r="1651" spans="2:7" x14ac:dyDescent="0.3">
      <c r="B1651">
        <v>2890.7</v>
      </c>
      <c r="C1651">
        <v>174.99</v>
      </c>
      <c r="D1651">
        <v>137.03</v>
      </c>
      <c r="E1651">
        <v>5.35</v>
      </c>
      <c r="F1651">
        <v>7.85</v>
      </c>
      <c r="G1651">
        <v>17.28</v>
      </c>
    </row>
    <row r="1652" spans="2:7" x14ac:dyDescent="0.3">
      <c r="B1652">
        <v>2890.75</v>
      </c>
      <c r="C1652">
        <v>174.33</v>
      </c>
      <c r="D1652">
        <v>177.85</v>
      </c>
      <c r="E1652">
        <v>5.07</v>
      </c>
      <c r="F1652">
        <v>13.84</v>
      </c>
      <c r="G1652">
        <v>13.74</v>
      </c>
    </row>
    <row r="1653" spans="2:7" x14ac:dyDescent="0.3">
      <c r="B1653">
        <v>2890.8</v>
      </c>
      <c r="C1653">
        <v>175.39</v>
      </c>
      <c r="D1653">
        <v>181.16</v>
      </c>
      <c r="E1653">
        <v>4.67</v>
      </c>
      <c r="F1653">
        <v>16.239999999999998</v>
      </c>
      <c r="G1653">
        <v>13.62</v>
      </c>
    </row>
    <row r="1654" spans="2:7" x14ac:dyDescent="0.3">
      <c r="B1654">
        <v>2890.85</v>
      </c>
      <c r="C1654">
        <v>177.46</v>
      </c>
      <c r="D1654">
        <v>173.08</v>
      </c>
      <c r="E1654">
        <v>4.68</v>
      </c>
      <c r="F1654">
        <v>12.32</v>
      </c>
      <c r="G1654">
        <v>14.61</v>
      </c>
    </row>
    <row r="1655" spans="2:7" x14ac:dyDescent="0.3">
      <c r="B1655">
        <v>2890.9</v>
      </c>
      <c r="C1655">
        <v>178.92</v>
      </c>
      <c r="D1655">
        <v>168.68</v>
      </c>
      <c r="E1655">
        <v>5.01</v>
      </c>
      <c r="F1655">
        <v>6.65</v>
      </c>
      <c r="G1655">
        <v>15.2</v>
      </c>
    </row>
    <row r="1656" spans="2:7" x14ac:dyDescent="0.3">
      <c r="B1656">
        <v>2890.95</v>
      </c>
      <c r="C1656">
        <v>179.38</v>
      </c>
      <c r="D1656">
        <v>136.97999999999999</v>
      </c>
      <c r="E1656">
        <v>5.05</v>
      </c>
      <c r="F1656">
        <v>0.01</v>
      </c>
      <c r="G1656">
        <v>17.940000000000001</v>
      </c>
    </row>
    <row r="1657" spans="2:7" x14ac:dyDescent="0.3">
      <c r="B1657">
        <v>2891</v>
      </c>
      <c r="C1657">
        <v>177.87</v>
      </c>
      <c r="D1657">
        <v>151.63999999999999</v>
      </c>
      <c r="E1657">
        <v>4.8600000000000003</v>
      </c>
      <c r="F1657">
        <v>7.1</v>
      </c>
      <c r="G1657">
        <v>16.48</v>
      </c>
    </row>
    <row r="1658" spans="2:7" x14ac:dyDescent="0.3">
      <c r="B1658">
        <v>2891.05</v>
      </c>
      <c r="C1658">
        <v>178.06</v>
      </c>
      <c r="D1658">
        <v>178.79</v>
      </c>
      <c r="E1658">
        <v>5.38</v>
      </c>
      <c r="F1658">
        <v>14.31</v>
      </c>
      <c r="G1658">
        <v>14.21</v>
      </c>
    </row>
    <row r="1659" spans="2:7" x14ac:dyDescent="0.3">
      <c r="B1659">
        <v>2891.1</v>
      </c>
      <c r="C1659">
        <v>176.33</v>
      </c>
      <c r="D1659">
        <v>152.16999999999999</v>
      </c>
      <c r="E1659">
        <v>5.12</v>
      </c>
      <c r="F1659">
        <v>13.35</v>
      </c>
      <c r="G1659">
        <v>16.21</v>
      </c>
    </row>
    <row r="1660" spans="2:7" x14ac:dyDescent="0.3">
      <c r="B1660">
        <v>2891.15</v>
      </c>
      <c r="C1660">
        <v>175.81</v>
      </c>
      <c r="D1660">
        <v>166.16</v>
      </c>
      <c r="E1660">
        <v>5.14</v>
      </c>
      <c r="F1660">
        <v>16.05</v>
      </c>
      <c r="G1660">
        <v>14.95</v>
      </c>
    </row>
    <row r="1661" spans="2:7" x14ac:dyDescent="0.3">
      <c r="B1661">
        <v>2891.2</v>
      </c>
      <c r="C1661">
        <v>177.57</v>
      </c>
      <c r="D1661">
        <v>176.57</v>
      </c>
      <c r="E1661">
        <v>5.57</v>
      </c>
      <c r="F1661">
        <v>15.65</v>
      </c>
      <c r="G1661">
        <v>14.33</v>
      </c>
    </row>
    <row r="1662" spans="2:7" x14ac:dyDescent="0.3">
      <c r="B1662">
        <v>2891.25</v>
      </c>
      <c r="C1662">
        <v>175.32</v>
      </c>
      <c r="D1662">
        <v>189.79</v>
      </c>
      <c r="E1662">
        <v>5.56</v>
      </c>
      <c r="F1662">
        <v>15.16</v>
      </c>
      <c r="G1662">
        <v>12.88</v>
      </c>
    </row>
    <row r="1663" spans="2:7" x14ac:dyDescent="0.3">
      <c r="B1663">
        <v>2891.3</v>
      </c>
      <c r="C1663">
        <v>175.54</v>
      </c>
      <c r="D1663">
        <v>235.14</v>
      </c>
      <c r="E1663">
        <v>5.97</v>
      </c>
      <c r="F1663">
        <v>20.190000000000001</v>
      </c>
      <c r="G1663">
        <v>9.08</v>
      </c>
    </row>
    <row r="1664" spans="2:7" x14ac:dyDescent="0.3">
      <c r="B1664">
        <v>2891.35</v>
      </c>
      <c r="C1664">
        <v>177.11</v>
      </c>
      <c r="D1664">
        <v>253.22</v>
      </c>
      <c r="E1664">
        <v>5.8</v>
      </c>
      <c r="F1664">
        <v>27.28</v>
      </c>
      <c r="G1664">
        <v>7.79</v>
      </c>
    </row>
    <row r="1665" spans="2:7" x14ac:dyDescent="0.3">
      <c r="B1665">
        <v>2891.4</v>
      </c>
      <c r="C1665">
        <v>178.7</v>
      </c>
      <c r="D1665">
        <v>238.02</v>
      </c>
      <c r="E1665">
        <v>6.16</v>
      </c>
      <c r="F1665">
        <v>22.8</v>
      </c>
      <c r="G1665">
        <v>9.31</v>
      </c>
    </row>
    <row r="1666" spans="2:7" x14ac:dyDescent="0.3">
      <c r="B1666">
        <v>2891.45</v>
      </c>
      <c r="C1666">
        <v>178.14</v>
      </c>
      <c r="D1666">
        <v>238.02</v>
      </c>
      <c r="E1666">
        <v>6.16</v>
      </c>
      <c r="F1666">
        <v>24.72</v>
      </c>
      <c r="G1666">
        <v>9.23</v>
      </c>
    </row>
    <row r="1667" spans="2:7" x14ac:dyDescent="0.3">
      <c r="B1667">
        <v>2891.5</v>
      </c>
      <c r="C1667">
        <v>177.48</v>
      </c>
      <c r="D1667">
        <v>243.08</v>
      </c>
      <c r="E1667">
        <v>6.02</v>
      </c>
      <c r="F1667">
        <v>25.35</v>
      </c>
      <c r="G1667">
        <v>8.6999999999999993</v>
      </c>
    </row>
    <row r="1668" spans="2:7" x14ac:dyDescent="0.3">
      <c r="B1668">
        <v>2891.55</v>
      </c>
      <c r="C1668">
        <v>175.58</v>
      </c>
      <c r="D1668">
        <v>204.6</v>
      </c>
      <c r="E1668">
        <v>5.48</v>
      </c>
      <c r="F1668">
        <v>24.18</v>
      </c>
      <c r="G1668">
        <v>11.67</v>
      </c>
    </row>
    <row r="1669" spans="2:7" x14ac:dyDescent="0.3">
      <c r="B1669">
        <v>2891.6</v>
      </c>
      <c r="C1669">
        <v>175.48</v>
      </c>
      <c r="D1669">
        <v>217.14</v>
      </c>
      <c r="E1669">
        <v>5.38</v>
      </c>
      <c r="F1669">
        <v>26.16</v>
      </c>
      <c r="G1669">
        <v>10.59</v>
      </c>
    </row>
    <row r="1670" spans="2:7" x14ac:dyDescent="0.3">
      <c r="B1670">
        <v>2891.65</v>
      </c>
      <c r="C1670">
        <v>176.31</v>
      </c>
      <c r="D1670">
        <v>188.03</v>
      </c>
      <c r="E1670">
        <v>5.49</v>
      </c>
      <c r="F1670">
        <v>19.559999999999999</v>
      </c>
      <c r="G1670">
        <v>13.17</v>
      </c>
    </row>
    <row r="1671" spans="2:7" x14ac:dyDescent="0.3">
      <c r="B1671">
        <v>2891.7</v>
      </c>
      <c r="C1671">
        <v>175.78</v>
      </c>
      <c r="D1671">
        <v>162.13999999999999</v>
      </c>
      <c r="E1671">
        <v>5.22</v>
      </c>
      <c r="F1671">
        <v>12.47</v>
      </c>
      <c r="G1671">
        <v>15.28</v>
      </c>
    </row>
    <row r="1672" spans="2:7" x14ac:dyDescent="0.3">
      <c r="B1672">
        <v>2891.75</v>
      </c>
      <c r="C1672">
        <v>176.55</v>
      </c>
      <c r="D1672">
        <v>157.71</v>
      </c>
      <c r="E1672">
        <v>5.1100000000000003</v>
      </c>
      <c r="F1672">
        <v>12.37</v>
      </c>
      <c r="G1672">
        <v>15.77</v>
      </c>
    </row>
    <row r="1673" spans="2:7" x14ac:dyDescent="0.3">
      <c r="B1673">
        <v>2891.8</v>
      </c>
      <c r="C1673">
        <v>177.6</v>
      </c>
      <c r="D1673">
        <v>152.1</v>
      </c>
      <c r="E1673">
        <v>5.08</v>
      </c>
      <c r="F1673">
        <v>9.1</v>
      </c>
      <c r="G1673">
        <v>16.399999999999999</v>
      </c>
    </row>
    <row r="1674" spans="2:7" x14ac:dyDescent="0.3">
      <c r="B1674">
        <v>2891.85</v>
      </c>
      <c r="C1674">
        <v>176.72</v>
      </c>
      <c r="D1674">
        <v>185.27</v>
      </c>
      <c r="E1674">
        <v>5.13</v>
      </c>
      <c r="F1674">
        <v>16.45</v>
      </c>
      <c r="G1674">
        <v>13.47</v>
      </c>
    </row>
    <row r="1675" spans="2:7" x14ac:dyDescent="0.3">
      <c r="B1675">
        <v>2891.9</v>
      </c>
      <c r="C1675">
        <v>178.68</v>
      </c>
      <c r="D1675">
        <v>154.81</v>
      </c>
      <c r="E1675">
        <v>4.6900000000000004</v>
      </c>
      <c r="F1675">
        <v>14.05</v>
      </c>
      <c r="G1675">
        <v>16.329999999999998</v>
      </c>
    </row>
    <row r="1676" spans="2:7" x14ac:dyDescent="0.3">
      <c r="B1676">
        <v>2891.95</v>
      </c>
      <c r="C1676">
        <v>180.29</v>
      </c>
      <c r="D1676">
        <v>171.97</v>
      </c>
      <c r="E1676">
        <v>4.6500000000000004</v>
      </c>
      <c r="F1676">
        <v>19.260000000000002</v>
      </c>
      <c r="G1676">
        <v>15.12</v>
      </c>
    </row>
    <row r="1677" spans="2:7" x14ac:dyDescent="0.3">
      <c r="B1677">
        <v>2892</v>
      </c>
      <c r="C1677">
        <v>180.03</v>
      </c>
      <c r="D1677">
        <v>208.5</v>
      </c>
      <c r="E1677">
        <v>4.66</v>
      </c>
      <c r="F1677">
        <v>23.42</v>
      </c>
      <c r="G1677">
        <v>12</v>
      </c>
    </row>
    <row r="1678" spans="2:7" x14ac:dyDescent="0.3">
      <c r="B1678">
        <v>2892.05</v>
      </c>
      <c r="C1678">
        <v>177.79</v>
      </c>
      <c r="D1678">
        <v>200.64</v>
      </c>
      <c r="E1678">
        <v>4.34</v>
      </c>
      <c r="F1678">
        <v>25.61</v>
      </c>
      <c r="G1678">
        <v>12.33</v>
      </c>
    </row>
    <row r="1679" spans="2:7" x14ac:dyDescent="0.3">
      <c r="B1679">
        <v>2892.1</v>
      </c>
      <c r="C1679">
        <v>181.92</v>
      </c>
      <c r="D1679">
        <v>212.16</v>
      </c>
      <c r="E1679">
        <v>4.29</v>
      </c>
      <c r="F1679">
        <v>26.26</v>
      </c>
      <c r="G1679">
        <v>11.97</v>
      </c>
    </row>
    <row r="1680" spans="2:7" x14ac:dyDescent="0.3">
      <c r="B1680">
        <v>2892.15</v>
      </c>
      <c r="C1680">
        <v>183.75</v>
      </c>
      <c r="D1680">
        <v>224.76</v>
      </c>
      <c r="E1680">
        <v>4.38</v>
      </c>
      <c r="F1680">
        <v>29.58</v>
      </c>
      <c r="G1680">
        <v>11.18</v>
      </c>
    </row>
    <row r="1681" spans="2:7" x14ac:dyDescent="0.3">
      <c r="B1681">
        <v>2892.2</v>
      </c>
      <c r="C1681">
        <v>185.85</v>
      </c>
      <c r="D1681">
        <v>241.07</v>
      </c>
      <c r="E1681">
        <v>4.53</v>
      </c>
      <c r="F1681">
        <v>31.66</v>
      </c>
      <c r="G1681">
        <v>10.11</v>
      </c>
    </row>
    <row r="1682" spans="2:7" x14ac:dyDescent="0.3">
      <c r="B1682">
        <v>2892.25</v>
      </c>
      <c r="C1682">
        <v>186.04</v>
      </c>
      <c r="D1682">
        <v>248.21</v>
      </c>
      <c r="E1682">
        <v>4.57</v>
      </c>
      <c r="F1682">
        <v>33.65</v>
      </c>
      <c r="G1682">
        <v>9.5399999999999991</v>
      </c>
    </row>
    <row r="1683" spans="2:7" x14ac:dyDescent="0.3">
      <c r="B1683">
        <v>2892.3</v>
      </c>
      <c r="C1683">
        <v>187.58</v>
      </c>
      <c r="D1683">
        <v>274.85000000000002</v>
      </c>
      <c r="E1683">
        <v>4.7699999999999996</v>
      </c>
      <c r="F1683">
        <v>35.229999999999997</v>
      </c>
      <c r="G1683">
        <v>7.52</v>
      </c>
    </row>
    <row r="1684" spans="2:7" x14ac:dyDescent="0.3">
      <c r="B1684">
        <v>2892.35</v>
      </c>
      <c r="C1684">
        <v>186.88</v>
      </c>
      <c r="D1684">
        <v>273.69</v>
      </c>
      <c r="E1684">
        <v>4.6100000000000003</v>
      </c>
      <c r="F1684">
        <v>35.159999999999997</v>
      </c>
      <c r="G1684">
        <v>7.51</v>
      </c>
    </row>
    <row r="1685" spans="2:7" x14ac:dyDescent="0.3">
      <c r="B1685">
        <v>2892.4</v>
      </c>
      <c r="C1685">
        <v>183.32</v>
      </c>
      <c r="D1685">
        <v>273.20999999999998</v>
      </c>
      <c r="E1685">
        <v>4.63</v>
      </c>
      <c r="F1685">
        <v>35.22</v>
      </c>
      <c r="G1685">
        <v>7.02</v>
      </c>
    </row>
    <row r="1686" spans="2:7" x14ac:dyDescent="0.3">
      <c r="B1686">
        <v>2892.45</v>
      </c>
      <c r="C1686">
        <v>182.06</v>
      </c>
      <c r="D1686">
        <v>299.70999999999998</v>
      </c>
      <c r="E1686">
        <v>5.09</v>
      </c>
      <c r="F1686">
        <v>38.85</v>
      </c>
      <c r="G1686">
        <v>4.5999999999999996</v>
      </c>
    </row>
    <row r="1687" spans="2:7" x14ac:dyDescent="0.3">
      <c r="B1687">
        <v>2892.5</v>
      </c>
      <c r="C1687">
        <v>181.91</v>
      </c>
      <c r="D1687">
        <v>276.32</v>
      </c>
      <c r="E1687">
        <v>5.2</v>
      </c>
      <c r="F1687">
        <v>31.68</v>
      </c>
      <c r="G1687">
        <v>6.55</v>
      </c>
    </row>
    <row r="1688" spans="2:7" x14ac:dyDescent="0.3">
      <c r="B1688">
        <v>2892.55</v>
      </c>
      <c r="C1688">
        <v>181.94</v>
      </c>
      <c r="D1688">
        <v>302.27</v>
      </c>
      <c r="E1688">
        <v>5.3</v>
      </c>
      <c r="F1688">
        <v>35.18</v>
      </c>
      <c r="G1688">
        <v>3.95</v>
      </c>
    </row>
    <row r="1689" spans="2:7" x14ac:dyDescent="0.3">
      <c r="B1689">
        <v>2892.6</v>
      </c>
      <c r="C1689">
        <v>179.63</v>
      </c>
      <c r="D1689">
        <v>276.55</v>
      </c>
      <c r="E1689">
        <v>5.1100000000000003</v>
      </c>
      <c r="F1689">
        <v>28.48</v>
      </c>
      <c r="G1689">
        <v>6.19</v>
      </c>
    </row>
    <row r="1690" spans="2:7" x14ac:dyDescent="0.3">
      <c r="B1690">
        <v>2892.65</v>
      </c>
      <c r="C1690">
        <v>177.75</v>
      </c>
      <c r="D1690">
        <v>268.86</v>
      </c>
      <c r="E1690">
        <v>5.48</v>
      </c>
      <c r="F1690">
        <v>24.13</v>
      </c>
      <c r="G1690">
        <v>6.56</v>
      </c>
    </row>
    <row r="1691" spans="2:7" x14ac:dyDescent="0.3">
      <c r="B1691">
        <v>2892.7</v>
      </c>
      <c r="C1691">
        <v>176.69</v>
      </c>
      <c r="D1691">
        <v>261.25</v>
      </c>
      <c r="E1691">
        <v>5.58</v>
      </c>
      <c r="F1691">
        <v>21.77</v>
      </c>
      <c r="G1691">
        <v>7.05</v>
      </c>
    </row>
    <row r="1692" spans="2:7" x14ac:dyDescent="0.3">
      <c r="B1692">
        <v>2892.75</v>
      </c>
      <c r="C1692">
        <v>170.92</v>
      </c>
      <c r="D1692">
        <v>227.39</v>
      </c>
      <c r="E1692">
        <v>5.46</v>
      </c>
      <c r="F1692">
        <v>13.22</v>
      </c>
      <c r="G1692">
        <v>9.0500000000000007</v>
      </c>
    </row>
    <row r="1693" spans="2:7" x14ac:dyDescent="0.3">
      <c r="B1693">
        <v>2892.8</v>
      </c>
      <c r="C1693">
        <v>167.57</v>
      </c>
      <c r="D1693">
        <v>223.94</v>
      </c>
      <c r="E1693">
        <v>5.83</v>
      </c>
      <c r="F1693">
        <v>10.84</v>
      </c>
      <c r="G1693">
        <v>8.84</v>
      </c>
    </row>
    <row r="1694" spans="2:7" x14ac:dyDescent="0.3">
      <c r="B1694">
        <v>2892.85</v>
      </c>
      <c r="C1694">
        <v>162.63</v>
      </c>
      <c r="D1694">
        <v>206.57</v>
      </c>
      <c r="E1694">
        <v>5.53</v>
      </c>
      <c r="F1694">
        <v>8.7200000000000006</v>
      </c>
      <c r="G1694">
        <v>9.58</v>
      </c>
    </row>
    <row r="1695" spans="2:7" x14ac:dyDescent="0.3">
      <c r="B1695">
        <v>2892.9</v>
      </c>
      <c r="C1695">
        <v>160.79</v>
      </c>
      <c r="D1695">
        <v>200.76</v>
      </c>
      <c r="E1695">
        <v>5.44</v>
      </c>
      <c r="F1695">
        <v>7.38</v>
      </c>
      <c r="G1695">
        <v>9.7899999999999991</v>
      </c>
    </row>
    <row r="1696" spans="2:7" x14ac:dyDescent="0.3">
      <c r="B1696">
        <v>2892.95</v>
      </c>
      <c r="C1696">
        <v>156.04</v>
      </c>
      <c r="D1696">
        <v>195.79</v>
      </c>
      <c r="E1696">
        <v>5.07</v>
      </c>
      <c r="F1696">
        <v>9.8000000000000007</v>
      </c>
      <c r="G1696">
        <v>9.51</v>
      </c>
    </row>
    <row r="1697" spans="2:7" x14ac:dyDescent="0.3">
      <c r="B1697">
        <v>2893</v>
      </c>
      <c r="C1697">
        <v>156.18</v>
      </c>
      <c r="D1697">
        <v>183.72</v>
      </c>
      <c r="E1697">
        <v>5.41</v>
      </c>
      <c r="F1697">
        <v>7.22</v>
      </c>
      <c r="G1697">
        <v>10.55</v>
      </c>
    </row>
    <row r="1698" spans="2:7" x14ac:dyDescent="0.3">
      <c r="B1698">
        <v>2893.05</v>
      </c>
      <c r="C1698">
        <v>152.94999999999999</v>
      </c>
      <c r="D1698">
        <v>193.59</v>
      </c>
      <c r="E1698">
        <v>5.43</v>
      </c>
      <c r="F1698">
        <v>7.37</v>
      </c>
      <c r="G1698">
        <v>9.23</v>
      </c>
    </row>
    <row r="1699" spans="2:7" x14ac:dyDescent="0.3">
      <c r="B1699">
        <v>2893.1</v>
      </c>
      <c r="C1699">
        <v>149.53</v>
      </c>
      <c r="D1699">
        <v>170.79</v>
      </c>
      <c r="E1699">
        <v>5.2</v>
      </c>
      <c r="F1699">
        <v>4.57</v>
      </c>
      <c r="G1699">
        <v>10.65</v>
      </c>
    </row>
    <row r="1700" spans="2:7" x14ac:dyDescent="0.3">
      <c r="B1700">
        <v>2893.15</v>
      </c>
      <c r="C1700">
        <v>145.83000000000001</v>
      </c>
      <c r="D1700">
        <v>188.99</v>
      </c>
      <c r="E1700">
        <v>5.15</v>
      </c>
      <c r="F1700">
        <v>11.15</v>
      </c>
      <c r="G1700">
        <v>8.56</v>
      </c>
    </row>
    <row r="1701" spans="2:7" x14ac:dyDescent="0.3">
      <c r="B1701">
        <v>2893.2</v>
      </c>
      <c r="C1701">
        <v>144.74</v>
      </c>
      <c r="D1701">
        <v>174.49</v>
      </c>
      <c r="E1701">
        <v>5.03</v>
      </c>
      <c r="F1701">
        <v>12.9</v>
      </c>
      <c r="G1701">
        <v>9.6300000000000008</v>
      </c>
    </row>
    <row r="1702" spans="2:7" x14ac:dyDescent="0.3">
      <c r="B1702">
        <v>2893.25</v>
      </c>
      <c r="C1702">
        <v>146.9</v>
      </c>
      <c r="D1702">
        <v>189.48</v>
      </c>
      <c r="E1702">
        <v>4.68</v>
      </c>
      <c r="F1702">
        <v>19.23</v>
      </c>
      <c r="G1702">
        <v>8.68</v>
      </c>
    </row>
    <row r="1703" spans="2:7" x14ac:dyDescent="0.3">
      <c r="B1703">
        <v>2893.3</v>
      </c>
      <c r="C1703">
        <v>146.58000000000001</v>
      </c>
      <c r="D1703">
        <v>161.66999999999999</v>
      </c>
      <c r="E1703">
        <v>4.63</v>
      </c>
      <c r="F1703">
        <v>15.15</v>
      </c>
      <c r="G1703">
        <v>10.98</v>
      </c>
    </row>
    <row r="1704" spans="2:7" x14ac:dyDescent="0.3">
      <c r="B1704">
        <v>2893.35</v>
      </c>
      <c r="C1704">
        <v>146.97999999999999</v>
      </c>
      <c r="D1704">
        <v>171.49</v>
      </c>
      <c r="E1704">
        <v>4.4800000000000004</v>
      </c>
      <c r="F1704">
        <v>13.88</v>
      </c>
      <c r="G1704">
        <v>10.210000000000001</v>
      </c>
    </row>
    <row r="1705" spans="2:7" x14ac:dyDescent="0.3">
      <c r="B1705">
        <v>2893.4</v>
      </c>
      <c r="C1705">
        <v>150.02000000000001</v>
      </c>
      <c r="D1705">
        <v>201.65</v>
      </c>
      <c r="E1705">
        <v>4.3899999999999997</v>
      </c>
      <c r="F1705">
        <v>28.1</v>
      </c>
      <c r="G1705">
        <v>8.1199999999999992</v>
      </c>
    </row>
    <row r="1706" spans="2:7" x14ac:dyDescent="0.3">
      <c r="B1706">
        <v>2893.45</v>
      </c>
      <c r="C1706">
        <v>151.32</v>
      </c>
      <c r="D1706">
        <v>196.27</v>
      </c>
      <c r="E1706">
        <v>4.05</v>
      </c>
      <c r="F1706">
        <v>27.9</v>
      </c>
      <c r="G1706">
        <v>8.76</v>
      </c>
    </row>
    <row r="1707" spans="2:7" x14ac:dyDescent="0.3">
      <c r="B1707">
        <v>2893.5</v>
      </c>
      <c r="C1707">
        <v>155.88</v>
      </c>
      <c r="D1707">
        <v>195.82</v>
      </c>
      <c r="E1707">
        <v>4.3</v>
      </c>
      <c r="F1707">
        <v>30.48</v>
      </c>
      <c r="G1707">
        <v>9.48</v>
      </c>
    </row>
    <row r="1708" spans="2:7" x14ac:dyDescent="0.3">
      <c r="B1708">
        <v>2893.55</v>
      </c>
      <c r="C1708">
        <v>157.38999999999999</v>
      </c>
      <c r="D1708">
        <v>187.79</v>
      </c>
      <c r="E1708">
        <v>4.2</v>
      </c>
      <c r="F1708">
        <v>28.43</v>
      </c>
      <c r="G1708">
        <v>10.38</v>
      </c>
    </row>
    <row r="1709" spans="2:7" x14ac:dyDescent="0.3">
      <c r="B1709">
        <v>2893.6</v>
      </c>
      <c r="C1709">
        <v>160.04</v>
      </c>
      <c r="D1709">
        <v>186.45</v>
      </c>
      <c r="E1709">
        <v>4.57</v>
      </c>
      <c r="F1709">
        <v>24.71</v>
      </c>
      <c r="G1709">
        <v>10.89</v>
      </c>
    </row>
    <row r="1710" spans="2:7" x14ac:dyDescent="0.3">
      <c r="B1710">
        <v>2893.65</v>
      </c>
      <c r="C1710">
        <v>159.93</v>
      </c>
      <c r="D1710">
        <v>197.28</v>
      </c>
      <c r="E1710">
        <v>4.29</v>
      </c>
      <c r="F1710">
        <v>28.58</v>
      </c>
      <c r="G1710">
        <v>9.9600000000000009</v>
      </c>
    </row>
    <row r="1711" spans="2:7" x14ac:dyDescent="0.3">
      <c r="B1711">
        <v>2893.7</v>
      </c>
      <c r="C1711">
        <v>163.97</v>
      </c>
      <c r="D1711">
        <v>179.43</v>
      </c>
      <c r="E1711">
        <v>4.3099999999999996</v>
      </c>
      <c r="F1711">
        <v>29.01</v>
      </c>
      <c r="G1711">
        <v>12.07</v>
      </c>
    </row>
    <row r="1712" spans="2:7" x14ac:dyDescent="0.3">
      <c r="B1712">
        <v>2893.75</v>
      </c>
      <c r="C1712">
        <v>166.18</v>
      </c>
      <c r="D1712">
        <v>195.11</v>
      </c>
      <c r="E1712">
        <v>4.07</v>
      </c>
      <c r="F1712">
        <v>32.83</v>
      </c>
      <c r="G1712">
        <v>11.07</v>
      </c>
    </row>
    <row r="1713" spans="2:7" x14ac:dyDescent="0.3">
      <c r="B1713">
        <v>2893.8</v>
      </c>
      <c r="C1713">
        <v>168.81</v>
      </c>
      <c r="D1713">
        <v>182.93</v>
      </c>
      <c r="E1713">
        <v>3.87</v>
      </c>
      <c r="F1713">
        <v>30.05</v>
      </c>
      <c r="G1713">
        <v>12.49</v>
      </c>
    </row>
    <row r="1714" spans="2:7" x14ac:dyDescent="0.3">
      <c r="B1714">
        <v>2893.85</v>
      </c>
      <c r="C1714">
        <v>168.44</v>
      </c>
      <c r="D1714">
        <v>196.7</v>
      </c>
      <c r="E1714">
        <v>4.26</v>
      </c>
      <c r="F1714">
        <v>28.43</v>
      </c>
      <c r="G1714">
        <v>11.27</v>
      </c>
    </row>
    <row r="1715" spans="2:7" x14ac:dyDescent="0.3">
      <c r="B1715">
        <v>2893.9</v>
      </c>
      <c r="C1715">
        <v>167.48</v>
      </c>
      <c r="D1715">
        <v>189.92</v>
      </c>
      <c r="E1715">
        <v>4.79</v>
      </c>
      <c r="F1715">
        <v>22.87</v>
      </c>
      <c r="G1715">
        <v>11.7</v>
      </c>
    </row>
    <row r="1716" spans="2:7" x14ac:dyDescent="0.3">
      <c r="B1716">
        <v>2893.95</v>
      </c>
      <c r="C1716">
        <v>167.8</v>
      </c>
      <c r="D1716">
        <v>186.06</v>
      </c>
      <c r="E1716">
        <v>4.5199999999999996</v>
      </c>
      <c r="F1716">
        <v>25.27</v>
      </c>
      <c r="G1716">
        <v>12.08</v>
      </c>
    </row>
    <row r="1717" spans="2:7" x14ac:dyDescent="0.3">
      <c r="B1717">
        <v>2894</v>
      </c>
      <c r="C1717">
        <v>168.26</v>
      </c>
      <c r="D1717">
        <v>158.61000000000001</v>
      </c>
      <c r="E1717">
        <v>4.8</v>
      </c>
      <c r="F1717">
        <v>21.27</v>
      </c>
      <c r="G1717">
        <v>14.46</v>
      </c>
    </row>
    <row r="1718" spans="2:7" x14ac:dyDescent="0.3">
      <c r="B1718">
        <v>2894.05</v>
      </c>
      <c r="C1718">
        <v>166.25</v>
      </c>
      <c r="D1718">
        <v>150.21</v>
      </c>
      <c r="E1718">
        <v>4.67</v>
      </c>
      <c r="F1718">
        <v>15.42</v>
      </c>
      <c r="G1718">
        <v>14.87</v>
      </c>
    </row>
    <row r="1719" spans="2:7" x14ac:dyDescent="0.3">
      <c r="B1719">
        <v>2894.1</v>
      </c>
      <c r="C1719">
        <v>165.33</v>
      </c>
      <c r="D1719">
        <v>145.35</v>
      </c>
      <c r="E1719">
        <v>4.67</v>
      </c>
      <c r="F1719">
        <v>16.68</v>
      </c>
      <c r="G1719">
        <v>15.15</v>
      </c>
    </row>
    <row r="1720" spans="2:7" x14ac:dyDescent="0.3">
      <c r="B1720">
        <v>2894.15</v>
      </c>
      <c r="C1720">
        <v>163.72</v>
      </c>
      <c r="D1720">
        <v>165.18</v>
      </c>
      <c r="E1720">
        <v>4.7</v>
      </c>
      <c r="F1720">
        <v>15.61</v>
      </c>
      <c r="G1720">
        <v>13.23</v>
      </c>
    </row>
    <row r="1721" spans="2:7" x14ac:dyDescent="0.3">
      <c r="B1721">
        <v>2894.2</v>
      </c>
      <c r="C1721">
        <v>161.16</v>
      </c>
      <c r="D1721">
        <v>179.74</v>
      </c>
      <c r="E1721">
        <v>4.97</v>
      </c>
      <c r="F1721">
        <v>19.079999999999998</v>
      </c>
      <c r="G1721">
        <v>11.62</v>
      </c>
    </row>
    <row r="1722" spans="2:7" x14ac:dyDescent="0.3">
      <c r="B1722">
        <v>2894.25</v>
      </c>
      <c r="C1722">
        <v>161.76</v>
      </c>
      <c r="D1722">
        <v>144.19</v>
      </c>
      <c r="E1722">
        <v>4.8099999999999996</v>
      </c>
      <c r="F1722">
        <v>15.51</v>
      </c>
      <c r="G1722">
        <v>14.71</v>
      </c>
    </row>
    <row r="1723" spans="2:7" x14ac:dyDescent="0.3">
      <c r="B1723">
        <v>2894.3</v>
      </c>
      <c r="C1723">
        <v>163.41999999999999</v>
      </c>
      <c r="D1723">
        <v>162.33000000000001</v>
      </c>
      <c r="E1723">
        <v>4.84</v>
      </c>
      <c r="F1723">
        <v>15.01</v>
      </c>
      <c r="G1723">
        <v>13.43</v>
      </c>
    </row>
    <row r="1724" spans="2:7" x14ac:dyDescent="0.3">
      <c r="B1724">
        <v>2894.35</v>
      </c>
      <c r="C1724">
        <v>164.54</v>
      </c>
      <c r="D1724">
        <v>166.88</v>
      </c>
      <c r="E1724">
        <v>4.87</v>
      </c>
      <c r="F1724">
        <v>12.49</v>
      </c>
      <c r="G1724">
        <v>13.21</v>
      </c>
    </row>
    <row r="1725" spans="2:7" x14ac:dyDescent="0.3">
      <c r="B1725">
        <v>2894.4</v>
      </c>
      <c r="C1725">
        <v>167.66</v>
      </c>
      <c r="D1725">
        <v>164.35</v>
      </c>
      <c r="E1725">
        <v>4.5999999999999996</v>
      </c>
      <c r="F1725">
        <v>11.67</v>
      </c>
      <c r="G1725">
        <v>13.89</v>
      </c>
    </row>
    <row r="1726" spans="2:7" x14ac:dyDescent="0.3">
      <c r="B1726">
        <v>2894.45</v>
      </c>
      <c r="C1726">
        <v>170.8</v>
      </c>
      <c r="D1726">
        <v>176.35</v>
      </c>
      <c r="E1726">
        <v>4.6399999999999997</v>
      </c>
      <c r="F1726">
        <v>13.03</v>
      </c>
      <c r="G1726">
        <v>13.34</v>
      </c>
    </row>
    <row r="1727" spans="2:7" x14ac:dyDescent="0.3">
      <c r="B1727">
        <v>2894.5</v>
      </c>
      <c r="C1727">
        <v>171.44</v>
      </c>
      <c r="D1727">
        <v>189.17</v>
      </c>
      <c r="E1727">
        <v>4.67</v>
      </c>
      <c r="F1727">
        <v>16.97</v>
      </c>
      <c r="G1727">
        <v>12.35</v>
      </c>
    </row>
    <row r="1728" spans="2:7" x14ac:dyDescent="0.3">
      <c r="B1728">
        <v>2894.55</v>
      </c>
      <c r="C1728">
        <v>170.37</v>
      </c>
      <c r="D1728">
        <v>175.45</v>
      </c>
      <c r="E1728">
        <v>4.22</v>
      </c>
      <c r="F1728">
        <v>16.03</v>
      </c>
      <c r="G1728">
        <v>13.35</v>
      </c>
    </row>
    <row r="1729" spans="2:7" x14ac:dyDescent="0.3">
      <c r="B1729">
        <v>2894.6</v>
      </c>
      <c r="C1729">
        <v>172.11</v>
      </c>
      <c r="D1729">
        <v>170.65</v>
      </c>
      <c r="E1729">
        <v>4.43</v>
      </c>
      <c r="F1729">
        <v>12.22</v>
      </c>
      <c r="G1729">
        <v>14.02</v>
      </c>
    </row>
    <row r="1730" spans="2:7" x14ac:dyDescent="0.3">
      <c r="B1730">
        <v>2894.65</v>
      </c>
      <c r="C1730">
        <v>172.83</v>
      </c>
      <c r="D1730">
        <v>207.92</v>
      </c>
      <c r="E1730">
        <v>4.37</v>
      </c>
      <c r="F1730">
        <v>20.21</v>
      </c>
      <c r="G1730">
        <v>10.98</v>
      </c>
    </row>
    <row r="1731" spans="2:7" x14ac:dyDescent="0.3">
      <c r="B1731">
        <v>2894.7</v>
      </c>
      <c r="C1731">
        <v>173.3</v>
      </c>
      <c r="D1731">
        <v>202.4</v>
      </c>
      <c r="E1731">
        <v>4.7699999999999996</v>
      </c>
      <c r="F1731">
        <v>15.86</v>
      </c>
      <c r="G1731">
        <v>11.51</v>
      </c>
    </row>
    <row r="1732" spans="2:7" x14ac:dyDescent="0.3">
      <c r="B1732">
        <v>2894.75</v>
      </c>
      <c r="C1732">
        <v>173.32</v>
      </c>
      <c r="D1732">
        <v>193.22</v>
      </c>
      <c r="E1732">
        <v>4.25</v>
      </c>
      <c r="F1732">
        <v>16.190000000000001</v>
      </c>
      <c r="G1732">
        <v>12.29</v>
      </c>
    </row>
    <row r="1733" spans="2:7" x14ac:dyDescent="0.3">
      <c r="B1733">
        <v>2894.8</v>
      </c>
      <c r="C1733">
        <v>171.93</v>
      </c>
      <c r="D1733">
        <v>206.29</v>
      </c>
      <c r="E1733">
        <v>4.4000000000000004</v>
      </c>
      <c r="F1733">
        <v>16.39</v>
      </c>
      <c r="G1733">
        <v>10.98</v>
      </c>
    </row>
    <row r="1734" spans="2:7" x14ac:dyDescent="0.3">
      <c r="B1734">
        <v>2894.85</v>
      </c>
      <c r="C1734">
        <v>172.42</v>
      </c>
      <c r="D1734">
        <v>190.38</v>
      </c>
      <c r="E1734">
        <v>4.07</v>
      </c>
      <c r="F1734">
        <v>13.55</v>
      </c>
      <c r="G1734">
        <v>12.4</v>
      </c>
    </row>
    <row r="1735" spans="2:7" x14ac:dyDescent="0.3">
      <c r="B1735">
        <v>2894.9</v>
      </c>
      <c r="C1735">
        <v>170.5</v>
      </c>
      <c r="D1735">
        <v>215.19</v>
      </c>
      <c r="E1735">
        <v>4.1900000000000004</v>
      </c>
      <c r="F1735">
        <v>15.76</v>
      </c>
      <c r="G1735">
        <v>10.02</v>
      </c>
    </row>
    <row r="1736" spans="2:7" x14ac:dyDescent="0.3">
      <c r="B1736">
        <v>2894.95</v>
      </c>
      <c r="C1736">
        <v>168.57</v>
      </c>
      <c r="D1736">
        <v>200.08</v>
      </c>
      <c r="E1736">
        <v>4.26</v>
      </c>
      <c r="F1736">
        <v>15.69</v>
      </c>
      <c r="G1736">
        <v>11.01</v>
      </c>
    </row>
    <row r="1737" spans="2:7" x14ac:dyDescent="0.3">
      <c r="B1737">
        <v>2895</v>
      </c>
      <c r="C1737">
        <v>167.7</v>
      </c>
      <c r="D1737">
        <v>203.91</v>
      </c>
      <c r="E1737">
        <v>3.93</v>
      </c>
      <c r="F1737">
        <v>16.760000000000002</v>
      </c>
      <c r="G1737">
        <v>10.55</v>
      </c>
    </row>
    <row r="1738" spans="2:7" x14ac:dyDescent="0.3">
      <c r="B1738">
        <v>2895.05</v>
      </c>
      <c r="C1738">
        <v>164.93</v>
      </c>
      <c r="D1738">
        <v>177.84</v>
      </c>
      <c r="E1738">
        <v>4.18</v>
      </c>
      <c r="F1738">
        <v>13.49</v>
      </c>
      <c r="G1738">
        <v>12.34</v>
      </c>
    </row>
    <row r="1739" spans="2:7" x14ac:dyDescent="0.3">
      <c r="B1739">
        <v>2895.1</v>
      </c>
      <c r="C1739">
        <v>159.69999999999999</v>
      </c>
      <c r="D1739">
        <v>162.88</v>
      </c>
      <c r="E1739">
        <v>3.97</v>
      </c>
      <c r="F1739">
        <v>13.35</v>
      </c>
      <c r="G1739">
        <v>12.83</v>
      </c>
    </row>
    <row r="1740" spans="2:7" x14ac:dyDescent="0.3">
      <c r="B1740">
        <v>2895.15</v>
      </c>
      <c r="C1740">
        <v>159.25</v>
      </c>
      <c r="D1740">
        <v>156.15</v>
      </c>
      <c r="E1740">
        <v>4.16</v>
      </c>
      <c r="F1740">
        <v>9.5500000000000007</v>
      </c>
      <c r="G1740">
        <v>13.33</v>
      </c>
    </row>
    <row r="1741" spans="2:7" x14ac:dyDescent="0.3">
      <c r="B1741">
        <v>2895.2</v>
      </c>
      <c r="C1741">
        <v>161.58000000000001</v>
      </c>
      <c r="D1741">
        <v>159.82</v>
      </c>
      <c r="E1741">
        <v>4.4400000000000004</v>
      </c>
      <c r="F1741">
        <v>9.0299999999999994</v>
      </c>
      <c r="G1741">
        <v>13.37</v>
      </c>
    </row>
    <row r="1742" spans="2:7" x14ac:dyDescent="0.3">
      <c r="B1742">
        <v>2895.25</v>
      </c>
      <c r="C1742">
        <v>160.78</v>
      </c>
      <c r="D1742">
        <v>156.87</v>
      </c>
      <c r="E1742">
        <v>4.16</v>
      </c>
      <c r="F1742">
        <v>9.5399999999999991</v>
      </c>
      <c r="G1742">
        <v>13.5</v>
      </c>
    </row>
    <row r="1743" spans="2:7" x14ac:dyDescent="0.3">
      <c r="B1743">
        <v>2895.3</v>
      </c>
      <c r="C1743">
        <v>160.63</v>
      </c>
      <c r="D1743">
        <v>122.18</v>
      </c>
      <c r="E1743">
        <v>4.1900000000000004</v>
      </c>
      <c r="F1743">
        <v>2.87</v>
      </c>
      <c r="G1743">
        <v>16.399999999999999</v>
      </c>
    </row>
    <row r="1744" spans="2:7" x14ac:dyDescent="0.3">
      <c r="B1744">
        <v>2895.35</v>
      </c>
      <c r="C1744">
        <v>161.16999999999999</v>
      </c>
      <c r="D1744">
        <v>114.25</v>
      </c>
      <c r="E1744">
        <v>3.71</v>
      </c>
      <c r="F1744">
        <v>3.86</v>
      </c>
      <c r="G1744">
        <v>17.149999999999999</v>
      </c>
    </row>
    <row r="1745" spans="2:7" x14ac:dyDescent="0.3">
      <c r="B1745">
        <v>2895.4</v>
      </c>
      <c r="C1745">
        <v>162.77000000000001</v>
      </c>
      <c r="D1745">
        <v>137.63999999999999</v>
      </c>
      <c r="E1745">
        <v>4.16</v>
      </c>
      <c r="F1745">
        <v>2.96</v>
      </c>
      <c r="G1745">
        <v>15.42</v>
      </c>
    </row>
    <row r="1746" spans="2:7" x14ac:dyDescent="0.3">
      <c r="B1746">
        <v>2895.45</v>
      </c>
      <c r="C1746">
        <v>162.80000000000001</v>
      </c>
      <c r="D1746">
        <v>127.41</v>
      </c>
      <c r="E1746">
        <v>4</v>
      </c>
      <c r="F1746">
        <v>5.36</v>
      </c>
      <c r="G1746">
        <v>16.29</v>
      </c>
    </row>
    <row r="1747" spans="2:7" x14ac:dyDescent="0.3">
      <c r="B1747">
        <v>2895.5</v>
      </c>
      <c r="C1747">
        <v>165</v>
      </c>
      <c r="D1747">
        <v>155.53</v>
      </c>
      <c r="E1747">
        <v>4.2</v>
      </c>
      <c r="F1747">
        <v>7.56</v>
      </c>
      <c r="G1747">
        <v>14.24</v>
      </c>
    </row>
    <row r="1748" spans="2:7" x14ac:dyDescent="0.3">
      <c r="B1748">
        <v>2895.55</v>
      </c>
      <c r="C1748">
        <v>165.81</v>
      </c>
      <c r="D1748">
        <v>154.44999999999999</v>
      </c>
      <c r="E1748">
        <v>3.98</v>
      </c>
      <c r="F1748">
        <v>10</v>
      </c>
      <c r="G1748">
        <v>14.45</v>
      </c>
    </row>
    <row r="1749" spans="2:7" x14ac:dyDescent="0.3">
      <c r="B1749">
        <v>2895.6</v>
      </c>
      <c r="C1749">
        <v>165.76</v>
      </c>
      <c r="D1749">
        <v>174.4</v>
      </c>
      <c r="E1749">
        <v>4.26</v>
      </c>
      <c r="F1749">
        <v>11.57</v>
      </c>
      <c r="G1749">
        <v>12.76</v>
      </c>
    </row>
    <row r="1750" spans="2:7" x14ac:dyDescent="0.3">
      <c r="B1750">
        <v>2895.65</v>
      </c>
      <c r="C1750">
        <v>158.41999999999999</v>
      </c>
      <c r="D1750">
        <v>168.76</v>
      </c>
      <c r="E1750">
        <v>4.53</v>
      </c>
      <c r="F1750">
        <v>8.67</v>
      </c>
      <c r="G1750">
        <v>12.14</v>
      </c>
    </row>
    <row r="1751" spans="2:7" x14ac:dyDescent="0.3">
      <c r="B1751">
        <v>2895.7</v>
      </c>
      <c r="C1751">
        <v>153.13</v>
      </c>
      <c r="D1751">
        <v>186.39</v>
      </c>
      <c r="E1751">
        <v>4.47</v>
      </c>
      <c r="F1751">
        <v>12.07</v>
      </c>
      <c r="G1751">
        <v>9.8699999999999992</v>
      </c>
    </row>
    <row r="1752" spans="2:7" x14ac:dyDescent="0.3">
      <c r="B1752">
        <v>2895.75</v>
      </c>
      <c r="C1752">
        <v>144.88</v>
      </c>
      <c r="D1752">
        <v>175.68</v>
      </c>
      <c r="E1752">
        <v>4.6500000000000004</v>
      </c>
      <c r="F1752">
        <v>8.34</v>
      </c>
      <c r="G1752">
        <v>9.5500000000000007</v>
      </c>
    </row>
    <row r="1753" spans="2:7" x14ac:dyDescent="0.3">
      <c r="B1753">
        <v>2895.8</v>
      </c>
      <c r="C1753">
        <v>134.53</v>
      </c>
      <c r="D1753">
        <v>151.72999999999999</v>
      </c>
      <c r="E1753">
        <v>4.4000000000000004</v>
      </c>
      <c r="F1753">
        <v>8.18</v>
      </c>
      <c r="G1753">
        <v>10.029999999999999</v>
      </c>
    </row>
    <row r="1754" spans="2:7" x14ac:dyDescent="0.3">
      <c r="B1754">
        <v>2895.85</v>
      </c>
      <c r="C1754">
        <v>122.88</v>
      </c>
      <c r="D1754">
        <v>160.37</v>
      </c>
      <c r="E1754">
        <v>4.5199999999999996</v>
      </c>
      <c r="F1754">
        <v>8.49</v>
      </c>
      <c r="G1754">
        <v>7.57</v>
      </c>
    </row>
    <row r="1755" spans="2:7" x14ac:dyDescent="0.3">
      <c r="B1755">
        <v>2895.9</v>
      </c>
      <c r="C1755">
        <v>113.94</v>
      </c>
      <c r="D1755">
        <v>172.51</v>
      </c>
      <c r="E1755">
        <v>4.55</v>
      </c>
      <c r="F1755">
        <v>10.02</v>
      </c>
      <c r="G1755">
        <v>5.22</v>
      </c>
    </row>
    <row r="1756" spans="2:7" x14ac:dyDescent="0.3">
      <c r="B1756">
        <v>2895.95</v>
      </c>
      <c r="C1756">
        <v>111.69</v>
      </c>
      <c r="D1756">
        <v>184.86</v>
      </c>
      <c r="E1756">
        <v>4.5199999999999996</v>
      </c>
      <c r="F1756">
        <v>10.24</v>
      </c>
      <c r="G1756">
        <v>2.92</v>
      </c>
    </row>
    <row r="1757" spans="2:7" x14ac:dyDescent="0.3">
      <c r="B1757">
        <v>2896</v>
      </c>
      <c r="C1757">
        <v>110.74</v>
      </c>
      <c r="D1757">
        <v>183.28</v>
      </c>
      <c r="E1757">
        <v>4.72</v>
      </c>
      <c r="F1757">
        <v>14.86</v>
      </c>
      <c r="G1757">
        <v>0.25</v>
      </c>
    </row>
    <row r="1758" spans="2:7" x14ac:dyDescent="0.3">
      <c r="B1758">
        <v>2896.05</v>
      </c>
      <c r="C1758">
        <v>109.96</v>
      </c>
      <c r="D1758">
        <v>181.98</v>
      </c>
      <c r="E1758">
        <v>4.82</v>
      </c>
      <c r="F1758">
        <v>12.16</v>
      </c>
      <c r="G1758">
        <v>2.0099999999999998</v>
      </c>
    </row>
    <row r="1759" spans="2:7" x14ac:dyDescent="0.3">
      <c r="B1759">
        <v>2896.1</v>
      </c>
      <c r="C1759">
        <v>109.12</v>
      </c>
      <c r="D1759">
        <v>180.58</v>
      </c>
      <c r="E1759">
        <v>4.6399999999999997</v>
      </c>
      <c r="F1759">
        <v>11.99</v>
      </c>
      <c r="G1759">
        <v>2.99</v>
      </c>
    </row>
    <row r="1760" spans="2:7" x14ac:dyDescent="0.3">
      <c r="B1760">
        <v>2896.15</v>
      </c>
      <c r="C1760">
        <v>109.61</v>
      </c>
      <c r="D1760">
        <v>153.34</v>
      </c>
      <c r="E1760">
        <v>4.6100000000000003</v>
      </c>
      <c r="F1760">
        <v>9.73</v>
      </c>
      <c r="G1760">
        <v>6.19</v>
      </c>
    </row>
    <row r="1761" spans="2:7" x14ac:dyDescent="0.3">
      <c r="B1761">
        <v>2896.2</v>
      </c>
      <c r="C1761">
        <v>111.11</v>
      </c>
      <c r="D1761">
        <v>162.09</v>
      </c>
      <c r="E1761">
        <v>4.7699999999999996</v>
      </c>
      <c r="F1761">
        <v>10.49</v>
      </c>
      <c r="G1761">
        <v>5.68</v>
      </c>
    </row>
    <row r="1762" spans="2:7" x14ac:dyDescent="0.3">
      <c r="B1762">
        <v>2896.25</v>
      </c>
      <c r="C1762">
        <v>111.25</v>
      </c>
      <c r="D1762">
        <v>138.54</v>
      </c>
      <c r="E1762">
        <v>4.1900000000000004</v>
      </c>
      <c r="F1762">
        <v>8.77</v>
      </c>
      <c r="G1762">
        <v>7.68</v>
      </c>
    </row>
    <row r="1763" spans="2:7" x14ac:dyDescent="0.3">
      <c r="B1763">
        <v>2896.3</v>
      </c>
      <c r="C1763">
        <v>117.26</v>
      </c>
      <c r="D1763">
        <v>157.4</v>
      </c>
      <c r="E1763">
        <v>3.86</v>
      </c>
      <c r="F1763">
        <v>13.16</v>
      </c>
      <c r="G1763">
        <v>6.99</v>
      </c>
    </row>
    <row r="1764" spans="2:7" x14ac:dyDescent="0.3">
      <c r="B1764">
        <v>2896.35</v>
      </c>
      <c r="C1764">
        <v>121.11</v>
      </c>
      <c r="D1764">
        <v>148.55000000000001</v>
      </c>
      <c r="E1764">
        <v>4</v>
      </c>
      <c r="F1764">
        <v>13.08</v>
      </c>
      <c r="G1764">
        <v>8.3000000000000007</v>
      </c>
    </row>
    <row r="1765" spans="2:7" x14ac:dyDescent="0.3">
      <c r="B1765">
        <v>2896.4</v>
      </c>
      <c r="C1765">
        <v>127.89</v>
      </c>
      <c r="D1765">
        <v>149.19</v>
      </c>
      <c r="E1765">
        <v>3.87</v>
      </c>
      <c r="F1765">
        <v>12.2</v>
      </c>
      <c r="G1765">
        <v>9.26</v>
      </c>
    </row>
    <row r="1766" spans="2:7" x14ac:dyDescent="0.3">
      <c r="B1766">
        <v>2896.45</v>
      </c>
      <c r="C1766">
        <v>136.13999999999999</v>
      </c>
      <c r="D1766">
        <v>156.85</v>
      </c>
      <c r="E1766">
        <v>3.86</v>
      </c>
      <c r="F1766">
        <v>11.27</v>
      </c>
      <c r="G1766">
        <v>9.84</v>
      </c>
    </row>
    <row r="1767" spans="2:7" x14ac:dyDescent="0.3">
      <c r="B1767">
        <v>2896.5</v>
      </c>
      <c r="C1767">
        <v>144.80000000000001</v>
      </c>
      <c r="D1767">
        <v>146.87</v>
      </c>
      <c r="E1767">
        <v>3.56</v>
      </c>
      <c r="F1767">
        <v>12.15</v>
      </c>
      <c r="G1767">
        <v>11.97</v>
      </c>
    </row>
    <row r="1768" spans="2:7" x14ac:dyDescent="0.3">
      <c r="B1768">
        <v>2896.55</v>
      </c>
      <c r="C1768">
        <v>153.34</v>
      </c>
      <c r="D1768">
        <v>146.66999999999999</v>
      </c>
      <c r="E1768">
        <v>3.6</v>
      </c>
      <c r="F1768">
        <v>13.5</v>
      </c>
      <c r="G1768">
        <v>13.25</v>
      </c>
    </row>
    <row r="1769" spans="2:7" x14ac:dyDescent="0.3">
      <c r="B1769">
        <v>2896.6</v>
      </c>
      <c r="C1769">
        <v>154.94</v>
      </c>
      <c r="D1769">
        <v>140.81</v>
      </c>
      <c r="E1769">
        <v>3.36</v>
      </c>
      <c r="F1769">
        <v>17.89</v>
      </c>
      <c r="G1769">
        <v>13.98</v>
      </c>
    </row>
    <row r="1770" spans="2:7" x14ac:dyDescent="0.3">
      <c r="B1770">
        <v>2896.65</v>
      </c>
      <c r="C1770">
        <v>154.19</v>
      </c>
      <c r="D1770">
        <v>106.63</v>
      </c>
      <c r="E1770">
        <v>3.44</v>
      </c>
      <c r="F1770">
        <v>12.29</v>
      </c>
      <c r="G1770">
        <v>16.760000000000002</v>
      </c>
    </row>
    <row r="1771" spans="2:7" x14ac:dyDescent="0.3">
      <c r="B1771">
        <v>2896.7</v>
      </c>
      <c r="C1771">
        <v>152.38</v>
      </c>
      <c r="D1771">
        <v>106.85</v>
      </c>
      <c r="E1771">
        <v>3.05</v>
      </c>
      <c r="F1771">
        <v>15.54</v>
      </c>
      <c r="G1771">
        <v>16.47</v>
      </c>
    </row>
    <row r="1772" spans="2:7" x14ac:dyDescent="0.3">
      <c r="B1772">
        <v>2897.05</v>
      </c>
      <c r="C1772">
        <v>124.22</v>
      </c>
      <c r="D1772">
        <v>180.95</v>
      </c>
      <c r="E1772">
        <v>2.58</v>
      </c>
      <c r="F1772">
        <v>19.100000000000001</v>
      </c>
      <c r="G1772">
        <v>7.01</v>
      </c>
    </row>
    <row r="1773" spans="2:7" x14ac:dyDescent="0.3">
      <c r="B1773">
        <v>2897.1</v>
      </c>
      <c r="C1773">
        <v>114.35</v>
      </c>
      <c r="D1773">
        <v>144.28</v>
      </c>
      <c r="E1773">
        <v>2.74</v>
      </c>
      <c r="F1773">
        <v>14.11</v>
      </c>
      <c r="G1773">
        <v>8.64</v>
      </c>
    </row>
    <row r="1774" spans="2:7" x14ac:dyDescent="0.3">
      <c r="B1774">
        <v>2897.15</v>
      </c>
      <c r="C1774">
        <v>106.88</v>
      </c>
      <c r="D1774">
        <v>128.83000000000001</v>
      </c>
      <c r="E1774">
        <v>2.81</v>
      </c>
      <c r="F1774">
        <v>13.09</v>
      </c>
      <c r="G1774">
        <v>8.84</v>
      </c>
    </row>
    <row r="1775" spans="2:7" x14ac:dyDescent="0.3">
      <c r="B1775">
        <v>2897.2</v>
      </c>
      <c r="C1775">
        <v>99.13</v>
      </c>
      <c r="D1775">
        <v>132.16</v>
      </c>
      <c r="E1775">
        <v>2.67</v>
      </c>
      <c r="F1775">
        <v>13.82</v>
      </c>
      <c r="G1775">
        <v>7.4</v>
      </c>
    </row>
    <row r="1776" spans="2:7" x14ac:dyDescent="0.3">
      <c r="B1776">
        <v>2897.25</v>
      </c>
      <c r="C1776">
        <v>93.15</v>
      </c>
      <c r="D1776">
        <v>128.87</v>
      </c>
      <c r="E1776">
        <v>2.4500000000000002</v>
      </c>
      <c r="F1776">
        <v>15.24</v>
      </c>
      <c r="G1776">
        <v>6.79</v>
      </c>
    </row>
    <row r="1777" spans="2:7" x14ac:dyDescent="0.3">
      <c r="B1777">
        <v>2897.3</v>
      </c>
      <c r="C1777">
        <v>90.39</v>
      </c>
      <c r="D1777">
        <v>141.57</v>
      </c>
      <c r="E1777">
        <v>2.4500000000000002</v>
      </c>
      <c r="F1777">
        <v>14.52</v>
      </c>
      <c r="G1777">
        <v>5.31</v>
      </c>
    </row>
    <row r="1778" spans="2:7" x14ac:dyDescent="0.3">
      <c r="B1778">
        <v>2897.35</v>
      </c>
      <c r="C1778">
        <v>91.66</v>
      </c>
      <c r="D1778">
        <v>127.79</v>
      </c>
      <c r="E1778">
        <v>2.5299999999999998</v>
      </c>
      <c r="F1778">
        <v>14.33</v>
      </c>
      <c r="G1778">
        <v>6.66</v>
      </c>
    </row>
    <row r="1779" spans="2:7" x14ac:dyDescent="0.3">
      <c r="B1779">
        <v>2897.4</v>
      </c>
      <c r="C1779">
        <v>93.19</v>
      </c>
      <c r="D1779">
        <v>116.35</v>
      </c>
      <c r="E1779">
        <v>2.23</v>
      </c>
      <c r="F1779">
        <v>12.8</v>
      </c>
      <c r="G1779">
        <v>7.86</v>
      </c>
    </row>
    <row r="1780" spans="2:7" x14ac:dyDescent="0.3">
      <c r="B1780">
        <v>2897.45</v>
      </c>
      <c r="C1780">
        <v>93.52</v>
      </c>
      <c r="D1780">
        <v>154.5</v>
      </c>
      <c r="E1780">
        <v>2.5</v>
      </c>
      <c r="F1780">
        <v>17.809999999999999</v>
      </c>
      <c r="G1780">
        <v>3.73</v>
      </c>
    </row>
    <row r="1781" spans="2:7" x14ac:dyDescent="0.3">
      <c r="B1781">
        <v>2897.5</v>
      </c>
      <c r="C1781">
        <v>93.67</v>
      </c>
      <c r="D1781">
        <v>154.75</v>
      </c>
      <c r="E1781">
        <v>2.9</v>
      </c>
      <c r="F1781">
        <v>16.07</v>
      </c>
      <c r="G1781">
        <v>3.66</v>
      </c>
    </row>
    <row r="1782" spans="2:7" x14ac:dyDescent="0.3">
      <c r="B1782">
        <v>2897.55</v>
      </c>
      <c r="C1782">
        <v>97.18</v>
      </c>
      <c r="D1782">
        <v>160.63</v>
      </c>
      <c r="E1782">
        <v>3.42</v>
      </c>
      <c r="F1782">
        <v>19.02</v>
      </c>
      <c r="G1782">
        <v>2.09</v>
      </c>
    </row>
    <row r="1783" spans="2:7" x14ac:dyDescent="0.3">
      <c r="B1783">
        <v>2897.6</v>
      </c>
      <c r="C1783">
        <v>98.66</v>
      </c>
      <c r="D1783">
        <v>163.1</v>
      </c>
      <c r="E1783">
        <v>3.68</v>
      </c>
      <c r="F1783">
        <v>21.89</v>
      </c>
      <c r="G1783">
        <v>0.01</v>
      </c>
    </row>
    <row r="1784" spans="2:7" x14ac:dyDescent="0.3">
      <c r="B1784">
        <v>2897.65</v>
      </c>
      <c r="C1784">
        <v>102.59</v>
      </c>
      <c r="D1784">
        <v>169.66</v>
      </c>
      <c r="E1784">
        <v>4.18</v>
      </c>
      <c r="F1784">
        <v>18.079999999999998</v>
      </c>
      <c r="G1784">
        <v>1.84</v>
      </c>
    </row>
    <row r="1785" spans="2:7" x14ac:dyDescent="0.3">
      <c r="B1785">
        <v>2897.7</v>
      </c>
      <c r="C1785">
        <v>107.16</v>
      </c>
      <c r="D1785">
        <v>177.29</v>
      </c>
      <c r="E1785">
        <v>4.17</v>
      </c>
      <c r="F1785">
        <v>14.66</v>
      </c>
      <c r="G1785">
        <v>4.1100000000000003</v>
      </c>
    </row>
    <row r="1786" spans="2:7" x14ac:dyDescent="0.3">
      <c r="B1786">
        <v>2897.75</v>
      </c>
      <c r="C1786">
        <v>114.29</v>
      </c>
      <c r="D1786">
        <v>189.22</v>
      </c>
      <c r="E1786">
        <v>4.28</v>
      </c>
      <c r="F1786">
        <v>16.78</v>
      </c>
      <c r="G1786">
        <v>2.5499999999999998</v>
      </c>
    </row>
    <row r="1787" spans="2:7" x14ac:dyDescent="0.3">
      <c r="B1787">
        <v>2897.8</v>
      </c>
      <c r="C1787">
        <v>123.16</v>
      </c>
      <c r="D1787">
        <v>204.04</v>
      </c>
      <c r="E1787">
        <v>4.34</v>
      </c>
      <c r="F1787">
        <v>13.41</v>
      </c>
      <c r="G1787">
        <v>4.5</v>
      </c>
    </row>
    <row r="1788" spans="2:7" x14ac:dyDescent="0.3">
      <c r="B1788">
        <v>2897.85</v>
      </c>
      <c r="C1788">
        <v>132.12</v>
      </c>
      <c r="D1788">
        <v>214.24</v>
      </c>
      <c r="E1788">
        <v>4.71</v>
      </c>
      <c r="F1788">
        <v>12.98</v>
      </c>
      <c r="G1788">
        <v>5.37</v>
      </c>
    </row>
    <row r="1789" spans="2:7" x14ac:dyDescent="0.3">
      <c r="B1789">
        <v>2897.9</v>
      </c>
      <c r="C1789">
        <v>143.07</v>
      </c>
      <c r="D1789">
        <v>225.89</v>
      </c>
      <c r="E1789">
        <v>5.08</v>
      </c>
      <c r="F1789">
        <v>9.89</v>
      </c>
      <c r="G1789">
        <v>6.02</v>
      </c>
    </row>
    <row r="1790" spans="2:7" x14ac:dyDescent="0.3">
      <c r="B1790">
        <v>2897.95</v>
      </c>
      <c r="C1790">
        <v>152.94999999999999</v>
      </c>
      <c r="D1790">
        <v>230.86</v>
      </c>
      <c r="E1790">
        <v>5.41</v>
      </c>
      <c r="F1790">
        <v>12.47</v>
      </c>
      <c r="G1790">
        <v>7.07</v>
      </c>
    </row>
    <row r="1791" spans="2:7" x14ac:dyDescent="0.3">
      <c r="B1791">
        <v>2898</v>
      </c>
      <c r="C1791">
        <v>156.82</v>
      </c>
      <c r="D1791">
        <v>260.29000000000002</v>
      </c>
      <c r="E1791">
        <v>5.56</v>
      </c>
      <c r="F1791">
        <v>12.16</v>
      </c>
      <c r="G1791">
        <v>4.47</v>
      </c>
    </row>
    <row r="1792" spans="2:7" x14ac:dyDescent="0.3">
      <c r="B1792">
        <v>2898.05</v>
      </c>
      <c r="C1792">
        <v>159.87</v>
      </c>
      <c r="D1792">
        <v>265.38</v>
      </c>
      <c r="E1792">
        <v>5.58</v>
      </c>
      <c r="F1792">
        <v>13.58</v>
      </c>
      <c r="G1792">
        <v>3.27</v>
      </c>
    </row>
    <row r="1793" spans="2:7" x14ac:dyDescent="0.3">
      <c r="B1793">
        <v>2898.1</v>
      </c>
      <c r="C1793">
        <v>163.36000000000001</v>
      </c>
      <c r="D1793">
        <v>249.81</v>
      </c>
      <c r="E1793">
        <v>5.37</v>
      </c>
      <c r="F1793">
        <v>9.91</v>
      </c>
      <c r="G1793">
        <v>7.01</v>
      </c>
    </row>
    <row r="1794" spans="2:7" x14ac:dyDescent="0.3">
      <c r="B1794">
        <v>2898.15</v>
      </c>
      <c r="C1794">
        <v>167.19</v>
      </c>
      <c r="D1794">
        <v>245.95</v>
      </c>
      <c r="E1794">
        <v>5.22</v>
      </c>
      <c r="F1794">
        <v>10.26</v>
      </c>
      <c r="G1794">
        <v>7.91</v>
      </c>
    </row>
    <row r="1795" spans="2:7" x14ac:dyDescent="0.3">
      <c r="B1795">
        <v>2898.2</v>
      </c>
      <c r="C1795">
        <v>164.35</v>
      </c>
      <c r="D1795">
        <v>229.14</v>
      </c>
      <c r="E1795">
        <v>4.7</v>
      </c>
      <c r="F1795">
        <v>9.2899999999999991</v>
      </c>
      <c r="G1795">
        <v>8.91</v>
      </c>
    </row>
    <row r="1796" spans="2:7" x14ac:dyDescent="0.3">
      <c r="B1796">
        <v>2898.25</v>
      </c>
      <c r="C1796">
        <v>165.31</v>
      </c>
      <c r="D1796">
        <v>209.84</v>
      </c>
      <c r="E1796">
        <v>4.41</v>
      </c>
      <c r="F1796">
        <v>5.8</v>
      </c>
      <c r="G1796">
        <v>10.68</v>
      </c>
    </row>
    <row r="1797" spans="2:7" x14ac:dyDescent="0.3">
      <c r="B1797">
        <v>2898.3</v>
      </c>
      <c r="C1797">
        <v>168.2</v>
      </c>
      <c r="D1797">
        <v>203.02</v>
      </c>
      <c r="E1797">
        <v>4.16</v>
      </c>
      <c r="F1797">
        <v>4.95</v>
      </c>
      <c r="G1797">
        <v>11.68</v>
      </c>
    </row>
    <row r="1798" spans="2:7" x14ac:dyDescent="0.3">
      <c r="B1798">
        <v>2898.35</v>
      </c>
      <c r="C1798">
        <v>169.82</v>
      </c>
      <c r="D1798">
        <v>229.46</v>
      </c>
      <c r="E1798">
        <v>4.4400000000000004</v>
      </c>
      <c r="F1798">
        <v>9.74</v>
      </c>
      <c r="G1798">
        <v>9.69</v>
      </c>
    </row>
    <row r="1799" spans="2:7" x14ac:dyDescent="0.3">
      <c r="B1799">
        <v>2898.4</v>
      </c>
      <c r="C1799">
        <v>171.77</v>
      </c>
      <c r="D1799">
        <v>217.38</v>
      </c>
      <c r="E1799">
        <v>4.33</v>
      </c>
      <c r="F1799">
        <v>9.56</v>
      </c>
      <c r="G1799">
        <v>11</v>
      </c>
    </row>
    <row r="1800" spans="2:7" x14ac:dyDescent="0.3">
      <c r="B1800">
        <v>2898.45</v>
      </c>
      <c r="C1800">
        <v>172.6</v>
      </c>
      <c r="D1800">
        <v>249.69</v>
      </c>
      <c r="E1800">
        <v>4.34</v>
      </c>
      <c r="F1800">
        <v>16.850000000000001</v>
      </c>
      <c r="G1800">
        <v>8.4</v>
      </c>
    </row>
    <row r="1801" spans="2:7" x14ac:dyDescent="0.3">
      <c r="B1801">
        <v>2898.5</v>
      </c>
      <c r="C1801">
        <v>174.67</v>
      </c>
      <c r="D1801">
        <v>264.29000000000002</v>
      </c>
      <c r="E1801">
        <v>4.54</v>
      </c>
      <c r="F1801">
        <v>19.59</v>
      </c>
      <c r="G1801">
        <v>7.47</v>
      </c>
    </row>
    <row r="1802" spans="2:7" x14ac:dyDescent="0.3">
      <c r="B1802">
        <v>2898.55</v>
      </c>
      <c r="C1802">
        <v>175.87</v>
      </c>
      <c r="D1802">
        <v>247.39</v>
      </c>
      <c r="E1802">
        <v>4.32</v>
      </c>
      <c r="F1802">
        <v>23.8</v>
      </c>
      <c r="G1802">
        <v>9.08</v>
      </c>
    </row>
    <row r="1803" spans="2:7" x14ac:dyDescent="0.3">
      <c r="B1803">
        <v>2898.6</v>
      </c>
      <c r="C1803">
        <v>174.24</v>
      </c>
      <c r="D1803">
        <v>221.89</v>
      </c>
      <c r="E1803">
        <v>4.07</v>
      </c>
      <c r="F1803">
        <v>20.94</v>
      </c>
      <c r="G1803">
        <v>10.99</v>
      </c>
    </row>
    <row r="1804" spans="2:7" x14ac:dyDescent="0.3">
      <c r="B1804">
        <v>2898.65</v>
      </c>
      <c r="C1804">
        <v>176.52</v>
      </c>
      <c r="D1804">
        <v>192.52</v>
      </c>
      <c r="E1804">
        <v>3.97</v>
      </c>
      <c r="F1804">
        <v>19.97</v>
      </c>
      <c r="G1804">
        <v>13.81</v>
      </c>
    </row>
    <row r="1805" spans="2:7" x14ac:dyDescent="0.3">
      <c r="B1805">
        <v>2898.7</v>
      </c>
      <c r="C1805">
        <v>178.9</v>
      </c>
      <c r="D1805">
        <v>164.89</v>
      </c>
      <c r="E1805">
        <v>4.09</v>
      </c>
      <c r="F1805">
        <v>18.47</v>
      </c>
      <c r="G1805">
        <v>16.489999999999998</v>
      </c>
    </row>
    <row r="1806" spans="2:7" x14ac:dyDescent="0.3">
      <c r="B1806">
        <v>2898.75</v>
      </c>
      <c r="C1806">
        <v>177.92</v>
      </c>
      <c r="D1806">
        <v>200.5</v>
      </c>
      <c r="E1806">
        <v>4.07</v>
      </c>
      <c r="F1806">
        <v>23.26</v>
      </c>
      <c r="G1806">
        <v>13.34</v>
      </c>
    </row>
    <row r="1807" spans="2:7" x14ac:dyDescent="0.3">
      <c r="B1807">
        <v>2898.8</v>
      </c>
      <c r="C1807">
        <v>176.54</v>
      </c>
      <c r="D1807">
        <v>216.77</v>
      </c>
      <c r="E1807">
        <v>4.21</v>
      </c>
      <c r="F1807">
        <v>23.61</v>
      </c>
      <c r="G1807">
        <v>11.76</v>
      </c>
    </row>
    <row r="1808" spans="2:7" x14ac:dyDescent="0.3">
      <c r="B1808">
        <v>2898.85</v>
      </c>
      <c r="C1808">
        <v>178.83</v>
      </c>
      <c r="D1808">
        <v>207.42</v>
      </c>
      <c r="E1808">
        <v>4.38</v>
      </c>
      <c r="F1808">
        <v>20.37</v>
      </c>
      <c r="G1808">
        <v>12.89</v>
      </c>
    </row>
    <row r="1809" spans="2:7" x14ac:dyDescent="0.3">
      <c r="B1809">
        <v>2898.9</v>
      </c>
      <c r="C1809">
        <v>180.48</v>
      </c>
      <c r="D1809">
        <v>201.48</v>
      </c>
      <c r="E1809">
        <v>4.6900000000000004</v>
      </c>
      <c r="F1809">
        <v>22.35</v>
      </c>
      <c r="G1809">
        <v>13.64</v>
      </c>
    </row>
    <row r="1810" spans="2:7" x14ac:dyDescent="0.3">
      <c r="B1810">
        <v>2898.95</v>
      </c>
      <c r="C1810">
        <v>178.87</v>
      </c>
      <c r="D1810">
        <v>212.9</v>
      </c>
      <c r="E1810">
        <v>4.74</v>
      </c>
      <c r="F1810">
        <v>23.76</v>
      </c>
      <c r="G1810">
        <v>12.43</v>
      </c>
    </row>
    <row r="1811" spans="2:7" x14ac:dyDescent="0.3">
      <c r="B1811">
        <v>2899</v>
      </c>
      <c r="C1811">
        <v>182.46</v>
      </c>
      <c r="D1811">
        <v>186.13</v>
      </c>
      <c r="E1811">
        <v>4.5599999999999996</v>
      </c>
      <c r="F1811">
        <v>15.74</v>
      </c>
      <c r="G1811">
        <v>15.23</v>
      </c>
    </row>
    <row r="1812" spans="2:7" x14ac:dyDescent="0.3">
      <c r="B1812">
        <v>2899</v>
      </c>
      <c r="C1812">
        <v>182.46</v>
      </c>
      <c r="D1812">
        <v>186.13</v>
      </c>
      <c r="E1812">
        <v>4.5599999999999996</v>
      </c>
      <c r="F1812">
        <v>15.74</v>
      </c>
      <c r="G1812">
        <v>15.23</v>
      </c>
    </row>
    <row r="1813" spans="2:7" x14ac:dyDescent="0.3">
      <c r="B1813">
        <v>2899.05</v>
      </c>
      <c r="C1813">
        <v>185.24</v>
      </c>
      <c r="D1813">
        <v>187.06</v>
      </c>
      <c r="E1813">
        <v>4.75</v>
      </c>
      <c r="F1813">
        <v>15.79</v>
      </c>
      <c r="G1813">
        <v>15.56</v>
      </c>
    </row>
    <row r="1814" spans="2:7" x14ac:dyDescent="0.3">
      <c r="B1814">
        <v>2899.1</v>
      </c>
      <c r="C1814">
        <v>188.48</v>
      </c>
      <c r="D1814">
        <v>159.04</v>
      </c>
      <c r="E1814">
        <v>4.75</v>
      </c>
      <c r="F1814">
        <v>10.39</v>
      </c>
      <c r="G1814">
        <v>18.41</v>
      </c>
    </row>
    <row r="1815" spans="2:7" x14ac:dyDescent="0.3">
      <c r="B1815">
        <v>2899.15</v>
      </c>
      <c r="C1815">
        <v>192.19</v>
      </c>
      <c r="D1815">
        <v>147.81</v>
      </c>
      <c r="E1815">
        <v>4.4800000000000004</v>
      </c>
      <c r="F1815">
        <v>9.49</v>
      </c>
      <c r="G1815">
        <v>19.91</v>
      </c>
    </row>
    <row r="1816" spans="2:7" x14ac:dyDescent="0.3">
      <c r="B1816">
        <v>2899.2</v>
      </c>
      <c r="C1816">
        <v>192.4</v>
      </c>
      <c r="D1816">
        <v>163.86</v>
      </c>
      <c r="E1816">
        <v>4.55</v>
      </c>
      <c r="F1816">
        <v>5.0999999999999996</v>
      </c>
      <c r="G1816">
        <v>18.59</v>
      </c>
    </row>
    <row r="1817" spans="2:7" x14ac:dyDescent="0.3">
      <c r="B1817">
        <v>2899.25</v>
      </c>
      <c r="C1817">
        <v>193.08</v>
      </c>
      <c r="D1817">
        <v>186.39</v>
      </c>
      <c r="E1817">
        <v>4.72</v>
      </c>
      <c r="F1817">
        <v>5.35</v>
      </c>
      <c r="G1817">
        <v>16.78</v>
      </c>
    </row>
    <row r="1818" spans="2:7" x14ac:dyDescent="0.3">
      <c r="B1818">
        <v>2899.3</v>
      </c>
      <c r="C1818">
        <v>191.57</v>
      </c>
      <c r="D1818">
        <v>184.5</v>
      </c>
      <c r="E1818">
        <v>4.53</v>
      </c>
      <c r="F1818">
        <v>10.39</v>
      </c>
      <c r="G1818">
        <v>16.72</v>
      </c>
    </row>
    <row r="1819" spans="2:7" x14ac:dyDescent="0.3">
      <c r="B1819">
        <v>2899.35</v>
      </c>
      <c r="C1819">
        <v>190.5</v>
      </c>
      <c r="D1819">
        <v>214.33</v>
      </c>
      <c r="E1819">
        <v>4.72</v>
      </c>
      <c r="F1819">
        <v>12.02</v>
      </c>
      <c r="G1819">
        <v>14.04</v>
      </c>
    </row>
    <row r="1820" spans="2:7" x14ac:dyDescent="0.3">
      <c r="B1820">
        <v>2899.4</v>
      </c>
      <c r="C1820">
        <v>197.26</v>
      </c>
      <c r="D1820">
        <v>214.13</v>
      </c>
      <c r="E1820">
        <v>5.09</v>
      </c>
      <c r="F1820">
        <v>15.26</v>
      </c>
      <c r="G1820">
        <v>15.06</v>
      </c>
    </row>
    <row r="1821" spans="2:7" x14ac:dyDescent="0.3">
      <c r="B1821">
        <v>2899.45</v>
      </c>
      <c r="C1821">
        <v>198.56</v>
      </c>
      <c r="D1821">
        <v>204.38</v>
      </c>
      <c r="E1821">
        <v>5.13</v>
      </c>
      <c r="F1821">
        <v>14.54</v>
      </c>
      <c r="G1821">
        <v>16.079999999999998</v>
      </c>
    </row>
    <row r="1822" spans="2:7" x14ac:dyDescent="0.3">
      <c r="B1822">
        <v>2899.5</v>
      </c>
      <c r="C1822">
        <v>196.06</v>
      </c>
      <c r="D1822">
        <v>206.15</v>
      </c>
      <c r="E1822">
        <v>5.15</v>
      </c>
      <c r="F1822">
        <v>15.24</v>
      </c>
      <c r="G1822">
        <v>15.56</v>
      </c>
    </row>
    <row r="1823" spans="2:7" x14ac:dyDescent="0.3">
      <c r="B1823">
        <v>2899.55</v>
      </c>
      <c r="C1823">
        <v>195.03</v>
      </c>
      <c r="D1823">
        <v>217.55</v>
      </c>
      <c r="E1823">
        <v>5.35</v>
      </c>
      <c r="F1823">
        <v>14.8</v>
      </c>
      <c r="G1823">
        <v>14.44</v>
      </c>
    </row>
    <row r="1824" spans="2:7" x14ac:dyDescent="0.3">
      <c r="B1824">
        <v>2899.6</v>
      </c>
      <c r="C1824">
        <v>197.41</v>
      </c>
      <c r="D1824">
        <v>224.4</v>
      </c>
      <c r="E1824">
        <v>5.3</v>
      </c>
      <c r="F1824">
        <v>19.91</v>
      </c>
      <c r="G1824">
        <v>14.22</v>
      </c>
    </row>
    <row r="1825" spans="2:7" x14ac:dyDescent="0.3">
      <c r="B1825">
        <v>2899.65</v>
      </c>
      <c r="C1825">
        <v>194.64</v>
      </c>
      <c r="D1825">
        <v>233.94</v>
      </c>
      <c r="E1825">
        <v>5.0999999999999996</v>
      </c>
      <c r="F1825">
        <v>25.05</v>
      </c>
      <c r="G1825">
        <v>13</v>
      </c>
    </row>
    <row r="1826" spans="2:7" x14ac:dyDescent="0.3">
      <c r="B1826">
        <v>2899.7</v>
      </c>
      <c r="C1826">
        <v>189.85</v>
      </c>
      <c r="D1826">
        <v>210.77</v>
      </c>
      <c r="E1826">
        <v>4.5999999999999996</v>
      </c>
      <c r="F1826">
        <v>22.15</v>
      </c>
      <c r="G1826">
        <v>14.25</v>
      </c>
    </row>
    <row r="1827" spans="2:7" x14ac:dyDescent="0.3">
      <c r="B1827">
        <v>2899.75</v>
      </c>
      <c r="C1827">
        <v>186.19</v>
      </c>
      <c r="D1827">
        <v>236.92</v>
      </c>
      <c r="E1827">
        <v>5.05</v>
      </c>
      <c r="F1827">
        <v>25.82</v>
      </c>
      <c r="G1827">
        <v>11.5</v>
      </c>
    </row>
    <row r="1828" spans="2:7" x14ac:dyDescent="0.3">
      <c r="B1828">
        <v>2899.8</v>
      </c>
      <c r="C1828">
        <v>184.84</v>
      </c>
      <c r="D1828">
        <v>227.74</v>
      </c>
      <c r="E1828">
        <v>4.96</v>
      </c>
      <c r="F1828">
        <v>23.81</v>
      </c>
      <c r="G1828">
        <v>12.07</v>
      </c>
    </row>
    <row r="1829" spans="2:7" x14ac:dyDescent="0.3">
      <c r="B1829">
        <v>2899.85</v>
      </c>
      <c r="C1829">
        <v>183.29</v>
      </c>
      <c r="D1829">
        <v>206.96</v>
      </c>
      <c r="E1829">
        <v>5.17</v>
      </c>
      <c r="F1829">
        <v>23.83</v>
      </c>
      <c r="G1829">
        <v>13.59</v>
      </c>
    </row>
    <row r="1830" spans="2:7" x14ac:dyDescent="0.3">
      <c r="B1830">
        <v>2899.9</v>
      </c>
      <c r="C1830">
        <v>184.46</v>
      </c>
      <c r="D1830">
        <v>232.91</v>
      </c>
      <c r="E1830">
        <v>5.52</v>
      </c>
      <c r="F1830">
        <v>29.29</v>
      </c>
      <c r="G1830">
        <v>11.58</v>
      </c>
    </row>
    <row r="1831" spans="2:7" x14ac:dyDescent="0.3">
      <c r="B1831">
        <v>2899.95</v>
      </c>
      <c r="C1831">
        <v>184.4</v>
      </c>
      <c r="D1831">
        <v>255.14</v>
      </c>
      <c r="E1831">
        <v>5.63</v>
      </c>
      <c r="F1831">
        <v>27.61</v>
      </c>
      <c r="G1831">
        <v>9.69</v>
      </c>
    </row>
    <row r="1832" spans="2:7" x14ac:dyDescent="0.3">
      <c r="B1832">
        <v>2900</v>
      </c>
      <c r="C1832">
        <v>183.72</v>
      </c>
      <c r="D1832">
        <v>235.91</v>
      </c>
      <c r="E1832">
        <v>5.3</v>
      </c>
      <c r="F1832">
        <v>26.04</v>
      </c>
      <c r="G1832">
        <v>11.21</v>
      </c>
    </row>
    <row r="1833" spans="2:7" x14ac:dyDescent="0.3">
      <c r="B1833">
        <v>2900.05</v>
      </c>
      <c r="C1833">
        <v>179.27</v>
      </c>
      <c r="D1833">
        <v>224.64</v>
      </c>
      <c r="E1833">
        <v>4.9000000000000004</v>
      </c>
      <c r="F1833">
        <v>22.65</v>
      </c>
      <c r="G1833">
        <v>11.5</v>
      </c>
    </row>
    <row r="1834" spans="2:7" x14ac:dyDescent="0.3">
      <c r="B1834">
        <v>2900.1</v>
      </c>
      <c r="C1834">
        <v>177.75</v>
      </c>
      <c r="D1834">
        <v>235.85</v>
      </c>
      <c r="E1834">
        <v>5.0599999999999996</v>
      </c>
      <c r="F1834">
        <v>23.48</v>
      </c>
      <c r="G1834">
        <v>10.33</v>
      </c>
    </row>
    <row r="1835" spans="2:7" x14ac:dyDescent="0.3">
      <c r="B1835">
        <v>2900.15</v>
      </c>
      <c r="C1835">
        <v>179.95</v>
      </c>
      <c r="D1835">
        <v>238.75</v>
      </c>
      <c r="E1835">
        <v>5.08</v>
      </c>
      <c r="F1835">
        <v>25.39</v>
      </c>
      <c r="G1835">
        <v>10.41</v>
      </c>
    </row>
    <row r="1836" spans="2:7" x14ac:dyDescent="0.3">
      <c r="B1836">
        <v>2900.2</v>
      </c>
      <c r="C1836">
        <v>177.99</v>
      </c>
      <c r="D1836">
        <v>217.94</v>
      </c>
      <c r="E1836">
        <v>4.7</v>
      </c>
      <c r="F1836">
        <v>23.67</v>
      </c>
      <c r="G1836">
        <v>11.88</v>
      </c>
    </row>
    <row r="1837" spans="2:7" x14ac:dyDescent="0.3">
      <c r="B1837">
        <v>2900.25</v>
      </c>
      <c r="C1837">
        <v>178.39</v>
      </c>
      <c r="D1837">
        <v>194.31</v>
      </c>
      <c r="E1837">
        <v>4.58</v>
      </c>
      <c r="F1837">
        <v>17.670000000000002</v>
      </c>
      <c r="G1837">
        <v>13.93</v>
      </c>
    </row>
    <row r="1838" spans="2:7" x14ac:dyDescent="0.3">
      <c r="B1838">
        <v>2900.3</v>
      </c>
      <c r="C1838">
        <v>175.28</v>
      </c>
      <c r="D1838">
        <v>193.51</v>
      </c>
      <c r="E1838">
        <v>5.04</v>
      </c>
      <c r="F1838">
        <v>15.99</v>
      </c>
      <c r="G1838">
        <v>13.54</v>
      </c>
    </row>
    <row r="1839" spans="2:7" x14ac:dyDescent="0.3">
      <c r="B1839">
        <v>2900.35</v>
      </c>
      <c r="C1839">
        <v>177.48</v>
      </c>
      <c r="D1839">
        <v>228.04</v>
      </c>
      <c r="E1839">
        <v>5.42</v>
      </c>
      <c r="F1839">
        <v>19.61</v>
      </c>
      <c r="G1839">
        <v>10.95</v>
      </c>
    </row>
    <row r="1840" spans="2:7" x14ac:dyDescent="0.3">
      <c r="B1840">
        <v>2900.4</v>
      </c>
      <c r="C1840">
        <v>176.61</v>
      </c>
      <c r="D1840">
        <v>181.43</v>
      </c>
      <c r="E1840">
        <v>4.49</v>
      </c>
      <c r="F1840">
        <v>13.71</v>
      </c>
      <c r="G1840">
        <v>14.76</v>
      </c>
    </row>
    <row r="1841" spans="2:7" x14ac:dyDescent="0.3">
      <c r="B1841">
        <v>2900.45</v>
      </c>
      <c r="C1841">
        <v>173.3</v>
      </c>
      <c r="D1841">
        <v>173.08</v>
      </c>
      <c r="E1841">
        <v>4.2699999999999996</v>
      </c>
      <c r="F1841">
        <v>12.32</v>
      </c>
      <c r="G1841">
        <v>14.97</v>
      </c>
    </row>
    <row r="1842" spans="2:7" x14ac:dyDescent="0.3">
      <c r="B1842">
        <v>2900.5</v>
      </c>
      <c r="C1842">
        <v>174.3</v>
      </c>
      <c r="D1842">
        <v>195.88</v>
      </c>
      <c r="E1842">
        <v>4.28</v>
      </c>
      <c r="F1842">
        <v>11.87</v>
      </c>
      <c r="G1842">
        <v>13.19</v>
      </c>
    </row>
    <row r="1843" spans="2:7" x14ac:dyDescent="0.3">
      <c r="B1843">
        <v>2900.55</v>
      </c>
      <c r="C1843">
        <v>171.8</v>
      </c>
      <c r="D1843">
        <v>152.81</v>
      </c>
      <c r="E1843">
        <v>3.58</v>
      </c>
      <c r="F1843">
        <v>7.4</v>
      </c>
      <c r="G1843">
        <v>16.46</v>
      </c>
    </row>
    <row r="1844" spans="2:7" x14ac:dyDescent="0.3">
      <c r="B1844">
        <v>2900.6</v>
      </c>
      <c r="C1844">
        <v>171.3</v>
      </c>
      <c r="D1844">
        <v>166.52</v>
      </c>
      <c r="E1844">
        <v>3.6</v>
      </c>
      <c r="F1844">
        <v>9.4600000000000009</v>
      </c>
      <c r="G1844">
        <v>15.23</v>
      </c>
    </row>
    <row r="1845" spans="2:7" x14ac:dyDescent="0.3">
      <c r="B1845">
        <v>2900.65</v>
      </c>
      <c r="C1845">
        <v>169.82</v>
      </c>
      <c r="D1845">
        <v>178.78</v>
      </c>
      <c r="E1845">
        <v>3.77</v>
      </c>
      <c r="F1845">
        <v>12.22</v>
      </c>
      <c r="G1845">
        <v>13.97</v>
      </c>
    </row>
    <row r="1846" spans="2:7" x14ac:dyDescent="0.3">
      <c r="B1846">
        <v>2900.7</v>
      </c>
      <c r="C1846">
        <v>166.28</v>
      </c>
      <c r="D1846">
        <v>140.1</v>
      </c>
      <c r="E1846">
        <v>3.67</v>
      </c>
      <c r="F1846">
        <v>5.51</v>
      </c>
      <c r="G1846">
        <v>16.71</v>
      </c>
    </row>
    <row r="1847" spans="2:7" x14ac:dyDescent="0.3">
      <c r="B1847">
        <v>2900.75</v>
      </c>
      <c r="C1847">
        <v>163.9</v>
      </c>
      <c r="D1847">
        <v>113.99</v>
      </c>
      <c r="E1847">
        <v>3.32</v>
      </c>
      <c r="F1847">
        <v>3.89</v>
      </c>
      <c r="G1847">
        <v>18.559999999999999</v>
      </c>
    </row>
    <row r="1848" spans="2:7" x14ac:dyDescent="0.3">
      <c r="B1848">
        <v>2900.8</v>
      </c>
      <c r="C1848">
        <v>163.11000000000001</v>
      </c>
      <c r="D1848">
        <v>108.78</v>
      </c>
      <c r="E1848">
        <v>3.13</v>
      </c>
      <c r="F1848">
        <v>3.77</v>
      </c>
      <c r="G1848">
        <v>18.88</v>
      </c>
    </row>
    <row r="1849" spans="2:7" x14ac:dyDescent="0.3">
      <c r="B1849">
        <v>2900.85</v>
      </c>
      <c r="C1849">
        <v>162.82</v>
      </c>
      <c r="D1849">
        <v>117.29</v>
      </c>
      <c r="E1849">
        <v>3.29</v>
      </c>
      <c r="F1849">
        <v>4.05</v>
      </c>
      <c r="G1849">
        <v>18.12</v>
      </c>
    </row>
    <row r="1850" spans="2:7" x14ac:dyDescent="0.3">
      <c r="B1850">
        <v>2900.9</v>
      </c>
      <c r="C1850">
        <v>160.15</v>
      </c>
      <c r="D1850">
        <v>116.15</v>
      </c>
      <c r="E1850">
        <v>3.33</v>
      </c>
      <c r="F1850">
        <v>3.46</v>
      </c>
      <c r="G1850">
        <v>17.82</v>
      </c>
    </row>
    <row r="1851" spans="2:7" x14ac:dyDescent="0.3">
      <c r="B1851">
        <v>2900.95</v>
      </c>
      <c r="C1851">
        <v>161.88</v>
      </c>
      <c r="D1851">
        <v>120.61</v>
      </c>
      <c r="E1851">
        <v>3.05</v>
      </c>
      <c r="F1851">
        <v>5.9</v>
      </c>
      <c r="G1851">
        <v>17.7</v>
      </c>
    </row>
    <row r="1852" spans="2:7" x14ac:dyDescent="0.3">
      <c r="B1852">
        <v>2901</v>
      </c>
      <c r="C1852">
        <v>163.69</v>
      </c>
      <c r="D1852">
        <v>126.97</v>
      </c>
      <c r="E1852">
        <v>3.24</v>
      </c>
      <c r="F1852">
        <v>8.57</v>
      </c>
      <c r="G1852">
        <v>17.43</v>
      </c>
    </row>
    <row r="1853" spans="2:7" x14ac:dyDescent="0.3">
      <c r="B1853">
        <v>2901.05</v>
      </c>
      <c r="C1853">
        <v>165.26</v>
      </c>
      <c r="D1853">
        <v>172.47</v>
      </c>
      <c r="E1853">
        <v>3.6</v>
      </c>
      <c r="F1853">
        <v>16.75</v>
      </c>
      <c r="G1853">
        <v>13.83</v>
      </c>
    </row>
    <row r="1854" spans="2:7" x14ac:dyDescent="0.3">
      <c r="B1854">
        <v>2901.1</v>
      </c>
      <c r="C1854">
        <v>166.74</v>
      </c>
      <c r="D1854">
        <v>178.98</v>
      </c>
      <c r="E1854">
        <v>3.63</v>
      </c>
      <c r="F1854">
        <v>16.8</v>
      </c>
      <c r="G1854">
        <v>13.5</v>
      </c>
    </row>
    <row r="1855" spans="2:7" x14ac:dyDescent="0.3">
      <c r="B1855">
        <v>2901.15</v>
      </c>
      <c r="C1855">
        <v>166.46</v>
      </c>
      <c r="D1855">
        <v>180.5</v>
      </c>
      <c r="E1855">
        <v>3.71</v>
      </c>
      <c r="F1855">
        <v>19.899999999999999</v>
      </c>
      <c r="G1855">
        <v>13.33</v>
      </c>
    </row>
    <row r="1856" spans="2:7" x14ac:dyDescent="0.3">
      <c r="B1856">
        <v>2901.2</v>
      </c>
      <c r="C1856">
        <v>171.93</v>
      </c>
      <c r="D1856">
        <v>198.06</v>
      </c>
      <c r="E1856">
        <v>4.16</v>
      </c>
      <c r="F1856">
        <v>20.8</v>
      </c>
      <c r="G1856">
        <v>12.66</v>
      </c>
    </row>
    <row r="1857" spans="2:7" x14ac:dyDescent="0.3">
      <c r="B1857">
        <v>2901.25</v>
      </c>
      <c r="C1857">
        <v>173.21</v>
      </c>
      <c r="D1857">
        <v>188.25</v>
      </c>
      <c r="E1857">
        <v>4.29</v>
      </c>
      <c r="F1857">
        <v>20.11</v>
      </c>
      <c r="G1857">
        <v>13.67</v>
      </c>
    </row>
    <row r="1858" spans="2:7" x14ac:dyDescent="0.3">
      <c r="B1858">
        <v>2901.3</v>
      </c>
      <c r="C1858">
        <v>174.46</v>
      </c>
      <c r="D1858">
        <v>172.07</v>
      </c>
      <c r="E1858">
        <v>4.04</v>
      </c>
      <c r="F1858">
        <v>17.93</v>
      </c>
      <c r="G1858">
        <v>15.23</v>
      </c>
    </row>
    <row r="1859" spans="2:7" x14ac:dyDescent="0.3">
      <c r="B1859">
        <v>2901.35</v>
      </c>
      <c r="C1859">
        <v>178.63</v>
      </c>
      <c r="D1859">
        <v>197.12</v>
      </c>
      <c r="E1859">
        <v>4.47</v>
      </c>
      <c r="F1859">
        <v>18.899999999999999</v>
      </c>
      <c r="G1859">
        <v>13.73</v>
      </c>
    </row>
    <row r="1860" spans="2:7" x14ac:dyDescent="0.3">
      <c r="B1860">
        <v>2901.4</v>
      </c>
      <c r="C1860">
        <v>181.62</v>
      </c>
      <c r="D1860">
        <v>214.09</v>
      </c>
      <c r="E1860">
        <v>4.4000000000000004</v>
      </c>
      <c r="F1860">
        <v>22.8</v>
      </c>
      <c r="G1860">
        <v>12.74</v>
      </c>
    </row>
    <row r="1861" spans="2:7" x14ac:dyDescent="0.3">
      <c r="B1861">
        <v>2901.45</v>
      </c>
      <c r="C1861">
        <v>180.69</v>
      </c>
      <c r="D1861">
        <v>199.14</v>
      </c>
      <c r="E1861">
        <v>4.5599999999999996</v>
      </c>
      <c r="F1861">
        <v>23.39</v>
      </c>
      <c r="G1861">
        <v>13.87</v>
      </c>
    </row>
    <row r="1862" spans="2:7" x14ac:dyDescent="0.3">
      <c r="B1862">
        <v>2901.5</v>
      </c>
      <c r="C1862">
        <v>182.67</v>
      </c>
      <c r="D1862">
        <v>187.76</v>
      </c>
      <c r="E1862">
        <v>4.38</v>
      </c>
      <c r="F1862">
        <v>24.46</v>
      </c>
      <c r="G1862">
        <v>15.12</v>
      </c>
    </row>
    <row r="1863" spans="2:7" x14ac:dyDescent="0.3">
      <c r="B1863">
        <v>2901.55</v>
      </c>
      <c r="C1863">
        <v>180.43</v>
      </c>
      <c r="D1863">
        <v>195.63</v>
      </c>
      <c r="E1863">
        <v>4.1399999999999997</v>
      </c>
      <c r="F1863">
        <v>28.29</v>
      </c>
      <c r="G1863">
        <v>14.12</v>
      </c>
    </row>
    <row r="1864" spans="2:7" x14ac:dyDescent="0.3">
      <c r="B1864">
        <v>2901.6</v>
      </c>
      <c r="C1864">
        <v>180.88</v>
      </c>
      <c r="D1864">
        <v>202.57</v>
      </c>
      <c r="E1864">
        <v>4.17</v>
      </c>
      <c r="F1864">
        <v>28.99</v>
      </c>
      <c r="G1864">
        <v>13.61</v>
      </c>
    </row>
    <row r="1865" spans="2:7" x14ac:dyDescent="0.3">
      <c r="B1865">
        <v>2901.65</v>
      </c>
      <c r="C1865">
        <v>178.1</v>
      </c>
      <c r="D1865">
        <v>159.91</v>
      </c>
      <c r="E1865">
        <v>3.59</v>
      </c>
      <c r="F1865">
        <v>22.67</v>
      </c>
      <c r="G1865">
        <v>16.79</v>
      </c>
    </row>
    <row r="1866" spans="2:7" x14ac:dyDescent="0.3">
      <c r="B1866">
        <v>2901.7</v>
      </c>
      <c r="C1866">
        <v>177.06</v>
      </c>
      <c r="D1866">
        <v>148.34</v>
      </c>
      <c r="E1866">
        <v>3.62</v>
      </c>
      <c r="F1866">
        <v>18.77</v>
      </c>
      <c r="G1866">
        <v>17.62</v>
      </c>
    </row>
    <row r="1867" spans="2:7" x14ac:dyDescent="0.3">
      <c r="B1867">
        <v>2901.75</v>
      </c>
      <c r="C1867">
        <v>176.86</v>
      </c>
      <c r="D1867">
        <v>151.68</v>
      </c>
      <c r="E1867">
        <v>4.12</v>
      </c>
      <c r="F1867">
        <v>19.02</v>
      </c>
      <c r="G1867">
        <v>17.309999999999999</v>
      </c>
    </row>
    <row r="1868" spans="2:7" x14ac:dyDescent="0.3">
      <c r="B1868">
        <v>2901.8</v>
      </c>
      <c r="C1868">
        <v>178.7</v>
      </c>
      <c r="D1868">
        <v>133.16</v>
      </c>
      <c r="E1868">
        <v>3.94</v>
      </c>
      <c r="F1868">
        <v>15.06</v>
      </c>
      <c r="G1868">
        <v>19.14</v>
      </c>
    </row>
    <row r="1869" spans="2:7" x14ac:dyDescent="0.3">
      <c r="B1869">
        <v>2901.85</v>
      </c>
      <c r="C1869">
        <v>174.48</v>
      </c>
      <c r="D1869">
        <v>124.09</v>
      </c>
      <c r="E1869">
        <v>3.98</v>
      </c>
      <c r="F1869">
        <v>15.71</v>
      </c>
      <c r="G1869">
        <v>19.28</v>
      </c>
    </row>
    <row r="1870" spans="2:7" x14ac:dyDescent="0.3">
      <c r="B1870">
        <v>2901.9</v>
      </c>
      <c r="C1870">
        <v>177.12</v>
      </c>
      <c r="D1870">
        <v>101.03</v>
      </c>
      <c r="E1870">
        <v>3.51</v>
      </c>
      <c r="F1870">
        <v>13.98</v>
      </c>
      <c r="G1870">
        <v>21.62</v>
      </c>
    </row>
    <row r="1871" spans="2:7" x14ac:dyDescent="0.3">
      <c r="B1871">
        <v>2901.95</v>
      </c>
      <c r="C1871">
        <v>177.12</v>
      </c>
      <c r="D1871">
        <v>116</v>
      </c>
      <c r="E1871">
        <v>3.37</v>
      </c>
      <c r="F1871">
        <v>16.61</v>
      </c>
      <c r="G1871">
        <v>20.36</v>
      </c>
    </row>
    <row r="1872" spans="2:7" x14ac:dyDescent="0.3">
      <c r="B1872">
        <v>2902</v>
      </c>
      <c r="C1872">
        <v>174.54</v>
      </c>
      <c r="D1872">
        <v>112.47</v>
      </c>
      <c r="E1872">
        <v>3.13</v>
      </c>
      <c r="F1872">
        <v>14.6</v>
      </c>
      <c r="G1872">
        <v>20.27</v>
      </c>
    </row>
    <row r="1873" spans="2:7" x14ac:dyDescent="0.3">
      <c r="B1873">
        <v>2902.05</v>
      </c>
      <c r="C1873">
        <v>175.9</v>
      </c>
      <c r="D1873">
        <v>91.17</v>
      </c>
      <c r="E1873">
        <v>3.27</v>
      </c>
      <c r="F1873">
        <v>13.81</v>
      </c>
      <c r="G1873">
        <v>22.27</v>
      </c>
    </row>
    <row r="1874" spans="2:7" x14ac:dyDescent="0.3">
      <c r="B1874">
        <v>2902.1</v>
      </c>
      <c r="C1874">
        <v>180.13</v>
      </c>
      <c r="D1874">
        <v>114.78</v>
      </c>
      <c r="E1874">
        <v>3.37</v>
      </c>
      <c r="F1874">
        <v>15.28</v>
      </c>
      <c r="G1874">
        <v>20.91</v>
      </c>
    </row>
    <row r="1875" spans="2:7" x14ac:dyDescent="0.3">
      <c r="B1875">
        <v>2902.15</v>
      </c>
      <c r="C1875">
        <v>182.59</v>
      </c>
      <c r="D1875">
        <v>153.32</v>
      </c>
      <c r="E1875">
        <v>4.0199999999999996</v>
      </c>
      <c r="F1875">
        <v>18.2</v>
      </c>
      <c r="G1875">
        <v>18.02</v>
      </c>
    </row>
    <row r="1876" spans="2:7" x14ac:dyDescent="0.3">
      <c r="B1876">
        <v>2902.2</v>
      </c>
      <c r="C1876">
        <v>189.17</v>
      </c>
      <c r="D1876">
        <v>168.31</v>
      </c>
      <c r="E1876">
        <v>4.5</v>
      </c>
      <c r="F1876">
        <v>17.79</v>
      </c>
      <c r="G1876">
        <v>17.73</v>
      </c>
    </row>
    <row r="1877" spans="2:7" x14ac:dyDescent="0.3">
      <c r="B1877">
        <v>2902.25</v>
      </c>
      <c r="C1877">
        <v>191.2</v>
      </c>
      <c r="D1877">
        <v>165.66</v>
      </c>
      <c r="E1877">
        <v>4.6500000000000004</v>
      </c>
      <c r="F1877">
        <v>17.16</v>
      </c>
      <c r="G1877">
        <v>18.260000000000002</v>
      </c>
    </row>
    <row r="1878" spans="2:7" x14ac:dyDescent="0.3">
      <c r="B1878">
        <v>2902.3</v>
      </c>
      <c r="C1878">
        <v>195.11</v>
      </c>
      <c r="D1878">
        <v>189.62</v>
      </c>
      <c r="E1878">
        <v>5.01</v>
      </c>
      <c r="F1878">
        <v>20.66</v>
      </c>
      <c r="G1878">
        <v>16.809999999999999</v>
      </c>
    </row>
    <row r="1879" spans="2:7" x14ac:dyDescent="0.3">
      <c r="B1879">
        <v>2902.35</v>
      </c>
      <c r="C1879">
        <v>196.9</v>
      </c>
      <c r="D1879">
        <v>203.34</v>
      </c>
      <c r="E1879">
        <v>5.34</v>
      </c>
      <c r="F1879">
        <v>22.81</v>
      </c>
      <c r="G1879">
        <v>15.92</v>
      </c>
    </row>
    <row r="1880" spans="2:7" x14ac:dyDescent="0.3">
      <c r="B1880">
        <v>2902.4</v>
      </c>
      <c r="C1880">
        <v>198.63</v>
      </c>
      <c r="D1880">
        <v>216.53</v>
      </c>
      <c r="E1880">
        <v>5.27</v>
      </c>
      <c r="F1880">
        <v>31.17</v>
      </c>
      <c r="G1880">
        <v>15.06</v>
      </c>
    </row>
    <row r="1881" spans="2:7" x14ac:dyDescent="0.3">
      <c r="B1881">
        <v>2902.45</v>
      </c>
      <c r="C1881">
        <v>197.87</v>
      </c>
      <c r="D1881">
        <v>213.35</v>
      </c>
      <c r="E1881">
        <v>5.03</v>
      </c>
      <c r="F1881">
        <v>31.05</v>
      </c>
      <c r="G1881">
        <v>15.22</v>
      </c>
    </row>
    <row r="1882" spans="2:7" x14ac:dyDescent="0.3">
      <c r="B1882">
        <v>2902.5</v>
      </c>
      <c r="C1882">
        <v>198.45</v>
      </c>
      <c r="D1882">
        <v>188.29</v>
      </c>
      <c r="E1882">
        <v>4.5199999999999996</v>
      </c>
      <c r="F1882">
        <v>28.68</v>
      </c>
      <c r="G1882">
        <v>17.420000000000002</v>
      </c>
    </row>
    <row r="1883" spans="2:7" x14ac:dyDescent="0.3">
      <c r="B1883">
        <v>2902.55</v>
      </c>
      <c r="C1883">
        <v>195.24</v>
      </c>
      <c r="D1883">
        <v>194.06</v>
      </c>
      <c r="E1883">
        <v>4.7</v>
      </c>
      <c r="F1883">
        <v>28.18</v>
      </c>
      <c r="G1883">
        <v>16.46</v>
      </c>
    </row>
    <row r="1884" spans="2:7" x14ac:dyDescent="0.3">
      <c r="B1884">
        <v>2902.6</v>
      </c>
      <c r="C1884">
        <v>194.57</v>
      </c>
      <c r="D1884">
        <v>191.44</v>
      </c>
      <c r="E1884">
        <v>5.01</v>
      </c>
      <c r="F1884">
        <v>25.75</v>
      </c>
      <c r="G1884">
        <v>16.579999999999998</v>
      </c>
    </row>
    <row r="1885" spans="2:7" x14ac:dyDescent="0.3">
      <c r="B1885">
        <v>2902.65</v>
      </c>
      <c r="C1885">
        <v>192.54</v>
      </c>
      <c r="D1885">
        <v>185.34</v>
      </c>
      <c r="E1885">
        <v>4.96</v>
      </c>
      <c r="F1885">
        <v>32.1</v>
      </c>
      <c r="G1885">
        <v>16.79</v>
      </c>
    </row>
    <row r="1886" spans="2:7" x14ac:dyDescent="0.3">
      <c r="B1886">
        <v>2902.7</v>
      </c>
      <c r="C1886">
        <v>190</v>
      </c>
      <c r="D1886">
        <v>201.58</v>
      </c>
      <c r="E1886">
        <v>5.25</v>
      </c>
      <c r="F1886">
        <v>28.67</v>
      </c>
      <c r="G1886">
        <v>15.04</v>
      </c>
    </row>
    <row r="1887" spans="2:7" x14ac:dyDescent="0.3">
      <c r="B1887">
        <v>2902.75</v>
      </c>
      <c r="C1887">
        <v>186.32</v>
      </c>
      <c r="D1887">
        <v>207.85</v>
      </c>
      <c r="E1887">
        <v>5.46</v>
      </c>
      <c r="F1887">
        <v>26.88</v>
      </c>
      <c r="G1887">
        <v>13.97</v>
      </c>
    </row>
    <row r="1888" spans="2:7" x14ac:dyDescent="0.3">
      <c r="B1888">
        <v>2902.8</v>
      </c>
      <c r="C1888">
        <v>182.06</v>
      </c>
      <c r="D1888">
        <v>184.89</v>
      </c>
      <c r="E1888">
        <v>4.9400000000000004</v>
      </c>
      <c r="F1888">
        <v>22.9</v>
      </c>
      <c r="G1888">
        <v>15.27</v>
      </c>
    </row>
    <row r="1889" spans="2:7" x14ac:dyDescent="0.3">
      <c r="B1889">
        <v>2902.85</v>
      </c>
      <c r="C1889">
        <v>177.42</v>
      </c>
      <c r="D1889">
        <v>203.33</v>
      </c>
      <c r="E1889">
        <v>4.88</v>
      </c>
      <c r="F1889">
        <v>25.68</v>
      </c>
      <c r="G1889">
        <v>13.03</v>
      </c>
    </row>
    <row r="1890" spans="2:7" x14ac:dyDescent="0.3">
      <c r="B1890">
        <v>2902.9</v>
      </c>
      <c r="C1890">
        <v>173.78</v>
      </c>
      <c r="D1890">
        <v>189.2</v>
      </c>
      <c r="E1890">
        <v>4.6100000000000003</v>
      </c>
      <c r="F1890">
        <v>21.67</v>
      </c>
      <c r="G1890">
        <v>13.68</v>
      </c>
    </row>
    <row r="1891" spans="2:7" x14ac:dyDescent="0.3">
      <c r="B1891">
        <v>2902.95</v>
      </c>
      <c r="C1891">
        <v>170.77</v>
      </c>
      <c r="D1891">
        <v>193.05</v>
      </c>
      <c r="E1891">
        <v>4.51</v>
      </c>
      <c r="F1891">
        <v>24.25</v>
      </c>
      <c r="G1891">
        <v>12.91</v>
      </c>
    </row>
    <row r="1892" spans="2:7" x14ac:dyDescent="0.3">
      <c r="B1892">
        <v>2903</v>
      </c>
      <c r="C1892">
        <v>168.55</v>
      </c>
      <c r="D1892">
        <v>180.08</v>
      </c>
      <c r="E1892">
        <v>4.42</v>
      </c>
      <c r="F1892">
        <v>21.58</v>
      </c>
      <c r="G1892">
        <v>13.67</v>
      </c>
    </row>
    <row r="1893" spans="2:7" x14ac:dyDescent="0.3">
      <c r="B1893">
        <v>2903.05</v>
      </c>
      <c r="C1893">
        <v>167.05</v>
      </c>
      <c r="D1893">
        <v>169.62</v>
      </c>
      <c r="E1893">
        <v>4.04</v>
      </c>
      <c r="F1893">
        <v>16.07</v>
      </c>
      <c r="G1893">
        <v>14.33</v>
      </c>
    </row>
    <row r="1894" spans="2:7" x14ac:dyDescent="0.3">
      <c r="B1894">
        <v>2903.1</v>
      </c>
      <c r="C1894">
        <v>166.53</v>
      </c>
      <c r="D1894">
        <v>184.3</v>
      </c>
      <c r="E1894">
        <v>4.5</v>
      </c>
      <c r="F1894">
        <v>21.65</v>
      </c>
      <c r="G1894">
        <v>13.02</v>
      </c>
    </row>
    <row r="1895" spans="2:7" x14ac:dyDescent="0.3">
      <c r="B1895">
        <v>2903.15</v>
      </c>
      <c r="C1895">
        <v>166.11</v>
      </c>
      <c r="D1895">
        <v>213.86</v>
      </c>
      <c r="E1895">
        <v>5.07</v>
      </c>
      <c r="F1895">
        <v>24.71</v>
      </c>
      <c r="G1895">
        <v>10.46</v>
      </c>
    </row>
    <row r="1896" spans="2:7" x14ac:dyDescent="0.3">
      <c r="B1896">
        <v>2903.2</v>
      </c>
      <c r="C1896">
        <v>167.83</v>
      </c>
      <c r="D1896">
        <v>208.91</v>
      </c>
      <c r="E1896">
        <v>5.21</v>
      </c>
      <c r="F1896">
        <v>20.91</v>
      </c>
      <c r="G1896">
        <v>11.13</v>
      </c>
    </row>
    <row r="1897" spans="2:7" x14ac:dyDescent="0.3">
      <c r="B1897">
        <v>2903.25</v>
      </c>
      <c r="C1897">
        <v>168.99</v>
      </c>
      <c r="D1897">
        <v>223.03</v>
      </c>
      <c r="E1897">
        <v>5.49</v>
      </c>
      <c r="F1897">
        <v>21.64</v>
      </c>
      <c r="G1897">
        <v>10.11</v>
      </c>
    </row>
    <row r="1898" spans="2:7" x14ac:dyDescent="0.3">
      <c r="B1898">
        <v>2903.3</v>
      </c>
      <c r="C1898">
        <v>174.04</v>
      </c>
      <c r="D1898">
        <v>230.57</v>
      </c>
      <c r="E1898">
        <v>5.63</v>
      </c>
      <c r="F1898">
        <v>19.13</v>
      </c>
      <c r="G1898">
        <v>10.220000000000001</v>
      </c>
    </row>
    <row r="1899" spans="2:7" x14ac:dyDescent="0.3">
      <c r="B1899">
        <v>2903.35</v>
      </c>
      <c r="C1899">
        <v>173.61</v>
      </c>
      <c r="D1899">
        <v>211.92</v>
      </c>
      <c r="E1899">
        <v>5.4</v>
      </c>
      <c r="F1899">
        <v>16.86</v>
      </c>
      <c r="G1899">
        <v>11.74</v>
      </c>
    </row>
    <row r="1900" spans="2:7" x14ac:dyDescent="0.3">
      <c r="B1900">
        <v>2903.4</v>
      </c>
      <c r="C1900">
        <v>172.02</v>
      </c>
      <c r="D1900">
        <v>184.44</v>
      </c>
      <c r="E1900">
        <v>4.91</v>
      </c>
      <c r="F1900">
        <v>13.97</v>
      </c>
      <c r="G1900">
        <v>13.82</v>
      </c>
    </row>
    <row r="1901" spans="2:7" x14ac:dyDescent="0.3">
      <c r="B1901">
        <v>2903.45</v>
      </c>
      <c r="C1901">
        <v>173.57</v>
      </c>
      <c r="D1901">
        <v>178.04</v>
      </c>
      <c r="E1901">
        <v>5.05</v>
      </c>
      <c r="F1901">
        <v>11.39</v>
      </c>
      <c r="G1901">
        <v>14.59</v>
      </c>
    </row>
    <row r="1902" spans="2:7" x14ac:dyDescent="0.3">
      <c r="B1902">
        <v>2903.5</v>
      </c>
      <c r="C1902">
        <v>173.66</v>
      </c>
      <c r="D1902">
        <v>146.83000000000001</v>
      </c>
      <c r="E1902">
        <v>4.68</v>
      </c>
      <c r="F1902">
        <v>6.48</v>
      </c>
      <c r="G1902">
        <v>17.239999999999998</v>
      </c>
    </row>
    <row r="1903" spans="2:7" x14ac:dyDescent="0.3">
      <c r="B1903">
        <v>2903.55</v>
      </c>
      <c r="C1903">
        <v>174.43</v>
      </c>
      <c r="D1903">
        <v>173.36</v>
      </c>
      <c r="E1903">
        <v>5.08</v>
      </c>
      <c r="F1903">
        <v>10.7</v>
      </c>
      <c r="G1903">
        <v>15.11</v>
      </c>
    </row>
    <row r="1904" spans="2:7" x14ac:dyDescent="0.3">
      <c r="B1904">
        <v>2903.6</v>
      </c>
      <c r="C1904">
        <v>173.96</v>
      </c>
      <c r="D1904">
        <v>201.43</v>
      </c>
      <c r="E1904">
        <v>5.0599999999999996</v>
      </c>
      <c r="F1904">
        <v>14.14</v>
      </c>
      <c r="G1904">
        <v>12.67</v>
      </c>
    </row>
    <row r="1905" spans="2:7" x14ac:dyDescent="0.3">
      <c r="B1905">
        <v>2903.65</v>
      </c>
      <c r="C1905">
        <v>173.44</v>
      </c>
      <c r="D1905">
        <v>212.53</v>
      </c>
      <c r="E1905">
        <v>4.99</v>
      </c>
      <c r="F1905">
        <v>14.85</v>
      </c>
      <c r="G1905">
        <v>11.66</v>
      </c>
    </row>
    <row r="1906" spans="2:7" x14ac:dyDescent="0.3">
      <c r="B1906">
        <v>2903.7</v>
      </c>
      <c r="C1906">
        <v>172.48</v>
      </c>
      <c r="D1906">
        <v>208.03</v>
      </c>
      <c r="E1906">
        <v>5.0599999999999996</v>
      </c>
      <c r="F1906">
        <v>14.39</v>
      </c>
      <c r="G1906">
        <v>11.9</v>
      </c>
    </row>
    <row r="1907" spans="2:7" x14ac:dyDescent="0.3">
      <c r="B1907">
        <v>2903.75</v>
      </c>
      <c r="C1907">
        <v>168.9</v>
      </c>
      <c r="D1907">
        <v>203.72</v>
      </c>
      <c r="E1907">
        <v>4.49</v>
      </c>
      <c r="F1907">
        <v>12.74</v>
      </c>
      <c r="G1907">
        <v>11.73</v>
      </c>
    </row>
    <row r="1908" spans="2:7" x14ac:dyDescent="0.3">
      <c r="B1908">
        <v>2903.8</v>
      </c>
      <c r="C1908">
        <v>168.43</v>
      </c>
      <c r="D1908">
        <v>209.29</v>
      </c>
      <c r="E1908">
        <v>3.84</v>
      </c>
      <c r="F1908">
        <v>13.15</v>
      </c>
      <c r="G1908">
        <v>11.19</v>
      </c>
    </row>
    <row r="1909" spans="2:7" x14ac:dyDescent="0.3">
      <c r="B1909">
        <v>2903.85</v>
      </c>
      <c r="C1909">
        <v>167.46</v>
      </c>
      <c r="D1909">
        <v>201.43</v>
      </c>
      <c r="E1909">
        <v>3.7</v>
      </c>
      <c r="F1909">
        <v>12.4</v>
      </c>
      <c r="G1909">
        <v>11.71</v>
      </c>
    </row>
    <row r="1910" spans="2:7" x14ac:dyDescent="0.3">
      <c r="B1910">
        <v>2903.9</v>
      </c>
      <c r="C1910">
        <v>166.78</v>
      </c>
      <c r="D1910">
        <v>172.3</v>
      </c>
      <c r="E1910">
        <v>3.49</v>
      </c>
      <c r="F1910">
        <v>10.24</v>
      </c>
      <c r="G1910">
        <v>14.07</v>
      </c>
    </row>
    <row r="1911" spans="2:7" x14ac:dyDescent="0.3">
      <c r="B1911">
        <v>2903.95</v>
      </c>
      <c r="C1911">
        <v>164.33</v>
      </c>
      <c r="D1911">
        <v>171.4</v>
      </c>
      <c r="E1911">
        <v>3.11</v>
      </c>
      <c r="F1911">
        <v>12.65</v>
      </c>
      <c r="G1911">
        <v>13.78</v>
      </c>
    </row>
    <row r="1912" spans="2:7" x14ac:dyDescent="0.3">
      <c r="B1912">
        <v>2904</v>
      </c>
      <c r="C1912">
        <v>165.54</v>
      </c>
      <c r="D1912">
        <v>199.17</v>
      </c>
      <c r="E1912">
        <v>3.14</v>
      </c>
      <c r="F1912">
        <v>17.36</v>
      </c>
      <c r="G1912">
        <v>11.61</v>
      </c>
    </row>
    <row r="1913" spans="2:7" x14ac:dyDescent="0.3">
      <c r="B1913">
        <v>2904.05</v>
      </c>
      <c r="C1913">
        <v>167.1</v>
      </c>
      <c r="D1913">
        <v>223.99</v>
      </c>
      <c r="E1913">
        <v>3.11</v>
      </c>
      <c r="F1913">
        <v>22.65</v>
      </c>
      <c r="G1913">
        <v>9.75</v>
      </c>
    </row>
    <row r="1914" spans="2:7" x14ac:dyDescent="0.3">
      <c r="B1914">
        <v>2904.1</v>
      </c>
      <c r="C1914">
        <v>166.06</v>
      </c>
      <c r="D1914">
        <v>227.04</v>
      </c>
      <c r="E1914">
        <v>3.17</v>
      </c>
      <c r="F1914">
        <v>24.63</v>
      </c>
      <c r="G1914">
        <v>9.34</v>
      </c>
    </row>
    <row r="1915" spans="2:7" x14ac:dyDescent="0.3">
      <c r="B1915">
        <v>2904.15</v>
      </c>
      <c r="C1915">
        <v>168.44</v>
      </c>
      <c r="D1915">
        <v>230.41</v>
      </c>
      <c r="E1915">
        <v>3.64</v>
      </c>
      <c r="F1915">
        <v>23.54</v>
      </c>
      <c r="G1915">
        <v>9.41</v>
      </c>
    </row>
    <row r="1916" spans="2:7" x14ac:dyDescent="0.3">
      <c r="B1916">
        <v>2904.2</v>
      </c>
      <c r="C1916">
        <v>169.37</v>
      </c>
      <c r="D1916">
        <v>206.4</v>
      </c>
      <c r="E1916">
        <v>3.61</v>
      </c>
      <c r="F1916">
        <v>18.84</v>
      </c>
      <c r="G1916">
        <v>11.57</v>
      </c>
    </row>
    <row r="1917" spans="2:7" x14ac:dyDescent="0.3">
      <c r="B1917">
        <v>2904.25</v>
      </c>
      <c r="C1917">
        <v>173.22</v>
      </c>
      <c r="D1917">
        <v>177.38</v>
      </c>
      <c r="E1917">
        <v>3.84</v>
      </c>
      <c r="F1917">
        <v>13.52</v>
      </c>
      <c r="G1917">
        <v>14.59</v>
      </c>
    </row>
    <row r="1918" spans="2:7" x14ac:dyDescent="0.3">
      <c r="B1918">
        <v>2904.3</v>
      </c>
      <c r="C1918">
        <v>176.11</v>
      </c>
      <c r="D1918">
        <v>164.25</v>
      </c>
      <c r="E1918">
        <v>3.99</v>
      </c>
      <c r="F1918">
        <v>12.15</v>
      </c>
      <c r="G1918">
        <v>16.13</v>
      </c>
    </row>
    <row r="1919" spans="2:7" x14ac:dyDescent="0.3">
      <c r="B1919">
        <v>2904.35</v>
      </c>
      <c r="C1919">
        <v>177.79</v>
      </c>
      <c r="D1919">
        <v>169.03</v>
      </c>
      <c r="E1919">
        <v>4.21</v>
      </c>
      <c r="F1919">
        <v>8.43</v>
      </c>
      <c r="G1919">
        <v>15.98</v>
      </c>
    </row>
    <row r="1920" spans="2:7" x14ac:dyDescent="0.3">
      <c r="B1920">
        <v>2904.4</v>
      </c>
      <c r="C1920">
        <v>181.17</v>
      </c>
      <c r="D1920">
        <v>158.6</v>
      </c>
      <c r="E1920">
        <v>4.66</v>
      </c>
      <c r="F1920">
        <v>7.2</v>
      </c>
      <c r="G1920">
        <v>17.36</v>
      </c>
    </row>
    <row r="1921" spans="2:7" x14ac:dyDescent="0.3">
      <c r="B1921">
        <v>2904.45</v>
      </c>
      <c r="C1921">
        <v>181.04</v>
      </c>
      <c r="D1921">
        <v>135.4</v>
      </c>
      <c r="E1921">
        <v>5.26</v>
      </c>
      <c r="F1921">
        <v>0.89</v>
      </c>
      <c r="G1921">
        <v>19.3</v>
      </c>
    </row>
    <row r="1922" spans="2:7" x14ac:dyDescent="0.3">
      <c r="B1922">
        <v>2904.5</v>
      </c>
      <c r="C1922">
        <v>182.58</v>
      </c>
      <c r="D1922">
        <v>153.22</v>
      </c>
      <c r="E1922">
        <v>5.73</v>
      </c>
      <c r="F1922">
        <v>4.41</v>
      </c>
      <c r="G1922">
        <v>18.02</v>
      </c>
    </row>
    <row r="1923" spans="2:7" x14ac:dyDescent="0.3">
      <c r="B1923">
        <v>2904.55</v>
      </c>
      <c r="C1923">
        <v>181.21</v>
      </c>
      <c r="D1923">
        <v>176.4</v>
      </c>
      <c r="E1923">
        <v>5.57</v>
      </c>
      <c r="F1923">
        <v>5.9</v>
      </c>
      <c r="G1923">
        <v>15.86</v>
      </c>
    </row>
    <row r="1924" spans="2:7" x14ac:dyDescent="0.3">
      <c r="B1924">
        <v>2904.6</v>
      </c>
      <c r="C1924">
        <v>180.03</v>
      </c>
      <c r="D1924">
        <v>187.47</v>
      </c>
      <c r="E1924">
        <v>5.97</v>
      </c>
      <c r="F1924">
        <v>5.55</v>
      </c>
      <c r="G1924">
        <v>14.75</v>
      </c>
    </row>
    <row r="1925" spans="2:7" x14ac:dyDescent="0.3">
      <c r="B1925">
        <v>2904.65</v>
      </c>
      <c r="C1925">
        <v>178.09</v>
      </c>
      <c r="D1925">
        <v>196.73</v>
      </c>
      <c r="E1925">
        <v>5.96</v>
      </c>
      <c r="F1925">
        <v>7.56</v>
      </c>
      <c r="G1925">
        <v>13.68</v>
      </c>
    </row>
    <row r="1926" spans="2:7" x14ac:dyDescent="0.3">
      <c r="B1926">
        <v>2904.7</v>
      </c>
      <c r="C1926">
        <v>178.44</v>
      </c>
      <c r="D1926">
        <v>185.3</v>
      </c>
      <c r="E1926">
        <v>6.04</v>
      </c>
      <c r="F1926">
        <v>3.02</v>
      </c>
      <c r="G1926">
        <v>14.7</v>
      </c>
    </row>
    <row r="1927" spans="2:7" x14ac:dyDescent="0.3">
      <c r="B1927">
        <v>2904.75</v>
      </c>
      <c r="C1927">
        <v>179.57</v>
      </c>
      <c r="D1927">
        <v>177.61</v>
      </c>
      <c r="E1927">
        <v>5.85</v>
      </c>
      <c r="F1927">
        <v>1.5</v>
      </c>
      <c r="G1927">
        <v>15.52</v>
      </c>
    </row>
    <row r="1928" spans="2:7" x14ac:dyDescent="0.3">
      <c r="B1928">
        <v>2904.8</v>
      </c>
      <c r="C1928">
        <v>175.83</v>
      </c>
      <c r="D1928">
        <v>179.23</v>
      </c>
      <c r="E1928">
        <v>5.57</v>
      </c>
      <c r="F1928">
        <v>2.09</v>
      </c>
      <c r="G1928">
        <v>14.83</v>
      </c>
    </row>
    <row r="1929" spans="2:7" x14ac:dyDescent="0.3">
      <c r="B1929">
        <v>2904.85</v>
      </c>
      <c r="C1929">
        <v>176.19</v>
      </c>
      <c r="D1929">
        <v>172.26</v>
      </c>
      <c r="E1929">
        <v>5.2</v>
      </c>
      <c r="F1929">
        <v>5.69</v>
      </c>
      <c r="G1929">
        <v>15.47</v>
      </c>
    </row>
    <row r="1930" spans="2:7" x14ac:dyDescent="0.3">
      <c r="B1930">
        <v>2904.9</v>
      </c>
      <c r="C1930">
        <v>174.6</v>
      </c>
      <c r="D1930">
        <v>172.7</v>
      </c>
      <c r="E1930">
        <v>5.13</v>
      </c>
      <c r="F1930">
        <v>4.41</v>
      </c>
      <c r="G1930">
        <v>15.19</v>
      </c>
    </row>
    <row r="1931" spans="2:7" x14ac:dyDescent="0.3">
      <c r="B1931">
        <v>2904.95</v>
      </c>
      <c r="C1931">
        <v>173.43</v>
      </c>
      <c r="D1931">
        <v>188.19</v>
      </c>
      <c r="E1931">
        <v>5.12</v>
      </c>
      <c r="F1931">
        <v>8.39</v>
      </c>
      <c r="G1931">
        <v>13.71</v>
      </c>
    </row>
    <row r="1932" spans="2:7" x14ac:dyDescent="0.3">
      <c r="B1932">
        <v>2905</v>
      </c>
      <c r="C1932">
        <v>172.03</v>
      </c>
      <c r="D1932">
        <v>171.28</v>
      </c>
      <c r="E1932">
        <v>4.87</v>
      </c>
      <c r="F1932">
        <v>10.07</v>
      </c>
      <c r="G1932">
        <v>14.93</v>
      </c>
    </row>
    <row r="1933" spans="2:7" x14ac:dyDescent="0.3">
      <c r="B1933">
        <v>2905.05</v>
      </c>
      <c r="C1933">
        <v>170.21</v>
      </c>
      <c r="D1933">
        <v>174.25</v>
      </c>
      <c r="E1933">
        <v>4.71</v>
      </c>
      <c r="F1933">
        <v>6.87</v>
      </c>
      <c r="G1933">
        <v>14.41</v>
      </c>
    </row>
    <row r="1934" spans="2:7" x14ac:dyDescent="0.3">
      <c r="B1934">
        <v>2905.1</v>
      </c>
      <c r="C1934">
        <v>170.06</v>
      </c>
      <c r="D1934">
        <v>165.05</v>
      </c>
      <c r="E1934">
        <v>4.34</v>
      </c>
      <c r="F1934">
        <v>7.9</v>
      </c>
      <c r="G1934">
        <v>15.17</v>
      </c>
    </row>
    <row r="1935" spans="2:7" x14ac:dyDescent="0.3">
      <c r="B1935">
        <v>2905.15</v>
      </c>
      <c r="C1935">
        <v>168.61</v>
      </c>
      <c r="D1935">
        <v>162.61000000000001</v>
      </c>
      <c r="E1935">
        <v>4.08</v>
      </c>
      <c r="F1935">
        <v>7.79</v>
      </c>
      <c r="G1935">
        <v>15.16</v>
      </c>
    </row>
    <row r="1936" spans="2:7" x14ac:dyDescent="0.3">
      <c r="B1936">
        <v>2905.2</v>
      </c>
      <c r="C1936">
        <v>169.99</v>
      </c>
      <c r="D1936">
        <v>153.63</v>
      </c>
      <c r="E1936">
        <v>4.21</v>
      </c>
      <c r="F1936">
        <v>8.39</v>
      </c>
      <c r="G1936">
        <v>16.12</v>
      </c>
    </row>
    <row r="1937" spans="2:7" x14ac:dyDescent="0.3">
      <c r="B1937">
        <v>2905.25</v>
      </c>
      <c r="C1937">
        <v>172.33</v>
      </c>
      <c r="D1937">
        <v>118.62</v>
      </c>
      <c r="E1937">
        <v>3.95</v>
      </c>
      <c r="F1937">
        <v>7.29</v>
      </c>
      <c r="G1937">
        <v>19.420000000000002</v>
      </c>
    </row>
    <row r="1938" spans="2:7" x14ac:dyDescent="0.3">
      <c r="B1938">
        <v>2905.3</v>
      </c>
      <c r="C1938">
        <v>174.14</v>
      </c>
      <c r="D1938">
        <v>95.58</v>
      </c>
      <c r="E1938">
        <v>3.78</v>
      </c>
      <c r="F1938">
        <v>5.08</v>
      </c>
      <c r="G1938">
        <v>21.64</v>
      </c>
    </row>
    <row r="1939" spans="2:7" x14ac:dyDescent="0.3">
      <c r="B1939">
        <v>2905.35</v>
      </c>
      <c r="C1939">
        <v>175.15</v>
      </c>
      <c r="D1939">
        <v>104.9</v>
      </c>
      <c r="E1939">
        <v>3.61</v>
      </c>
      <c r="F1939">
        <v>8.26</v>
      </c>
      <c r="G1939">
        <v>21</v>
      </c>
    </row>
    <row r="1940" spans="2:7" x14ac:dyDescent="0.3">
      <c r="B1940">
        <v>2905.4</v>
      </c>
      <c r="C1940">
        <v>175.05</v>
      </c>
      <c r="D1940">
        <v>126.16</v>
      </c>
      <c r="E1940">
        <v>3.57</v>
      </c>
      <c r="F1940">
        <v>13.63</v>
      </c>
      <c r="G1940">
        <v>19.190000000000001</v>
      </c>
    </row>
    <row r="1941" spans="2:7" x14ac:dyDescent="0.3">
      <c r="B1941">
        <v>2905.45</v>
      </c>
      <c r="C1941">
        <v>177.5</v>
      </c>
      <c r="D1941">
        <v>108.22</v>
      </c>
      <c r="E1941">
        <v>3.28</v>
      </c>
      <c r="F1941">
        <v>11.39</v>
      </c>
      <c r="G1941">
        <v>21.07</v>
      </c>
    </row>
    <row r="1942" spans="2:7" x14ac:dyDescent="0.3">
      <c r="B1942">
        <v>2905.5</v>
      </c>
      <c r="C1942">
        <v>177.9</v>
      </c>
      <c r="D1942">
        <v>100.13</v>
      </c>
      <c r="E1942">
        <v>3.29</v>
      </c>
      <c r="F1942">
        <v>9.41</v>
      </c>
      <c r="G1942">
        <v>21.81</v>
      </c>
    </row>
    <row r="1943" spans="2:7" x14ac:dyDescent="0.3">
      <c r="B1943">
        <v>2905.55</v>
      </c>
      <c r="C1943">
        <v>176.6</v>
      </c>
      <c r="D1943">
        <v>110.21</v>
      </c>
      <c r="E1943">
        <v>3.21</v>
      </c>
      <c r="F1943">
        <v>10.76</v>
      </c>
      <c r="G1943">
        <v>20.77</v>
      </c>
    </row>
    <row r="1944" spans="2:7" x14ac:dyDescent="0.3">
      <c r="B1944">
        <v>2905.6</v>
      </c>
      <c r="C1944">
        <v>175.47</v>
      </c>
      <c r="D1944">
        <v>94.69</v>
      </c>
      <c r="E1944">
        <v>2.9</v>
      </c>
      <c r="F1944">
        <v>6.68</v>
      </c>
      <c r="G1944">
        <v>21.91</v>
      </c>
    </row>
    <row r="1945" spans="2:7" x14ac:dyDescent="0.3">
      <c r="B1945">
        <v>2905.65</v>
      </c>
      <c r="C1945">
        <v>177.49</v>
      </c>
      <c r="D1945">
        <v>112.48</v>
      </c>
      <c r="E1945">
        <v>2.95</v>
      </c>
      <c r="F1945">
        <v>8.1</v>
      </c>
      <c r="G1945">
        <v>20.71</v>
      </c>
    </row>
    <row r="1946" spans="2:7" x14ac:dyDescent="0.3">
      <c r="B1946">
        <v>2905.7</v>
      </c>
      <c r="C1946">
        <v>180.31</v>
      </c>
      <c r="D1946">
        <v>144.33000000000001</v>
      </c>
      <c r="E1946">
        <v>3.15</v>
      </c>
      <c r="F1946">
        <v>15.44</v>
      </c>
      <c r="G1946">
        <v>18.440000000000001</v>
      </c>
    </row>
    <row r="1947" spans="2:7" x14ac:dyDescent="0.3">
      <c r="B1947">
        <v>2905.75</v>
      </c>
      <c r="C1947">
        <v>179.3</v>
      </c>
      <c r="D1947">
        <v>165.31</v>
      </c>
      <c r="E1947">
        <v>3.5</v>
      </c>
      <c r="F1947">
        <v>17.57</v>
      </c>
      <c r="G1947">
        <v>16.52</v>
      </c>
    </row>
    <row r="1948" spans="2:7" x14ac:dyDescent="0.3">
      <c r="B1948">
        <v>2905.8</v>
      </c>
      <c r="C1948">
        <v>178.62</v>
      </c>
      <c r="D1948">
        <v>164.38</v>
      </c>
      <c r="E1948">
        <v>3.68</v>
      </c>
      <c r="F1948">
        <v>18.29</v>
      </c>
      <c r="G1948">
        <v>16.489999999999998</v>
      </c>
    </row>
    <row r="1949" spans="2:7" x14ac:dyDescent="0.3">
      <c r="B1949">
        <v>2905.85</v>
      </c>
      <c r="C1949">
        <v>178.92</v>
      </c>
      <c r="D1949">
        <v>173.36</v>
      </c>
      <c r="E1949">
        <v>3.58</v>
      </c>
      <c r="F1949">
        <v>15.77</v>
      </c>
      <c r="G1949">
        <v>15.78</v>
      </c>
    </row>
    <row r="1950" spans="2:7" x14ac:dyDescent="0.3">
      <c r="B1950">
        <v>2905.9</v>
      </c>
      <c r="C1950">
        <v>178.93</v>
      </c>
      <c r="D1950">
        <v>205.03</v>
      </c>
      <c r="E1950">
        <v>3.99</v>
      </c>
      <c r="F1950">
        <v>17.489999999999998</v>
      </c>
      <c r="G1950">
        <v>13.11</v>
      </c>
    </row>
    <row r="1951" spans="2:7" x14ac:dyDescent="0.3">
      <c r="B1951">
        <v>2905.95</v>
      </c>
      <c r="C1951">
        <v>180.78</v>
      </c>
      <c r="D1951">
        <v>197.8</v>
      </c>
      <c r="E1951">
        <v>4.22</v>
      </c>
      <c r="F1951">
        <v>16.22</v>
      </c>
      <c r="G1951">
        <v>13.99</v>
      </c>
    </row>
    <row r="1952" spans="2:7" x14ac:dyDescent="0.3">
      <c r="B1952">
        <v>2906</v>
      </c>
      <c r="C1952">
        <v>180.61</v>
      </c>
      <c r="D1952">
        <v>174.79</v>
      </c>
      <c r="E1952">
        <v>4.21</v>
      </c>
      <c r="F1952">
        <v>13.47</v>
      </c>
      <c r="G1952">
        <v>15.91</v>
      </c>
    </row>
    <row r="1953" spans="2:7" x14ac:dyDescent="0.3">
      <c r="B1953">
        <v>2906.05</v>
      </c>
      <c r="C1953">
        <v>182.39</v>
      </c>
      <c r="D1953">
        <v>169.08</v>
      </c>
      <c r="E1953">
        <v>4.43</v>
      </c>
      <c r="F1953">
        <v>11.57</v>
      </c>
      <c r="G1953">
        <v>16.66</v>
      </c>
    </row>
    <row r="1954" spans="2:7" x14ac:dyDescent="0.3">
      <c r="B1954">
        <v>2906.1</v>
      </c>
      <c r="C1954">
        <v>181.59</v>
      </c>
      <c r="D1954">
        <v>177.06</v>
      </c>
      <c r="E1954">
        <v>4.47</v>
      </c>
      <c r="F1954">
        <v>14.86</v>
      </c>
      <c r="G1954">
        <v>15.86</v>
      </c>
    </row>
    <row r="1955" spans="2:7" x14ac:dyDescent="0.3">
      <c r="B1955">
        <v>2906.15</v>
      </c>
      <c r="C1955">
        <v>182.88</v>
      </c>
      <c r="D1955">
        <v>187.92</v>
      </c>
      <c r="E1955">
        <v>4.93</v>
      </c>
      <c r="F1955">
        <v>13.22</v>
      </c>
      <c r="G1955">
        <v>15.14</v>
      </c>
    </row>
    <row r="1956" spans="2:7" x14ac:dyDescent="0.3">
      <c r="B1956">
        <v>2906.2</v>
      </c>
      <c r="C1956">
        <v>184.23</v>
      </c>
      <c r="D1956">
        <v>184.72</v>
      </c>
      <c r="E1956">
        <v>5.16</v>
      </c>
      <c r="F1956">
        <v>13.91</v>
      </c>
      <c r="G1956">
        <v>15.61</v>
      </c>
    </row>
    <row r="1957" spans="2:7" x14ac:dyDescent="0.3">
      <c r="B1957">
        <v>2906.25</v>
      </c>
      <c r="C1957">
        <v>185.66</v>
      </c>
      <c r="D1957">
        <v>193.01</v>
      </c>
      <c r="E1957">
        <v>5.3</v>
      </c>
      <c r="F1957">
        <v>14.02</v>
      </c>
      <c r="G1957">
        <v>15.12</v>
      </c>
    </row>
    <row r="1958" spans="2:7" x14ac:dyDescent="0.3">
      <c r="B1958">
        <v>2906.3</v>
      </c>
      <c r="C1958">
        <v>188.81</v>
      </c>
      <c r="D1958">
        <v>196.2</v>
      </c>
      <c r="E1958">
        <v>5.48</v>
      </c>
      <c r="F1958">
        <v>9.6</v>
      </c>
      <c r="G1958">
        <v>15.32</v>
      </c>
    </row>
    <row r="1959" spans="2:7" x14ac:dyDescent="0.3">
      <c r="B1959">
        <v>2906.35</v>
      </c>
      <c r="C1959">
        <v>186.62</v>
      </c>
      <c r="D1959">
        <v>174.22</v>
      </c>
      <c r="E1959">
        <v>5.22</v>
      </c>
      <c r="F1959">
        <v>4.2300000000000004</v>
      </c>
      <c r="G1959">
        <v>16.850000000000001</v>
      </c>
    </row>
    <row r="1960" spans="2:7" x14ac:dyDescent="0.3">
      <c r="B1960">
        <v>2906.4</v>
      </c>
      <c r="C1960">
        <v>187.35</v>
      </c>
      <c r="D1960">
        <v>177.74</v>
      </c>
      <c r="E1960">
        <v>4.8600000000000003</v>
      </c>
      <c r="F1960">
        <v>5.51</v>
      </c>
      <c r="G1960">
        <v>16.66</v>
      </c>
    </row>
    <row r="1961" spans="2:7" x14ac:dyDescent="0.3">
      <c r="B1961">
        <v>2906.45</v>
      </c>
      <c r="C1961">
        <v>189.07</v>
      </c>
      <c r="D1961">
        <v>154.88</v>
      </c>
      <c r="E1961">
        <v>4.7300000000000004</v>
      </c>
      <c r="F1961">
        <v>3.95</v>
      </c>
      <c r="G1961">
        <v>18.850000000000001</v>
      </c>
    </row>
    <row r="1962" spans="2:7" x14ac:dyDescent="0.3">
      <c r="B1962">
        <v>2906.5</v>
      </c>
      <c r="C1962">
        <v>187.5</v>
      </c>
      <c r="D1962">
        <v>148.85</v>
      </c>
      <c r="E1962">
        <v>4.7699999999999996</v>
      </c>
      <c r="F1962">
        <v>5.22</v>
      </c>
      <c r="G1962">
        <v>19.13</v>
      </c>
    </row>
    <row r="1963" spans="2:7" x14ac:dyDescent="0.3">
      <c r="B1963">
        <v>2906.55</v>
      </c>
      <c r="C1963">
        <v>187.43</v>
      </c>
      <c r="D1963">
        <v>143.49</v>
      </c>
      <c r="E1963">
        <v>4.83</v>
      </c>
      <c r="F1963">
        <v>2.65</v>
      </c>
      <c r="G1963">
        <v>19.57</v>
      </c>
    </row>
    <row r="1964" spans="2:7" x14ac:dyDescent="0.3">
      <c r="B1964">
        <v>2906.6</v>
      </c>
      <c r="C1964">
        <v>186.44</v>
      </c>
      <c r="D1964">
        <v>163.81</v>
      </c>
      <c r="E1964">
        <v>4.79</v>
      </c>
      <c r="F1964">
        <v>4.0999999999999996</v>
      </c>
      <c r="G1964">
        <v>17.7</v>
      </c>
    </row>
    <row r="1965" spans="2:7" x14ac:dyDescent="0.3">
      <c r="B1965">
        <v>2906.65</v>
      </c>
      <c r="C1965">
        <v>183.47</v>
      </c>
      <c r="D1965">
        <v>212.72</v>
      </c>
      <c r="E1965">
        <v>4.97</v>
      </c>
      <c r="F1965">
        <v>11.67</v>
      </c>
      <c r="G1965">
        <v>13.13</v>
      </c>
    </row>
    <row r="1966" spans="2:7" x14ac:dyDescent="0.3">
      <c r="B1966">
        <v>2906.7</v>
      </c>
      <c r="C1966">
        <v>177.91</v>
      </c>
      <c r="D1966">
        <v>208.76</v>
      </c>
      <c r="E1966">
        <v>4.9000000000000004</v>
      </c>
      <c r="F1966">
        <v>7.86</v>
      </c>
      <c r="G1966">
        <v>12.64</v>
      </c>
    </row>
    <row r="1967" spans="2:7" x14ac:dyDescent="0.3">
      <c r="B1967">
        <v>2906.75</v>
      </c>
      <c r="C1967">
        <v>174.73</v>
      </c>
      <c r="D1967">
        <v>196.1</v>
      </c>
      <c r="E1967">
        <v>4.72</v>
      </c>
      <c r="F1967">
        <v>5.17</v>
      </c>
      <c r="G1967">
        <v>13.24</v>
      </c>
    </row>
    <row r="1968" spans="2:7" x14ac:dyDescent="0.3">
      <c r="B1968">
        <v>2906.8</v>
      </c>
      <c r="C1968">
        <v>171.45</v>
      </c>
      <c r="D1968">
        <v>213.36</v>
      </c>
      <c r="E1968">
        <v>4.8600000000000003</v>
      </c>
      <c r="F1968">
        <v>7.86</v>
      </c>
      <c r="G1968">
        <v>11.29</v>
      </c>
    </row>
    <row r="1969" spans="2:7" x14ac:dyDescent="0.3">
      <c r="B1969">
        <v>2906.85</v>
      </c>
      <c r="C1969">
        <v>169.26</v>
      </c>
      <c r="D1969">
        <v>209.53</v>
      </c>
      <c r="E1969">
        <v>4.72</v>
      </c>
      <c r="F1969">
        <v>7.81</v>
      </c>
      <c r="G1969">
        <v>11.29</v>
      </c>
    </row>
    <row r="1970" spans="2:7" x14ac:dyDescent="0.3">
      <c r="B1970">
        <v>2906.9</v>
      </c>
      <c r="C1970">
        <v>166.82</v>
      </c>
      <c r="D1970">
        <v>199.81</v>
      </c>
      <c r="E1970">
        <v>4.51</v>
      </c>
      <c r="F1970">
        <v>8.31</v>
      </c>
      <c r="G1970">
        <v>11.75</v>
      </c>
    </row>
    <row r="1971" spans="2:7" x14ac:dyDescent="0.3">
      <c r="B1971">
        <v>2906.95</v>
      </c>
      <c r="C1971">
        <v>163.29</v>
      </c>
      <c r="D1971">
        <v>174.88</v>
      </c>
      <c r="E1971">
        <v>4.2699999999999996</v>
      </c>
      <c r="F1971">
        <v>9.32</v>
      </c>
      <c r="G1971">
        <v>13.33</v>
      </c>
    </row>
    <row r="1972" spans="2:7" x14ac:dyDescent="0.3">
      <c r="B1972">
        <v>2907</v>
      </c>
      <c r="C1972">
        <v>163.41</v>
      </c>
      <c r="D1972">
        <v>146.03</v>
      </c>
      <c r="E1972">
        <v>4.01</v>
      </c>
      <c r="F1972">
        <v>8.9499999999999993</v>
      </c>
      <c r="G1972">
        <v>15.78</v>
      </c>
    </row>
    <row r="1973" spans="2:7" x14ac:dyDescent="0.3">
      <c r="B1973">
        <v>2907.05</v>
      </c>
      <c r="C1973">
        <v>163.59</v>
      </c>
      <c r="D1973">
        <v>159.29</v>
      </c>
      <c r="E1973">
        <v>4.09</v>
      </c>
      <c r="F1973">
        <v>11.66</v>
      </c>
      <c r="G1973">
        <v>14.69</v>
      </c>
    </row>
    <row r="1974" spans="2:7" x14ac:dyDescent="0.3">
      <c r="B1974">
        <v>2907.1</v>
      </c>
      <c r="C1974">
        <v>164.5</v>
      </c>
      <c r="D1974">
        <v>187.2</v>
      </c>
      <c r="E1974">
        <v>4.05</v>
      </c>
      <c r="F1974">
        <v>13.78</v>
      </c>
      <c r="G1974">
        <v>12.47</v>
      </c>
    </row>
    <row r="1975" spans="2:7" x14ac:dyDescent="0.3">
      <c r="B1975">
        <v>2907.15</v>
      </c>
      <c r="C1975">
        <v>168.03</v>
      </c>
      <c r="D1975">
        <v>176.78</v>
      </c>
      <c r="E1975">
        <v>4.32</v>
      </c>
      <c r="F1975">
        <v>11.83</v>
      </c>
      <c r="G1975">
        <v>13.87</v>
      </c>
    </row>
    <row r="1976" spans="2:7" x14ac:dyDescent="0.3">
      <c r="B1976">
        <v>2907.2</v>
      </c>
      <c r="C1976">
        <v>168.52</v>
      </c>
      <c r="D1976">
        <v>159.43</v>
      </c>
      <c r="E1976">
        <v>3.54</v>
      </c>
      <c r="F1976">
        <v>13.26</v>
      </c>
      <c r="G1976">
        <v>15.41</v>
      </c>
    </row>
    <row r="1977" spans="2:7" x14ac:dyDescent="0.3">
      <c r="B1977">
        <v>2907.25</v>
      </c>
      <c r="C1977">
        <v>167.65</v>
      </c>
      <c r="D1977">
        <v>162.71</v>
      </c>
      <c r="E1977">
        <v>3.68</v>
      </c>
      <c r="F1977">
        <v>11.44</v>
      </c>
      <c r="G1977">
        <v>15</v>
      </c>
    </row>
    <row r="1978" spans="2:7" x14ac:dyDescent="0.3">
      <c r="B1978">
        <v>2907.3</v>
      </c>
      <c r="C1978">
        <v>170.51</v>
      </c>
      <c r="D1978">
        <v>125.87</v>
      </c>
      <c r="E1978">
        <v>3.68</v>
      </c>
      <c r="F1978">
        <v>5.33</v>
      </c>
      <c r="G1978">
        <v>18.54</v>
      </c>
    </row>
    <row r="1979" spans="2:7" x14ac:dyDescent="0.3">
      <c r="B1979">
        <v>2907.35</v>
      </c>
      <c r="C1979">
        <v>176.72</v>
      </c>
      <c r="D1979">
        <v>126.32</v>
      </c>
      <c r="E1979">
        <v>3.25</v>
      </c>
      <c r="F1979">
        <v>10.8</v>
      </c>
      <c r="G1979">
        <v>19.43</v>
      </c>
    </row>
    <row r="1980" spans="2:7" x14ac:dyDescent="0.3">
      <c r="B1980">
        <v>2907.4</v>
      </c>
      <c r="C1980">
        <v>182.84</v>
      </c>
      <c r="D1980">
        <v>141.74</v>
      </c>
      <c r="E1980">
        <v>3.89</v>
      </c>
      <c r="F1980">
        <v>13.02</v>
      </c>
      <c r="G1980">
        <v>19.03</v>
      </c>
    </row>
    <row r="1981" spans="2:7" x14ac:dyDescent="0.3">
      <c r="B1981">
        <v>2907.45</v>
      </c>
      <c r="C1981">
        <v>185.57</v>
      </c>
      <c r="D1981">
        <v>140.1</v>
      </c>
      <c r="E1981">
        <v>3.55</v>
      </c>
      <c r="F1981">
        <v>12.31</v>
      </c>
      <c r="G1981">
        <v>19.579999999999998</v>
      </c>
    </row>
    <row r="1982" spans="2:7" x14ac:dyDescent="0.3">
      <c r="B1982">
        <v>2907.5</v>
      </c>
      <c r="C1982">
        <v>189.2</v>
      </c>
      <c r="D1982">
        <v>139.15</v>
      </c>
      <c r="E1982">
        <v>3.34</v>
      </c>
      <c r="F1982">
        <v>12.78</v>
      </c>
      <c r="G1982">
        <v>20.2</v>
      </c>
    </row>
    <row r="1983" spans="2:7" x14ac:dyDescent="0.3">
      <c r="B1983">
        <v>2907.55</v>
      </c>
      <c r="C1983">
        <v>190.46</v>
      </c>
      <c r="D1983">
        <v>153.43</v>
      </c>
      <c r="E1983">
        <v>3.24</v>
      </c>
      <c r="F1983">
        <v>17.309999999999999</v>
      </c>
      <c r="G1983">
        <v>19.18</v>
      </c>
    </row>
    <row r="1984" spans="2:7" x14ac:dyDescent="0.3">
      <c r="B1984">
        <v>2907.6</v>
      </c>
      <c r="C1984">
        <v>189.3</v>
      </c>
      <c r="D1984">
        <v>182.35</v>
      </c>
      <c r="E1984">
        <v>3.67</v>
      </c>
      <c r="F1984">
        <v>17.77</v>
      </c>
      <c r="G1984">
        <v>16.559999999999999</v>
      </c>
    </row>
    <row r="1985" spans="2:7" x14ac:dyDescent="0.3">
      <c r="B1985">
        <v>2907.65</v>
      </c>
      <c r="C1985">
        <v>189.05</v>
      </c>
      <c r="D1985">
        <v>222.06</v>
      </c>
      <c r="E1985">
        <v>3.9</v>
      </c>
      <c r="F1985">
        <v>20.77</v>
      </c>
      <c r="G1985">
        <v>13.17</v>
      </c>
    </row>
    <row r="1986" spans="2:7" x14ac:dyDescent="0.3">
      <c r="B1986">
        <v>2907.7</v>
      </c>
      <c r="C1986">
        <v>192.53</v>
      </c>
      <c r="D1986">
        <v>196.25</v>
      </c>
      <c r="E1986">
        <v>4.1900000000000004</v>
      </c>
      <c r="F1986">
        <v>15.51</v>
      </c>
      <c r="G1986">
        <v>15.87</v>
      </c>
    </row>
    <row r="1987" spans="2:7" x14ac:dyDescent="0.3">
      <c r="B1987">
        <v>2907.75</v>
      </c>
      <c r="C1987">
        <v>190.6</v>
      </c>
      <c r="D1987">
        <v>192.86</v>
      </c>
      <c r="E1987">
        <v>4.04</v>
      </c>
      <c r="F1987">
        <v>11.62</v>
      </c>
      <c r="G1987">
        <v>15.87</v>
      </c>
    </row>
    <row r="1988" spans="2:7" x14ac:dyDescent="0.3">
      <c r="B1988">
        <v>2907.8</v>
      </c>
      <c r="C1988">
        <v>190.51</v>
      </c>
      <c r="D1988">
        <v>185.4</v>
      </c>
      <c r="E1988">
        <v>4.25</v>
      </c>
      <c r="F1988">
        <v>10.94</v>
      </c>
      <c r="G1988">
        <v>16.489999999999998</v>
      </c>
    </row>
    <row r="1989" spans="2:7" x14ac:dyDescent="0.3">
      <c r="B1989">
        <v>2907.85</v>
      </c>
      <c r="C1989">
        <v>191.53</v>
      </c>
      <c r="D1989">
        <v>196.7</v>
      </c>
      <c r="E1989">
        <v>4.87</v>
      </c>
      <c r="F1989">
        <v>11.29</v>
      </c>
      <c r="G1989">
        <v>15.68</v>
      </c>
    </row>
    <row r="1990" spans="2:7" x14ac:dyDescent="0.3">
      <c r="B1990">
        <v>2907.9</v>
      </c>
      <c r="C1990">
        <v>193.44</v>
      </c>
      <c r="D1990">
        <v>196.39</v>
      </c>
      <c r="E1990">
        <v>4.38</v>
      </c>
      <c r="F1990">
        <v>14.88</v>
      </c>
      <c r="G1990">
        <v>15.99</v>
      </c>
    </row>
    <row r="1991" spans="2:7" x14ac:dyDescent="0.3">
      <c r="B1991">
        <v>2907.95</v>
      </c>
      <c r="C1991">
        <v>198.55</v>
      </c>
      <c r="D1991">
        <v>229.6</v>
      </c>
      <c r="E1991">
        <v>4.6900000000000004</v>
      </c>
      <c r="F1991">
        <v>17.14</v>
      </c>
      <c r="G1991">
        <v>13.95</v>
      </c>
    </row>
    <row r="1992" spans="2:7" x14ac:dyDescent="0.3">
      <c r="B1992">
        <v>2908</v>
      </c>
      <c r="C1992">
        <v>199.13</v>
      </c>
      <c r="D1992">
        <v>235.83</v>
      </c>
      <c r="E1992">
        <v>5.33</v>
      </c>
      <c r="F1992">
        <v>12.99</v>
      </c>
      <c r="G1992">
        <v>13.51</v>
      </c>
    </row>
    <row r="1993" spans="2:7" x14ac:dyDescent="0.3">
      <c r="B1993">
        <v>2908.05</v>
      </c>
      <c r="C1993">
        <v>198.84</v>
      </c>
      <c r="D1993">
        <v>236.52</v>
      </c>
      <c r="E1993">
        <v>4.83</v>
      </c>
      <c r="F1993">
        <v>14.7</v>
      </c>
      <c r="G1993">
        <v>13.41</v>
      </c>
    </row>
    <row r="1994" spans="2:7" x14ac:dyDescent="0.3">
      <c r="B1994">
        <v>2908.1</v>
      </c>
      <c r="C1994">
        <v>199.48</v>
      </c>
      <c r="D1994">
        <v>241.49</v>
      </c>
      <c r="E1994">
        <v>4.9400000000000004</v>
      </c>
      <c r="F1994">
        <v>14.78</v>
      </c>
      <c r="G1994">
        <v>13.08</v>
      </c>
    </row>
    <row r="1995" spans="2:7" x14ac:dyDescent="0.3">
      <c r="B1995">
        <v>2908.15</v>
      </c>
      <c r="C1995">
        <v>201.23</v>
      </c>
      <c r="D1995">
        <v>233.16</v>
      </c>
      <c r="E1995">
        <v>5.0199999999999996</v>
      </c>
      <c r="F1995">
        <v>11.53</v>
      </c>
      <c r="G1995">
        <v>14.05</v>
      </c>
    </row>
    <row r="1996" spans="2:7" x14ac:dyDescent="0.3">
      <c r="B1996">
        <v>2908.2</v>
      </c>
      <c r="C1996">
        <v>204.61</v>
      </c>
      <c r="D1996">
        <v>235.48</v>
      </c>
      <c r="E1996">
        <v>5.14</v>
      </c>
      <c r="F1996">
        <v>8.35</v>
      </c>
      <c r="G1996">
        <v>14.35</v>
      </c>
    </row>
    <row r="1997" spans="2:7" x14ac:dyDescent="0.3">
      <c r="B1997">
        <v>2908.25</v>
      </c>
      <c r="C1997">
        <v>205.72</v>
      </c>
      <c r="D1997">
        <v>224.45</v>
      </c>
      <c r="E1997">
        <v>5.19</v>
      </c>
      <c r="F1997">
        <v>9.5399999999999991</v>
      </c>
      <c r="G1997">
        <v>15.45</v>
      </c>
    </row>
    <row r="1998" spans="2:7" x14ac:dyDescent="0.3">
      <c r="B1998">
        <v>2908.3</v>
      </c>
      <c r="C1998">
        <v>206.98</v>
      </c>
      <c r="D1998">
        <v>214.23</v>
      </c>
      <c r="E1998">
        <v>5.47</v>
      </c>
      <c r="F1998">
        <v>8.2799999999999994</v>
      </c>
      <c r="G1998">
        <v>16.5</v>
      </c>
    </row>
    <row r="1999" spans="2:7" x14ac:dyDescent="0.3">
      <c r="B1999">
        <v>2908.35</v>
      </c>
      <c r="C1999">
        <v>202.79</v>
      </c>
      <c r="D1999">
        <v>225.47</v>
      </c>
      <c r="E1999">
        <v>5.18</v>
      </c>
      <c r="F1999">
        <v>10.23</v>
      </c>
      <c r="G1999">
        <v>14.93</v>
      </c>
    </row>
    <row r="2000" spans="2:7" x14ac:dyDescent="0.3">
      <c r="B2000">
        <v>2908.4</v>
      </c>
      <c r="C2000">
        <v>204.14</v>
      </c>
      <c r="D2000">
        <v>219.72</v>
      </c>
      <c r="E2000">
        <v>5.32</v>
      </c>
      <c r="F2000">
        <v>13.41</v>
      </c>
      <c r="G2000">
        <v>15.61</v>
      </c>
    </row>
    <row r="2001" spans="2:7" x14ac:dyDescent="0.3">
      <c r="B2001">
        <v>2908.45</v>
      </c>
      <c r="C2001">
        <v>204.8</v>
      </c>
      <c r="D2001">
        <v>259.08</v>
      </c>
      <c r="E2001">
        <v>5.0199999999999996</v>
      </c>
      <c r="F2001">
        <v>21.33</v>
      </c>
      <c r="G2001">
        <v>12.39</v>
      </c>
    </row>
    <row r="2002" spans="2:7" x14ac:dyDescent="0.3">
      <c r="B2002">
        <v>2908.5</v>
      </c>
      <c r="C2002">
        <v>203.73</v>
      </c>
      <c r="D2002">
        <v>264.93</v>
      </c>
      <c r="E2002">
        <v>5.1100000000000003</v>
      </c>
      <c r="F2002">
        <v>17.600000000000001</v>
      </c>
      <c r="G2002">
        <v>11.74</v>
      </c>
    </row>
    <row r="2003" spans="2:7" x14ac:dyDescent="0.3">
      <c r="B2003">
        <v>2908.55</v>
      </c>
      <c r="C2003">
        <v>202.9</v>
      </c>
      <c r="D2003">
        <v>254.27</v>
      </c>
      <c r="E2003">
        <v>5.42</v>
      </c>
      <c r="F2003">
        <v>15.1</v>
      </c>
      <c r="G2003">
        <v>12.51</v>
      </c>
    </row>
    <row r="2004" spans="2:7" x14ac:dyDescent="0.3">
      <c r="B2004">
        <v>2908.6</v>
      </c>
      <c r="C2004">
        <v>197.03</v>
      </c>
      <c r="D2004">
        <v>226.76</v>
      </c>
      <c r="E2004">
        <v>5.25</v>
      </c>
      <c r="F2004">
        <v>11.69</v>
      </c>
      <c r="G2004">
        <v>13.96</v>
      </c>
    </row>
    <row r="2005" spans="2:7" x14ac:dyDescent="0.3">
      <c r="B2005">
        <v>2908.65</v>
      </c>
      <c r="C2005">
        <v>194.22</v>
      </c>
      <c r="D2005">
        <v>232.56</v>
      </c>
      <c r="E2005">
        <v>5.24</v>
      </c>
      <c r="F2005">
        <v>13.69</v>
      </c>
      <c r="G2005">
        <v>13.06</v>
      </c>
    </row>
    <row r="2006" spans="2:7" x14ac:dyDescent="0.3">
      <c r="B2006">
        <v>2908.7</v>
      </c>
      <c r="C2006">
        <v>189.81</v>
      </c>
      <c r="D2006">
        <v>235.7</v>
      </c>
      <c r="E2006">
        <v>5.47</v>
      </c>
      <c r="F2006">
        <v>12.61</v>
      </c>
      <c r="G2006">
        <v>12.14</v>
      </c>
    </row>
    <row r="2007" spans="2:7" x14ac:dyDescent="0.3">
      <c r="B2007">
        <v>2908.75</v>
      </c>
      <c r="C2007">
        <v>186.03</v>
      </c>
      <c r="D2007">
        <v>225.54</v>
      </c>
      <c r="E2007">
        <v>5.35</v>
      </c>
      <c r="F2007">
        <v>13.17</v>
      </c>
      <c r="G2007">
        <v>12.43</v>
      </c>
    </row>
    <row r="2008" spans="2:7" x14ac:dyDescent="0.3">
      <c r="B2008">
        <v>2908.8</v>
      </c>
      <c r="C2008">
        <v>181.15</v>
      </c>
      <c r="D2008">
        <v>236.24</v>
      </c>
      <c r="E2008">
        <v>5.21</v>
      </c>
      <c r="F2008">
        <v>11.92</v>
      </c>
      <c r="G2008">
        <v>10.8</v>
      </c>
    </row>
    <row r="2009" spans="2:7" x14ac:dyDescent="0.3">
      <c r="B2009">
        <v>2908.85</v>
      </c>
      <c r="C2009">
        <v>180.63</v>
      </c>
      <c r="D2009">
        <v>228.51</v>
      </c>
      <c r="E2009">
        <v>5.24</v>
      </c>
      <c r="F2009">
        <v>13.79</v>
      </c>
      <c r="G2009">
        <v>11.38</v>
      </c>
    </row>
    <row r="2010" spans="2:7" x14ac:dyDescent="0.3">
      <c r="B2010">
        <v>2908.9</v>
      </c>
      <c r="C2010">
        <v>181.26</v>
      </c>
      <c r="D2010">
        <v>235.52</v>
      </c>
      <c r="E2010">
        <v>5.21</v>
      </c>
      <c r="F2010">
        <v>17.66</v>
      </c>
      <c r="G2010">
        <v>10.88</v>
      </c>
    </row>
    <row r="2011" spans="2:7" x14ac:dyDescent="0.3">
      <c r="B2011">
        <v>2908.95</v>
      </c>
      <c r="C2011">
        <v>180.79</v>
      </c>
      <c r="D2011">
        <v>233.14</v>
      </c>
      <c r="E2011">
        <v>5.05</v>
      </c>
      <c r="F2011">
        <v>18.21</v>
      </c>
      <c r="G2011">
        <v>11.01</v>
      </c>
    </row>
    <row r="2012" spans="2:7" x14ac:dyDescent="0.3">
      <c r="B2012">
        <v>2909</v>
      </c>
      <c r="C2012">
        <v>184.36</v>
      </c>
      <c r="D2012">
        <v>216.61</v>
      </c>
      <c r="E2012">
        <v>5.31</v>
      </c>
      <c r="F2012">
        <v>15.57</v>
      </c>
      <c r="G2012">
        <v>12.94</v>
      </c>
    </row>
    <row r="2013" spans="2:7" x14ac:dyDescent="0.3">
      <c r="B2013">
        <v>2909.05</v>
      </c>
      <c r="C2013">
        <v>183.7</v>
      </c>
      <c r="D2013">
        <v>221.56</v>
      </c>
      <c r="E2013">
        <v>5.43</v>
      </c>
      <c r="F2013">
        <v>12.48</v>
      </c>
      <c r="G2013">
        <v>12.42</v>
      </c>
    </row>
    <row r="2014" spans="2:7" x14ac:dyDescent="0.3">
      <c r="B2014">
        <v>2909.1</v>
      </c>
      <c r="C2014">
        <v>182.37</v>
      </c>
      <c r="D2014">
        <v>183.29</v>
      </c>
      <c r="E2014">
        <v>5.13</v>
      </c>
      <c r="F2014">
        <v>6.3</v>
      </c>
      <c r="G2014">
        <v>15.45</v>
      </c>
    </row>
    <row r="2015" spans="2:7" x14ac:dyDescent="0.3">
      <c r="B2015">
        <v>2909.15</v>
      </c>
      <c r="C2015">
        <v>185.59</v>
      </c>
      <c r="D2015">
        <v>172.53</v>
      </c>
      <c r="E2015">
        <v>4.8099999999999996</v>
      </c>
      <c r="F2015">
        <v>7.94</v>
      </c>
      <c r="G2015">
        <v>16.84</v>
      </c>
    </row>
    <row r="2016" spans="2:7" x14ac:dyDescent="0.3">
      <c r="B2016">
        <v>2909.2</v>
      </c>
      <c r="C2016">
        <v>187.65</v>
      </c>
      <c r="D2016">
        <v>184.5</v>
      </c>
      <c r="E2016">
        <v>5.08</v>
      </c>
      <c r="F2016">
        <v>9.4</v>
      </c>
      <c r="G2016">
        <v>16.14</v>
      </c>
    </row>
    <row r="2017" spans="2:7" x14ac:dyDescent="0.3">
      <c r="B2017">
        <v>2909.25</v>
      </c>
      <c r="C2017">
        <v>188.22</v>
      </c>
      <c r="D2017">
        <v>166.08</v>
      </c>
      <c r="E2017">
        <v>4.93</v>
      </c>
      <c r="F2017">
        <v>9.17</v>
      </c>
      <c r="G2017">
        <v>17.78</v>
      </c>
    </row>
    <row r="2018" spans="2:7" x14ac:dyDescent="0.3">
      <c r="B2018">
        <v>2909.3</v>
      </c>
      <c r="C2018">
        <v>189.04</v>
      </c>
      <c r="D2018">
        <v>170.84</v>
      </c>
      <c r="E2018">
        <v>4.8099999999999996</v>
      </c>
      <c r="F2018">
        <v>11.7</v>
      </c>
      <c r="G2018">
        <v>17.5</v>
      </c>
    </row>
    <row r="2019" spans="2:7" x14ac:dyDescent="0.3">
      <c r="B2019">
        <v>2909.35</v>
      </c>
      <c r="C2019">
        <v>194.8</v>
      </c>
      <c r="D2019">
        <v>178.7</v>
      </c>
      <c r="E2019">
        <v>4.97</v>
      </c>
      <c r="F2019">
        <v>14.93</v>
      </c>
      <c r="G2019">
        <v>17.690000000000001</v>
      </c>
    </row>
    <row r="2020" spans="2:7" x14ac:dyDescent="0.3">
      <c r="B2020">
        <v>2909.4</v>
      </c>
      <c r="C2020">
        <v>198.1</v>
      </c>
      <c r="D2020">
        <v>159.91999999999999</v>
      </c>
      <c r="E2020">
        <v>4.66</v>
      </c>
      <c r="F2020">
        <v>12.04</v>
      </c>
      <c r="G2020">
        <v>19.77</v>
      </c>
    </row>
    <row r="2021" spans="2:7" x14ac:dyDescent="0.3">
      <c r="B2021">
        <v>2909.45</v>
      </c>
      <c r="C2021">
        <v>200.14</v>
      </c>
      <c r="D2021">
        <v>183.2</v>
      </c>
      <c r="E2021">
        <v>4.76</v>
      </c>
      <c r="F2021">
        <v>21.26</v>
      </c>
      <c r="G2021">
        <v>18.100000000000001</v>
      </c>
    </row>
    <row r="2022" spans="2:7" x14ac:dyDescent="0.3">
      <c r="B2022">
        <v>2909.5</v>
      </c>
      <c r="C2022">
        <v>200.71</v>
      </c>
      <c r="D2022">
        <v>192.46</v>
      </c>
      <c r="E2022">
        <v>5.12</v>
      </c>
      <c r="F2022">
        <v>18.940000000000001</v>
      </c>
      <c r="G2022">
        <v>17.41</v>
      </c>
    </row>
    <row r="2023" spans="2:7" x14ac:dyDescent="0.3">
      <c r="B2023">
        <v>2909.55</v>
      </c>
      <c r="C2023">
        <v>200.84</v>
      </c>
      <c r="D2023">
        <v>176.01</v>
      </c>
      <c r="E2023">
        <v>4.5999999999999996</v>
      </c>
      <c r="F2023">
        <v>16.010000000000002</v>
      </c>
      <c r="G2023">
        <v>18.809999999999999</v>
      </c>
    </row>
    <row r="2024" spans="2:7" x14ac:dyDescent="0.3">
      <c r="B2024">
        <v>2909.6</v>
      </c>
      <c r="C2024">
        <v>201.51</v>
      </c>
      <c r="D2024">
        <v>173</v>
      </c>
      <c r="E2024">
        <v>4.54</v>
      </c>
      <c r="F2024">
        <v>15.31</v>
      </c>
      <c r="G2024">
        <v>19.170000000000002</v>
      </c>
    </row>
    <row r="2025" spans="2:7" x14ac:dyDescent="0.3">
      <c r="B2025">
        <v>2909.65</v>
      </c>
      <c r="C2025">
        <v>199.82</v>
      </c>
      <c r="D2025">
        <v>171.55</v>
      </c>
      <c r="E2025">
        <v>3.98</v>
      </c>
      <c r="F2025">
        <v>17.64</v>
      </c>
      <c r="G2025">
        <v>19.04</v>
      </c>
    </row>
    <row r="2026" spans="2:7" x14ac:dyDescent="0.3">
      <c r="B2026">
        <v>2909.7</v>
      </c>
      <c r="C2026">
        <v>197.64</v>
      </c>
      <c r="D2026">
        <v>178.23</v>
      </c>
      <c r="E2026">
        <v>3.69</v>
      </c>
      <c r="F2026">
        <v>22.71</v>
      </c>
      <c r="G2026">
        <v>18.149999999999999</v>
      </c>
    </row>
    <row r="2027" spans="2:7" x14ac:dyDescent="0.3">
      <c r="B2027">
        <v>2909.75</v>
      </c>
      <c r="C2027">
        <v>193.64</v>
      </c>
      <c r="D2027">
        <v>198.18</v>
      </c>
      <c r="E2027">
        <v>3.52</v>
      </c>
      <c r="F2027">
        <v>26.07</v>
      </c>
      <c r="G2027">
        <v>15.87</v>
      </c>
    </row>
    <row r="2028" spans="2:7" x14ac:dyDescent="0.3">
      <c r="B2028">
        <v>2909.8</v>
      </c>
      <c r="C2028">
        <v>189.48</v>
      </c>
      <c r="D2028">
        <v>217.43</v>
      </c>
      <c r="E2028">
        <v>3.65</v>
      </c>
      <c r="F2028">
        <v>28.11</v>
      </c>
      <c r="G2028">
        <v>13.63</v>
      </c>
    </row>
    <row r="2029" spans="2:7" x14ac:dyDescent="0.3">
      <c r="B2029">
        <v>2909.85</v>
      </c>
      <c r="C2029">
        <v>187.61</v>
      </c>
      <c r="D2029">
        <v>208.07</v>
      </c>
      <c r="E2029">
        <v>3.35</v>
      </c>
      <c r="F2029">
        <v>27.29</v>
      </c>
      <c r="G2029">
        <v>14.14</v>
      </c>
    </row>
    <row r="2030" spans="2:7" x14ac:dyDescent="0.3">
      <c r="B2030">
        <v>2909.9</v>
      </c>
      <c r="C2030">
        <v>188.67</v>
      </c>
      <c r="D2030">
        <v>204.41</v>
      </c>
      <c r="E2030">
        <v>3.5</v>
      </c>
      <c r="F2030">
        <v>27.94</v>
      </c>
      <c r="G2030">
        <v>14.61</v>
      </c>
    </row>
    <row r="2031" spans="2:7" x14ac:dyDescent="0.3">
      <c r="B2031">
        <v>2909.95</v>
      </c>
      <c r="C2031">
        <v>189.33</v>
      </c>
      <c r="D2031">
        <v>177.08</v>
      </c>
      <c r="E2031">
        <v>3.3</v>
      </c>
      <c r="F2031">
        <v>25.06</v>
      </c>
      <c r="G2031">
        <v>17.010000000000002</v>
      </c>
    </row>
    <row r="2032" spans="2:7" x14ac:dyDescent="0.3">
      <c r="B2032">
        <v>2910</v>
      </c>
      <c r="C2032">
        <v>183.85</v>
      </c>
      <c r="D2032">
        <v>184.61</v>
      </c>
      <c r="E2032">
        <v>3.27</v>
      </c>
      <c r="F2032">
        <v>24.56</v>
      </c>
      <c r="G2032">
        <v>15.56</v>
      </c>
    </row>
    <row r="2033" spans="2:7" x14ac:dyDescent="0.3">
      <c r="B2033">
        <v>2910.05</v>
      </c>
      <c r="C2033">
        <v>180.92</v>
      </c>
      <c r="D2033">
        <v>202.18</v>
      </c>
      <c r="E2033">
        <v>3.26</v>
      </c>
      <c r="F2033">
        <v>27.3</v>
      </c>
      <c r="G2033">
        <v>13.64</v>
      </c>
    </row>
    <row r="2034" spans="2:7" x14ac:dyDescent="0.3">
      <c r="B2034">
        <v>2910.1</v>
      </c>
      <c r="C2034">
        <v>178.61</v>
      </c>
      <c r="D2034">
        <v>181.18</v>
      </c>
      <c r="E2034">
        <v>3.36</v>
      </c>
      <c r="F2034">
        <v>20.82</v>
      </c>
      <c r="G2034">
        <v>15.08</v>
      </c>
    </row>
    <row r="2035" spans="2:7" x14ac:dyDescent="0.3">
      <c r="B2035">
        <v>2910.15</v>
      </c>
      <c r="C2035">
        <v>177.93</v>
      </c>
      <c r="D2035">
        <v>179.11</v>
      </c>
      <c r="E2035">
        <v>3.14</v>
      </c>
      <c r="F2035">
        <v>22.63</v>
      </c>
      <c r="G2035">
        <v>15.15</v>
      </c>
    </row>
    <row r="2036" spans="2:7" x14ac:dyDescent="0.3">
      <c r="B2036">
        <v>2910.2</v>
      </c>
      <c r="C2036">
        <v>177.21</v>
      </c>
      <c r="D2036">
        <v>190.76</v>
      </c>
      <c r="E2036">
        <v>3.36</v>
      </c>
      <c r="F2036">
        <v>25.39</v>
      </c>
      <c r="G2036">
        <v>14.06</v>
      </c>
    </row>
    <row r="2037" spans="2:7" x14ac:dyDescent="0.3">
      <c r="B2037">
        <v>2910.25</v>
      </c>
      <c r="C2037">
        <v>175.55</v>
      </c>
      <c r="D2037">
        <v>202.44</v>
      </c>
      <c r="E2037">
        <v>3.28</v>
      </c>
      <c r="F2037">
        <v>27.4</v>
      </c>
      <c r="G2037">
        <v>12.82</v>
      </c>
    </row>
    <row r="2038" spans="2:7" x14ac:dyDescent="0.3">
      <c r="B2038">
        <v>2910.3</v>
      </c>
      <c r="C2038">
        <v>175.73</v>
      </c>
      <c r="D2038">
        <v>213.21</v>
      </c>
      <c r="E2038">
        <v>3.95</v>
      </c>
      <c r="F2038">
        <v>25.86</v>
      </c>
      <c r="G2038">
        <v>11.94</v>
      </c>
    </row>
    <row r="2039" spans="2:7" x14ac:dyDescent="0.3">
      <c r="B2039">
        <v>2910.35</v>
      </c>
      <c r="C2039">
        <v>174.22</v>
      </c>
      <c r="D2039">
        <v>201.66</v>
      </c>
      <c r="E2039">
        <v>4.2300000000000004</v>
      </c>
      <c r="F2039">
        <v>24</v>
      </c>
      <c r="G2039">
        <v>12.69</v>
      </c>
    </row>
    <row r="2040" spans="2:7" x14ac:dyDescent="0.3">
      <c r="B2040">
        <v>2910.4</v>
      </c>
      <c r="C2040">
        <v>174.7</v>
      </c>
      <c r="D2040">
        <v>177.12</v>
      </c>
      <c r="E2040">
        <v>4.5</v>
      </c>
      <c r="F2040">
        <v>20.059999999999999</v>
      </c>
      <c r="G2040">
        <v>14.84</v>
      </c>
    </row>
    <row r="2041" spans="2:7" x14ac:dyDescent="0.3">
      <c r="B2041">
        <v>2910.45</v>
      </c>
      <c r="C2041">
        <v>173.27</v>
      </c>
      <c r="D2041">
        <v>172</v>
      </c>
      <c r="E2041">
        <v>4.58</v>
      </c>
      <c r="F2041">
        <v>19.59</v>
      </c>
      <c r="G2041">
        <v>15.06</v>
      </c>
    </row>
    <row r="2042" spans="2:7" x14ac:dyDescent="0.3">
      <c r="B2042">
        <v>2910.5</v>
      </c>
      <c r="C2042">
        <v>167.51</v>
      </c>
      <c r="D2042">
        <v>174.82</v>
      </c>
      <c r="E2042">
        <v>4.53</v>
      </c>
      <c r="F2042">
        <v>18.41</v>
      </c>
      <c r="G2042">
        <v>13.96</v>
      </c>
    </row>
    <row r="2043" spans="2:7" x14ac:dyDescent="0.3">
      <c r="B2043">
        <v>2910.55</v>
      </c>
      <c r="C2043">
        <v>161.80000000000001</v>
      </c>
      <c r="D2043">
        <v>201.19</v>
      </c>
      <c r="E2043">
        <v>4.28</v>
      </c>
      <c r="F2043">
        <v>21.17</v>
      </c>
      <c r="G2043">
        <v>10.89</v>
      </c>
    </row>
    <row r="2044" spans="2:7" x14ac:dyDescent="0.3">
      <c r="B2044">
        <v>2910.6</v>
      </c>
      <c r="C2044">
        <v>160.05000000000001</v>
      </c>
      <c r="D2044">
        <v>209.85</v>
      </c>
      <c r="E2044">
        <v>4.1500000000000004</v>
      </c>
      <c r="F2044">
        <v>21.21</v>
      </c>
      <c r="G2044">
        <v>9.9</v>
      </c>
    </row>
    <row r="2045" spans="2:7" x14ac:dyDescent="0.3">
      <c r="B2045">
        <v>2910.65</v>
      </c>
      <c r="C2045">
        <v>159.77000000000001</v>
      </c>
      <c r="D2045">
        <v>200.27</v>
      </c>
      <c r="E2045">
        <v>4.1100000000000003</v>
      </c>
      <c r="F2045">
        <v>18.559999999999999</v>
      </c>
      <c r="G2045">
        <v>10.66</v>
      </c>
    </row>
    <row r="2046" spans="2:7" x14ac:dyDescent="0.3">
      <c r="B2046">
        <v>2910.7</v>
      </c>
      <c r="C2046">
        <v>160.35</v>
      </c>
      <c r="D2046">
        <v>196.8</v>
      </c>
      <c r="E2046">
        <v>4.05</v>
      </c>
      <c r="F2046">
        <v>21.05</v>
      </c>
      <c r="G2046">
        <v>11.04</v>
      </c>
    </row>
    <row r="2047" spans="2:7" x14ac:dyDescent="0.3">
      <c r="B2047">
        <v>2910.75</v>
      </c>
      <c r="C2047">
        <v>159.44</v>
      </c>
      <c r="D2047">
        <v>192.39</v>
      </c>
      <c r="E2047">
        <v>4.01</v>
      </c>
      <c r="F2047">
        <v>18.38</v>
      </c>
      <c r="G2047">
        <v>11.28</v>
      </c>
    </row>
    <row r="2048" spans="2:7" x14ac:dyDescent="0.3">
      <c r="B2048">
        <v>2910.8</v>
      </c>
      <c r="C2048">
        <v>158.01</v>
      </c>
      <c r="D2048">
        <v>195.04</v>
      </c>
      <c r="E2048">
        <v>4.05</v>
      </c>
      <c r="F2048">
        <v>17.16</v>
      </c>
      <c r="G2048">
        <v>10.84</v>
      </c>
    </row>
    <row r="2049" spans="2:7" x14ac:dyDescent="0.3">
      <c r="B2049">
        <v>2910.85</v>
      </c>
      <c r="C2049">
        <v>156.83000000000001</v>
      </c>
      <c r="D2049">
        <v>174.55</v>
      </c>
      <c r="E2049">
        <v>3.76</v>
      </c>
      <c r="F2049">
        <v>14.97</v>
      </c>
      <c r="G2049">
        <v>12.4</v>
      </c>
    </row>
    <row r="2050" spans="2:7" x14ac:dyDescent="0.3">
      <c r="B2050">
        <v>2910.9</v>
      </c>
      <c r="C2050">
        <v>158.41</v>
      </c>
      <c r="D2050">
        <v>177.63</v>
      </c>
      <c r="E2050">
        <v>3.83</v>
      </c>
      <c r="F2050">
        <v>15.64</v>
      </c>
      <c r="G2050">
        <v>12.37</v>
      </c>
    </row>
    <row r="2051" spans="2:7" x14ac:dyDescent="0.3">
      <c r="B2051">
        <v>2910.95</v>
      </c>
      <c r="C2051">
        <v>157.85</v>
      </c>
      <c r="D2051">
        <v>173.84</v>
      </c>
      <c r="E2051">
        <v>3.54</v>
      </c>
      <c r="F2051">
        <v>17.41</v>
      </c>
      <c r="G2051">
        <v>12.61</v>
      </c>
    </row>
    <row r="2052" spans="2:7" x14ac:dyDescent="0.3">
      <c r="B2052">
        <v>2911</v>
      </c>
      <c r="C2052">
        <v>163.18</v>
      </c>
      <c r="D2052">
        <v>168.67</v>
      </c>
      <c r="E2052">
        <v>3.41</v>
      </c>
      <c r="F2052">
        <v>15.31</v>
      </c>
      <c r="G2052">
        <v>13.84</v>
      </c>
    </row>
    <row r="2053" spans="2:7" x14ac:dyDescent="0.3">
      <c r="B2053">
        <v>2911.05</v>
      </c>
      <c r="C2053">
        <v>166.34</v>
      </c>
      <c r="D2053">
        <v>180.71</v>
      </c>
      <c r="E2053">
        <v>3.49</v>
      </c>
      <c r="F2053">
        <v>20.5</v>
      </c>
      <c r="G2053">
        <v>13.29</v>
      </c>
    </row>
    <row r="2054" spans="2:7" x14ac:dyDescent="0.3">
      <c r="B2054">
        <v>2911.1</v>
      </c>
      <c r="C2054">
        <v>168.52</v>
      </c>
      <c r="D2054">
        <v>174.21</v>
      </c>
      <c r="E2054">
        <v>3.36</v>
      </c>
      <c r="F2054">
        <v>19.079999999999998</v>
      </c>
      <c r="G2054">
        <v>14.16</v>
      </c>
    </row>
    <row r="2055" spans="2:7" x14ac:dyDescent="0.3">
      <c r="B2055">
        <v>2911.15</v>
      </c>
      <c r="C2055">
        <v>175.34</v>
      </c>
      <c r="D2055">
        <v>152.79</v>
      </c>
      <c r="E2055">
        <v>3.38</v>
      </c>
      <c r="F2055">
        <v>18.16</v>
      </c>
      <c r="G2055">
        <v>16.989999999999998</v>
      </c>
    </row>
    <row r="2056" spans="2:7" x14ac:dyDescent="0.3">
      <c r="B2056">
        <v>2911.2</v>
      </c>
      <c r="C2056">
        <v>180.91</v>
      </c>
      <c r="D2056">
        <v>154.72999999999999</v>
      </c>
      <c r="E2056">
        <v>3.57</v>
      </c>
      <c r="F2056">
        <v>14.34</v>
      </c>
      <c r="G2056">
        <v>17.649999999999999</v>
      </c>
    </row>
    <row r="2057" spans="2:7" x14ac:dyDescent="0.3">
      <c r="B2057">
        <v>2911.25</v>
      </c>
      <c r="C2057">
        <v>181.28</v>
      </c>
      <c r="D2057">
        <v>139.47999999999999</v>
      </c>
      <c r="E2057">
        <v>3.5</v>
      </c>
      <c r="F2057">
        <v>13.54</v>
      </c>
      <c r="G2057">
        <v>18.989999999999998</v>
      </c>
    </row>
    <row r="2058" spans="2:7" x14ac:dyDescent="0.3">
      <c r="B2058">
        <v>2911.3</v>
      </c>
      <c r="C2058">
        <v>184.58</v>
      </c>
      <c r="D2058">
        <v>150.76</v>
      </c>
      <c r="E2058">
        <v>3.71</v>
      </c>
      <c r="F2058">
        <v>16.87</v>
      </c>
      <c r="G2058">
        <v>18.53</v>
      </c>
    </row>
    <row r="2059" spans="2:7" x14ac:dyDescent="0.3">
      <c r="B2059">
        <v>2911.35</v>
      </c>
      <c r="C2059">
        <v>186.29</v>
      </c>
      <c r="D2059">
        <v>154.07</v>
      </c>
      <c r="E2059">
        <v>3.82</v>
      </c>
      <c r="F2059">
        <v>17.55</v>
      </c>
      <c r="G2059">
        <v>18.5</v>
      </c>
    </row>
    <row r="2060" spans="2:7" x14ac:dyDescent="0.3">
      <c r="B2060">
        <v>2911.4</v>
      </c>
      <c r="C2060">
        <v>190.38</v>
      </c>
      <c r="D2060">
        <v>158.44999999999999</v>
      </c>
      <c r="E2060">
        <v>4.1399999999999997</v>
      </c>
      <c r="F2060">
        <v>20.94</v>
      </c>
      <c r="G2060">
        <v>18.739999999999998</v>
      </c>
    </row>
    <row r="2061" spans="2:7" x14ac:dyDescent="0.3">
      <c r="B2061">
        <v>2911.45</v>
      </c>
      <c r="C2061">
        <v>190.44</v>
      </c>
      <c r="D2061">
        <v>175.47</v>
      </c>
      <c r="E2061">
        <v>4.03</v>
      </c>
      <c r="F2061">
        <v>23.59</v>
      </c>
      <c r="G2061">
        <v>17.309999999999999</v>
      </c>
    </row>
    <row r="2062" spans="2:7" x14ac:dyDescent="0.3">
      <c r="B2062">
        <v>2911.5</v>
      </c>
      <c r="C2062">
        <v>192.63</v>
      </c>
      <c r="D2062">
        <v>197.4</v>
      </c>
      <c r="E2062">
        <v>4.28</v>
      </c>
      <c r="F2062">
        <v>21.3</v>
      </c>
      <c r="G2062">
        <v>15.79</v>
      </c>
    </row>
    <row r="2063" spans="2:7" x14ac:dyDescent="0.3">
      <c r="B2063">
        <v>2911.55</v>
      </c>
      <c r="C2063">
        <v>192.59</v>
      </c>
      <c r="D2063">
        <v>174.28</v>
      </c>
      <c r="E2063">
        <v>4.32</v>
      </c>
      <c r="F2063">
        <v>17.93</v>
      </c>
      <c r="G2063">
        <v>17.739999999999998</v>
      </c>
    </row>
    <row r="2064" spans="2:7" x14ac:dyDescent="0.3">
      <c r="B2064">
        <v>2911.6</v>
      </c>
      <c r="C2064">
        <v>194.07</v>
      </c>
      <c r="D2064">
        <v>192.12</v>
      </c>
      <c r="E2064">
        <v>4.34</v>
      </c>
      <c r="F2064">
        <v>17.43</v>
      </c>
      <c r="G2064">
        <v>16.45</v>
      </c>
    </row>
    <row r="2065" spans="2:7" x14ac:dyDescent="0.3">
      <c r="B2065">
        <v>2911.65</v>
      </c>
      <c r="C2065">
        <v>189.98</v>
      </c>
      <c r="D2065">
        <v>205.1</v>
      </c>
      <c r="E2065">
        <v>4.21</v>
      </c>
      <c r="F2065">
        <v>22.65</v>
      </c>
      <c r="G2065">
        <v>14.74</v>
      </c>
    </row>
    <row r="2066" spans="2:7" x14ac:dyDescent="0.3">
      <c r="B2066">
        <v>2911.7</v>
      </c>
      <c r="C2066">
        <v>189.21</v>
      </c>
      <c r="D2066">
        <v>204.06</v>
      </c>
      <c r="E2066">
        <v>4.12</v>
      </c>
      <c r="F2066">
        <v>19.43</v>
      </c>
      <c r="G2066">
        <v>14.72</v>
      </c>
    </row>
    <row r="2067" spans="2:7" x14ac:dyDescent="0.3">
      <c r="B2067">
        <v>2911.75</v>
      </c>
      <c r="C2067">
        <v>189.06</v>
      </c>
      <c r="D2067">
        <v>225.17</v>
      </c>
      <c r="E2067">
        <v>4.29</v>
      </c>
      <c r="F2067">
        <v>23.52</v>
      </c>
      <c r="G2067">
        <v>12.91</v>
      </c>
    </row>
    <row r="2068" spans="2:7" x14ac:dyDescent="0.3">
      <c r="B2068">
        <v>2911.8</v>
      </c>
      <c r="C2068">
        <v>189.45</v>
      </c>
      <c r="D2068">
        <v>245.42</v>
      </c>
      <c r="E2068">
        <v>3.79</v>
      </c>
      <c r="F2068">
        <v>25.87</v>
      </c>
      <c r="G2068">
        <v>11.26</v>
      </c>
    </row>
    <row r="2069" spans="2:7" x14ac:dyDescent="0.3">
      <c r="B2069">
        <v>2911.85</v>
      </c>
      <c r="C2069">
        <v>188.38</v>
      </c>
      <c r="D2069">
        <v>239.04</v>
      </c>
      <c r="E2069">
        <v>3.72</v>
      </c>
      <c r="F2069">
        <v>28.36</v>
      </c>
      <c r="G2069">
        <v>11.64</v>
      </c>
    </row>
    <row r="2070" spans="2:7" x14ac:dyDescent="0.3">
      <c r="B2070">
        <v>2911.9</v>
      </c>
      <c r="C2070">
        <v>189.27</v>
      </c>
      <c r="D2070">
        <v>252.5</v>
      </c>
      <c r="E2070">
        <v>4.13</v>
      </c>
      <c r="F2070">
        <v>29.27</v>
      </c>
      <c r="G2070">
        <v>10.64</v>
      </c>
    </row>
    <row r="2071" spans="2:7" x14ac:dyDescent="0.3">
      <c r="B2071">
        <v>2911.95</v>
      </c>
      <c r="C2071">
        <v>189.86</v>
      </c>
      <c r="D2071">
        <v>234.82</v>
      </c>
      <c r="E2071">
        <v>3.75</v>
      </c>
      <c r="F2071">
        <v>26.4</v>
      </c>
      <c r="G2071">
        <v>12.22</v>
      </c>
    </row>
    <row r="2072" spans="2:7" x14ac:dyDescent="0.3">
      <c r="B2072">
        <v>2912</v>
      </c>
      <c r="C2072">
        <v>191.18</v>
      </c>
      <c r="D2072">
        <v>241.9</v>
      </c>
      <c r="E2072">
        <v>3.98</v>
      </c>
      <c r="F2072">
        <v>24.62</v>
      </c>
      <c r="G2072">
        <v>11.81</v>
      </c>
    </row>
    <row r="2073" spans="2:7" x14ac:dyDescent="0.3">
      <c r="B2073">
        <v>2912.05</v>
      </c>
      <c r="C2073">
        <v>190.87</v>
      </c>
      <c r="D2073">
        <v>227.44</v>
      </c>
      <c r="E2073">
        <v>3.93</v>
      </c>
      <c r="F2073">
        <v>23.84</v>
      </c>
      <c r="G2073">
        <v>12.99</v>
      </c>
    </row>
    <row r="2074" spans="2:7" x14ac:dyDescent="0.3">
      <c r="B2074">
        <v>2912.1</v>
      </c>
      <c r="C2074">
        <v>195.16</v>
      </c>
      <c r="D2074">
        <v>207.32</v>
      </c>
      <c r="E2074">
        <v>4.18</v>
      </c>
      <c r="F2074">
        <v>23.07</v>
      </c>
      <c r="G2074">
        <v>15.33</v>
      </c>
    </row>
    <row r="2075" spans="2:7" x14ac:dyDescent="0.3">
      <c r="B2075">
        <v>2912.15</v>
      </c>
      <c r="C2075">
        <v>196.64</v>
      </c>
      <c r="D2075">
        <v>206.55</v>
      </c>
      <c r="E2075">
        <v>4.5999999999999996</v>
      </c>
      <c r="F2075">
        <v>24.49</v>
      </c>
      <c r="G2075">
        <v>15.61</v>
      </c>
    </row>
    <row r="2076" spans="2:7" x14ac:dyDescent="0.3">
      <c r="B2076">
        <v>2912.2</v>
      </c>
      <c r="C2076">
        <v>195.81</v>
      </c>
      <c r="D2076">
        <v>224.49</v>
      </c>
      <c r="E2076">
        <v>4.7699999999999996</v>
      </c>
      <c r="F2076">
        <v>24.73</v>
      </c>
      <c r="G2076">
        <v>13.97</v>
      </c>
    </row>
    <row r="2077" spans="2:7" x14ac:dyDescent="0.3">
      <c r="B2077">
        <v>2912.25</v>
      </c>
      <c r="C2077">
        <v>195.42</v>
      </c>
      <c r="D2077">
        <v>238.89</v>
      </c>
      <c r="E2077">
        <v>5.23</v>
      </c>
      <c r="F2077">
        <v>28.26</v>
      </c>
      <c r="G2077">
        <v>12.7</v>
      </c>
    </row>
    <row r="2078" spans="2:7" x14ac:dyDescent="0.3">
      <c r="B2078">
        <v>2912.3</v>
      </c>
      <c r="C2078">
        <v>195.95</v>
      </c>
      <c r="D2078">
        <v>222.28</v>
      </c>
      <c r="E2078">
        <v>5.22</v>
      </c>
      <c r="F2078">
        <v>24.27</v>
      </c>
      <c r="G2078">
        <v>14.18</v>
      </c>
    </row>
    <row r="2079" spans="2:7" x14ac:dyDescent="0.3">
      <c r="B2079">
        <v>2912.35</v>
      </c>
      <c r="C2079">
        <v>196.7</v>
      </c>
      <c r="D2079">
        <v>221.94</v>
      </c>
      <c r="E2079">
        <v>5.35</v>
      </c>
      <c r="F2079">
        <v>24.95</v>
      </c>
      <c r="G2079">
        <v>14.32</v>
      </c>
    </row>
    <row r="2080" spans="2:7" x14ac:dyDescent="0.3">
      <c r="B2080">
        <v>2912.4</v>
      </c>
      <c r="C2080">
        <v>196.95</v>
      </c>
      <c r="D2080">
        <v>208.37</v>
      </c>
      <c r="E2080">
        <v>5.41</v>
      </c>
      <c r="F2080">
        <v>20.39</v>
      </c>
      <c r="G2080">
        <v>15.5</v>
      </c>
    </row>
    <row r="2081" spans="2:7" x14ac:dyDescent="0.3">
      <c r="B2081">
        <v>2912.45</v>
      </c>
      <c r="C2081">
        <v>196.91</v>
      </c>
      <c r="D2081">
        <v>219.88</v>
      </c>
      <c r="E2081">
        <v>5.99</v>
      </c>
      <c r="F2081">
        <v>22.17</v>
      </c>
      <c r="G2081">
        <v>14.53</v>
      </c>
    </row>
    <row r="2082" spans="2:7" x14ac:dyDescent="0.3">
      <c r="B2082">
        <v>2912.5</v>
      </c>
      <c r="C2082">
        <v>198.43</v>
      </c>
      <c r="D2082">
        <v>231.13</v>
      </c>
      <c r="E2082">
        <v>6.47</v>
      </c>
      <c r="F2082">
        <v>20.53</v>
      </c>
      <c r="G2082">
        <v>13.8</v>
      </c>
    </row>
    <row r="2083" spans="2:7" x14ac:dyDescent="0.3">
      <c r="B2083">
        <v>2912.55</v>
      </c>
      <c r="C2083">
        <v>199.75</v>
      </c>
      <c r="D2083">
        <v>240.61</v>
      </c>
      <c r="E2083">
        <v>6.33</v>
      </c>
      <c r="F2083">
        <v>19.27</v>
      </c>
      <c r="G2083">
        <v>13.2</v>
      </c>
    </row>
    <row r="2084" spans="2:7" x14ac:dyDescent="0.3">
      <c r="B2084">
        <v>2912.6</v>
      </c>
      <c r="C2084">
        <v>199.88</v>
      </c>
      <c r="D2084">
        <v>234.63</v>
      </c>
      <c r="E2084">
        <v>6.49</v>
      </c>
      <c r="F2084">
        <v>18.64</v>
      </c>
      <c r="G2084">
        <v>13.72</v>
      </c>
    </row>
    <row r="2085" spans="2:7" x14ac:dyDescent="0.3">
      <c r="B2085">
        <v>2912.65</v>
      </c>
      <c r="C2085">
        <v>197.8</v>
      </c>
      <c r="D2085">
        <v>246.56</v>
      </c>
      <c r="E2085">
        <v>6.46</v>
      </c>
      <c r="F2085">
        <v>22.59</v>
      </c>
      <c r="G2085">
        <v>12.41</v>
      </c>
    </row>
    <row r="2086" spans="2:7" x14ac:dyDescent="0.3">
      <c r="B2086">
        <v>2912.7</v>
      </c>
      <c r="C2086">
        <v>193.76</v>
      </c>
      <c r="D2086">
        <v>257.3</v>
      </c>
      <c r="E2086">
        <v>6.47</v>
      </c>
      <c r="F2086">
        <v>23.39</v>
      </c>
      <c r="G2086">
        <v>10.9</v>
      </c>
    </row>
    <row r="2087" spans="2:7" x14ac:dyDescent="0.3">
      <c r="B2087">
        <v>2912.75</v>
      </c>
      <c r="C2087">
        <v>187.03</v>
      </c>
      <c r="D2087">
        <v>241.29</v>
      </c>
      <c r="E2087">
        <v>6.25</v>
      </c>
      <c r="F2087">
        <v>18.79</v>
      </c>
      <c r="G2087">
        <v>11.25</v>
      </c>
    </row>
    <row r="2088" spans="2:7" x14ac:dyDescent="0.3">
      <c r="B2088">
        <v>2912.8</v>
      </c>
      <c r="C2088">
        <v>181.6</v>
      </c>
      <c r="D2088">
        <v>240.37</v>
      </c>
      <c r="E2088">
        <v>5.97</v>
      </c>
      <c r="F2088">
        <v>19.25</v>
      </c>
      <c r="G2088">
        <v>10.52</v>
      </c>
    </row>
    <row r="2089" spans="2:7" x14ac:dyDescent="0.3">
      <c r="B2089">
        <v>2912.85</v>
      </c>
      <c r="C2089">
        <v>179.59</v>
      </c>
      <c r="D2089">
        <v>233.73</v>
      </c>
      <c r="E2089">
        <v>5.6</v>
      </c>
      <c r="F2089">
        <v>20.350000000000001</v>
      </c>
      <c r="G2089">
        <v>10.78</v>
      </c>
    </row>
    <row r="2090" spans="2:7" x14ac:dyDescent="0.3">
      <c r="B2090">
        <v>2912.9</v>
      </c>
      <c r="C2090">
        <v>176</v>
      </c>
      <c r="D2090">
        <v>217.17</v>
      </c>
      <c r="E2090">
        <v>5.22</v>
      </c>
      <c r="F2090">
        <v>18.82</v>
      </c>
      <c r="G2090">
        <v>11.65</v>
      </c>
    </row>
    <row r="2091" spans="2:7" x14ac:dyDescent="0.3">
      <c r="B2091">
        <v>2912.95</v>
      </c>
      <c r="C2091">
        <v>175.76</v>
      </c>
      <c r="D2091">
        <v>221.45</v>
      </c>
      <c r="E2091">
        <v>5.58</v>
      </c>
      <c r="F2091">
        <v>17.100000000000001</v>
      </c>
      <c r="G2091">
        <v>11.25</v>
      </c>
    </row>
    <row r="2092" spans="2:7" x14ac:dyDescent="0.3">
      <c r="B2092">
        <v>2913</v>
      </c>
      <c r="C2092">
        <v>174.27</v>
      </c>
      <c r="D2092">
        <v>224.09</v>
      </c>
      <c r="E2092">
        <v>5.38</v>
      </c>
      <c r="F2092">
        <v>15.78</v>
      </c>
      <c r="G2092">
        <v>10.81</v>
      </c>
    </row>
    <row r="2093" spans="2:7" x14ac:dyDescent="0.3">
      <c r="B2093">
        <v>2913.05</v>
      </c>
      <c r="C2093">
        <v>173.04</v>
      </c>
      <c r="D2093">
        <v>222.96</v>
      </c>
      <c r="E2093">
        <v>5.31</v>
      </c>
      <c r="F2093">
        <v>17.670000000000002</v>
      </c>
      <c r="G2093">
        <v>10.72</v>
      </c>
    </row>
    <row r="2094" spans="2:7" x14ac:dyDescent="0.3">
      <c r="B2094">
        <v>2913.1</v>
      </c>
      <c r="C2094">
        <v>168.39</v>
      </c>
      <c r="D2094">
        <v>204.93</v>
      </c>
      <c r="E2094">
        <v>5.52</v>
      </c>
      <c r="F2094">
        <v>13.84</v>
      </c>
      <c r="G2094">
        <v>11.55</v>
      </c>
    </row>
    <row r="2095" spans="2:7" x14ac:dyDescent="0.3">
      <c r="B2095">
        <v>2913.15</v>
      </c>
      <c r="C2095">
        <v>166.08</v>
      </c>
      <c r="D2095">
        <v>193.54</v>
      </c>
      <c r="E2095">
        <v>5.15</v>
      </c>
      <c r="F2095">
        <v>14.26</v>
      </c>
      <c r="G2095">
        <v>12.17</v>
      </c>
    </row>
    <row r="2096" spans="2:7" x14ac:dyDescent="0.3">
      <c r="B2096">
        <v>2913.2</v>
      </c>
      <c r="C2096">
        <v>165.23</v>
      </c>
      <c r="D2096">
        <v>171.51</v>
      </c>
      <c r="E2096">
        <v>5.44</v>
      </c>
      <c r="F2096">
        <v>12.29</v>
      </c>
      <c r="G2096">
        <v>13.9</v>
      </c>
    </row>
    <row r="2097" spans="2:7" x14ac:dyDescent="0.3">
      <c r="B2097">
        <v>2913.25</v>
      </c>
      <c r="C2097">
        <v>163.88</v>
      </c>
      <c r="D2097">
        <v>203.74</v>
      </c>
      <c r="E2097">
        <v>5.72</v>
      </c>
      <c r="F2097">
        <v>15.9</v>
      </c>
      <c r="G2097">
        <v>10.98</v>
      </c>
    </row>
    <row r="2098" spans="2:7" x14ac:dyDescent="0.3">
      <c r="B2098">
        <v>2913.3</v>
      </c>
      <c r="C2098">
        <v>161.83000000000001</v>
      </c>
      <c r="D2098">
        <v>201.35</v>
      </c>
      <c r="E2098">
        <v>5.85</v>
      </c>
      <c r="F2098">
        <v>10.86</v>
      </c>
      <c r="G2098">
        <v>10.88</v>
      </c>
    </row>
    <row r="2099" spans="2:7" x14ac:dyDescent="0.3">
      <c r="B2099">
        <v>2913.35</v>
      </c>
      <c r="C2099">
        <v>162.43</v>
      </c>
      <c r="D2099">
        <v>200.2</v>
      </c>
      <c r="E2099">
        <v>5.66</v>
      </c>
      <c r="F2099">
        <v>10.119999999999999</v>
      </c>
      <c r="G2099">
        <v>11.06</v>
      </c>
    </row>
    <row r="2100" spans="2:7" x14ac:dyDescent="0.3">
      <c r="B2100">
        <v>2913.4</v>
      </c>
      <c r="C2100">
        <v>164.88</v>
      </c>
      <c r="D2100">
        <v>199.3</v>
      </c>
      <c r="E2100">
        <v>5.83</v>
      </c>
      <c r="F2100">
        <v>11.42</v>
      </c>
      <c r="G2100">
        <v>11.5</v>
      </c>
    </row>
    <row r="2101" spans="2:7" x14ac:dyDescent="0.3">
      <c r="B2101">
        <v>2913.45</v>
      </c>
      <c r="C2101">
        <v>167.85</v>
      </c>
      <c r="D2101">
        <v>194.02</v>
      </c>
      <c r="E2101">
        <v>5.77</v>
      </c>
      <c r="F2101">
        <v>10.8</v>
      </c>
      <c r="G2101">
        <v>12.39</v>
      </c>
    </row>
    <row r="2102" spans="2:7" x14ac:dyDescent="0.3">
      <c r="B2102">
        <v>2913.5</v>
      </c>
      <c r="C2102">
        <v>168.59</v>
      </c>
      <c r="D2102">
        <v>188.26</v>
      </c>
      <c r="E2102">
        <v>5.62</v>
      </c>
      <c r="F2102">
        <v>8.1199999999999992</v>
      </c>
      <c r="G2102">
        <v>12.99</v>
      </c>
    </row>
    <row r="2103" spans="2:7" x14ac:dyDescent="0.3">
      <c r="B2103">
        <v>2913.55</v>
      </c>
      <c r="C2103">
        <v>172.36</v>
      </c>
      <c r="D2103">
        <v>181.57</v>
      </c>
      <c r="E2103">
        <v>5.65</v>
      </c>
      <c r="F2103">
        <v>8.66</v>
      </c>
      <c r="G2103">
        <v>14.11</v>
      </c>
    </row>
    <row r="2104" spans="2:7" x14ac:dyDescent="0.3">
      <c r="B2104">
        <v>2913.6</v>
      </c>
      <c r="C2104">
        <v>174.46</v>
      </c>
      <c r="D2104">
        <v>193.26</v>
      </c>
      <c r="E2104">
        <v>5.2</v>
      </c>
      <c r="F2104">
        <v>12.36</v>
      </c>
      <c r="G2104">
        <v>13.44</v>
      </c>
    </row>
    <row r="2105" spans="2:7" x14ac:dyDescent="0.3">
      <c r="B2105">
        <v>2913.65</v>
      </c>
      <c r="C2105">
        <v>174.93</v>
      </c>
      <c r="D2105">
        <v>197.58</v>
      </c>
      <c r="E2105">
        <v>5.45</v>
      </c>
      <c r="F2105">
        <v>15.69</v>
      </c>
      <c r="G2105">
        <v>13.14</v>
      </c>
    </row>
    <row r="2106" spans="2:7" x14ac:dyDescent="0.3">
      <c r="B2106">
        <v>2913.7</v>
      </c>
      <c r="C2106">
        <v>176.13</v>
      </c>
      <c r="D2106">
        <v>173.87</v>
      </c>
      <c r="E2106">
        <v>5.12</v>
      </c>
      <c r="F2106">
        <v>14.05</v>
      </c>
      <c r="G2106">
        <v>15.32</v>
      </c>
    </row>
    <row r="2107" spans="2:7" x14ac:dyDescent="0.3">
      <c r="B2107">
        <v>2913.75</v>
      </c>
      <c r="C2107">
        <v>179.27</v>
      </c>
      <c r="D2107">
        <v>191.87</v>
      </c>
      <c r="E2107">
        <v>5.62</v>
      </c>
      <c r="F2107">
        <v>16.29</v>
      </c>
      <c r="G2107">
        <v>14.27</v>
      </c>
    </row>
    <row r="2108" spans="2:7" x14ac:dyDescent="0.3">
      <c r="B2108">
        <v>2913.8</v>
      </c>
      <c r="C2108">
        <v>181.28</v>
      </c>
      <c r="D2108">
        <v>192.3</v>
      </c>
      <c r="E2108">
        <v>5.99</v>
      </c>
      <c r="F2108">
        <v>16.940000000000001</v>
      </c>
      <c r="G2108">
        <v>14.53</v>
      </c>
    </row>
    <row r="2109" spans="2:7" x14ac:dyDescent="0.3">
      <c r="B2109">
        <v>2913.85</v>
      </c>
      <c r="C2109">
        <v>179.08</v>
      </c>
      <c r="D2109">
        <v>194.22</v>
      </c>
      <c r="E2109">
        <v>5.31</v>
      </c>
      <c r="F2109">
        <v>19.88</v>
      </c>
      <c r="G2109">
        <v>14.04</v>
      </c>
    </row>
    <row r="2110" spans="2:7" x14ac:dyDescent="0.3">
      <c r="B2110">
        <v>2913.9</v>
      </c>
      <c r="C2110">
        <v>179.6</v>
      </c>
      <c r="D2110">
        <v>188.08</v>
      </c>
      <c r="E2110">
        <v>5.08</v>
      </c>
      <c r="F2110">
        <v>17.170000000000002</v>
      </c>
      <c r="G2110">
        <v>14.64</v>
      </c>
    </row>
    <row r="2111" spans="2:7" x14ac:dyDescent="0.3">
      <c r="B2111">
        <v>2913.95</v>
      </c>
      <c r="C2111">
        <v>180.73</v>
      </c>
      <c r="D2111">
        <v>159.68</v>
      </c>
      <c r="E2111">
        <v>4.82</v>
      </c>
      <c r="F2111">
        <v>14.24</v>
      </c>
      <c r="G2111">
        <v>17.2</v>
      </c>
    </row>
    <row r="2112" spans="2:7" x14ac:dyDescent="0.3">
      <c r="B2112">
        <v>2914</v>
      </c>
      <c r="C2112">
        <v>182.29</v>
      </c>
      <c r="D2112">
        <v>147.76</v>
      </c>
      <c r="E2112">
        <v>4.93</v>
      </c>
      <c r="F2112">
        <v>12.25</v>
      </c>
      <c r="G2112">
        <v>18.440000000000001</v>
      </c>
    </row>
    <row r="2113" spans="2:7" x14ac:dyDescent="0.3">
      <c r="B2113">
        <v>2914.05</v>
      </c>
      <c r="C2113">
        <v>181.32</v>
      </c>
      <c r="D2113">
        <v>141.94</v>
      </c>
      <c r="E2113">
        <v>4.62</v>
      </c>
      <c r="F2113">
        <v>11.44</v>
      </c>
      <c r="G2113">
        <v>18.79</v>
      </c>
    </row>
    <row r="2114" spans="2:7" x14ac:dyDescent="0.3">
      <c r="B2114">
        <v>2914.1</v>
      </c>
      <c r="C2114">
        <v>178.85</v>
      </c>
      <c r="D2114">
        <v>161.24</v>
      </c>
      <c r="E2114">
        <v>4.7699999999999996</v>
      </c>
      <c r="F2114">
        <v>12.34</v>
      </c>
      <c r="G2114">
        <v>16.79</v>
      </c>
    </row>
    <row r="2115" spans="2:7" x14ac:dyDescent="0.3">
      <c r="B2115">
        <v>2914.15</v>
      </c>
      <c r="C2115">
        <v>176.32</v>
      </c>
      <c r="D2115">
        <v>164.65</v>
      </c>
      <c r="E2115">
        <v>5.39</v>
      </c>
      <c r="F2115">
        <v>13.32</v>
      </c>
      <c r="G2115">
        <v>16.13</v>
      </c>
    </row>
    <row r="2116" spans="2:7" x14ac:dyDescent="0.3">
      <c r="B2116">
        <v>2914.2</v>
      </c>
      <c r="C2116">
        <v>166.96</v>
      </c>
      <c r="D2116">
        <v>152.49</v>
      </c>
      <c r="E2116">
        <v>5.12</v>
      </c>
      <c r="F2116">
        <v>10.039999999999999</v>
      </c>
      <c r="G2116">
        <v>15.76</v>
      </c>
    </row>
    <row r="2117" spans="2:7" x14ac:dyDescent="0.3">
      <c r="B2117">
        <v>2914.25</v>
      </c>
      <c r="C2117">
        <v>156.08000000000001</v>
      </c>
      <c r="D2117">
        <v>127.78</v>
      </c>
      <c r="E2117">
        <v>5.21</v>
      </c>
      <c r="F2117">
        <v>6.84</v>
      </c>
      <c r="G2117">
        <v>16.239999999999998</v>
      </c>
    </row>
    <row r="2118" spans="2:7" x14ac:dyDescent="0.3">
      <c r="B2118">
        <v>2914.3</v>
      </c>
      <c r="C2118">
        <v>144.57</v>
      </c>
      <c r="D2118">
        <v>133.6</v>
      </c>
      <c r="E2118">
        <v>4.83</v>
      </c>
      <c r="F2118">
        <v>8.18</v>
      </c>
      <c r="G2118">
        <v>14.03</v>
      </c>
    </row>
    <row r="2119" spans="2:7" x14ac:dyDescent="0.3">
      <c r="B2119">
        <v>2914.35</v>
      </c>
      <c r="C2119">
        <v>133.66</v>
      </c>
      <c r="D2119">
        <v>150.03</v>
      </c>
      <c r="E2119">
        <v>4.9000000000000004</v>
      </c>
      <c r="F2119">
        <v>9.8000000000000007</v>
      </c>
      <c r="G2119">
        <v>11.02</v>
      </c>
    </row>
    <row r="2120" spans="2:7" x14ac:dyDescent="0.3">
      <c r="B2120">
        <v>2914.4</v>
      </c>
      <c r="C2120">
        <v>121.14</v>
      </c>
      <c r="D2120">
        <v>115.73</v>
      </c>
      <c r="E2120">
        <v>3.88</v>
      </c>
      <c r="F2120">
        <v>7.34</v>
      </c>
      <c r="G2120">
        <v>12.06</v>
      </c>
    </row>
    <row r="2121" spans="2:7" x14ac:dyDescent="0.3">
      <c r="B2121">
        <v>2914.45</v>
      </c>
      <c r="C2121">
        <v>109.35</v>
      </c>
      <c r="D2121">
        <v>111.5</v>
      </c>
      <c r="E2121">
        <v>3.16</v>
      </c>
      <c r="F2121">
        <v>6.02</v>
      </c>
      <c r="G2121">
        <v>10.67</v>
      </c>
    </row>
    <row r="2122" spans="2:7" x14ac:dyDescent="0.3">
      <c r="B2122">
        <v>2914.5</v>
      </c>
      <c r="C2122">
        <v>100.3</v>
      </c>
      <c r="D2122">
        <v>114.5</v>
      </c>
      <c r="E2122">
        <v>3.61</v>
      </c>
      <c r="F2122">
        <v>1.91</v>
      </c>
      <c r="G2122">
        <v>9.07</v>
      </c>
    </row>
    <row r="2123" spans="2:7" x14ac:dyDescent="0.3">
      <c r="B2123">
        <v>2914.55</v>
      </c>
      <c r="C2123">
        <v>90.04</v>
      </c>
      <c r="D2123">
        <v>97.41</v>
      </c>
      <c r="E2123">
        <v>3.61</v>
      </c>
      <c r="F2123">
        <v>0.01</v>
      </c>
      <c r="G2123">
        <v>8.99</v>
      </c>
    </row>
    <row r="2124" spans="2:7" x14ac:dyDescent="0.3">
      <c r="B2124">
        <v>2914.6</v>
      </c>
      <c r="C2124">
        <v>88.45</v>
      </c>
      <c r="D2124">
        <v>131.62</v>
      </c>
      <c r="E2124">
        <v>3.49</v>
      </c>
      <c r="F2124">
        <v>4.0999999999999996</v>
      </c>
      <c r="G2124">
        <v>5.86</v>
      </c>
    </row>
    <row r="2125" spans="2:7" x14ac:dyDescent="0.3">
      <c r="B2125">
        <v>2914.65</v>
      </c>
      <c r="C2125">
        <v>87.65</v>
      </c>
      <c r="D2125">
        <v>144.69999999999999</v>
      </c>
      <c r="E2125">
        <v>3.03</v>
      </c>
      <c r="F2125">
        <v>6.59</v>
      </c>
      <c r="G2125">
        <v>4.58</v>
      </c>
    </row>
    <row r="2126" spans="2:7" x14ac:dyDescent="0.3">
      <c r="B2126">
        <v>2914.7</v>
      </c>
      <c r="C2126">
        <v>90.46</v>
      </c>
      <c r="D2126">
        <v>149.38999999999999</v>
      </c>
      <c r="E2126">
        <v>3.32</v>
      </c>
      <c r="F2126">
        <v>6.85</v>
      </c>
      <c r="G2126">
        <v>3.28</v>
      </c>
    </row>
    <row r="2127" spans="2:7" x14ac:dyDescent="0.3">
      <c r="B2127">
        <v>2914.75</v>
      </c>
      <c r="C2127">
        <v>94.04</v>
      </c>
      <c r="D2127">
        <v>150</v>
      </c>
      <c r="E2127">
        <v>3.18</v>
      </c>
      <c r="F2127">
        <v>3.97</v>
      </c>
      <c r="G2127">
        <v>5.14</v>
      </c>
    </row>
    <row r="2128" spans="2:7" x14ac:dyDescent="0.3">
      <c r="B2128">
        <v>2914.8</v>
      </c>
      <c r="C2128">
        <v>99</v>
      </c>
      <c r="D2128">
        <v>153.86000000000001</v>
      </c>
      <c r="E2128">
        <v>3.23</v>
      </c>
      <c r="F2128">
        <v>5.86</v>
      </c>
      <c r="G2128">
        <v>5.55</v>
      </c>
    </row>
    <row r="2129" spans="2:7" x14ac:dyDescent="0.3">
      <c r="B2129">
        <v>2914.85</v>
      </c>
      <c r="C2129">
        <v>109.48</v>
      </c>
      <c r="D2129">
        <v>179.66</v>
      </c>
      <c r="E2129">
        <v>3.55</v>
      </c>
      <c r="F2129">
        <v>9.25</v>
      </c>
      <c r="G2129">
        <v>4.93</v>
      </c>
    </row>
    <row r="2130" spans="2:7" x14ac:dyDescent="0.3">
      <c r="B2130">
        <v>2914.9</v>
      </c>
      <c r="C2130">
        <v>122.03</v>
      </c>
      <c r="D2130">
        <v>196.58</v>
      </c>
      <c r="E2130">
        <v>3.52</v>
      </c>
      <c r="F2130">
        <v>10.47</v>
      </c>
      <c r="G2130">
        <v>5.37</v>
      </c>
    </row>
    <row r="2131" spans="2:7" x14ac:dyDescent="0.3">
      <c r="B2131">
        <v>2914.95</v>
      </c>
      <c r="C2131">
        <v>136.16999999999999</v>
      </c>
      <c r="D2131">
        <v>188.12</v>
      </c>
      <c r="E2131">
        <v>3.45</v>
      </c>
      <c r="F2131">
        <v>13.35</v>
      </c>
      <c r="G2131">
        <v>8.18</v>
      </c>
    </row>
    <row r="2132" spans="2:7" x14ac:dyDescent="0.3">
      <c r="B2132">
        <v>2915</v>
      </c>
      <c r="C2132">
        <v>146.5</v>
      </c>
      <c r="D2132">
        <v>172.89</v>
      </c>
      <c r="E2132">
        <v>3.56</v>
      </c>
      <c r="F2132">
        <v>12.46</v>
      </c>
      <c r="G2132">
        <v>11</v>
      </c>
    </row>
    <row r="2133" spans="2:7" x14ac:dyDescent="0.3">
      <c r="B2133">
        <v>2915.05</v>
      </c>
      <c r="C2133">
        <v>158.13999999999999</v>
      </c>
      <c r="D2133">
        <v>213.77</v>
      </c>
      <c r="E2133">
        <v>3.77</v>
      </c>
      <c r="F2133">
        <v>18.46</v>
      </c>
      <c r="G2133">
        <v>9.2799999999999994</v>
      </c>
    </row>
    <row r="2134" spans="2:7" x14ac:dyDescent="0.3">
      <c r="B2134">
        <v>2915.1</v>
      </c>
      <c r="C2134">
        <v>168.23</v>
      </c>
      <c r="D2134">
        <v>205.79</v>
      </c>
      <c r="E2134">
        <v>4.04</v>
      </c>
      <c r="F2134">
        <v>17.72</v>
      </c>
      <c r="G2134">
        <v>11.45</v>
      </c>
    </row>
    <row r="2135" spans="2:7" x14ac:dyDescent="0.3">
      <c r="B2135">
        <v>2915.15</v>
      </c>
      <c r="C2135">
        <v>176.75</v>
      </c>
      <c r="D2135">
        <v>220.44</v>
      </c>
      <c r="E2135">
        <v>4.17</v>
      </c>
      <c r="F2135">
        <v>23.97</v>
      </c>
      <c r="G2135">
        <v>11.48</v>
      </c>
    </row>
    <row r="2136" spans="2:7" x14ac:dyDescent="0.3">
      <c r="B2136">
        <v>2915.2</v>
      </c>
      <c r="C2136">
        <v>186.77</v>
      </c>
      <c r="D2136">
        <v>224.78</v>
      </c>
      <c r="E2136">
        <v>4.12</v>
      </c>
      <c r="F2136">
        <v>26.1</v>
      </c>
      <c r="G2136">
        <v>12.61</v>
      </c>
    </row>
    <row r="2137" spans="2:7" x14ac:dyDescent="0.3">
      <c r="B2137">
        <v>2915.25</v>
      </c>
      <c r="C2137">
        <v>189.92</v>
      </c>
      <c r="D2137">
        <v>204.11</v>
      </c>
      <c r="E2137">
        <v>4.3600000000000003</v>
      </c>
      <c r="F2137">
        <v>26.39</v>
      </c>
      <c r="G2137">
        <v>14.82</v>
      </c>
    </row>
    <row r="2138" spans="2:7" x14ac:dyDescent="0.3">
      <c r="B2138">
        <v>2915.3</v>
      </c>
      <c r="C2138">
        <v>192.3</v>
      </c>
      <c r="D2138">
        <v>202.09</v>
      </c>
      <c r="E2138">
        <v>4.7699999999999996</v>
      </c>
      <c r="F2138">
        <v>27.01</v>
      </c>
      <c r="G2138">
        <v>15.34</v>
      </c>
    </row>
    <row r="2139" spans="2:7" x14ac:dyDescent="0.3">
      <c r="B2139">
        <v>2915.35</v>
      </c>
      <c r="C2139">
        <v>191</v>
      </c>
      <c r="D2139">
        <v>193.89</v>
      </c>
      <c r="E2139">
        <v>4.62</v>
      </c>
      <c r="F2139">
        <v>30.26</v>
      </c>
      <c r="G2139">
        <v>15.84</v>
      </c>
    </row>
    <row r="2140" spans="2:7" x14ac:dyDescent="0.3">
      <c r="B2140">
        <v>2915.4</v>
      </c>
      <c r="C2140">
        <v>188.99</v>
      </c>
      <c r="D2140">
        <v>195.59</v>
      </c>
      <c r="E2140">
        <v>4.5599999999999996</v>
      </c>
      <c r="F2140">
        <v>36.700000000000003</v>
      </c>
      <c r="G2140">
        <v>15.4</v>
      </c>
    </row>
    <row r="2141" spans="2:7" x14ac:dyDescent="0.3">
      <c r="B2141">
        <v>2915.45</v>
      </c>
      <c r="C2141">
        <v>188.45</v>
      </c>
      <c r="D2141">
        <v>200.28</v>
      </c>
      <c r="E2141">
        <v>4.04</v>
      </c>
      <c r="F2141">
        <v>39.89</v>
      </c>
      <c r="G2141">
        <v>14.92</v>
      </c>
    </row>
    <row r="2142" spans="2:7" x14ac:dyDescent="0.3">
      <c r="B2142">
        <v>2915.48</v>
      </c>
      <c r="C2142">
        <v>164.19</v>
      </c>
      <c r="D2142">
        <v>174.69</v>
      </c>
      <c r="E2142">
        <v>3.18</v>
      </c>
      <c r="F2142">
        <v>32.56</v>
      </c>
      <c r="G2142">
        <v>12.5</v>
      </c>
    </row>
    <row r="2143" spans="2:7" x14ac:dyDescent="0.3">
      <c r="B2143">
        <v>2915.53</v>
      </c>
      <c r="C2143">
        <v>163.21</v>
      </c>
      <c r="D2143">
        <v>156.47</v>
      </c>
      <c r="E2143">
        <v>2.97</v>
      </c>
      <c r="F2143">
        <v>24.78</v>
      </c>
      <c r="G2143">
        <v>13.89</v>
      </c>
    </row>
    <row r="2144" spans="2:7" x14ac:dyDescent="0.3">
      <c r="B2144">
        <v>2915.58</v>
      </c>
      <c r="C2144">
        <v>162.81</v>
      </c>
      <c r="D2144">
        <v>159.76</v>
      </c>
      <c r="E2144">
        <v>3.05</v>
      </c>
      <c r="F2144">
        <v>24.5</v>
      </c>
      <c r="G2144">
        <v>13.55</v>
      </c>
    </row>
    <row r="2145" spans="2:7" x14ac:dyDescent="0.3">
      <c r="B2145">
        <v>2915.63</v>
      </c>
      <c r="C2145">
        <v>162.47999999999999</v>
      </c>
      <c r="D2145">
        <v>159.78</v>
      </c>
      <c r="E2145">
        <v>3.24</v>
      </c>
      <c r="F2145">
        <v>19.34</v>
      </c>
      <c r="G2145">
        <v>13.5</v>
      </c>
    </row>
    <row r="2146" spans="2:7" x14ac:dyDescent="0.3">
      <c r="B2146">
        <v>2915.68</v>
      </c>
      <c r="C2146">
        <v>159.77000000000001</v>
      </c>
      <c r="D2146">
        <v>169.04</v>
      </c>
      <c r="E2146">
        <v>3.2</v>
      </c>
      <c r="F2146">
        <v>23.44</v>
      </c>
      <c r="G2146">
        <v>12.32</v>
      </c>
    </row>
    <row r="2147" spans="2:7" x14ac:dyDescent="0.3">
      <c r="B2147">
        <v>2915.73</v>
      </c>
      <c r="C2147">
        <v>153.46</v>
      </c>
      <c r="D2147">
        <v>159.81</v>
      </c>
      <c r="E2147">
        <v>3.1</v>
      </c>
      <c r="F2147">
        <v>23.98</v>
      </c>
      <c r="G2147">
        <v>12.16</v>
      </c>
    </row>
    <row r="2148" spans="2:7" x14ac:dyDescent="0.3">
      <c r="B2148">
        <v>2915.78</v>
      </c>
      <c r="C2148">
        <v>146.19999999999999</v>
      </c>
      <c r="D2148">
        <v>159.21</v>
      </c>
      <c r="E2148">
        <v>3.24</v>
      </c>
      <c r="F2148">
        <v>22.71</v>
      </c>
      <c r="G2148">
        <v>11.13</v>
      </c>
    </row>
    <row r="2149" spans="2:7" x14ac:dyDescent="0.3">
      <c r="B2149">
        <v>2915.83</v>
      </c>
      <c r="C2149">
        <v>140.94</v>
      </c>
      <c r="D2149">
        <v>143.6</v>
      </c>
      <c r="E2149">
        <v>3.16</v>
      </c>
      <c r="F2149">
        <v>20.61</v>
      </c>
      <c r="G2149">
        <v>11.67</v>
      </c>
    </row>
    <row r="2150" spans="2:7" x14ac:dyDescent="0.3">
      <c r="B2150">
        <v>2915.88</v>
      </c>
      <c r="C2150">
        <v>131.27000000000001</v>
      </c>
      <c r="D2150">
        <v>134.38</v>
      </c>
      <c r="E2150">
        <v>3.06</v>
      </c>
      <c r="F2150">
        <v>16.8</v>
      </c>
      <c r="G2150">
        <v>11.01</v>
      </c>
    </row>
    <row r="2151" spans="2:7" x14ac:dyDescent="0.3">
      <c r="B2151">
        <v>2915.93</v>
      </c>
      <c r="C2151">
        <v>121.62</v>
      </c>
      <c r="D2151">
        <v>147.79</v>
      </c>
      <c r="E2151">
        <v>3.42</v>
      </c>
      <c r="F2151">
        <v>19.77</v>
      </c>
      <c r="G2151">
        <v>8.44</v>
      </c>
    </row>
    <row r="2152" spans="2:7" x14ac:dyDescent="0.3">
      <c r="B2152">
        <v>2915.98</v>
      </c>
      <c r="C2152">
        <v>112.31</v>
      </c>
      <c r="D2152">
        <v>119.08</v>
      </c>
      <c r="E2152">
        <v>3.26</v>
      </c>
      <c r="F2152">
        <v>10.66</v>
      </c>
      <c r="G2152">
        <v>9.49</v>
      </c>
    </row>
    <row r="2153" spans="2:7" x14ac:dyDescent="0.3">
      <c r="B2153">
        <v>2916.03</v>
      </c>
      <c r="C2153">
        <v>106.45</v>
      </c>
      <c r="D2153">
        <v>98.9</v>
      </c>
      <c r="E2153">
        <v>2.72</v>
      </c>
      <c r="F2153">
        <v>9.7100000000000009</v>
      </c>
      <c r="G2153">
        <v>10.32</v>
      </c>
    </row>
    <row r="2154" spans="2:7" x14ac:dyDescent="0.3">
      <c r="B2154">
        <v>2916.08</v>
      </c>
      <c r="C2154">
        <v>102.83</v>
      </c>
      <c r="D2154">
        <v>124.53</v>
      </c>
      <c r="E2154">
        <v>3</v>
      </c>
      <c r="F2154">
        <v>12.03</v>
      </c>
      <c r="G2154">
        <v>7.62</v>
      </c>
    </row>
    <row r="2155" spans="2:7" x14ac:dyDescent="0.3">
      <c r="B2155">
        <v>2916.13</v>
      </c>
      <c r="C2155">
        <v>100.96</v>
      </c>
      <c r="D2155">
        <v>129.30000000000001</v>
      </c>
      <c r="E2155">
        <v>2.97</v>
      </c>
      <c r="F2155">
        <v>8.9</v>
      </c>
      <c r="G2155">
        <v>6.94</v>
      </c>
    </row>
    <row r="2156" spans="2:7" x14ac:dyDescent="0.3">
      <c r="B2156">
        <v>2916.18</v>
      </c>
      <c r="C2156">
        <v>104.07</v>
      </c>
      <c r="D2156">
        <v>147.61000000000001</v>
      </c>
      <c r="E2156">
        <v>3.47</v>
      </c>
      <c r="F2156">
        <v>11.77</v>
      </c>
      <c r="G2156">
        <v>5.85</v>
      </c>
    </row>
    <row r="2157" spans="2:7" x14ac:dyDescent="0.3">
      <c r="B2157">
        <v>2916.23</v>
      </c>
      <c r="C2157">
        <v>106.47</v>
      </c>
      <c r="D2157">
        <v>161.16</v>
      </c>
      <c r="E2157">
        <v>3.7</v>
      </c>
      <c r="F2157">
        <v>11.32</v>
      </c>
      <c r="G2157">
        <v>5.07</v>
      </c>
    </row>
    <row r="2158" spans="2:7" x14ac:dyDescent="0.3">
      <c r="B2158">
        <v>2916.28</v>
      </c>
      <c r="C2158">
        <v>108.84</v>
      </c>
      <c r="D2158">
        <v>150.13</v>
      </c>
      <c r="E2158">
        <v>3.59</v>
      </c>
      <c r="F2158">
        <v>11.77</v>
      </c>
      <c r="G2158">
        <v>6.35</v>
      </c>
    </row>
    <row r="2159" spans="2:7" x14ac:dyDescent="0.3">
      <c r="B2159">
        <v>2916.33</v>
      </c>
      <c r="C2159">
        <v>110.59</v>
      </c>
      <c r="D2159">
        <v>125.9</v>
      </c>
      <c r="E2159">
        <v>3.56</v>
      </c>
      <c r="F2159">
        <v>3.87</v>
      </c>
      <c r="G2159">
        <v>8.65</v>
      </c>
    </row>
    <row r="2160" spans="2:7" x14ac:dyDescent="0.3">
      <c r="B2160">
        <v>2916.38</v>
      </c>
      <c r="C2160">
        <v>114.95</v>
      </c>
      <c r="D2160">
        <v>133.53</v>
      </c>
      <c r="E2160">
        <v>3.57</v>
      </c>
      <c r="F2160">
        <v>0.05</v>
      </c>
      <c r="G2160">
        <v>8.66</v>
      </c>
    </row>
    <row r="2161" spans="2:7" x14ac:dyDescent="0.3">
      <c r="B2161">
        <v>2916.43</v>
      </c>
      <c r="C2161">
        <v>126.98</v>
      </c>
      <c r="D2161">
        <v>140.16</v>
      </c>
      <c r="E2161">
        <v>3.48</v>
      </c>
      <c r="F2161">
        <v>1.8</v>
      </c>
      <c r="G2161">
        <v>9.8800000000000008</v>
      </c>
    </row>
    <row r="2162" spans="2:7" x14ac:dyDescent="0.3">
      <c r="B2162">
        <v>2916.48</v>
      </c>
      <c r="C2162">
        <v>137.13</v>
      </c>
      <c r="D2162">
        <v>161.30000000000001</v>
      </c>
      <c r="E2162">
        <v>3.9</v>
      </c>
      <c r="F2162">
        <v>2.11</v>
      </c>
      <c r="G2162">
        <v>9.61</v>
      </c>
    </row>
    <row r="2163" spans="2:7" x14ac:dyDescent="0.3">
      <c r="B2163">
        <v>2916.53</v>
      </c>
      <c r="C2163">
        <v>145.9</v>
      </c>
      <c r="D2163">
        <v>187.69</v>
      </c>
      <c r="E2163">
        <v>4.1399999999999997</v>
      </c>
      <c r="F2163">
        <v>4.8600000000000003</v>
      </c>
      <c r="G2163">
        <v>8.68</v>
      </c>
    </row>
    <row r="2164" spans="2:7" x14ac:dyDescent="0.3">
      <c r="B2164">
        <v>2916.58</v>
      </c>
      <c r="C2164">
        <v>155.44</v>
      </c>
      <c r="D2164">
        <v>186.89</v>
      </c>
      <c r="E2164">
        <v>3.57</v>
      </c>
      <c r="F2164">
        <v>7.65</v>
      </c>
      <c r="G2164">
        <v>10.17</v>
      </c>
    </row>
    <row r="2165" spans="2:7" x14ac:dyDescent="0.3">
      <c r="B2165">
        <v>2916.63</v>
      </c>
      <c r="C2165">
        <v>167.86</v>
      </c>
      <c r="D2165">
        <v>194.1</v>
      </c>
      <c r="E2165">
        <v>3.71</v>
      </c>
      <c r="F2165">
        <v>9.5</v>
      </c>
      <c r="G2165">
        <v>11.41</v>
      </c>
    </row>
    <row r="2166" spans="2:7" x14ac:dyDescent="0.3">
      <c r="B2166">
        <v>2916.68</v>
      </c>
      <c r="C2166">
        <v>174.38</v>
      </c>
      <c r="D2166">
        <v>180.9</v>
      </c>
      <c r="E2166">
        <v>3.77</v>
      </c>
      <c r="F2166">
        <v>10.59</v>
      </c>
      <c r="G2166">
        <v>13.49</v>
      </c>
    </row>
    <row r="2167" spans="2:7" x14ac:dyDescent="0.3">
      <c r="B2167">
        <v>2916.73</v>
      </c>
      <c r="C2167">
        <v>178.57</v>
      </c>
      <c r="D2167">
        <v>196.3</v>
      </c>
      <c r="E2167">
        <v>4.0199999999999996</v>
      </c>
      <c r="F2167">
        <v>11.4</v>
      </c>
      <c r="G2167">
        <v>12.81</v>
      </c>
    </row>
    <row r="2168" spans="2:7" x14ac:dyDescent="0.3">
      <c r="B2168">
        <v>2916.78</v>
      </c>
      <c r="C2168">
        <v>180.16</v>
      </c>
      <c r="D2168">
        <v>188.11</v>
      </c>
      <c r="E2168">
        <v>4.03</v>
      </c>
      <c r="F2168">
        <v>12.59</v>
      </c>
      <c r="G2168">
        <v>13.74</v>
      </c>
    </row>
    <row r="2169" spans="2:7" x14ac:dyDescent="0.3">
      <c r="B2169">
        <v>2916.83</v>
      </c>
      <c r="C2169">
        <v>178.95</v>
      </c>
      <c r="D2169">
        <v>186.88</v>
      </c>
      <c r="E2169">
        <v>3.71</v>
      </c>
      <c r="F2169">
        <v>16.72</v>
      </c>
      <c r="G2169">
        <v>13.66</v>
      </c>
    </row>
    <row r="2170" spans="2:7" x14ac:dyDescent="0.3">
      <c r="B2170">
        <v>2916.88</v>
      </c>
      <c r="C2170">
        <v>178.03</v>
      </c>
      <c r="D2170">
        <v>155.53</v>
      </c>
      <c r="E2170">
        <v>3.37</v>
      </c>
      <c r="F2170">
        <v>15.04</v>
      </c>
      <c r="G2170">
        <v>16.170000000000002</v>
      </c>
    </row>
    <row r="2171" spans="2:7" x14ac:dyDescent="0.3">
      <c r="B2171">
        <v>2916.93</v>
      </c>
      <c r="C2171">
        <v>178.63</v>
      </c>
      <c r="D2171">
        <v>161.06</v>
      </c>
      <c r="E2171">
        <v>3.56</v>
      </c>
      <c r="F2171">
        <v>16.440000000000001</v>
      </c>
      <c r="G2171">
        <v>15.8</v>
      </c>
    </row>
    <row r="2172" spans="2:7" x14ac:dyDescent="0.3">
      <c r="B2172">
        <v>2916.98</v>
      </c>
      <c r="C2172">
        <v>182.69</v>
      </c>
      <c r="D2172">
        <v>210.53</v>
      </c>
      <c r="E2172">
        <v>4.2</v>
      </c>
      <c r="F2172">
        <v>24.11</v>
      </c>
      <c r="G2172">
        <v>12.22</v>
      </c>
    </row>
    <row r="2173" spans="2:7" x14ac:dyDescent="0.3">
      <c r="B2173">
        <v>2917.03</v>
      </c>
      <c r="C2173">
        <v>187.27</v>
      </c>
      <c r="D2173">
        <v>209.75</v>
      </c>
      <c r="E2173">
        <v>4.4800000000000004</v>
      </c>
      <c r="F2173">
        <v>26.06</v>
      </c>
      <c r="G2173">
        <v>12.97</v>
      </c>
    </row>
    <row r="2174" spans="2:7" x14ac:dyDescent="0.3">
      <c r="B2174">
        <v>2917.08</v>
      </c>
      <c r="C2174">
        <v>184.32</v>
      </c>
      <c r="D2174">
        <v>234.32</v>
      </c>
      <c r="E2174">
        <v>4.72</v>
      </c>
      <c r="F2174">
        <v>27.7</v>
      </c>
      <c r="G2174">
        <v>10.46</v>
      </c>
    </row>
    <row r="2175" spans="2:7" x14ac:dyDescent="0.3">
      <c r="B2175">
        <v>2917.13</v>
      </c>
      <c r="C2175">
        <v>184.68</v>
      </c>
      <c r="D2175">
        <v>231.38</v>
      </c>
      <c r="E2175">
        <v>4.72</v>
      </c>
      <c r="F2175">
        <v>28.31</v>
      </c>
      <c r="G2175">
        <v>10.76</v>
      </c>
    </row>
    <row r="2176" spans="2:7" x14ac:dyDescent="0.3">
      <c r="B2176">
        <v>2917.18</v>
      </c>
      <c r="C2176">
        <v>186.5</v>
      </c>
      <c r="D2176">
        <v>218.49</v>
      </c>
      <c r="E2176">
        <v>4.4800000000000004</v>
      </c>
      <c r="F2176">
        <v>30.62</v>
      </c>
      <c r="G2176">
        <v>12.12</v>
      </c>
    </row>
    <row r="2177" spans="2:7" x14ac:dyDescent="0.3">
      <c r="B2177">
        <v>2917.23</v>
      </c>
      <c r="C2177">
        <v>187.55</v>
      </c>
      <c r="D2177">
        <v>206</v>
      </c>
      <c r="E2177">
        <v>4.5599999999999996</v>
      </c>
      <c r="F2177">
        <v>25.42</v>
      </c>
      <c r="G2177">
        <v>13.33</v>
      </c>
    </row>
    <row r="2178" spans="2:7" x14ac:dyDescent="0.3">
      <c r="B2178">
        <v>2917.28</v>
      </c>
      <c r="C2178">
        <v>184.24</v>
      </c>
      <c r="D2178">
        <v>194.03</v>
      </c>
      <c r="E2178">
        <v>4.53</v>
      </c>
      <c r="F2178">
        <v>24.71</v>
      </c>
      <c r="G2178">
        <v>13.85</v>
      </c>
    </row>
    <row r="2179" spans="2:7" x14ac:dyDescent="0.3">
      <c r="B2179">
        <v>2917.33</v>
      </c>
      <c r="C2179">
        <v>182.15</v>
      </c>
      <c r="D2179">
        <v>210.33</v>
      </c>
      <c r="E2179">
        <v>4.9000000000000004</v>
      </c>
      <c r="F2179">
        <v>22.49</v>
      </c>
      <c r="G2179">
        <v>12.16</v>
      </c>
    </row>
    <row r="2180" spans="2:7" x14ac:dyDescent="0.3">
      <c r="B2180">
        <v>2917.38</v>
      </c>
      <c r="C2180">
        <v>179.94</v>
      </c>
      <c r="D2180">
        <v>190.08</v>
      </c>
      <c r="E2180">
        <v>4.3499999999999996</v>
      </c>
      <c r="F2180">
        <v>20.2</v>
      </c>
      <c r="G2180">
        <v>13.54</v>
      </c>
    </row>
    <row r="2181" spans="2:7" x14ac:dyDescent="0.3">
      <c r="B2181">
        <v>2917.43</v>
      </c>
      <c r="C2181">
        <v>178.47</v>
      </c>
      <c r="D2181">
        <v>173.5</v>
      </c>
      <c r="E2181">
        <v>4.5199999999999996</v>
      </c>
      <c r="F2181">
        <v>19.510000000000002</v>
      </c>
      <c r="G2181">
        <v>14.72</v>
      </c>
    </row>
    <row r="2182" spans="2:7" x14ac:dyDescent="0.3">
      <c r="B2182">
        <v>2917.43</v>
      </c>
      <c r="C2182">
        <v>178.47</v>
      </c>
      <c r="D2182">
        <v>173.5</v>
      </c>
      <c r="E2182">
        <v>4.5199999999999996</v>
      </c>
      <c r="F2182">
        <v>19.510000000000002</v>
      </c>
      <c r="G2182">
        <v>14.72</v>
      </c>
    </row>
    <row r="2183" spans="2:7" x14ac:dyDescent="0.3">
      <c r="B2183">
        <v>2917.48</v>
      </c>
      <c r="C2183">
        <v>178.68</v>
      </c>
      <c r="D2183">
        <v>169.43</v>
      </c>
      <c r="E2183">
        <v>4.66</v>
      </c>
      <c r="F2183">
        <v>15.91</v>
      </c>
      <c r="G2183">
        <v>15.1</v>
      </c>
    </row>
    <row r="2184" spans="2:7" x14ac:dyDescent="0.3">
      <c r="B2184">
        <v>2917.53</v>
      </c>
      <c r="C2184">
        <v>177.12</v>
      </c>
      <c r="D2184">
        <v>191.52</v>
      </c>
      <c r="E2184">
        <v>5.15</v>
      </c>
      <c r="F2184">
        <v>19.52</v>
      </c>
      <c r="G2184">
        <v>13</v>
      </c>
    </row>
    <row r="2185" spans="2:7" x14ac:dyDescent="0.3">
      <c r="B2185">
        <v>2917.58</v>
      </c>
      <c r="C2185">
        <v>173.66</v>
      </c>
      <c r="D2185">
        <v>213.62</v>
      </c>
      <c r="E2185">
        <v>5.25</v>
      </c>
      <c r="F2185">
        <v>21.73</v>
      </c>
      <c r="G2185">
        <v>10.62</v>
      </c>
    </row>
    <row r="2186" spans="2:7" x14ac:dyDescent="0.3">
      <c r="B2186">
        <v>2917.63</v>
      </c>
      <c r="C2186">
        <v>169.93</v>
      </c>
      <c r="D2186">
        <v>172.98</v>
      </c>
      <c r="E2186">
        <v>4.37</v>
      </c>
      <c r="F2186">
        <v>14.66</v>
      </c>
      <c r="G2186">
        <v>13.5</v>
      </c>
    </row>
    <row r="2187" spans="2:7" x14ac:dyDescent="0.3">
      <c r="B2187">
        <v>2917.68</v>
      </c>
      <c r="C2187">
        <v>169.05</v>
      </c>
      <c r="D2187">
        <v>163.68</v>
      </c>
      <c r="E2187">
        <v>4.26</v>
      </c>
      <c r="F2187">
        <v>14.55</v>
      </c>
      <c r="G2187">
        <v>14.15</v>
      </c>
    </row>
    <row r="2188" spans="2:7" x14ac:dyDescent="0.3">
      <c r="B2188">
        <v>2917.73</v>
      </c>
      <c r="C2188">
        <v>169.53</v>
      </c>
      <c r="D2188">
        <v>125.3</v>
      </c>
      <c r="E2188">
        <v>4.05</v>
      </c>
      <c r="F2188">
        <v>9.66</v>
      </c>
      <c r="G2188">
        <v>17.46</v>
      </c>
    </row>
    <row r="2189" spans="2:7" x14ac:dyDescent="0.3">
      <c r="B2189">
        <v>2917.78</v>
      </c>
      <c r="C2189">
        <v>168.99</v>
      </c>
      <c r="D2189">
        <v>129.6</v>
      </c>
      <c r="E2189">
        <v>4.0199999999999996</v>
      </c>
      <c r="F2189">
        <v>12.23</v>
      </c>
      <c r="G2189">
        <v>17.02</v>
      </c>
    </row>
    <row r="2190" spans="2:7" x14ac:dyDescent="0.3">
      <c r="B2190">
        <v>2917.83</v>
      </c>
      <c r="C2190">
        <v>168.13</v>
      </c>
      <c r="D2190">
        <v>118.81</v>
      </c>
      <c r="E2190">
        <v>4.34</v>
      </c>
      <c r="F2190">
        <v>8.35</v>
      </c>
      <c r="G2190">
        <v>17.8</v>
      </c>
    </row>
    <row r="2191" spans="2:7" x14ac:dyDescent="0.3">
      <c r="B2191">
        <v>2917.88</v>
      </c>
      <c r="C2191">
        <v>168.7</v>
      </c>
      <c r="D2191">
        <v>138.49</v>
      </c>
      <c r="E2191">
        <v>4.7300000000000004</v>
      </c>
      <c r="F2191">
        <v>7.4</v>
      </c>
      <c r="G2191">
        <v>16.23</v>
      </c>
    </row>
    <row r="2192" spans="2:7" x14ac:dyDescent="0.3">
      <c r="B2192">
        <v>2917.93</v>
      </c>
      <c r="C2192">
        <v>171.18</v>
      </c>
      <c r="D2192">
        <v>154.44</v>
      </c>
      <c r="E2192">
        <v>4.97</v>
      </c>
      <c r="F2192">
        <v>7.6</v>
      </c>
      <c r="G2192">
        <v>15.25</v>
      </c>
    </row>
    <row r="2193" spans="2:7" x14ac:dyDescent="0.3">
      <c r="B2193">
        <v>2917.98</v>
      </c>
      <c r="C2193">
        <v>175.02</v>
      </c>
      <c r="D2193">
        <v>169.63</v>
      </c>
      <c r="E2193">
        <v>4.95</v>
      </c>
      <c r="F2193">
        <v>8.9499999999999993</v>
      </c>
      <c r="G2193">
        <v>14.54</v>
      </c>
    </row>
    <row r="2194" spans="2:7" x14ac:dyDescent="0.3">
      <c r="B2194">
        <v>2918.03</v>
      </c>
      <c r="C2194">
        <v>178.77</v>
      </c>
      <c r="D2194">
        <v>177.38</v>
      </c>
      <c r="E2194">
        <v>5.37</v>
      </c>
      <c r="F2194">
        <v>7.86</v>
      </c>
      <c r="G2194">
        <v>14.44</v>
      </c>
    </row>
    <row r="2195" spans="2:7" x14ac:dyDescent="0.3">
      <c r="B2195">
        <v>2918.08</v>
      </c>
      <c r="C2195">
        <v>182.14</v>
      </c>
      <c r="D2195">
        <v>192.79</v>
      </c>
      <c r="E2195">
        <v>5.04</v>
      </c>
      <c r="F2195">
        <v>7.17</v>
      </c>
      <c r="G2195">
        <v>13.64</v>
      </c>
    </row>
    <row r="2196" spans="2:7" x14ac:dyDescent="0.3">
      <c r="B2196">
        <v>2918.13</v>
      </c>
      <c r="C2196">
        <v>181.93</v>
      </c>
      <c r="D2196">
        <v>168.15</v>
      </c>
      <c r="E2196">
        <v>4.93</v>
      </c>
      <c r="F2196">
        <v>4.99</v>
      </c>
      <c r="G2196">
        <v>15.69</v>
      </c>
    </row>
    <row r="2197" spans="2:7" x14ac:dyDescent="0.3">
      <c r="B2197">
        <v>2918.18</v>
      </c>
      <c r="C2197">
        <v>183.96</v>
      </c>
      <c r="D2197">
        <v>174.01</v>
      </c>
      <c r="E2197">
        <v>4.79</v>
      </c>
      <c r="F2197">
        <v>1.75</v>
      </c>
      <c r="G2197">
        <v>15.49</v>
      </c>
    </row>
    <row r="2198" spans="2:7" x14ac:dyDescent="0.3">
      <c r="B2198">
        <v>2918.23</v>
      </c>
      <c r="C2198">
        <v>184.86</v>
      </c>
      <c r="D2198">
        <v>149.93</v>
      </c>
      <c r="E2198">
        <v>4.1100000000000003</v>
      </c>
      <c r="F2198">
        <v>3.79</v>
      </c>
      <c r="G2198">
        <v>17.66</v>
      </c>
    </row>
    <row r="2199" spans="2:7" x14ac:dyDescent="0.3">
      <c r="B2199">
        <v>2918.28</v>
      </c>
      <c r="C2199">
        <v>187.81</v>
      </c>
      <c r="D2199">
        <v>179.59</v>
      </c>
      <c r="E2199">
        <v>4.68</v>
      </c>
      <c r="F2199">
        <v>10.64</v>
      </c>
      <c r="G2199">
        <v>15.6</v>
      </c>
    </row>
    <row r="2200" spans="2:7" x14ac:dyDescent="0.3">
      <c r="B2200">
        <v>2918.33</v>
      </c>
      <c r="C2200">
        <v>187.4</v>
      </c>
      <c r="D2200">
        <v>168.17</v>
      </c>
      <c r="E2200">
        <v>4.6100000000000003</v>
      </c>
      <c r="F2200">
        <v>8.6</v>
      </c>
      <c r="G2200">
        <v>16.5</v>
      </c>
    </row>
    <row r="2201" spans="2:7" x14ac:dyDescent="0.3">
      <c r="B2201">
        <v>2918.38</v>
      </c>
      <c r="C2201">
        <v>188.08</v>
      </c>
      <c r="D2201">
        <v>179.11</v>
      </c>
      <c r="E2201">
        <v>4.67</v>
      </c>
      <c r="F2201">
        <v>12.54</v>
      </c>
      <c r="G2201">
        <v>15.68</v>
      </c>
    </row>
    <row r="2202" spans="2:7" x14ac:dyDescent="0.3">
      <c r="B2202">
        <v>2918.43</v>
      </c>
      <c r="C2202">
        <v>187.65</v>
      </c>
      <c r="D2202">
        <v>190.99</v>
      </c>
      <c r="E2202">
        <v>4.71</v>
      </c>
      <c r="F2202">
        <v>14.59</v>
      </c>
      <c r="G2202">
        <v>14.61</v>
      </c>
    </row>
    <row r="2203" spans="2:7" x14ac:dyDescent="0.3">
      <c r="B2203">
        <v>2918.48</v>
      </c>
      <c r="C2203">
        <v>190.04</v>
      </c>
      <c r="D2203">
        <v>176.91</v>
      </c>
      <c r="E2203">
        <v>4.2300000000000004</v>
      </c>
      <c r="F2203">
        <v>13.7</v>
      </c>
      <c r="G2203">
        <v>16.149999999999999</v>
      </c>
    </row>
    <row r="2204" spans="2:7" x14ac:dyDescent="0.3">
      <c r="B2204">
        <v>2918.53</v>
      </c>
      <c r="C2204">
        <v>190.42</v>
      </c>
      <c r="D2204">
        <v>173.74</v>
      </c>
      <c r="E2204">
        <v>4.1500000000000004</v>
      </c>
      <c r="F2204">
        <v>17.47</v>
      </c>
      <c r="G2204">
        <v>16.48</v>
      </c>
    </row>
    <row r="2205" spans="2:7" x14ac:dyDescent="0.3">
      <c r="B2205">
        <v>2918.58</v>
      </c>
      <c r="C2205">
        <v>192.04</v>
      </c>
      <c r="D2205">
        <v>170.15</v>
      </c>
      <c r="E2205">
        <v>4.0599999999999996</v>
      </c>
      <c r="F2205">
        <v>19.93</v>
      </c>
      <c r="G2205">
        <v>17.02</v>
      </c>
    </row>
    <row r="2206" spans="2:7" x14ac:dyDescent="0.3">
      <c r="B2206">
        <v>2918.63</v>
      </c>
      <c r="C2206">
        <v>189.37</v>
      </c>
      <c r="D2206">
        <v>158</v>
      </c>
      <c r="E2206">
        <v>4.05</v>
      </c>
      <c r="F2206">
        <v>20.5</v>
      </c>
      <c r="G2206">
        <v>17.649999999999999</v>
      </c>
    </row>
    <row r="2207" spans="2:7" x14ac:dyDescent="0.3">
      <c r="B2207">
        <v>2918.68</v>
      </c>
      <c r="C2207">
        <v>187.53</v>
      </c>
      <c r="D2207">
        <v>144.41</v>
      </c>
      <c r="E2207">
        <v>3.96</v>
      </c>
      <c r="F2207">
        <v>19.09</v>
      </c>
      <c r="G2207">
        <v>18.52</v>
      </c>
    </row>
    <row r="2208" spans="2:7" x14ac:dyDescent="0.3">
      <c r="B2208">
        <v>2918.73</v>
      </c>
      <c r="C2208">
        <v>183.74</v>
      </c>
      <c r="D2208">
        <v>150.68</v>
      </c>
      <c r="E2208">
        <v>4.09</v>
      </c>
      <c r="F2208">
        <v>21.81</v>
      </c>
      <c r="G2208">
        <v>17.43</v>
      </c>
    </row>
    <row r="2209" spans="2:7" x14ac:dyDescent="0.3">
      <c r="B2209">
        <v>2918.78</v>
      </c>
      <c r="C2209">
        <v>184.16</v>
      </c>
      <c r="D2209">
        <v>168.69</v>
      </c>
      <c r="E2209">
        <v>4.0199999999999996</v>
      </c>
      <c r="F2209">
        <v>23.72</v>
      </c>
      <c r="G2209">
        <v>15.97</v>
      </c>
    </row>
    <row r="2210" spans="2:7" x14ac:dyDescent="0.3">
      <c r="B2210">
        <v>2918.83</v>
      </c>
      <c r="C2210">
        <v>182.91</v>
      </c>
      <c r="D2210">
        <v>150.56</v>
      </c>
      <c r="E2210">
        <v>4.05</v>
      </c>
      <c r="F2210">
        <v>22.96</v>
      </c>
      <c r="G2210">
        <v>17.32</v>
      </c>
    </row>
    <row r="2211" spans="2:7" x14ac:dyDescent="0.3">
      <c r="B2211">
        <v>2918.88</v>
      </c>
      <c r="C2211">
        <v>182.39</v>
      </c>
      <c r="D2211">
        <v>153.01</v>
      </c>
      <c r="E2211">
        <v>4.5999999999999996</v>
      </c>
      <c r="F2211">
        <v>18.75</v>
      </c>
      <c r="G2211">
        <v>17.03</v>
      </c>
    </row>
    <row r="2212" spans="2:7" x14ac:dyDescent="0.3">
      <c r="B2212">
        <v>2918.93</v>
      </c>
      <c r="C2212">
        <v>178.77</v>
      </c>
      <c r="D2212">
        <v>161.33000000000001</v>
      </c>
      <c r="E2212">
        <v>4.3600000000000003</v>
      </c>
      <c r="F2212">
        <v>20.69</v>
      </c>
      <c r="G2212">
        <v>15.79</v>
      </c>
    </row>
    <row r="2213" spans="2:7" x14ac:dyDescent="0.3">
      <c r="B2213">
        <v>2918.98</v>
      </c>
      <c r="C2213">
        <v>177.71</v>
      </c>
      <c r="D2213">
        <v>182.49</v>
      </c>
      <c r="E2213">
        <v>4.3499999999999996</v>
      </c>
      <c r="F2213">
        <v>24.09</v>
      </c>
      <c r="G2213">
        <v>13.85</v>
      </c>
    </row>
    <row r="2214" spans="2:7" x14ac:dyDescent="0.3">
      <c r="B2214">
        <v>2919.03</v>
      </c>
      <c r="C2214">
        <v>176.04</v>
      </c>
      <c r="D2214">
        <v>172.53</v>
      </c>
      <c r="E2214">
        <v>4.12</v>
      </c>
      <c r="F2214">
        <v>21.37</v>
      </c>
      <c r="G2214">
        <v>14.44</v>
      </c>
    </row>
    <row r="2215" spans="2:7" x14ac:dyDescent="0.3">
      <c r="B2215">
        <v>2919.08</v>
      </c>
      <c r="C2215">
        <v>178.45</v>
      </c>
      <c r="D2215">
        <v>173.52</v>
      </c>
      <c r="E2215">
        <v>4.0599999999999996</v>
      </c>
      <c r="F2215">
        <v>18.760000000000002</v>
      </c>
      <c r="G2215">
        <v>14.72</v>
      </c>
    </row>
    <row r="2216" spans="2:7" x14ac:dyDescent="0.3">
      <c r="B2216">
        <v>2919.13</v>
      </c>
      <c r="C2216">
        <v>176.22</v>
      </c>
      <c r="D2216">
        <v>186.56</v>
      </c>
      <c r="E2216">
        <v>4.58</v>
      </c>
      <c r="F2216">
        <v>18.489999999999998</v>
      </c>
      <c r="G2216">
        <v>13.28</v>
      </c>
    </row>
    <row r="2217" spans="2:7" x14ac:dyDescent="0.3">
      <c r="B2217">
        <v>2919.18</v>
      </c>
      <c r="C2217">
        <v>174.78</v>
      </c>
      <c r="D2217">
        <v>185.78</v>
      </c>
      <c r="E2217">
        <v>4.3</v>
      </c>
      <c r="F2217">
        <v>17.739999999999998</v>
      </c>
      <c r="G2217">
        <v>13.14</v>
      </c>
    </row>
    <row r="2218" spans="2:7" x14ac:dyDescent="0.3">
      <c r="B2218">
        <v>2919.23</v>
      </c>
      <c r="C2218">
        <v>172.57</v>
      </c>
      <c r="D2218">
        <v>192.61</v>
      </c>
      <c r="E2218">
        <v>4.2</v>
      </c>
      <c r="F2218">
        <v>19.72</v>
      </c>
      <c r="G2218">
        <v>12.23</v>
      </c>
    </row>
    <row r="2219" spans="2:7" x14ac:dyDescent="0.3">
      <c r="B2219">
        <v>2919.28</v>
      </c>
      <c r="C2219">
        <v>171.63</v>
      </c>
      <c r="D2219">
        <v>209.79</v>
      </c>
      <c r="E2219">
        <v>4.12</v>
      </c>
      <c r="F2219">
        <v>18.57</v>
      </c>
      <c r="G2219">
        <v>10.64</v>
      </c>
    </row>
    <row r="2220" spans="2:7" x14ac:dyDescent="0.3">
      <c r="B2220">
        <v>2919.33</v>
      </c>
      <c r="C2220">
        <v>172.92</v>
      </c>
      <c r="D2220">
        <v>211.68</v>
      </c>
      <c r="E2220">
        <v>4.3099999999999996</v>
      </c>
      <c r="F2220">
        <v>18.010000000000002</v>
      </c>
      <c r="G2220">
        <v>10.67</v>
      </c>
    </row>
    <row r="2221" spans="2:7" x14ac:dyDescent="0.3">
      <c r="B2221">
        <v>2919.38</v>
      </c>
      <c r="C2221">
        <v>175.52</v>
      </c>
      <c r="D2221">
        <v>196.73</v>
      </c>
      <c r="E2221">
        <v>4.3899999999999997</v>
      </c>
      <c r="F2221">
        <v>14.04</v>
      </c>
      <c r="G2221">
        <v>12.32</v>
      </c>
    </row>
    <row r="2222" spans="2:7" x14ac:dyDescent="0.3">
      <c r="B2222">
        <v>2919.43</v>
      </c>
      <c r="C2222">
        <v>173.4</v>
      </c>
      <c r="D2222">
        <v>222.12</v>
      </c>
      <c r="E2222">
        <v>4.4800000000000004</v>
      </c>
      <c r="F2222">
        <v>15.74</v>
      </c>
      <c r="G2222">
        <v>9.86</v>
      </c>
    </row>
    <row r="2223" spans="2:7" x14ac:dyDescent="0.3">
      <c r="B2223">
        <v>2919.48</v>
      </c>
      <c r="C2223">
        <v>173.08</v>
      </c>
      <c r="D2223">
        <v>237.38</v>
      </c>
      <c r="E2223">
        <v>3.88</v>
      </c>
      <c r="F2223">
        <v>19.45</v>
      </c>
      <c r="G2223">
        <v>8.5299999999999994</v>
      </c>
    </row>
    <row r="2224" spans="2:7" x14ac:dyDescent="0.3">
      <c r="B2224">
        <v>2919.53</v>
      </c>
      <c r="C2224">
        <v>171.63</v>
      </c>
      <c r="D2224">
        <v>247.67</v>
      </c>
      <c r="E2224">
        <v>3.45</v>
      </c>
      <c r="F2224">
        <v>25.12</v>
      </c>
      <c r="G2224">
        <v>7.44</v>
      </c>
    </row>
    <row r="2225" spans="2:7" x14ac:dyDescent="0.3">
      <c r="B2225">
        <v>2919.58</v>
      </c>
      <c r="C2225">
        <v>173</v>
      </c>
      <c r="D2225">
        <v>221.43</v>
      </c>
      <c r="E2225">
        <v>3.61</v>
      </c>
      <c r="F2225">
        <v>18.559999999999999</v>
      </c>
      <c r="G2225">
        <v>9.86</v>
      </c>
    </row>
    <row r="2226" spans="2:7" x14ac:dyDescent="0.3">
      <c r="B2226">
        <v>2919.63</v>
      </c>
      <c r="C2226">
        <v>172.57</v>
      </c>
      <c r="D2226">
        <v>219.61</v>
      </c>
      <c r="E2226">
        <v>3.84</v>
      </c>
      <c r="F2226">
        <v>16.73</v>
      </c>
      <c r="G2226">
        <v>9.9499999999999993</v>
      </c>
    </row>
    <row r="2227" spans="2:7" x14ac:dyDescent="0.3">
      <c r="B2227">
        <v>2919.68</v>
      </c>
      <c r="C2227">
        <v>172.15</v>
      </c>
      <c r="D2227">
        <v>230.16</v>
      </c>
      <c r="E2227">
        <v>4</v>
      </c>
      <c r="F2227">
        <v>16.260000000000002</v>
      </c>
      <c r="G2227">
        <v>9</v>
      </c>
    </row>
    <row r="2228" spans="2:7" x14ac:dyDescent="0.3">
      <c r="B2228">
        <v>2919.73</v>
      </c>
      <c r="C2228">
        <v>167.63</v>
      </c>
      <c r="D2228">
        <v>202.49</v>
      </c>
      <c r="E2228">
        <v>3.75</v>
      </c>
      <c r="F2228">
        <v>15.34</v>
      </c>
      <c r="G2228">
        <v>10.66</v>
      </c>
    </row>
    <row r="2229" spans="2:7" x14ac:dyDescent="0.3">
      <c r="B2229">
        <v>2919.78</v>
      </c>
      <c r="C2229">
        <v>169.62</v>
      </c>
      <c r="D2229">
        <v>202.13</v>
      </c>
      <c r="E2229">
        <v>3.69</v>
      </c>
      <c r="F2229">
        <v>15.28</v>
      </c>
      <c r="G2229">
        <v>10.99</v>
      </c>
    </row>
    <row r="2230" spans="2:7" x14ac:dyDescent="0.3">
      <c r="B2230">
        <v>2919.83</v>
      </c>
      <c r="C2230">
        <v>169.72</v>
      </c>
      <c r="D2230">
        <v>203.8</v>
      </c>
      <c r="E2230">
        <v>3.98</v>
      </c>
      <c r="F2230">
        <v>14.78</v>
      </c>
      <c r="G2230">
        <v>10.86</v>
      </c>
    </row>
    <row r="2231" spans="2:7" x14ac:dyDescent="0.3">
      <c r="B2231">
        <v>2919.88</v>
      </c>
      <c r="C2231">
        <v>168.43</v>
      </c>
      <c r="D2231">
        <v>179.91</v>
      </c>
      <c r="E2231">
        <v>3.68</v>
      </c>
      <c r="F2231">
        <v>11.77</v>
      </c>
      <c r="G2231">
        <v>12.69</v>
      </c>
    </row>
    <row r="2232" spans="2:7" x14ac:dyDescent="0.3">
      <c r="B2232">
        <v>2919.93</v>
      </c>
      <c r="C2232">
        <v>168.66</v>
      </c>
      <c r="D2232">
        <v>166.06</v>
      </c>
      <c r="E2232">
        <v>3.68</v>
      </c>
      <c r="F2232">
        <v>14.2</v>
      </c>
      <c r="G2232">
        <v>13.89</v>
      </c>
    </row>
    <row r="2233" spans="2:7" x14ac:dyDescent="0.3">
      <c r="B2233">
        <v>2919.98</v>
      </c>
      <c r="C2233">
        <v>166.67</v>
      </c>
      <c r="D2233">
        <v>177.43</v>
      </c>
      <c r="E2233">
        <v>3.79</v>
      </c>
      <c r="F2233">
        <v>16.940000000000001</v>
      </c>
      <c r="G2233">
        <v>12.64</v>
      </c>
    </row>
    <row r="2234" spans="2:7" x14ac:dyDescent="0.3">
      <c r="B2234">
        <v>2920.03</v>
      </c>
      <c r="C2234">
        <v>163.93</v>
      </c>
      <c r="D2234">
        <v>180.41</v>
      </c>
      <c r="E2234">
        <v>3.73</v>
      </c>
      <c r="F2234">
        <v>16.98</v>
      </c>
      <c r="G2234">
        <v>11.98</v>
      </c>
    </row>
    <row r="2235" spans="2:7" x14ac:dyDescent="0.3">
      <c r="B2235">
        <v>2920.08</v>
      </c>
      <c r="C2235">
        <v>166.96</v>
      </c>
      <c r="D2235">
        <v>170.43</v>
      </c>
      <c r="E2235">
        <v>3.91</v>
      </c>
      <c r="F2235">
        <v>17.57</v>
      </c>
      <c r="G2235">
        <v>13.27</v>
      </c>
    </row>
    <row r="2236" spans="2:7" x14ac:dyDescent="0.3">
      <c r="B2236">
        <v>2920.13</v>
      </c>
      <c r="C2236">
        <v>165.77</v>
      </c>
      <c r="D2236">
        <v>154.76</v>
      </c>
      <c r="E2236">
        <v>3.78</v>
      </c>
      <c r="F2236">
        <v>13.56</v>
      </c>
      <c r="G2236">
        <v>14.42</v>
      </c>
    </row>
    <row r="2237" spans="2:7" x14ac:dyDescent="0.3">
      <c r="B2237">
        <v>2920.18</v>
      </c>
      <c r="C2237">
        <v>167.43</v>
      </c>
      <c r="D2237">
        <v>162.1</v>
      </c>
      <c r="E2237">
        <v>4.03</v>
      </c>
      <c r="F2237">
        <v>11.15</v>
      </c>
      <c r="G2237">
        <v>14.04</v>
      </c>
    </row>
    <row r="2238" spans="2:7" x14ac:dyDescent="0.3">
      <c r="B2238">
        <v>2920.23</v>
      </c>
      <c r="C2238">
        <v>167.65</v>
      </c>
      <c r="D2238">
        <v>153.41999999999999</v>
      </c>
      <c r="E2238">
        <v>4.05</v>
      </c>
      <c r="F2238">
        <v>12.36</v>
      </c>
      <c r="G2238">
        <v>14.81</v>
      </c>
    </row>
    <row r="2239" spans="2:7" x14ac:dyDescent="0.3">
      <c r="B2239">
        <v>2920.28</v>
      </c>
      <c r="C2239">
        <v>170.62</v>
      </c>
      <c r="D2239">
        <v>156.12</v>
      </c>
      <c r="E2239">
        <v>3.81</v>
      </c>
      <c r="F2239">
        <v>10.96</v>
      </c>
      <c r="G2239">
        <v>15.02</v>
      </c>
    </row>
    <row r="2240" spans="2:7" x14ac:dyDescent="0.3">
      <c r="B2240">
        <v>2920.33</v>
      </c>
      <c r="C2240">
        <v>172.9</v>
      </c>
      <c r="D2240">
        <v>152.72999999999999</v>
      </c>
      <c r="E2240">
        <v>3.71</v>
      </c>
      <c r="F2240">
        <v>15.32</v>
      </c>
      <c r="G2240">
        <v>15.65</v>
      </c>
    </row>
    <row r="2241" spans="2:7" x14ac:dyDescent="0.3">
      <c r="B2241">
        <v>2920.38</v>
      </c>
      <c r="C2241">
        <v>174.09</v>
      </c>
      <c r="D2241">
        <v>159.87</v>
      </c>
      <c r="E2241">
        <v>4.2</v>
      </c>
      <c r="F2241">
        <v>14.29</v>
      </c>
      <c r="G2241">
        <v>15.22</v>
      </c>
    </row>
    <row r="2242" spans="2:7" x14ac:dyDescent="0.3">
      <c r="B2242">
        <v>2920.43</v>
      </c>
      <c r="C2242">
        <v>172.63</v>
      </c>
      <c r="D2242">
        <v>180.57</v>
      </c>
      <c r="E2242">
        <v>4.5</v>
      </c>
      <c r="F2242">
        <v>18.45</v>
      </c>
      <c r="G2242">
        <v>13.26</v>
      </c>
    </row>
    <row r="2243" spans="2:7" x14ac:dyDescent="0.3">
      <c r="B2243">
        <v>2920.48</v>
      </c>
      <c r="C2243">
        <v>174.22</v>
      </c>
      <c r="D2243">
        <v>150.13</v>
      </c>
      <c r="E2243">
        <v>4.13</v>
      </c>
      <c r="F2243">
        <v>17.36</v>
      </c>
      <c r="G2243">
        <v>16.059999999999999</v>
      </c>
    </row>
    <row r="2244" spans="2:7" x14ac:dyDescent="0.3">
      <c r="B2244">
        <v>2920.53</v>
      </c>
      <c r="C2244">
        <v>175.54</v>
      </c>
      <c r="D2244">
        <v>143.35</v>
      </c>
      <c r="E2244">
        <v>4.21</v>
      </c>
      <c r="F2244">
        <v>16.82</v>
      </c>
      <c r="G2244">
        <v>16.829999999999998</v>
      </c>
    </row>
    <row r="2245" spans="2:7" x14ac:dyDescent="0.3">
      <c r="B2245">
        <v>2920.58</v>
      </c>
      <c r="C2245">
        <v>175.71</v>
      </c>
      <c r="D2245">
        <v>161.47</v>
      </c>
      <c r="E2245">
        <v>4.26</v>
      </c>
      <c r="F2245">
        <v>17.63</v>
      </c>
      <c r="G2245">
        <v>15.33</v>
      </c>
    </row>
    <row r="2246" spans="2:7" x14ac:dyDescent="0.3">
      <c r="B2246">
        <v>2920.63</v>
      </c>
      <c r="C2246">
        <v>174.79</v>
      </c>
      <c r="D2246">
        <v>145.78</v>
      </c>
      <c r="E2246">
        <v>3.7</v>
      </c>
      <c r="F2246">
        <v>15.99</v>
      </c>
      <c r="G2246">
        <v>16.510000000000002</v>
      </c>
    </row>
    <row r="2247" spans="2:7" x14ac:dyDescent="0.3">
      <c r="B2247">
        <v>2920.68</v>
      </c>
      <c r="C2247">
        <v>174.79</v>
      </c>
      <c r="D2247">
        <v>158.13</v>
      </c>
      <c r="E2247">
        <v>3.67</v>
      </c>
      <c r="F2247">
        <v>17.36</v>
      </c>
      <c r="G2247">
        <v>15.47</v>
      </c>
    </row>
    <row r="2248" spans="2:7" x14ac:dyDescent="0.3">
      <c r="B2248">
        <v>2920.73</v>
      </c>
      <c r="C2248">
        <v>171.53</v>
      </c>
      <c r="D2248">
        <v>140.43</v>
      </c>
      <c r="E2248">
        <v>3.6</v>
      </c>
      <c r="F2248">
        <v>16.59</v>
      </c>
      <c r="G2248">
        <v>16.48</v>
      </c>
    </row>
    <row r="2249" spans="2:7" x14ac:dyDescent="0.3">
      <c r="B2249">
        <v>2920.78</v>
      </c>
      <c r="C2249">
        <v>174.15</v>
      </c>
      <c r="D2249">
        <v>151.38999999999999</v>
      </c>
      <c r="E2249">
        <v>3.94</v>
      </c>
      <c r="F2249">
        <v>18.059999999999999</v>
      </c>
      <c r="G2249">
        <v>15.95</v>
      </c>
    </row>
    <row r="2250" spans="2:7" x14ac:dyDescent="0.3">
      <c r="B2250">
        <v>2920.83</v>
      </c>
      <c r="C2250">
        <v>176.25</v>
      </c>
      <c r="D2250">
        <v>137.52000000000001</v>
      </c>
      <c r="E2250">
        <v>4.12</v>
      </c>
      <c r="F2250">
        <v>17.989999999999998</v>
      </c>
      <c r="G2250">
        <v>17.43</v>
      </c>
    </row>
    <row r="2251" spans="2:7" x14ac:dyDescent="0.3">
      <c r="B2251">
        <v>2920.88</v>
      </c>
      <c r="C2251">
        <v>176.9</v>
      </c>
      <c r="D2251">
        <v>160.61000000000001</v>
      </c>
      <c r="E2251">
        <v>4.13</v>
      </c>
      <c r="F2251">
        <v>22.43</v>
      </c>
      <c r="G2251">
        <v>15.58</v>
      </c>
    </row>
    <row r="2252" spans="2:7" x14ac:dyDescent="0.3">
      <c r="B2252">
        <v>2920.93</v>
      </c>
      <c r="C2252">
        <v>173.85</v>
      </c>
      <c r="D2252">
        <v>160.68</v>
      </c>
      <c r="E2252">
        <v>4.5</v>
      </c>
      <c r="F2252">
        <v>29.66</v>
      </c>
      <c r="G2252">
        <v>15.12</v>
      </c>
    </row>
    <row r="2253" spans="2:7" x14ac:dyDescent="0.3">
      <c r="B2253">
        <v>2920.98</v>
      </c>
      <c r="C2253">
        <v>172.33</v>
      </c>
      <c r="D2253">
        <v>142.78</v>
      </c>
      <c r="E2253">
        <v>4.34</v>
      </c>
      <c r="F2253">
        <v>26.27</v>
      </c>
      <c r="G2253">
        <v>16.399999999999999</v>
      </c>
    </row>
    <row r="2254" spans="2:7" x14ac:dyDescent="0.3">
      <c r="B2254">
        <v>2921.03</v>
      </c>
      <c r="C2254">
        <v>175.78</v>
      </c>
      <c r="D2254">
        <v>146.59</v>
      </c>
      <c r="E2254">
        <v>4.32</v>
      </c>
      <c r="F2254">
        <v>29.44</v>
      </c>
      <c r="G2254">
        <v>16.59</v>
      </c>
    </row>
    <row r="2255" spans="2:7" x14ac:dyDescent="0.3">
      <c r="B2255">
        <v>2921.08</v>
      </c>
      <c r="C2255">
        <v>177.91</v>
      </c>
      <c r="D2255">
        <v>144.03</v>
      </c>
      <c r="E2255">
        <v>3.93</v>
      </c>
      <c r="F2255">
        <v>31.76</v>
      </c>
      <c r="G2255">
        <v>17.13</v>
      </c>
    </row>
    <row r="2256" spans="2:7" x14ac:dyDescent="0.3">
      <c r="B2256">
        <v>2921.13</v>
      </c>
      <c r="C2256">
        <v>178.9</v>
      </c>
      <c r="D2256">
        <v>170.51</v>
      </c>
      <c r="E2256">
        <v>4.43</v>
      </c>
      <c r="F2256">
        <v>31.56</v>
      </c>
      <c r="G2256">
        <v>15.04</v>
      </c>
    </row>
    <row r="2257" spans="2:7" x14ac:dyDescent="0.3">
      <c r="B2257">
        <v>2921.18</v>
      </c>
      <c r="C2257">
        <v>180.61</v>
      </c>
      <c r="D2257">
        <v>192.94</v>
      </c>
      <c r="E2257">
        <v>4.4800000000000004</v>
      </c>
      <c r="F2257">
        <v>31.75</v>
      </c>
      <c r="G2257">
        <v>13.4</v>
      </c>
    </row>
    <row r="2258" spans="2:7" x14ac:dyDescent="0.3">
      <c r="B2258">
        <v>2921.23</v>
      </c>
      <c r="C2258">
        <v>181.74</v>
      </c>
      <c r="D2258">
        <v>166.98</v>
      </c>
      <c r="E2258">
        <v>4.5</v>
      </c>
      <c r="F2258">
        <v>26.41</v>
      </c>
      <c r="G2258">
        <v>15.76</v>
      </c>
    </row>
    <row r="2259" spans="2:7" x14ac:dyDescent="0.3">
      <c r="B2259">
        <v>2921.28</v>
      </c>
      <c r="C2259">
        <v>183.03</v>
      </c>
      <c r="D2259">
        <v>183.41</v>
      </c>
      <c r="E2259">
        <v>4.8600000000000003</v>
      </c>
      <c r="F2259">
        <v>27.96</v>
      </c>
      <c r="G2259">
        <v>14.56</v>
      </c>
    </row>
    <row r="2260" spans="2:7" x14ac:dyDescent="0.3">
      <c r="B2260">
        <v>2921.33</v>
      </c>
      <c r="C2260">
        <v>186.11</v>
      </c>
      <c r="D2260">
        <v>208.93</v>
      </c>
      <c r="E2260">
        <v>4.99</v>
      </c>
      <c r="F2260">
        <v>33.299999999999997</v>
      </c>
      <c r="G2260">
        <v>12.87</v>
      </c>
    </row>
    <row r="2261" spans="2:7" x14ac:dyDescent="0.3">
      <c r="B2261">
        <v>2921.38</v>
      </c>
      <c r="C2261">
        <v>187.91</v>
      </c>
      <c r="D2261">
        <v>231.61</v>
      </c>
      <c r="E2261">
        <v>4.93</v>
      </c>
      <c r="F2261">
        <v>37.270000000000003</v>
      </c>
      <c r="G2261">
        <v>11.22</v>
      </c>
    </row>
    <row r="2262" spans="2:7" x14ac:dyDescent="0.3">
      <c r="B2262">
        <v>2921.43</v>
      </c>
      <c r="C2262">
        <v>186.49</v>
      </c>
      <c r="D2262">
        <v>248.54</v>
      </c>
      <c r="E2262">
        <v>5.03</v>
      </c>
      <c r="F2262">
        <v>41.31</v>
      </c>
      <c r="G2262">
        <v>9.58</v>
      </c>
    </row>
    <row r="2263" spans="2:7" x14ac:dyDescent="0.3">
      <c r="B2263">
        <v>2921.48</v>
      </c>
      <c r="C2263">
        <v>184.01</v>
      </c>
      <c r="D2263">
        <v>257.79000000000002</v>
      </c>
      <c r="E2263">
        <v>5.05</v>
      </c>
      <c r="F2263">
        <v>41.44</v>
      </c>
      <c r="G2263">
        <v>8.43</v>
      </c>
    </row>
    <row r="2264" spans="2:7" x14ac:dyDescent="0.3">
      <c r="B2264">
        <v>2921.53</v>
      </c>
      <c r="C2264">
        <v>185.43</v>
      </c>
      <c r="D2264">
        <v>251</v>
      </c>
      <c r="E2264">
        <v>5.0199999999999996</v>
      </c>
      <c r="F2264">
        <v>39.01</v>
      </c>
      <c r="G2264">
        <v>9.2100000000000009</v>
      </c>
    </row>
    <row r="2265" spans="2:7" x14ac:dyDescent="0.3">
      <c r="B2265">
        <v>2921.58</v>
      </c>
      <c r="C2265">
        <v>185.58</v>
      </c>
      <c r="D2265">
        <v>266.26</v>
      </c>
      <c r="E2265">
        <v>4.7</v>
      </c>
      <c r="F2265">
        <v>33.9</v>
      </c>
      <c r="G2265">
        <v>7.95</v>
      </c>
    </row>
    <row r="2266" spans="2:7" x14ac:dyDescent="0.3">
      <c r="B2266">
        <v>2921.63</v>
      </c>
      <c r="C2266">
        <v>184.92</v>
      </c>
      <c r="D2266">
        <v>299.32</v>
      </c>
      <c r="E2266">
        <v>5.12</v>
      </c>
      <c r="F2266">
        <v>33.090000000000003</v>
      </c>
      <c r="G2266">
        <v>5.0599999999999996</v>
      </c>
    </row>
    <row r="2267" spans="2:7" x14ac:dyDescent="0.3">
      <c r="B2267">
        <v>2921.68</v>
      </c>
      <c r="C2267">
        <v>182.11</v>
      </c>
      <c r="D2267">
        <v>267.70999999999998</v>
      </c>
      <c r="E2267">
        <v>4.49</v>
      </c>
      <c r="F2267">
        <v>29.4</v>
      </c>
      <c r="G2267">
        <v>7.31</v>
      </c>
    </row>
    <row r="2268" spans="2:7" x14ac:dyDescent="0.3">
      <c r="B2268">
        <v>2921.73</v>
      </c>
      <c r="C2268">
        <v>178.67</v>
      </c>
      <c r="D2268">
        <v>274.63</v>
      </c>
      <c r="E2268">
        <v>4.3899999999999997</v>
      </c>
      <c r="F2268">
        <v>28.2</v>
      </c>
      <c r="G2268">
        <v>6.21</v>
      </c>
    </row>
    <row r="2269" spans="2:7" x14ac:dyDescent="0.3">
      <c r="B2269">
        <v>2921.78</v>
      </c>
      <c r="C2269">
        <v>174.36</v>
      </c>
      <c r="D2269">
        <v>273.37</v>
      </c>
      <c r="E2269">
        <v>4.08</v>
      </c>
      <c r="F2269">
        <v>32.590000000000003</v>
      </c>
      <c r="G2269">
        <v>5.68</v>
      </c>
    </row>
    <row r="2270" spans="2:7" x14ac:dyDescent="0.3">
      <c r="B2270">
        <v>2921.83</v>
      </c>
      <c r="C2270">
        <v>174.44</v>
      </c>
      <c r="D2270">
        <v>284.67</v>
      </c>
      <c r="E2270">
        <v>4.24</v>
      </c>
      <c r="F2270">
        <v>34.5</v>
      </c>
      <c r="G2270">
        <v>4.74</v>
      </c>
    </row>
    <row r="2271" spans="2:7" x14ac:dyDescent="0.3">
      <c r="B2271">
        <v>2921.88</v>
      </c>
      <c r="C2271">
        <v>173.03</v>
      </c>
      <c r="D2271">
        <v>287.37</v>
      </c>
      <c r="E2271">
        <v>4.53</v>
      </c>
      <c r="F2271">
        <v>37.33</v>
      </c>
      <c r="G2271">
        <v>3.32</v>
      </c>
    </row>
    <row r="2272" spans="2:7" x14ac:dyDescent="0.3">
      <c r="B2272">
        <v>2921.93</v>
      </c>
      <c r="C2272">
        <v>175.72</v>
      </c>
      <c r="D2272">
        <v>280.72000000000003</v>
      </c>
      <c r="E2272">
        <v>4.3899999999999997</v>
      </c>
      <c r="F2272">
        <v>37.71</v>
      </c>
      <c r="G2272">
        <v>5.26</v>
      </c>
    </row>
    <row r="2273" spans="2:7" x14ac:dyDescent="0.3">
      <c r="B2273">
        <v>2921.98</v>
      </c>
      <c r="C2273">
        <v>173.35</v>
      </c>
      <c r="D2273">
        <v>236.96</v>
      </c>
      <c r="E2273">
        <v>4.3899999999999997</v>
      </c>
      <c r="F2273">
        <v>32.26</v>
      </c>
      <c r="G2273">
        <v>8.6</v>
      </c>
    </row>
    <row r="2274" spans="2:7" x14ac:dyDescent="0.3">
      <c r="B2274">
        <v>2922.03</v>
      </c>
      <c r="C2274">
        <v>172.48</v>
      </c>
      <c r="D2274">
        <v>200.43</v>
      </c>
      <c r="E2274">
        <v>4.24</v>
      </c>
      <c r="F2274">
        <v>24.23</v>
      </c>
      <c r="G2274">
        <v>11.56</v>
      </c>
    </row>
    <row r="2275" spans="2:7" x14ac:dyDescent="0.3">
      <c r="B2275">
        <v>2922.08</v>
      </c>
      <c r="C2275">
        <v>173.57</v>
      </c>
      <c r="D2275">
        <v>180.81</v>
      </c>
      <c r="E2275">
        <v>4.5199999999999996</v>
      </c>
      <c r="F2275">
        <v>20.34</v>
      </c>
      <c r="G2275">
        <v>13.38</v>
      </c>
    </row>
    <row r="2276" spans="2:7" x14ac:dyDescent="0.3">
      <c r="B2276">
        <v>2922.13</v>
      </c>
      <c r="C2276">
        <v>173.99</v>
      </c>
      <c r="D2276">
        <v>148.59</v>
      </c>
      <c r="E2276">
        <v>4.0999999999999996</v>
      </c>
      <c r="F2276">
        <v>16.04</v>
      </c>
      <c r="G2276">
        <v>16.16</v>
      </c>
    </row>
    <row r="2277" spans="2:7" x14ac:dyDescent="0.3">
      <c r="B2277">
        <v>2922.18</v>
      </c>
      <c r="C2277">
        <v>171.57</v>
      </c>
      <c r="D2277">
        <v>142.93</v>
      </c>
      <c r="E2277">
        <v>4.32</v>
      </c>
      <c r="F2277">
        <v>13.57</v>
      </c>
      <c r="G2277">
        <v>16.28</v>
      </c>
    </row>
    <row r="2278" spans="2:7" x14ac:dyDescent="0.3">
      <c r="B2278">
        <v>2922.23</v>
      </c>
      <c r="C2278">
        <v>170.38</v>
      </c>
      <c r="D2278">
        <v>133.4</v>
      </c>
      <c r="E2278">
        <v>4.29</v>
      </c>
      <c r="F2278">
        <v>14.13</v>
      </c>
      <c r="G2278">
        <v>16.91</v>
      </c>
    </row>
    <row r="2279" spans="2:7" x14ac:dyDescent="0.3">
      <c r="B2279">
        <v>2922.28</v>
      </c>
      <c r="C2279">
        <v>172.13</v>
      </c>
      <c r="D2279">
        <v>139.74</v>
      </c>
      <c r="E2279">
        <v>4.3</v>
      </c>
      <c r="F2279">
        <v>16.72</v>
      </c>
      <c r="G2279">
        <v>16.63</v>
      </c>
    </row>
    <row r="2280" spans="2:7" x14ac:dyDescent="0.3">
      <c r="B2280">
        <v>2922.33</v>
      </c>
      <c r="C2280">
        <v>173.81</v>
      </c>
      <c r="D2280">
        <v>149.93</v>
      </c>
      <c r="E2280">
        <v>4.8099999999999996</v>
      </c>
      <c r="F2280">
        <v>16.37</v>
      </c>
      <c r="G2280">
        <v>16.02</v>
      </c>
    </row>
    <row r="2281" spans="2:7" x14ac:dyDescent="0.3">
      <c r="B2281">
        <v>2922.38</v>
      </c>
      <c r="C2281">
        <v>175.88</v>
      </c>
      <c r="D2281">
        <v>134.97999999999999</v>
      </c>
      <c r="E2281">
        <v>5.05</v>
      </c>
      <c r="F2281">
        <v>14.39</v>
      </c>
      <c r="G2281">
        <v>17.59</v>
      </c>
    </row>
    <row r="2282" spans="2:7" x14ac:dyDescent="0.3">
      <c r="B2282">
        <v>2922.43</v>
      </c>
      <c r="C2282">
        <v>176.53</v>
      </c>
      <c r="D2282">
        <v>130.75</v>
      </c>
      <c r="E2282">
        <v>4.66</v>
      </c>
      <c r="F2282">
        <v>10.98</v>
      </c>
      <c r="G2282">
        <v>18.04</v>
      </c>
    </row>
    <row r="2283" spans="2:7" x14ac:dyDescent="0.3">
      <c r="B2283">
        <v>2922.48</v>
      </c>
      <c r="C2283">
        <v>173.91</v>
      </c>
      <c r="D2283">
        <v>111</v>
      </c>
      <c r="E2283">
        <v>4.8</v>
      </c>
      <c r="F2283">
        <v>9.15</v>
      </c>
      <c r="G2283">
        <v>19.32</v>
      </c>
    </row>
    <row r="2284" spans="2:7" x14ac:dyDescent="0.3">
      <c r="B2284">
        <v>2922.53</v>
      </c>
      <c r="C2284">
        <v>172.16</v>
      </c>
      <c r="D2284">
        <v>87.87</v>
      </c>
      <c r="E2284">
        <v>4.5199999999999996</v>
      </c>
      <c r="F2284">
        <v>3.76</v>
      </c>
      <c r="G2284">
        <v>21.02</v>
      </c>
    </row>
    <row r="2285" spans="2:7" x14ac:dyDescent="0.3">
      <c r="B2285">
        <v>2922.58</v>
      </c>
      <c r="C2285">
        <v>168.44</v>
      </c>
      <c r="D2285">
        <v>85.14</v>
      </c>
      <c r="E2285">
        <v>4.63</v>
      </c>
      <c r="F2285">
        <v>0.01</v>
      </c>
      <c r="G2285">
        <v>20.69</v>
      </c>
    </row>
    <row r="2286" spans="2:7" x14ac:dyDescent="0.3">
      <c r="B2286">
        <v>2922.63</v>
      </c>
      <c r="C2286">
        <v>168.69</v>
      </c>
      <c r="D2286">
        <v>123.6</v>
      </c>
      <c r="E2286">
        <v>4.51</v>
      </c>
      <c r="F2286">
        <v>6.03</v>
      </c>
      <c r="G2286">
        <v>17.48</v>
      </c>
    </row>
    <row r="2287" spans="2:7" x14ac:dyDescent="0.3">
      <c r="B2287">
        <v>2922.68</v>
      </c>
      <c r="C2287">
        <v>167.73</v>
      </c>
      <c r="D2287">
        <v>143.53</v>
      </c>
      <c r="E2287">
        <v>4.83</v>
      </c>
      <c r="F2287">
        <v>7</v>
      </c>
      <c r="G2287">
        <v>15.66</v>
      </c>
    </row>
    <row r="2288" spans="2:7" x14ac:dyDescent="0.3">
      <c r="B2288">
        <v>2922.73</v>
      </c>
      <c r="C2288">
        <v>166.6</v>
      </c>
      <c r="D2288">
        <v>156.25</v>
      </c>
      <c r="E2288">
        <v>4.5599999999999996</v>
      </c>
      <c r="F2288">
        <v>8.92</v>
      </c>
      <c r="G2288">
        <v>14.41</v>
      </c>
    </row>
    <row r="2289" spans="2:7" x14ac:dyDescent="0.3">
      <c r="B2289">
        <v>2922.78</v>
      </c>
      <c r="C2289">
        <v>166.85</v>
      </c>
      <c r="D2289">
        <v>152.72</v>
      </c>
      <c r="E2289">
        <v>4.7</v>
      </c>
      <c r="F2289">
        <v>8.9499999999999993</v>
      </c>
      <c r="G2289">
        <v>14.75</v>
      </c>
    </row>
    <row r="2290" spans="2:7" x14ac:dyDescent="0.3">
      <c r="B2290">
        <v>2922.83</v>
      </c>
      <c r="C2290">
        <v>167.19</v>
      </c>
      <c r="D2290">
        <v>158.13</v>
      </c>
      <c r="E2290">
        <v>4.84</v>
      </c>
      <c r="F2290">
        <v>10.19</v>
      </c>
      <c r="G2290">
        <v>14.34</v>
      </c>
    </row>
    <row r="2291" spans="2:7" x14ac:dyDescent="0.3">
      <c r="B2291">
        <v>2922.88</v>
      </c>
      <c r="C2291">
        <v>168.2</v>
      </c>
      <c r="D2291">
        <v>134.6</v>
      </c>
      <c r="E2291">
        <v>4.87</v>
      </c>
      <c r="F2291">
        <v>6.15</v>
      </c>
      <c r="G2291">
        <v>16.48</v>
      </c>
    </row>
    <row r="2292" spans="2:7" x14ac:dyDescent="0.3">
      <c r="B2292">
        <v>2922.93</v>
      </c>
      <c r="C2292">
        <v>167.71</v>
      </c>
      <c r="D2292">
        <v>117.5</v>
      </c>
      <c r="E2292">
        <v>4.91</v>
      </c>
      <c r="F2292">
        <v>4.75</v>
      </c>
      <c r="G2292">
        <v>17.850000000000001</v>
      </c>
    </row>
    <row r="2293" spans="2:7" x14ac:dyDescent="0.3">
      <c r="B2293">
        <v>2922.98</v>
      </c>
      <c r="C2293">
        <v>165.57</v>
      </c>
      <c r="D2293">
        <v>148.5</v>
      </c>
      <c r="E2293">
        <v>4.7699999999999996</v>
      </c>
      <c r="F2293">
        <v>8.18</v>
      </c>
      <c r="G2293">
        <v>14.92</v>
      </c>
    </row>
    <row r="2294" spans="2:7" x14ac:dyDescent="0.3">
      <c r="B2294">
        <v>2923.03</v>
      </c>
      <c r="C2294">
        <v>165.53</v>
      </c>
      <c r="D2294">
        <v>141.38</v>
      </c>
      <c r="E2294">
        <v>4.5199999999999996</v>
      </c>
      <c r="F2294">
        <v>5.45</v>
      </c>
      <c r="G2294">
        <v>15.51</v>
      </c>
    </row>
    <row r="2295" spans="2:7" x14ac:dyDescent="0.3">
      <c r="B2295">
        <v>2923.08</v>
      </c>
      <c r="C2295">
        <v>167.79</v>
      </c>
      <c r="D2295">
        <v>134.12</v>
      </c>
      <c r="E2295">
        <v>4.99</v>
      </c>
      <c r="F2295">
        <v>3.01</v>
      </c>
      <c r="G2295">
        <v>16.46</v>
      </c>
    </row>
    <row r="2296" spans="2:7" x14ac:dyDescent="0.3">
      <c r="B2296">
        <v>2923.13</v>
      </c>
      <c r="C2296">
        <v>167.3</v>
      </c>
      <c r="D2296">
        <v>143.04</v>
      </c>
      <c r="E2296">
        <v>4.83</v>
      </c>
      <c r="F2296">
        <v>3.03</v>
      </c>
      <c r="G2296">
        <v>15.63</v>
      </c>
    </row>
    <row r="2297" spans="2:7" x14ac:dyDescent="0.3">
      <c r="B2297">
        <v>2923.18</v>
      </c>
      <c r="C2297">
        <v>170.38</v>
      </c>
      <c r="D2297">
        <v>143.74</v>
      </c>
      <c r="E2297">
        <v>4.4800000000000004</v>
      </c>
      <c r="F2297">
        <v>4.75</v>
      </c>
      <c r="G2297">
        <v>16.03</v>
      </c>
    </row>
    <row r="2298" spans="2:7" x14ac:dyDescent="0.3">
      <c r="B2298">
        <v>2923.23</v>
      </c>
      <c r="C2298">
        <v>171.19</v>
      </c>
      <c r="D2298">
        <v>152.09</v>
      </c>
      <c r="E2298">
        <v>4.24</v>
      </c>
      <c r="F2298">
        <v>6.62</v>
      </c>
      <c r="G2298">
        <v>15.45</v>
      </c>
    </row>
    <row r="2299" spans="2:7" x14ac:dyDescent="0.3">
      <c r="B2299">
        <v>2923.28</v>
      </c>
      <c r="C2299">
        <v>170.26</v>
      </c>
      <c r="D2299">
        <v>130.81</v>
      </c>
      <c r="E2299">
        <v>4.72</v>
      </c>
      <c r="F2299">
        <v>2.82</v>
      </c>
      <c r="G2299">
        <v>17.11</v>
      </c>
    </row>
    <row r="2300" spans="2:7" x14ac:dyDescent="0.3">
      <c r="B2300">
        <v>2923.33</v>
      </c>
      <c r="C2300">
        <v>170.55</v>
      </c>
      <c r="D2300">
        <v>135.94999999999999</v>
      </c>
      <c r="E2300">
        <v>4.51</v>
      </c>
      <c r="F2300">
        <v>7.88</v>
      </c>
      <c r="G2300">
        <v>16.72</v>
      </c>
    </row>
    <row r="2301" spans="2:7" x14ac:dyDescent="0.3">
      <c r="B2301">
        <v>2923.38</v>
      </c>
      <c r="C2301">
        <v>171.3</v>
      </c>
      <c r="D2301">
        <v>131.81</v>
      </c>
      <c r="E2301">
        <v>4.3899999999999997</v>
      </c>
      <c r="F2301">
        <v>8.42</v>
      </c>
      <c r="G2301">
        <v>17.18</v>
      </c>
    </row>
    <row r="2302" spans="2:7" x14ac:dyDescent="0.3">
      <c r="B2302">
        <v>2923.43</v>
      </c>
      <c r="C2302">
        <v>174.66</v>
      </c>
      <c r="D2302">
        <v>171.38</v>
      </c>
      <c r="E2302">
        <v>4.67</v>
      </c>
      <c r="F2302">
        <v>10.1</v>
      </c>
      <c r="G2302">
        <v>14.33</v>
      </c>
    </row>
    <row r="2303" spans="2:7" x14ac:dyDescent="0.3">
      <c r="B2303">
        <v>2923.48</v>
      </c>
      <c r="C2303">
        <v>173.4</v>
      </c>
      <c r="D2303">
        <v>158.74</v>
      </c>
      <c r="E2303">
        <v>4.71</v>
      </c>
      <c r="F2303">
        <v>5.71</v>
      </c>
      <c r="G2303">
        <v>15.21</v>
      </c>
    </row>
    <row r="2304" spans="2:7" x14ac:dyDescent="0.3">
      <c r="B2304">
        <v>2923.53</v>
      </c>
      <c r="C2304">
        <v>173.19</v>
      </c>
      <c r="D2304">
        <v>169.11</v>
      </c>
      <c r="E2304">
        <v>4.6100000000000003</v>
      </c>
      <c r="F2304">
        <v>7.67</v>
      </c>
      <c r="G2304">
        <v>14.31</v>
      </c>
    </row>
    <row r="2305" spans="2:7" x14ac:dyDescent="0.3">
      <c r="B2305">
        <v>2923.58</v>
      </c>
      <c r="C2305">
        <v>172.21</v>
      </c>
      <c r="D2305">
        <v>167.09</v>
      </c>
      <c r="E2305">
        <v>4.57</v>
      </c>
      <c r="F2305">
        <v>7.01</v>
      </c>
      <c r="G2305">
        <v>14.33</v>
      </c>
    </row>
    <row r="2306" spans="2:7" x14ac:dyDescent="0.3">
      <c r="B2306">
        <v>2923.63</v>
      </c>
      <c r="C2306">
        <v>173.04</v>
      </c>
      <c r="D2306">
        <v>144.58000000000001</v>
      </c>
      <c r="E2306">
        <v>4.47</v>
      </c>
      <c r="F2306">
        <v>5.48</v>
      </c>
      <c r="G2306">
        <v>16.36</v>
      </c>
    </row>
    <row r="2307" spans="2:7" x14ac:dyDescent="0.3">
      <c r="B2307">
        <v>2923.68</v>
      </c>
      <c r="C2307">
        <v>174.02</v>
      </c>
      <c r="D2307">
        <v>161.47999999999999</v>
      </c>
      <c r="E2307">
        <v>4.75</v>
      </c>
      <c r="F2307">
        <v>12.76</v>
      </c>
      <c r="G2307">
        <v>15.08</v>
      </c>
    </row>
    <row r="2308" spans="2:7" x14ac:dyDescent="0.3">
      <c r="B2308">
        <v>2923.73</v>
      </c>
      <c r="C2308">
        <v>172.46</v>
      </c>
      <c r="D2308">
        <v>158.32</v>
      </c>
      <c r="E2308">
        <v>5.01</v>
      </c>
      <c r="F2308">
        <v>12.23</v>
      </c>
      <c r="G2308">
        <v>15.11</v>
      </c>
    </row>
    <row r="2309" spans="2:7" x14ac:dyDescent="0.3">
      <c r="B2309">
        <v>2923.78</v>
      </c>
      <c r="C2309">
        <v>172.08</v>
      </c>
      <c r="D2309">
        <v>142.47</v>
      </c>
      <c r="E2309">
        <v>4.83</v>
      </c>
      <c r="F2309">
        <v>8.83</v>
      </c>
      <c r="G2309">
        <v>16.39</v>
      </c>
    </row>
    <row r="2310" spans="2:7" x14ac:dyDescent="0.3">
      <c r="B2310">
        <v>2923.83</v>
      </c>
      <c r="C2310">
        <v>171.13</v>
      </c>
      <c r="D2310">
        <v>156.49</v>
      </c>
      <c r="E2310">
        <v>5.08</v>
      </c>
      <c r="F2310">
        <v>12.12</v>
      </c>
      <c r="G2310">
        <v>15.07</v>
      </c>
    </row>
    <row r="2311" spans="2:7" x14ac:dyDescent="0.3">
      <c r="B2311">
        <v>2923.88</v>
      </c>
      <c r="C2311">
        <v>172.65</v>
      </c>
      <c r="D2311">
        <v>172.09</v>
      </c>
      <c r="E2311">
        <v>5.23</v>
      </c>
      <c r="F2311">
        <v>14.85</v>
      </c>
      <c r="G2311">
        <v>13.98</v>
      </c>
    </row>
    <row r="2312" spans="2:7" x14ac:dyDescent="0.3">
      <c r="B2312">
        <v>2923.93</v>
      </c>
      <c r="C2312">
        <v>175.21</v>
      </c>
      <c r="D2312">
        <v>179.59</v>
      </c>
      <c r="E2312">
        <v>4.96</v>
      </c>
      <c r="F2312">
        <v>12.85</v>
      </c>
      <c r="G2312">
        <v>13.72</v>
      </c>
    </row>
    <row r="2313" spans="2:7" x14ac:dyDescent="0.3">
      <c r="B2313">
        <v>2923.98</v>
      </c>
      <c r="C2313">
        <v>176.6</v>
      </c>
      <c r="D2313">
        <v>158.76</v>
      </c>
      <c r="E2313">
        <v>4.7</v>
      </c>
      <c r="F2313">
        <v>8.7100000000000009</v>
      </c>
      <c r="G2313">
        <v>15.69</v>
      </c>
    </row>
    <row r="2314" spans="2:7" x14ac:dyDescent="0.3">
      <c r="B2314">
        <v>2924.03</v>
      </c>
      <c r="C2314">
        <v>178.25</v>
      </c>
      <c r="D2314">
        <v>163.47999999999999</v>
      </c>
      <c r="E2314">
        <v>5.07</v>
      </c>
      <c r="F2314">
        <v>8.8800000000000008</v>
      </c>
      <c r="G2314">
        <v>15.54</v>
      </c>
    </row>
    <row r="2315" spans="2:7" x14ac:dyDescent="0.3">
      <c r="B2315">
        <v>2924.08</v>
      </c>
      <c r="C2315">
        <v>177.5</v>
      </c>
      <c r="D2315">
        <v>158.71</v>
      </c>
      <c r="E2315">
        <v>4.76</v>
      </c>
      <c r="F2315">
        <v>9.35</v>
      </c>
      <c r="G2315">
        <v>15.83</v>
      </c>
    </row>
    <row r="2316" spans="2:7" x14ac:dyDescent="0.3">
      <c r="B2316">
        <v>2924.13</v>
      </c>
      <c r="C2316">
        <v>180.02</v>
      </c>
      <c r="D2316">
        <v>172.69</v>
      </c>
      <c r="E2316">
        <v>4.5</v>
      </c>
      <c r="F2316">
        <v>16.350000000000001</v>
      </c>
      <c r="G2316">
        <v>15.02</v>
      </c>
    </row>
    <row r="2317" spans="2:7" x14ac:dyDescent="0.3">
      <c r="B2317">
        <v>2924.18</v>
      </c>
      <c r="C2317">
        <v>182.43</v>
      </c>
      <c r="D2317">
        <v>172.03</v>
      </c>
      <c r="E2317">
        <v>4.74</v>
      </c>
      <c r="F2317">
        <v>18.32</v>
      </c>
      <c r="G2317">
        <v>15.44</v>
      </c>
    </row>
    <row r="2318" spans="2:7" x14ac:dyDescent="0.3">
      <c r="B2318">
        <v>2924.23</v>
      </c>
      <c r="C2318">
        <v>186.67</v>
      </c>
      <c r="D2318">
        <v>164.6</v>
      </c>
      <c r="E2318">
        <v>4.54</v>
      </c>
      <c r="F2318">
        <v>15.56</v>
      </c>
      <c r="G2318">
        <v>16.690000000000001</v>
      </c>
    </row>
    <row r="2319" spans="2:7" x14ac:dyDescent="0.3">
      <c r="B2319">
        <v>2924.28</v>
      </c>
      <c r="C2319">
        <v>188.3</v>
      </c>
      <c r="D2319">
        <v>177.79</v>
      </c>
      <c r="E2319">
        <v>4.6500000000000004</v>
      </c>
      <c r="F2319">
        <v>13.14</v>
      </c>
      <c r="G2319">
        <v>15.82</v>
      </c>
    </row>
    <row r="2320" spans="2:7" x14ac:dyDescent="0.3">
      <c r="B2320">
        <v>2924.33</v>
      </c>
      <c r="C2320">
        <v>186.79</v>
      </c>
      <c r="D2320">
        <v>165.06</v>
      </c>
      <c r="E2320">
        <v>4.59</v>
      </c>
      <c r="F2320">
        <v>4.72</v>
      </c>
      <c r="G2320">
        <v>16.670000000000002</v>
      </c>
    </row>
    <row r="2321" spans="2:7" x14ac:dyDescent="0.3">
      <c r="B2321">
        <v>2924.38</v>
      </c>
      <c r="C2321">
        <v>188.39</v>
      </c>
      <c r="D2321">
        <v>197.86</v>
      </c>
      <c r="E2321">
        <v>4.33</v>
      </c>
      <c r="F2321">
        <v>13.81</v>
      </c>
      <c r="G2321">
        <v>14.14</v>
      </c>
    </row>
    <row r="2322" spans="2:7" x14ac:dyDescent="0.3">
      <c r="B2322">
        <v>2924.43</v>
      </c>
      <c r="C2322">
        <v>193.32</v>
      </c>
      <c r="D2322">
        <v>237.96</v>
      </c>
      <c r="E2322">
        <v>4.54</v>
      </c>
      <c r="F2322">
        <v>22.47</v>
      </c>
      <c r="G2322">
        <v>11.49</v>
      </c>
    </row>
    <row r="2323" spans="2:7" x14ac:dyDescent="0.3">
      <c r="B2323">
        <v>2924.48</v>
      </c>
      <c r="C2323">
        <v>194.17</v>
      </c>
      <c r="D2323">
        <v>226.63</v>
      </c>
      <c r="E2323">
        <v>4.53</v>
      </c>
      <c r="F2323">
        <v>21.22</v>
      </c>
      <c r="G2323">
        <v>12.57</v>
      </c>
    </row>
    <row r="2324" spans="2:7" x14ac:dyDescent="0.3">
      <c r="B2324">
        <v>2924.53</v>
      </c>
      <c r="C2324">
        <v>195.83</v>
      </c>
      <c r="D2324">
        <v>238.55</v>
      </c>
      <c r="E2324">
        <v>4.7699999999999996</v>
      </c>
      <c r="F2324">
        <v>23.95</v>
      </c>
      <c r="G2324">
        <v>11.81</v>
      </c>
    </row>
    <row r="2325" spans="2:7" x14ac:dyDescent="0.3">
      <c r="B2325">
        <v>2924.58</v>
      </c>
      <c r="C2325">
        <v>195.83</v>
      </c>
      <c r="D2325">
        <v>219.58</v>
      </c>
      <c r="E2325">
        <v>4.3600000000000003</v>
      </c>
      <c r="F2325">
        <v>24.25</v>
      </c>
      <c r="G2325">
        <v>13.41</v>
      </c>
    </row>
    <row r="2326" spans="2:7" x14ac:dyDescent="0.3">
      <c r="B2326">
        <v>2924.63</v>
      </c>
      <c r="C2326">
        <v>196.22</v>
      </c>
      <c r="D2326">
        <v>232.16</v>
      </c>
      <c r="E2326">
        <v>4.6399999999999997</v>
      </c>
      <c r="F2326">
        <v>25.12</v>
      </c>
      <c r="G2326">
        <v>12.41</v>
      </c>
    </row>
    <row r="2327" spans="2:7" x14ac:dyDescent="0.3">
      <c r="B2327">
        <v>2924.68</v>
      </c>
      <c r="C2327">
        <v>195.71</v>
      </c>
      <c r="D2327">
        <v>208.99</v>
      </c>
      <c r="E2327">
        <v>4.28</v>
      </c>
      <c r="F2327">
        <v>19.02</v>
      </c>
      <c r="G2327">
        <v>14.29</v>
      </c>
    </row>
    <row r="2328" spans="2:7" x14ac:dyDescent="0.3">
      <c r="B2328">
        <v>2924.73</v>
      </c>
      <c r="C2328">
        <v>196.73</v>
      </c>
      <c r="D2328">
        <v>182.92</v>
      </c>
      <c r="E2328">
        <v>4.18</v>
      </c>
      <c r="F2328">
        <v>17.46</v>
      </c>
      <c r="G2328">
        <v>16.64</v>
      </c>
    </row>
    <row r="2329" spans="2:7" x14ac:dyDescent="0.3">
      <c r="B2329">
        <v>2924.78</v>
      </c>
      <c r="C2329">
        <v>197.1</v>
      </c>
      <c r="D2329">
        <v>165.09</v>
      </c>
      <c r="E2329">
        <v>4.0999999999999996</v>
      </c>
      <c r="F2329">
        <v>11.52</v>
      </c>
      <c r="G2329">
        <v>18.2</v>
      </c>
    </row>
    <row r="2330" spans="2:7" x14ac:dyDescent="0.3">
      <c r="B2330">
        <v>2924.83</v>
      </c>
      <c r="C2330">
        <v>197.67</v>
      </c>
      <c r="D2330">
        <v>191.05</v>
      </c>
      <c r="E2330">
        <v>3.89</v>
      </c>
      <c r="F2330">
        <v>14.03</v>
      </c>
      <c r="G2330">
        <v>16.09</v>
      </c>
    </row>
    <row r="2331" spans="2:7" x14ac:dyDescent="0.3">
      <c r="B2331">
        <v>2924.88</v>
      </c>
      <c r="C2331">
        <v>195.69</v>
      </c>
      <c r="D2331">
        <v>205.04</v>
      </c>
      <c r="E2331">
        <v>4.13</v>
      </c>
      <c r="F2331">
        <v>18.11</v>
      </c>
      <c r="G2331">
        <v>14.62</v>
      </c>
    </row>
    <row r="2332" spans="2:7" x14ac:dyDescent="0.3">
      <c r="B2332">
        <v>2924.93</v>
      </c>
      <c r="C2332">
        <v>193.81</v>
      </c>
      <c r="D2332">
        <v>198.17</v>
      </c>
      <c r="E2332">
        <v>4.13</v>
      </c>
      <c r="F2332">
        <v>18.72</v>
      </c>
      <c r="G2332">
        <v>14.92</v>
      </c>
    </row>
    <row r="2333" spans="2:7" x14ac:dyDescent="0.3">
      <c r="B2333">
        <v>2924.98</v>
      </c>
      <c r="C2333">
        <v>192.97</v>
      </c>
      <c r="D2333">
        <v>210.85</v>
      </c>
      <c r="E2333">
        <v>4.38</v>
      </c>
      <c r="F2333">
        <v>20.23</v>
      </c>
      <c r="G2333">
        <v>13.72</v>
      </c>
    </row>
    <row r="2334" spans="2:7" x14ac:dyDescent="0.3">
      <c r="B2334">
        <v>2925.03</v>
      </c>
      <c r="C2334">
        <v>192.76</v>
      </c>
      <c r="D2334">
        <v>185.42</v>
      </c>
      <c r="E2334">
        <v>4.51</v>
      </c>
      <c r="F2334">
        <v>13.04</v>
      </c>
      <c r="G2334">
        <v>15.84</v>
      </c>
    </row>
    <row r="2335" spans="2:7" x14ac:dyDescent="0.3">
      <c r="B2335">
        <v>2925.08</v>
      </c>
      <c r="C2335">
        <v>188.36</v>
      </c>
      <c r="D2335">
        <v>173.39</v>
      </c>
      <c r="E2335">
        <v>4.63</v>
      </c>
      <c r="F2335">
        <v>8.58</v>
      </c>
      <c r="G2335">
        <v>16.2</v>
      </c>
    </row>
    <row r="2336" spans="2:7" x14ac:dyDescent="0.3">
      <c r="B2336">
        <v>2925.13</v>
      </c>
      <c r="C2336">
        <v>188.81</v>
      </c>
      <c r="D2336">
        <v>192.63</v>
      </c>
      <c r="E2336">
        <v>4.78</v>
      </c>
      <c r="F2336">
        <v>10.72</v>
      </c>
      <c r="G2336">
        <v>14.64</v>
      </c>
    </row>
    <row r="2337" spans="2:7" x14ac:dyDescent="0.3">
      <c r="B2337">
        <v>2925.18</v>
      </c>
      <c r="C2337">
        <v>184.81</v>
      </c>
      <c r="D2337">
        <v>163.35</v>
      </c>
      <c r="E2337">
        <v>4.26</v>
      </c>
      <c r="F2337">
        <v>4.5599999999999996</v>
      </c>
      <c r="G2337">
        <v>16.52</v>
      </c>
    </row>
    <row r="2338" spans="2:7" x14ac:dyDescent="0.3">
      <c r="B2338">
        <v>2925.23</v>
      </c>
      <c r="C2338">
        <v>183.7</v>
      </c>
      <c r="D2338">
        <v>162.68</v>
      </c>
      <c r="E2338">
        <v>4.38</v>
      </c>
      <c r="F2338">
        <v>7.18</v>
      </c>
      <c r="G2338">
        <v>16.41</v>
      </c>
    </row>
    <row r="2339" spans="2:7" x14ac:dyDescent="0.3">
      <c r="B2339">
        <v>2925.28</v>
      </c>
      <c r="C2339">
        <v>182.33</v>
      </c>
      <c r="D2339">
        <v>178.54</v>
      </c>
      <c r="E2339">
        <v>4.1100000000000003</v>
      </c>
      <c r="F2339">
        <v>8.49</v>
      </c>
      <c r="G2339">
        <v>14.87</v>
      </c>
    </row>
    <row r="2340" spans="2:7" x14ac:dyDescent="0.3">
      <c r="B2340">
        <v>2925.33</v>
      </c>
      <c r="C2340">
        <v>181.37</v>
      </c>
      <c r="D2340">
        <v>169.45</v>
      </c>
      <c r="E2340">
        <v>4.0199999999999996</v>
      </c>
      <c r="F2340">
        <v>12.86</v>
      </c>
      <c r="G2340">
        <v>15.49</v>
      </c>
    </row>
    <row r="2341" spans="2:7" x14ac:dyDescent="0.3">
      <c r="B2341">
        <v>2925.38</v>
      </c>
      <c r="C2341">
        <v>178.91</v>
      </c>
      <c r="D2341">
        <v>171.84</v>
      </c>
      <c r="E2341">
        <v>4.2699999999999996</v>
      </c>
      <c r="F2341">
        <v>11.1</v>
      </c>
      <c r="G2341">
        <v>14.93</v>
      </c>
    </row>
    <row r="2342" spans="2:7" x14ac:dyDescent="0.3">
      <c r="B2342">
        <v>2925.43</v>
      </c>
      <c r="C2342">
        <v>175.79</v>
      </c>
      <c r="D2342">
        <v>184.22</v>
      </c>
      <c r="E2342">
        <v>4.2</v>
      </c>
      <c r="F2342">
        <v>11.87</v>
      </c>
      <c r="G2342">
        <v>13.42</v>
      </c>
    </row>
    <row r="2343" spans="2:7" x14ac:dyDescent="0.3">
      <c r="B2343">
        <v>2925.48</v>
      </c>
      <c r="C2343">
        <v>174.16</v>
      </c>
      <c r="D2343">
        <v>179.79</v>
      </c>
      <c r="E2343">
        <v>4.24</v>
      </c>
      <c r="F2343">
        <v>13.33</v>
      </c>
      <c r="G2343">
        <v>13.55</v>
      </c>
    </row>
    <row r="2344" spans="2:7" x14ac:dyDescent="0.3">
      <c r="B2344">
        <v>2925.53</v>
      </c>
      <c r="C2344">
        <v>170.88</v>
      </c>
      <c r="D2344">
        <v>163.41999999999999</v>
      </c>
      <c r="E2344">
        <v>3.87</v>
      </c>
      <c r="F2344">
        <v>11.17</v>
      </c>
      <c r="G2344">
        <v>14.44</v>
      </c>
    </row>
    <row r="2345" spans="2:7" x14ac:dyDescent="0.3">
      <c r="B2345">
        <v>2925.58</v>
      </c>
      <c r="C2345">
        <v>170</v>
      </c>
      <c r="D2345">
        <v>143.54</v>
      </c>
      <c r="E2345">
        <v>3.58</v>
      </c>
      <c r="F2345">
        <v>8.9600000000000009</v>
      </c>
      <c r="G2345">
        <v>15.99</v>
      </c>
    </row>
    <row r="2346" spans="2:7" x14ac:dyDescent="0.3">
      <c r="B2346">
        <v>2925.63</v>
      </c>
      <c r="C2346">
        <v>170.76</v>
      </c>
      <c r="D2346">
        <v>145.82</v>
      </c>
      <c r="E2346">
        <v>3.56</v>
      </c>
      <c r="F2346">
        <v>7.05</v>
      </c>
      <c r="G2346">
        <v>15.91</v>
      </c>
    </row>
    <row r="2347" spans="2:7" x14ac:dyDescent="0.3">
      <c r="B2347">
        <v>2925.68</v>
      </c>
      <c r="C2347">
        <v>169.46</v>
      </c>
      <c r="D2347">
        <v>133.86000000000001</v>
      </c>
      <c r="E2347">
        <v>3.4</v>
      </c>
      <c r="F2347">
        <v>6.9</v>
      </c>
      <c r="G2347">
        <v>16.73</v>
      </c>
    </row>
    <row r="2348" spans="2:7" x14ac:dyDescent="0.3">
      <c r="B2348">
        <v>2925.73</v>
      </c>
      <c r="C2348">
        <v>169.82</v>
      </c>
      <c r="D2348">
        <v>115.37</v>
      </c>
      <c r="E2348">
        <v>3.34</v>
      </c>
      <c r="F2348">
        <v>3.51</v>
      </c>
      <c r="G2348">
        <v>18.34</v>
      </c>
    </row>
    <row r="2349" spans="2:7" x14ac:dyDescent="0.3">
      <c r="B2349">
        <v>2925.78</v>
      </c>
      <c r="C2349">
        <v>168.71</v>
      </c>
      <c r="D2349">
        <v>114.26</v>
      </c>
      <c r="E2349">
        <v>3.65</v>
      </c>
      <c r="F2349">
        <v>1.74</v>
      </c>
      <c r="G2349">
        <v>18.27</v>
      </c>
    </row>
    <row r="2350" spans="2:7" x14ac:dyDescent="0.3">
      <c r="B2350">
        <v>2925.83</v>
      </c>
      <c r="C2350">
        <v>171.5</v>
      </c>
      <c r="D2350">
        <v>123.23</v>
      </c>
      <c r="E2350">
        <v>4.07</v>
      </c>
      <c r="F2350">
        <v>4.99</v>
      </c>
      <c r="G2350">
        <v>17.93</v>
      </c>
    </row>
    <row r="2351" spans="2:7" x14ac:dyDescent="0.3">
      <c r="B2351">
        <v>2925.88</v>
      </c>
      <c r="C2351">
        <v>172.87</v>
      </c>
      <c r="D2351">
        <v>156.94999999999999</v>
      </c>
      <c r="E2351">
        <v>4.46</v>
      </c>
      <c r="F2351">
        <v>6.07</v>
      </c>
      <c r="G2351">
        <v>15.29</v>
      </c>
    </row>
    <row r="2352" spans="2:7" x14ac:dyDescent="0.3">
      <c r="B2352">
        <v>2925.93</v>
      </c>
      <c r="C2352">
        <v>172.51</v>
      </c>
      <c r="D2352">
        <v>143.97999999999999</v>
      </c>
      <c r="E2352">
        <v>4.5</v>
      </c>
      <c r="F2352">
        <v>4.71</v>
      </c>
      <c r="G2352">
        <v>16.329999999999998</v>
      </c>
    </row>
    <row r="2353" spans="2:7" x14ac:dyDescent="0.3">
      <c r="B2353">
        <v>2925.98</v>
      </c>
      <c r="C2353">
        <v>173.1</v>
      </c>
      <c r="D2353">
        <v>165.36</v>
      </c>
      <c r="E2353">
        <v>4.63</v>
      </c>
      <c r="F2353">
        <v>3.03</v>
      </c>
      <c r="G2353">
        <v>14.61</v>
      </c>
    </row>
    <row r="2354" spans="2:7" x14ac:dyDescent="0.3">
      <c r="B2354">
        <v>2926.03</v>
      </c>
      <c r="C2354">
        <v>172.44</v>
      </c>
      <c r="D2354">
        <v>195.05</v>
      </c>
      <c r="E2354">
        <v>4.63</v>
      </c>
      <c r="F2354">
        <v>10.32</v>
      </c>
      <c r="G2354">
        <v>12.01</v>
      </c>
    </row>
    <row r="2355" spans="2:7" x14ac:dyDescent="0.3">
      <c r="B2355">
        <v>2926.08</v>
      </c>
      <c r="C2355">
        <v>173.42</v>
      </c>
      <c r="D2355">
        <v>199.87</v>
      </c>
      <c r="E2355">
        <v>4.25</v>
      </c>
      <c r="F2355">
        <v>15.92</v>
      </c>
      <c r="G2355">
        <v>11.75</v>
      </c>
    </row>
    <row r="2356" spans="2:7" x14ac:dyDescent="0.3">
      <c r="B2356">
        <v>2926.13</v>
      </c>
      <c r="C2356">
        <v>173.8</v>
      </c>
      <c r="D2356">
        <v>184</v>
      </c>
      <c r="E2356">
        <v>4.1100000000000003</v>
      </c>
      <c r="F2356">
        <v>9.98</v>
      </c>
      <c r="G2356">
        <v>13.14</v>
      </c>
    </row>
    <row r="2357" spans="2:7" x14ac:dyDescent="0.3">
      <c r="B2357">
        <v>2926.18</v>
      </c>
      <c r="C2357">
        <v>173.12</v>
      </c>
      <c r="D2357">
        <v>190.59</v>
      </c>
      <c r="E2357">
        <v>4.12</v>
      </c>
      <c r="F2357">
        <v>10.050000000000001</v>
      </c>
      <c r="G2357">
        <v>12.48</v>
      </c>
    </row>
    <row r="2358" spans="2:7" x14ac:dyDescent="0.3">
      <c r="B2358">
        <v>2926.23</v>
      </c>
      <c r="C2358">
        <v>172.2</v>
      </c>
      <c r="D2358">
        <v>195.03</v>
      </c>
      <c r="E2358">
        <v>4.4400000000000004</v>
      </c>
      <c r="F2358">
        <v>14.71</v>
      </c>
      <c r="G2358">
        <v>11.97</v>
      </c>
    </row>
    <row r="2359" spans="2:7" x14ac:dyDescent="0.3">
      <c r="B2359">
        <v>2926.28</v>
      </c>
      <c r="C2359">
        <v>171.68</v>
      </c>
      <c r="D2359">
        <v>198.58</v>
      </c>
      <c r="E2359">
        <v>4.62</v>
      </c>
      <c r="F2359">
        <v>16.100000000000001</v>
      </c>
      <c r="G2359">
        <v>11.59</v>
      </c>
    </row>
    <row r="2360" spans="2:7" x14ac:dyDescent="0.3">
      <c r="B2360">
        <v>2926.33</v>
      </c>
      <c r="C2360">
        <v>171.34</v>
      </c>
      <c r="D2360">
        <v>227.51</v>
      </c>
      <c r="E2360">
        <v>4.7</v>
      </c>
      <c r="F2360">
        <v>20.86</v>
      </c>
      <c r="G2360">
        <v>9.1</v>
      </c>
    </row>
    <row r="2361" spans="2:7" x14ac:dyDescent="0.3">
      <c r="B2361">
        <v>2926.38</v>
      </c>
      <c r="C2361">
        <v>172.98</v>
      </c>
      <c r="D2361">
        <v>248.86</v>
      </c>
      <c r="E2361">
        <v>4.75</v>
      </c>
      <c r="F2361">
        <v>22.96</v>
      </c>
      <c r="G2361">
        <v>7.54</v>
      </c>
    </row>
    <row r="2362" spans="2:7" x14ac:dyDescent="0.3">
      <c r="B2362">
        <v>2926.43</v>
      </c>
      <c r="C2362">
        <v>169.78</v>
      </c>
      <c r="D2362">
        <v>246.06</v>
      </c>
      <c r="E2362">
        <v>4.24</v>
      </c>
      <c r="F2362">
        <v>27.86</v>
      </c>
      <c r="G2362">
        <v>7.3</v>
      </c>
    </row>
    <row r="2363" spans="2:7" x14ac:dyDescent="0.3">
      <c r="B2363">
        <v>2926.48</v>
      </c>
      <c r="C2363">
        <v>167.72</v>
      </c>
      <c r="D2363">
        <v>247.66</v>
      </c>
      <c r="E2363">
        <v>4.2300000000000004</v>
      </c>
      <c r="F2363">
        <v>28.06</v>
      </c>
      <c r="G2363">
        <v>6.86</v>
      </c>
    </row>
    <row r="2364" spans="2:7" x14ac:dyDescent="0.3">
      <c r="B2364">
        <v>2926.53</v>
      </c>
      <c r="C2364">
        <v>162.88999999999999</v>
      </c>
      <c r="D2364">
        <v>210.4</v>
      </c>
      <c r="E2364">
        <v>3.95</v>
      </c>
      <c r="F2364">
        <v>24.49</v>
      </c>
      <c r="G2364">
        <v>9.2899999999999991</v>
      </c>
    </row>
    <row r="2365" spans="2:7" x14ac:dyDescent="0.3">
      <c r="B2365">
        <v>2926.58</v>
      </c>
      <c r="C2365">
        <v>161.72999999999999</v>
      </c>
      <c r="D2365">
        <v>218.69</v>
      </c>
      <c r="E2365">
        <v>4.0599999999999996</v>
      </c>
      <c r="F2365">
        <v>25.91</v>
      </c>
      <c r="G2365">
        <v>8.42</v>
      </c>
    </row>
    <row r="2366" spans="2:7" x14ac:dyDescent="0.3">
      <c r="B2366">
        <v>2926.63</v>
      </c>
      <c r="C2366">
        <v>157.47</v>
      </c>
      <c r="D2366">
        <v>226.66</v>
      </c>
      <c r="E2366">
        <v>4.32</v>
      </c>
      <c r="F2366">
        <v>26.15</v>
      </c>
      <c r="G2366">
        <v>7.11</v>
      </c>
    </row>
    <row r="2367" spans="2:7" x14ac:dyDescent="0.3">
      <c r="B2367">
        <v>2926.68</v>
      </c>
      <c r="C2367">
        <v>154.55000000000001</v>
      </c>
      <c r="D2367">
        <v>228.84</v>
      </c>
      <c r="E2367">
        <v>4.7</v>
      </c>
      <c r="F2367">
        <v>25.74</v>
      </c>
      <c r="G2367">
        <v>6.49</v>
      </c>
    </row>
    <row r="2368" spans="2:7" x14ac:dyDescent="0.3">
      <c r="B2368">
        <v>2926.73</v>
      </c>
      <c r="C2368">
        <v>153.31</v>
      </c>
      <c r="D2368">
        <v>226.18</v>
      </c>
      <c r="E2368">
        <v>5.0599999999999996</v>
      </c>
      <c r="F2368">
        <v>21.42</v>
      </c>
      <c r="G2368">
        <v>6.54</v>
      </c>
    </row>
    <row r="2369" spans="2:7" x14ac:dyDescent="0.3">
      <c r="B2369">
        <v>2926.78</v>
      </c>
      <c r="C2369">
        <v>148.59</v>
      </c>
      <c r="D2369">
        <v>233.06</v>
      </c>
      <c r="E2369">
        <v>5.29</v>
      </c>
      <c r="F2369">
        <v>24.84</v>
      </c>
      <c r="G2369">
        <v>5.25</v>
      </c>
    </row>
    <row r="2370" spans="2:7" x14ac:dyDescent="0.3">
      <c r="B2370">
        <v>2926.83</v>
      </c>
      <c r="C2370">
        <v>147.77000000000001</v>
      </c>
      <c r="D2370">
        <v>236.17</v>
      </c>
      <c r="E2370">
        <v>5.46</v>
      </c>
      <c r="F2370">
        <v>25.48</v>
      </c>
      <c r="G2370">
        <v>4.87</v>
      </c>
    </row>
    <row r="2371" spans="2:7" x14ac:dyDescent="0.3">
      <c r="B2371">
        <v>2926.88</v>
      </c>
      <c r="C2371">
        <v>148.19999999999999</v>
      </c>
      <c r="D2371">
        <v>245.88</v>
      </c>
      <c r="E2371">
        <v>5.22</v>
      </c>
      <c r="F2371">
        <v>26.16</v>
      </c>
      <c r="G2371">
        <v>3.52</v>
      </c>
    </row>
    <row r="2372" spans="2:7" x14ac:dyDescent="0.3">
      <c r="B2372">
        <v>2926.93</v>
      </c>
      <c r="C2372">
        <v>146.04</v>
      </c>
      <c r="D2372">
        <v>242.27</v>
      </c>
      <c r="E2372">
        <v>4.78</v>
      </c>
      <c r="F2372">
        <v>28.46</v>
      </c>
      <c r="G2372">
        <v>4.05</v>
      </c>
    </row>
    <row r="2373" spans="2:7" x14ac:dyDescent="0.3">
      <c r="B2373">
        <v>2926.98</v>
      </c>
      <c r="C2373">
        <v>142.56</v>
      </c>
      <c r="D2373">
        <v>233.31</v>
      </c>
      <c r="E2373">
        <v>5.01</v>
      </c>
      <c r="F2373">
        <v>22.14</v>
      </c>
      <c r="G2373">
        <v>4.34</v>
      </c>
    </row>
    <row r="2374" spans="2:7" x14ac:dyDescent="0.3">
      <c r="B2374">
        <v>2927.03</v>
      </c>
      <c r="C2374">
        <v>138.69</v>
      </c>
      <c r="D2374">
        <v>226.77</v>
      </c>
      <c r="E2374">
        <v>5.15</v>
      </c>
      <c r="F2374">
        <v>22.84</v>
      </c>
      <c r="G2374">
        <v>4.3099999999999996</v>
      </c>
    </row>
    <row r="2375" spans="2:7" x14ac:dyDescent="0.3">
      <c r="B2375">
        <v>2927.08</v>
      </c>
      <c r="C2375">
        <v>136.93</v>
      </c>
      <c r="D2375">
        <v>225.59</v>
      </c>
      <c r="E2375">
        <v>5.13</v>
      </c>
      <c r="F2375">
        <v>19.02</v>
      </c>
      <c r="G2375">
        <v>4.1500000000000004</v>
      </c>
    </row>
    <row r="2376" spans="2:7" x14ac:dyDescent="0.3">
      <c r="B2376">
        <v>2927.13</v>
      </c>
      <c r="C2376">
        <v>134.19999999999999</v>
      </c>
      <c r="D2376">
        <v>209.81</v>
      </c>
      <c r="E2376">
        <v>4.93</v>
      </c>
      <c r="F2376">
        <v>16.29</v>
      </c>
      <c r="G2376">
        <v>5.08</v>
      </c>
    </row>
    <row r="2377" spans="2:7" x14ac:dyDescent="0.3">
      <c r="B2377">
        <v>2927.18</v>
      </c>
      <c r="C2377">
        <v>133.26</v>
      </c>
      <c r="D2377">
        <v>220.92</v>
      </c>
      <c r="E2377">
        <v>4.8899999999999997</v>
      </c>
      <c r="F2377">
        <v>19.02</v>
      </c>
      <c r="G2377">
        <v>3.16</v>
      </c>
    </row>
    <row r="2378" spans="2:7" x14ac:dyDescent="0.3">
      <c r="B2378">
        <v>2927.23</v>
      </c>
      <c r="C2378">
        <v>133.43</v>
      </c>
      <c r="D2378">
        <v>213.01</v>
      </c>
      <c r="E2378">
        <v>4.9000000000000004</v>
      </c>
      <c r="F2378">
        <v>17.59</v>
      </c>
      <c r="G2378">
        <v>4.6900000000000004</v>
      </c>
    </row>
    <row r="2379" spans="2:7" x14ac:dyDescent="0.3">
      <c r="B2379">
        <v>2927.28</v>
      </c>
      <c r="C2379">
        <v>134.18</v>
      </c>
      <c r="D2379">
        <v>211.25</v>
      </c>
      <c r="E2379">
        <v>4.55</v>
      </c>
      <c r="F2379">
        <v>22.52</v>
      </c>
      <c r="G2379">
        <v>4.95</v>
      </c>
    </row>
    <row r="2380" spans="2:7" x14ac:dyDescent="0.3">
      <c r="B2380">
        <v>2927.33</v>
      </c>
      <c r="C2380">
        <v>136.06</v>
      </c>
      <c r="D2380">
        <v>196.79</v>
      </c>
      <c r="E2380">
        <v>4.29</v>
      </c>
      <c r="F2380">
        <v>17.79</v>
      </c>
      <c r="G2380">
        <v>6.45</v>
      </c>
    </row>
    <row r="2381" spans="2:7" x14ac:dyDescent="0.3">
      <c r="B2381">
        <v>2927.38</v>
      </c>
      <c r="C2381">
        <v>135.13999999999999</v>
      </c>
      <c r="D2381">
        <v>184.74</v>
      </c>
      <c r="E2381">
        <v>4.3899999999999997</v>
      </c>
      <c r="F2381">
        <v>16.47</v>
      </c>
      <c r="G2381">
        <v>7.33</v>
      </c>
    </row>
    <row r="2382" spans="2:7" x14ac:dyDescent="0.3">
      <c r="B2382">
        <v>2927.43</v>
      </c>
      <c r="C2382">
        <v>136.03</v>
      </c>
      <c r="D2382">
        <v>167.89</v>
      </c>
      <c r="E2382">
        <v>4.12</v>
      </c>
      <c r="F2382">
        <v>14.28</v>
      </c>
      <c r="G2382">
        <v>8.89</v>
      </c>
    </row>
    <row r="2383" spans="2:7" x14ac:dyDescent="0.3">
      <c r="B2383">
        <v>2927.48</v>
      </c>
      <c r="C2383">
        <v>134.41</v>
      </c>
      <c r="D2383">
        <v>180.12</v>
      </c>
      <c r="E2383">
        <v>4.3600000000000003</v>
      </c>
      <c r="F2383">
        <v>14.63</v>
      </c>
      <c r="G2383">
        <v>7.62</v>
      </c>
    </row>
    <row r="2384" spans="2:7" x14ac:dyDescent="0.3">
      <c r="B2384">
        <v>2927.53</v>
      </c>
      <c r="C2384">
        <v>132.36000000000001</v>
      </c>
      <c r="D2384">
        <v>181.94</v>
      </c>
      <c r="E2384">
        <v>4.54</v>
      </c>
      <c r="F2384">
        <v>10.28</v>
      </c>
      <c r="G2384">
        <v>7.16</v>
      </c>
    </row>
    <row r="2385" spans="2:7" x14ac:dyDescent="0.3">
      <c r="B2385">
        <v>2927.58</v>
      </c>
      <c r="C2385">
        <v>132.97999999999999</v>
      </c>
      <c r="D2385">
        <v>156.63999999999999</v>
      </c>
      <c r="E2385">
        <v>4.82</v>
      </c>
      <c r="F2385">
        <v>8.26</v>
      </c>
      <c r="G2385">
        <v>9.39</v>
      </c>
    </row>
    <row r="2386" spans="2:7" x14ac:dyDescent="0.3">
      <c r="B2386">
        <v>2927.63</v>
      </c>
      <c r="C2386">
        <v>130.99</v>
      </c>
      <c r="D2386">
        <v>155.57</v>
      </c>
      <c r="E2386">
        <v>4.4000000000000004</v>
      </c>
      <c r="F2386">
        <v>8.74</v>
      </c>
      <c r="G2386">
        <v>9.18</v>
      </c>
    </row>
    <row r="2387" spans="2:7" x14ac:dyDescent="0.3">
      <c r="B2387">
        <v>2927.68</v>
      </c>
      <c r="C2387">
        <v>128.1</v>
      </c>
      <c r="D2387">
        <v>117.84</v>
      </c>
      <c r="E2387">
        <v>4.0199999999999996</v>
      </c>
      <c r="F2387">
        <v>5.0999999999999996</v>
      </c>
      <c r="G2387">
        <v>11.94</v>
      </c>
    </row>
    <row r="2388" spans="2:7" x14ac:dyDescent="0.3">
      <c r="B2388">
        <v>2927.73</v>
      </c>
      <c r="C2388">
        <v>128.37</v>
      </c>
      <c r="D2388">
        <v>102.11</v>
      </c>
      <c r="E2388">
        <v>3.89</v>
      </c>
      <c r="F2388">
        <v>3.64</v>
      </c>
      <c r="G2388">
        <v>13.3</v>
      </c>
    </row>
    <row r="2389" spans="2:7" x14ac:dyDescent="0.3">
      <c r="B2389">
        <v>2927.78</v>
      </c>
      <c r="C2389">
        <v>127.72</v>
      </c>
      <c r="D2389">
        <v>117.93</v>
      </c>
      <c r="E2389">
        <v>3.77</v>
      </c>
      <c r="F2389">
        <v>6.28</v>
      </c>
      <c r="G2389">
        <v>11.87</v>
      </c>
    </row>
    <row r="2390" spans="2:7" x14ac:dyDescent="0.3">
      <c r="B2390">
        <v>2927.83</v>
      </c>
      <c r="C2390">
        <v>128.72999999999999</v>
      </c>
      <c r="D2390">
        <v>111.82</v>
      </c>
      <c r="E2390">
        <v>3.68</v>
      </c>
      <c r="F2390">
        <v>4.75</v>
      </c>
      <c r="G2390">
        <v>12.54</v>
      </c>
    </row>
    <row r="2391" spans="2:7" x14ac:dyDescent="0.3">
      <c r="B2391">
        <v>2927.88</v>
      </c>
      <c r="C2391">
        <v>130.31</v>
      </c>
      <c r="D2391">
        <v>132.44</v>
      </c>
      <c r="E2391">
        <v>3.72</v>
      </c>
      <c r="F2391">
        <v>9.4</v>
      </c>
      <c r="G2391">
        <v>11.03</v>
      </c>
    </row>
    <row r="2392" spans="2:7" x14ac:dyDescent="0.3">
      <c r="B2392">
        <v>2927.93</v>
      </c>
      <c r="C2392">
        <v>132.77000000000001</v>
      </c>
      <c r="D2392">
        <v>135.69</v>
      </c>
      <c r="E2392">
        <v>3.99</v>
      </c>
      <c r="F2392">
        <v>7.59</v>
      </c>
      <c r="G2392">
        <v>11.12</v>
      </c>
    </row>
    <row r="2393" spans="2:7" x14ac:dyDescent="0.3">
      <c r="B2393">
        <v>2927.98</v>
      </c>
      <c r="C2393">
        <v>134.27000000000001</v>
      </c>
      <c r="D2393">
        <v>138.66</v>
      </c>
      <c r="E2393">
        <v>3.99</v>
      </c>
      <c r="F2393">
        <v>8.23</v>
      </c>
      <c r="G2393">
        <v>11.1</v>
      </c>
    </row>
    <row r="2394" spans="2:7" x14ac:dyDescent="0.3">
      <c r="B2394">
        <v>2928.03</v>
      </c>
      <c r="C2394">
        <v>139.54</v>
      </c>
      <c r="D2394">
        <v>140.61000000000001</v>
      </c>
      <c r="E2394">
        <v>3.67</v>
      </c>
      <c r="F2394">
        <v>12.5</v>
      </c>
      <c r="G2394">
        <v>11.71</v>
      </c>
    </row>
    <row r="2395" spans="2:7" x14ac:dyDescent="0.3">
      <c r="B2395">
        <v>2928.08</v>
      </c>
      <c r="C2395">
        <v>145.4</v>
      </c>
      <c r="D2395">
        <v>151.53</v>
      </c>
      <c r="E2395">
        <v>3.83</v>
      </c>
      <c r="F2395">
        <v>13.85</v>
      </c>
      <c r="G2395">
        <v>11.66</v>
      </c>
    </row>
    <row r="2396" spans="2:7" x14ac:dyDescent="0.3">
      <c r="B2396">
        <v>2928.13</v>
      </c>
      <c r="C2396">
        <v>149.86000000000001</v>
      </c>
      <c r="D2396">
        <v>140.41</v>
      </c>
      <c r="E2396">
        <v>3.56</v>
      </c>
      <c r="F2396">
        <v>18.03</v>
      </c>
      <c r="G2396">
        <v>13.26</v>
      </c>
    </row>
    <row r="2397" spans="2:7" x14ac:dyDescent="0.3">
      <c r="B2397">
        <v>2928.18</v>
      </c>
      <c r="C2397">
        <v>155.47999999999999</v>
      </c>
      <c r="D2397">
        <v>141.5</v>
      </c>
      <c r="E2397">
        <v>3.71</v>
      </c>
      <c r="F2397">
        <v>19.93</v>
      </c>
      <c r="G2397">
        <v>14.01</v>
      </c>
    </row>
    <row r="2398" spans="2:7" x14ac:dyDescent="0.3">
      <c r="B2398">
        <v>2928.23</v>
      </c>
      <c r="C2398">
        <v>160.71</v>
      </c>
      <c r="D2398">
        <v>167.97</v>
      </c>
      <c r="E2398">
        <v>3.53</v>
      </c>
      <c r="F2398">
        <v>23.2</v>
      </c>
      <c r="G2398">
        <v>12.55</v>
      </c>
    </row>
    <row r="2399" spans="2:7" x14ac:dyDescent="0.3">
      <c r="B2399">
        <v>2928.28</v>
      </c>
      <c r="C2399">
        <v>168.96</v>
      </c>
      <c r="D2399">
        <v>168.81</v>
      </c>
      <c r="E2399">
        <v>3.65</v>
      </c>
      <c r="F2399">
        <v>23.13</v>
      </c>
      <c r="G2399">
        <v>13.7</v>
      </c>
    </row>
    <row r="2400" spans="2:7" x14ac:dyDescent="0.3">
      <c r="B2400">
        <v>2928.33</v>
      </c>
      <c r="C2400">
        <v>176.26</v>
      </c>
      <c r="D2400">
        <v>181.41</v>
      </c>
      <c r="E2400">
        <v>3.6</v>
      </c>
      <c r="F2400">
        <v>26.29</v>
      </c>
      <c r="G2400">
        <v>13.73</v>
      </c>
    </row>
    <row r="2401" spans="2:7" x14ac:dyDescent="0.3">
      <c r="B2401">
        <v>2928.38</v>
      </c>
      <c r="C2401">
        <v>182.89</v>
      </c>
      <c r="D2401">
        <v>186.91</v>
      </c>
      <c r="E2401">
        <v>3.65</v>
      </c>
      <c r="F2401">
        <v>25.62</v>
      </c>
      <c r="G2401">
        <v>14.25</v>
      </c>
    </row>
    <row r="2402" spans="2:7" x14ac:dyDescent="0.3">
      <c r="B2402">
        <v>2928.43</v>
      </c>
      <c r="C2402">
        <v>188.1</v>
      </c>
      <c r="D2402">
        <v>196.53</v>
      </c>
      <c r="E2402">
        <v>4.09</v>
      </c>
      <c r="F2402">
        <v>23.26</v>
      </c>
      <c r="G2402">
        <v>14.21</v>
      </c>
    </row>
    <row r="2403" spans="2:7" x14ac:dyDescent="0.3">
      <c r="B2403">
        <v>2928.48</v>
      </c>
      <c r="C2403">
        <v>194.66</v>
      </c>
      <c r="D2403">
        <v>200.67</v>
      </c>
      <c r="E2403">
        <v>4.37</v>
      </c>
      <c r="F2403">
        <v>25.38</v>
      </c>
      <c r="G2403">
        <v>14.83</v>
      </c>
    </row>
    <row r="2404" spans="2:7" x14ac:dyDescent="0.3">
      <c r="B2404">
        <v>2928.53</v>
      </c>
      <c r="C2404">
        <v>195.04</v>
      </c>
      <c r="D2404">
        <v>195.44</v>
      </c>
      <c r="E2404">
        <v>4.43</v>
      </c>
      <c r="F2404">
        <v>21.53</v>
      </c>
      <c r="G2404">
        <v>15.33</v>
      </c>
    </row>
    <row r="2405" spans="2:7" x14ac:dyDescent="0.3">
      <c r="B2405">
        <v>2928.58</v>
      </c>
      <c r="C2405">
        <v>196.74</v>
      </c>
      <c r="D2405">
        <v>191.25</v>
      </c>
      <c r="E2405">
        <v>4.57</v>
      </c>
      <c r="F2405">
        <v>18.97</v>
      </c>
      <c r="G2405">
        <v>15.94</v>
      </c>
    </row>
    <row r="2406" spans="2:7" x14ac:dyDescent="0.3">
      <c r="B2406">
        <v>2928.63</v>
      </c>
      <c r="C2406">
        <v>195.38</v>
      </c>
      <c r="D2406">
        <v>172.69</v>
      </c>
      <c r="E2406">
        <v>4.33</v>
      </c>
      <c r="F2406">
        <v>17.45</v>
      </c>
      <c r="G2406">
        <v>17.3</v>
      </c>
    </row>
    <row r="2407" spans="2:7" x14ac:dyDescent="0.3">
      <c r="B2407">
        <v>2928.68</v>
      </c>
      <c r="C2407">
        <v>192.77</v>
      </c>
      <c r="D2407">
        <v>178.21</v>
      </c>
      <c r="E2407">
        <v>4.32</v>
      </c>
      <c r="F2407">
        <v>18.16</v>
      </c>
      <c r="G2407">
        <v>16.45</v>
      </c>
    </row>
    <row r="2408" spans="2:7" x14ac:dyDescent="0.3">
      <c r="B2408">
        <v>2928.73</v>
      </c>
      <c r="C2408">
        <v>189.84</v>
      </c>
      <c r="D2408">
        <v>185.73</v>
      </c>
      <c r="E2408">
        <v>4.26</v>
      </c>
      <c r="F2408">
        <v>20.16</v>
      </c>
      <c r="G2408">
        <v>15.38</v>
      </c>
    </row>
    <row r="2409" spans="2:7" x14ac:dyDescent="0.3">
      <c r="B2409">
        <v>2928.78</v>
      </c>
      <c r="C2409">
        <v>189.61</v>
      </c>
      <c r="D2409">
        <v>181.33</v>
      </c>
      <c r="E2409">
        <v>4.34</v>
      </c>
      <c r="F2409">
        <v>16.350000000000001</v>
      </c>
      <c r="G2409">
        <v>15.72</v>
      </c>
    </row>
    <row r="2410" spans="2:7" x14ac:dyDescent="0.3">
      <c r="B2410">
        <v>2928.83</v>
      </c>
      <c r="C2410">
        <v>187.78</v>
      </c>
      <c r="D2410">
        <v>185.99</v>
      </c>
      <c r="E2410">
        <v>4.2699999999999996</v>
      </c>
      <c r="F2410">
        <v>15.63</v>
      </c>
      <c r="G2410">
        <v>15.05</v>
      </c>
    </row>
    <row r="2411" spans="2:7" x14ac:dyDescent="0.3">
      <c r="B2411">
        <v>2928.88</v>
      </c>
      <c r="C2411">
        <v>187.93</v>
      </c>
      <c r="D2411">
        <v>168.87</v>
      </c>
      <c r="E2411">
        <v>3.91</v>
      </c>
      <c r="F2411">
        <v>15.33</v>
      </c>
      <c r="G2411">
        <v>16.52</v>
      </c>
    </row>
    <row r="2412" spans="2:7" x14ac:dyDescent="0.3">
      <c r="B2412">
        <v>2928.93</v>
      </c>
      <c r="C2412">
        <v>188.56</v>
      </c>
      <c r="D2412">
        <v>157.01</v>
      </c>
      <c r="E2412">
        <v>4.0199999999999996</v>
      </c>
      <c r="F2412">
        <v>16.54</v>
      </c>
      <c r="G2412">
        <v>17.61</v>
      </c>
    </row>
    <row r="2413" spans="2:7" x14ac:dyDescent="0.3">
      <c r="B2413">
        <v>2928.98</v>
      </c>
      <c r="C2413">
        <v>188.58</v>
      </c>
      <c r="D2413">
        <v>193.15</v>
      </c>
      <c r="E2413">
        <v>4.5999999999999996</v>
      </c>
      <c r="F2413">
        <v>19.66</v>
      </c>
      <c r="G2413">
        <v>14.57</v>
      </c>
    </row>
    <row r="2414" spans="2:7" x14ac:dyDescent="0.3">
      <c r="B2414">
        <v>2929.03</v>
      </c>
      <c r="C2414">
        <v>187.66</v>
      </c>
      <c r="D2414">
        <v>196.94</v>
      </c>
      <c r="E2414">
        <v>4.8899999999999997</v>
      </c>
      <c r="F2414">
        <v>19.18</v>
      </c>
      <c r="G2414">
        <v>14.11</v>
      </c>
    </row>
    <row r="2415" spans="2:7" x14ac:dyDescent="0.3">
      <c r="B2415">
        <v>2929.08</v>
      </c>
      <c r="C2415">
        <v>187.68</v>
      </c>
      <c r="D2415">
        <v>199.05</v>
      </c>
      <c r="E2415">
        <v>4.6100000000000003</v>
      </c>
      <c r="F2415">
        <v>22.92</v>
      </c>
      <c r="G2415">
        <v>13.93</v>
      </c>
    </row>
    <row r="2416" spans="2:7" x14ac:dyDescent="0.3">
      <c r="B2416">
        <v>2929.13</v>
      </c>
      <c r="C2416">
        <v>183.62</v>
      </c>
      <c r="D2416">
        <v>206.43</v>
      </c>
      <c r="E2416">
        <v>4.7699999999999996</v>
      </c>
      <c r="F2416">
        <v>21.2</v>
      </c>
      <c r="G2416">
        <v>12.71</v>
      </c>
    </row>
    <row r="2417" spans="2:7" x14ac:dyDescent="0.3">
      <c r="B2417">
        <v>2929.18</v>
      </c>
      <c r="C2417">
        <v>184.41</v>
      </c>
      <c r="D2417">
        <v>205.57</v>
      </c>
      <c r="E2417">
        <v>4.7</v>
      </c>
      <c r="F2417">
        <v>20.51</v>
      </c>
      <c r="G2417">
        <v>12.9</v>
      </c>
    </row>
    <row r="2418" spans="2:7" x14ac:dyDescent="0.3">
      <c r="B2418">
        <v>2929.23</v>
      </c>
      <c r="C2418">
        <v>183.1</v>
      </c>
      <c r="D2418">
        <v>199.77</v>
      </c>
      <c r="E2418">
        <v>4.47</v>
      </c>
      <c r="F2418">
        <v>21.02</v>
      </c>
      <c r="G2418">
        <v>13.19</v>
      </c>
    </row>
    <row r="2419" spans="2:7" x14ac:dyDescent="0.3">
      <c r="B2419">
        <v>2929.28</v>
      </c>
      <c r="C2419">
        <v>187.23</v>
      </c>
      <c r="D2419">
        <v>228.47</v>
      </c>
      <c r="E2419">
        <v>4.5</v>
      </c>
      <c r="F2419">
        <v>25.05</v>
      </c>
      <c r="G2419">
        <v>11.38</v>
      </c>
    </row>
    <row r="2420" spans="2:7" x14ac:dyDescent="0.3">
      <c r="B2420">
        <v>2929.33</v>
      </c>
      <c r="C2420">
        <v>186.07</v>
      </c>
      <c r="D2420">
        <v>211.15</v>
      </c>
      <c r="E2420">
        <v>4.53</v>
      </c>
      <c r="F2420">
        <v>21.74</v>
      </c>
      <c r="G2420">
        <v>12.67</v>
      </c>
    </row>
    <row r="2421" spans="2:7" x14ac:dyDescent="0.3">
      <c r="B2421">
        <v>2929.38</v>
      </c>
      <c r="C2421">
        <v>186.62</v>
      </c>
      <c r="D2421">
        <v>194.54</v>
      </c>
      <c r="E2421">
        <v>4.57</v>
      </c>
      <c r="F2421">
        <v>17.78</v>
      </c>
      <c r="G2421">
        <v>14.16</v>
      </c>
    </row>
    <row r="2422" spans="2:7" x14ac:dyDescent="0.3">
      <c r="B2422">
        <v>2929.43</v>
      </c>
      <c r="C2422">
        <v>186.59</v>
      </c>
      <c r="D2422">
        <v>199.96</v>
      </c>
      <c r="E2422">
        <v>4.75</v>
      </c>
      <c r="F2422">
        <v>17.260000000000002</v>
      </c>
      <c r="G2422">
        <v>13.69</v>
      </c>
    </row>
    <row r="2423" spans="2:7" x14ac:dyDescent="0.3">
      <c r="B2423">
        <v>2929.48</v>
      </c>
      <c r="C2423">
        <v>189.17</v>
      </c>
      <c r="D2423">
        <v>186.88</v>
      </c>
      <c r="E2423">
        <v>4.8600000000000003</v>
      </c>
      <c r="F2423">
        <v>17.899999999999999</v>
      </c>
      <c r="G2423">
        <v>15.18</v>
      </c>
    </row>
    <row r="2424" spans="2:7" x14ac:dyDescent="0.3">
      <c r="B2424">
        <v>2929.53</v>
      </c>
      <c r="C2424">
        <v>186.56</v>
      </c>
      <c r="D2424">
        <v>184.17</v>
      </c>
      <c r="E2424">
        <v>5.05</v>
      </c>
      <c r="F2424">
        <v>17.989999999999998</v>
      </c>
      <c r="G2424">
        <v>15.02</v>
      </c>
    </row>
    <row r="2425" spans="2:7" x14ac:dyDescent="0.3">
      <c r="B2425">
        <v>2929.58</v>
      </c>
      <c r="C2425">
        <v>184.34</v>
      </c>
      <c r="D2425">
        <v>201.39</v>
      </c>
      <c r="E2425">
        <v>4.87</v>
      </c>
      <c r="F2425">
        <v>21.3</v>
      </c>
      <c r="G2425">
        <v>13.24</v>
      </c>
    </row>
    <row r="2426" spans="2:7" x14ac:dyDescent="0.3">
      <c r="B2426">
        <v>2929.63</v>
      </c>
      <c r="C2426">
        <v>180.68</v>
      </c>
      <c r="D2426">
        <v>179.14</v>
      </c>
      <c r="E2426">
        <v>4.51</v>
      </c>
      <c r="F2426">
        <v>16.55</v>
      </c>
      <c r="G2426">
        <v>14.57</v>
      </c>
    </row>
    <row r="2427" spans="2:7" x14ac:dyDescent="0.3">
      <c r="B2427">
        <v>2929.68</v>
      </c>
      <c r="C2427">
        <v>178.26</v>
      </c>
      <c r="D2427">
        <v>185.17</v>
      </c>
      <c r="E2427">
        <v>4.74</v>
      </c>
      <c r="F2427">
        <v>18.010000000000002</v>
      </c>
      <c r="G2427">
        <v>13.71</v>
      </c>
    </row>
    <row r="2428" spans="2:7" x14ac:dyDescent="0.3">
      <c r="B2428">
        <v>2929.73</v>
      </c>
      <c r="C2428">
        <v>173.58</v>
      </c>
      <c r="D2428">
        <v>166.99</v>
      </c>
      <c r="E2428">
        <v>4.4400000000000004</v>
      </c>
      <c r="F2428">
        <v>17.149999999999999</v>
      </c>
      <c r="G2428">
        <v>14.54</v>
      </c>
    </row>
    <row r="2429" spans="2:7" x14ac:dyDescent="0.3">
      <c r="B2429">
        <v>2929.78</v>
      </c>
      <c r="C2429">
        <v>172.86</v>
      </c>
      <c r="D2429">
        <v>142.36000000000001</v>
      </c>
      <c r="E2429">
        <v>4.4400000000000004</v>
      </c>
      <c r="F2429">
        <v>13.12</v>
      </c>
      <c r="G2429">
        <v>16.52</v>
      </c>
    </row>
    <row r="2430" spans="2:7" x14ac:dyDescent="0.3">
      <c r="B2430">
        <v>2929.83</v>
      </c>
      <c r="C2430">
        <v>169.36</v>
      </c>
      <c r="D2430">
        <v>145.21</v>
      </c>
      <c r="E2430">
        <v>4.58</v>
      </c>
      <c r="F2430">
        <v>11.25</v>
      </c>
      <c r="G2430">
        <v>15.76</v>
      </c>
    </row>
    <row r="2431" spans="2:7" x14ac:dyDescent="0.3">
      <c r="B2431">
        <v>2929.88</v>
      </c>
      <c r="C2431">
        <v>166.37</v>
      </c>
      <c r="D2431">
        <v>157.11000000000001</v>
      </c>
      <c r="E2431">
        <v>4.71</v>
      </c>
      <c r="F2431">
        <v>14.64</v>
      </c>
      <c r="G2431">
        <v>14.31</v>
      </c>
    </row>
    <row r="2432" spans="2:7" x14ac:dyDescent="0.3">
      <c r="B2432">
        <v>2929.93</v>
      </c>
      <c r="C2432">
        <v>164.03</v>
      </c>
      <c r="D2432">
        <v>143.03</v>
      </c>
      <c r="E2432">
        <v>5.2</v>
      </c>
      <c r="F2432">
        <v>10.94</v>
      </c>
      <c r="G2432">
        <v>15.15</v>
      </c>
    </row>
    <row r="2433" spans="2:7" x14ac:dyDescent="0.3">
      <c r="B2433">
        <v>2929.98</v>
      </c>
      <c r="C2433">
        <v>165.59</v>
      </c>
      <c r="D2433">
        <v>174.85</v>
      </c>
      <c r="E2433">
        <v>5.53</v>
      </c>
      <c r="F2433">
        <v>15.17</v>
      </c>
      <c r="G2433">
        <v>12.69</v>
      </c>
    </row>
    <row r="2434" spans="2:7" x14ac:dyDescent="0.3">
      <c r="B2434">
        <v>2930.03</v>
      </c>
      <c r="C2434">
        <v>164.7</v>
      </c>
      <c r="D2434">
        <v>189.87</v>
      </c>
      <c r="E2434">
        <v>5.5</v>
      </c>
      <c r="F2434">
        <v>17.21</v>
      </c>
      <c r="G2434">
        <v>11.29</v>
      </c>
    </row>
    <row r="2435" spans="2:7" x14ac:dyDescent="0.3">
      <c r="B2435">
        <v>2930.08</v>
      </c>
      <c r="C2435">
        <v>163.5</v>
      </c>
      <c r="D2435">
        <v>192.06</v>
      </c>
      <c r="E2435">
        <v>5.27</v>
      </c>
      <c r="F2435">
        <v>17.79</v>
      </c>
      <c r="G2435">
        <v>10.93</v>
      </c>
    </row>
    <row r="2436" spans="2:7" x14ac:dyDescent="0.3">
      <c r="B2436">
        <v>2930.13</v>
      </c>
      <c r="C2436">
        <v>159.41999999999999</v>
      </c>
      <c r="D2436">
        <v>175.62</v>
      </c>
      <c r="E2436">
        <v>4.95</v>
      </c>
      <c r="F2436">
        <v>18.21</v>
      </c>
      <c r="G2436">
        <v>11.71</v>
      </c>
    </row>
    <row r="2437" spans="2:7" x14ac:dyDescent="0.3">
      <c r="B2437">
        <v>2930.18</v>
      </c>
      <c r="C2437">
        <v>155.47999999999999</v>
      </c>
      <c r="D2437">
        <v>173.83</v>
      </c>
      <c r="E2437">
        <v>4.93</v>
      </c>
      <c r="F2437">
        <v>13.14</v>
      </c>
      <c r="G2437">
        <v>11.28</v>
      </c>
    </row>
    <row r="2438" spans="2:7" x14ac:dyDescent="0.3">
      <c r="B2438">
        <v>2930.23</v>
      </c>
      <c r="C2438">
        <v>153.59</v>
      </c>
      <c r="D2438">
        <v>177.95</v>
      </c>
      <c r="E2438">
        <v>5.0999999999999996</v>
      </c>
      <c r="F2438">
        <v>16.46</v>
      </c>
      <c r="G2438">
        <v>10.65</v>
      </c>
    </row>
    <row r="2439" spans="2:7" x14ac:dyDescent="0.3">
      <c r="B2439">
        <v>2930.28</v>
      </c>
      <c r="C2439">
        <v>155.77000000000001</v>
      </c>
      <c r="D2439">
        <v>195.7</v>
      </c>
      <c r="E2439">
        <v>5.28</v>
      </c>
      <c r="F2439">
        <v>21.12</v>
      </c>
      <c r="G2439">
        <v>9.4700000000000006</v>
      </c>
    </row>
    <row r="2440" spans="2:7" x14ac:dyDescent="0.3">
      <c r="B2440">
        <v>2930.33</v>
      </c>
      <c r="C2440">
        <v>153.38</v>
      </c>
      <c r="D2440">
        <v>224.67</v>
      </c>
      <c r="E2440">
        <v>5.08</v>
      </c>
      <c r="F2440">
        <v>25.15</v>
      </c>
      <c r="G2440">
        <v>6.67</v>
      </c>
    </row>
    <row r="2441" spans="2:7" x14ac:dyDescent="0.3">
      <c r="B2441">
        <v>2930.38</v>
      </c>
      <c r="C2441">
        <v>156.28</v>
      </c>
      <c r="D2441">
        <v>225.9</v>
      </c>
      <c r="E2441">
        <v>4.99</v>
      </c>
      <c r="F2441">
        <v>25.08</v>
      </c>
      <c r="G2441">
        <v>7</v>
      </c>
    </row>
    <row r="2442" spans="2:7" x14ac:dyDescent="0.3">
      <c r="B2442">
        <v>2930.43</v>
      </c>
      <c r="C2442">
        <v>154.55000000000001</v>
      </c>
      <c r="D2442">
        <v>241.5</v>
      </c>
      <c r="E2442">
        <v>4.5999999999999996</v>
      </c>
      <c r="F2442">
        <v>26.99</v>
      </c>
      <c r="G2442">
        <v>5.43</v>
      </c>
    </row>
    <row r="2443" spans="2:7" x14ac:dyDescent="0.3">
      <c r="B2443">
        <v>2930.48</v>
      </c>
      <c r="C2443">
        <v>153.88999999999999</v>
      </c>
      <c r="D2443">
        <v>235.87</v>
      </c>
      <c r="E2443">
        <v>4.4400000000000004</v>
      </c>
      <c r="F2443">
        <v>26.34</v>
      </c>
      <c r="G2443">
        <v>5.8</v>
      </c>
    </row>
    <row r="2444" spans="2:7" x14ac:dyDescent="0.3">
      <c r="B2444">
        <v>2930.53</v>
      </c>
      <c r="C2444">
        <v>154.5</v>
      </c>
      <c r="D2444">
        <v>214.88</v>
      </c>
      <c r="E2444">
        <v>4.3099999999999996</v>
      </c>
      <c r="F2444">
        <v>20.99</v>
      </c>
      <c r="G2444">
        <v>7.67</v>
      </c>
    </row>
    <row r="2445" spans="2:7" x14ac:dyDescent="0.3">
      <c r="B2445">
        <v>2930.58</v>
      </c>
      <c r="C2445">
        <v>151.85</v>
      </c>
      <c r="D2445">
        <v>218.91</v>
      </c>
      <c r="E2445">
        <v>3.72</v>
      </c>
      <c r="F2445">
        <v>25.91</v>
      </c>
      <c r="G2445">
        <v>6.93</v>
      </c>
    </row>
    <row r="2446" spans="2:7" x14ac:dyDescent="0.3">
      <c r="B2446">
        <v>2930.63</v>
      </c>
      <c r="C2446">
        <v>148</v>
      </c>
      <c r="D2446">
        <v>197.34</v>
      </c>
      <c r="E2446">
        <v>3.32</v>
      </c>
      <c r="F2446">
        <v>23.07</v>
      </c>
      <c r="G2446">
        <v>8.18</v>
      </c>
    </row>
    <row r="2447" spans="2:7" x14ac:dyDescent="0.3">
      <c r="B2447">
        <v>2930.68</v>
      </c>
      <c r="C2447">
        <v>146.47</v>
      </c>
      <c r="D2447">
        <v>188.54</v>
      </c>
      <c r="E2447">
        <v>3.23</v>
      </c>
      <c r="F2447">
        <v>22.33</v>
      </c>
      <c r="G2447">
        <v>8.6999999999999993</v>
      </c>
    </row>
    <row r="2448" spans="2:7" x14ac:dyDescent="0.3">
      <c r="B2448">
        <v>2930.73</v>
      </c>
      <c r="C2448">
        <v>143.28</v>
      </c>
      <c r="D2448">
        <v>173.36</v>
      </c>
      <c r="E2448">
        <v>3.58</v>
      </c>
      <c r="F2448">
        <v>19.21</v>
      </c>
      <c r="G2448">
        <v>9.5</v>
      </c>
    </row>
    <row r="2449" spans="2:7" x14ac:dyDescent="0.3">
      <c r="B2449">
        <v>2930.78</v>
      </c>
      <c r="C2449">
        <v>143.34</v>
      </c>
      <c r="D2449">
        <v>186.08</v>
      </c>
      <c r="E2449">
        <v>3.57</v>
      </c>
      <c r="F2449">
        <v>17.399999999999999</v>
      </c>
      <c r="G2449">
        <v>8.44</v>
      </c>
    </row>
    <row r="2450" spans="2:7" x14ac:dyDescent="0.3">
      <c r="B2450">
        <v>2930.83</v>
      </c>
      <c r="C2450">
        <v>145.71</v>
      </c>
      <c r="D2450">
        <v>186.07</v>
      </c>
      <c r="E2450">
        <v>3.71</v>
      </c>
      <c r="F2450">
        <v>19.239999999999998</v>
      </c>
      <c r="G2450">
        <v>8.7899999999999991</v>
      </c>
    </row>
    <row r="2451" spans="2:7" x14ac:dyDescent="0.3">
      <c r="B2451">
        <v>2930.88</v>
      </c>
      <c r="C2451">
        <v>144.65</v>
      </c>
      <c r="D2451">
        <v>176.5</v>
      </c>
      <c r="E2451">
        <v>3.48</v>
      </c>
      <c r="F2451">
        <v>15.24</v>
      </c>
      <c r="G2451">
        <v>9.44</v>
      </c>
    </row>
    <row r="2452" spans="2:7" x14ac:dyDescent="0.3">
      <c r="B2452">
        <v>2930.93</v>
      </c>
      <c r="C2452">
        <v>142.75</v>
      </c>
      <c r="D2452">
        <v>173.94</v>
      </c>
      <c r="E2452">
        <v>3.06</v>
      </c>
      <c r="F2452">
        <v>12.51</v>
      </c>
      <c r="G2452">
        <v>9.3800000000000008</v>
      </c>
    </row>
    <row r="2453" spans="2:7" x14ac:dyDescent="0.3">
      <c r="B2453">
        <v>2930.98</v>
      </c>
      <c r="C2453">
        <v>144.52000000000001</v>
      </c>
      <c r="D2453">
        <v>150.31</v>
      </c>
      <c r="E2453">
        <v>2.62</v>
      </c>
      <c r="F2453">
        <v>12.73</v>
      </c>
      <c r="G2453">
        <v>11.63</v>
      </c>
    </row>
    <row r="2454" spans="2:7" x14ac:dyDescent="0.3">
      <c r="B2454">
        <v>2931.03</v>
      </c>
      <c r="C2454">
        <v>144.86000000000001</v>
      </c>
      <c r="D2454">
        <v>159.72999999999999</v>
      </c>
      <c r="E2454">
        <v>3.39</v>
      </c>
      <c r="F2454">
        <v>15.69</v>
      </c>
      <c r="G2454">
        <v>10.89</v>
      </c>
    </row>
    <row r="2455" spans="2:7" x14ac:dyDescent="0.3">
      <c r="B2455">
        <v>2931.08</v>
      </c>
      <c r="C2455">
        <v>146.27000000000001</v>
      </c>
      <c r="D2455">
        <v>159.77000000000001</v>
      </c>
      <c r="E2455">
        <v>3.81</v>
      </c>
      <c r="F2455">
        <v>15.21</v>
      </c>
      <c r="G2455">
        <v>11.1</v>
      </c>
    </row>
    <row r="2456" spans="2:7" x14ac:dyDescent="0.3">
      <c r="B2456">
        <v>2931.13</v>
      </c>
      <c r="C2456">
        <v>149.56</v>
      </c>
      <c r="D2456">
        <v>183.67</v>
      </c>
      <c r="E2456">
        <v>4.03</v>
      </c>
      <c r="F2456">
        <v>20.57</v>
      </c>
      <c r="G2456">
        <v>9.57</v>
      </c>
    </row>
    <row r="2457" spans="2:7" x14ac:dyDescent="0.3">
      <c r="B2457">
        <v>2931.18</v>
      </c>
      <c r="C2457">
        <v>150.13999999999999</v>
      </c>
      <c r="D2457">
        <v>177.59</v>
      </c>
      <c r="E2457">
        <v>3.99</v>
      </c>
      <c r="F2457">
        <v>21.77</v>
      </c>
      <c r="G2457">
        <v>10.17</v>
      </c>
    </row>
    <row r="2458" spans="2:7" x14ac:dyDescent="0.3">
      <c r="B2458">
        <v>2931.23</v>
      </c>
      <c r="C2458">
        <v>150.29</v>
      </c>
      <c r="D2458">
        <v>191.32</v>
      </c>
      <c r="E2458">
        <v>4.42</v>
      </c>
      <c r="F2458">
        <v>22.07</v>
      </c>
      <c r="G2458">
        <v>9.0299999999999994</v>
      </c>
    </row>
    <row r="2459" spans="2:7" x14ac:dyDescent="0.3">
      <c r="B2459">
        <v>2931.28</v>
      </c>
      <c r="C2459">
        <v>150.79</v>
      </c>
      <c r="D2459">
        <v>201.65</v>
      </c>
      <c r="E2459">
        <v>4.3499999999999996</v>
      </c>
      <c r="F2459">
        <v>21.48</v>
      </c>
      <c r="G2459">
        <v>8.23</v>
      </c>
    </row>
    <row r="2460" spans="2:7" x14ac:dyDescent="0.3">
      <c r="B2460">
        <v>2931.33</v>
      </c>
      <c r="C2460">
        <v>152.28</v>
      </c>
      <c r="D2460">
        <v>214.85</v>
      </c>
      <c r="E2460">
        <v>4.66</v>
      </c>
      <c r="F2460">
        <v>23.62</v>
      </c>
      <c r="G2460">
        <v>7.34</v>
      </c>
    </row>
    <row r="2461" spans="2:7" x14ac:dyDescent="0.3">
      <c r="B2461">
        <v>2931.38</v>
      </c>
      <c r="C2461">
        <v>153.71</v>
      </c>
      <c r="D2461">
        <v>220.44</v>
      </c>
      <c r="E2461">
        <v>4.2699999999999996</v>
      </c>
      <c r="F2461">
        <v>25.39</v>
      </c>
      <c r="G2461">
        <v>7.08</v>
      </c>
    </row>
    <row r="2462" spans="2:7" x14ac:dyDescent="0.3">
      <c r="B2462">
        <v>2931.43</v>
      </c>
      <c r="C2462">
        <v>152.99</v>
      </c>
      <c r="D2462">
        <v>234.07</v>
      </c>
      <c r="E2462">
        <v>4.4000000000000004</v>
      </c>
      <c r="F2462">
        <v>28.13</v>
      </c>
      <c r="G2462">
        <v>5.82</v>
      </c>
    </row>
    <row r="2463" spans="2:7" x14ac:dyDescent="0.3">
      <c r="B2463">
        <v>2931.48</v>
      </c>
      <c r="C2463">
        <v>153.52000000000001</v>
      </c>
      <c r="D2463">
        <v>244.25</v>
      </c>
      <c r="E2463">
        <v>4.6100000000000003</v>
      </c>
      <c r="F2463">
        <v>29.04</v>
      </c>
      <c r="G2463">
        <v>5.04</v>
      </c>
    </row>
    <row r="2464" spans="2:7" x14ac:dyDescent="0.3">
      <c r="B2464">
        <v>2931.53</v>
      </c>
      <c r="C2464">
        <v>152.80000000000001</v>
      </c>
      <c r="D2464">
        <v>246.44</v>
      </c>
      <c r="E2464">
        <v>4.8499999999999996</v>
      </c>
      <c r="F2464">
        <v>24.71</v>
      </c>
      <c r="G2464">
        <v>4.75</v>
      </c>
    </row>
    <row r="2465" spans="2:7" x14ac:dyDescent="0.3">
      <c r="B2465">
        <v>2931.58</v>
      </c>
      <c r="C2465">
        <v>152.65</v>
      </c>
      <c r="D2465">
        <v>232.73</v>
      </c>
      <c r="E2465">
        <v>5.27</v>
      </c>
      <c r="F2465">
        <v>25.41</v>
      </c>
      <c r="G2465">
        <v>5.88</v>
      </c>
    </row>
    <row r="2466" spans="2:7" x14ac:dyDescent="0.3">
      <c r="B2466">
        <v>2931.63</v>
      </c>
      <c r="C2466">
        <v>151.41999999999999</v>
      </c>
      <c r="D2466">
        <v>216.12</v>
      </c>
      <c r="E2466">
        <v>5.63</v>
      </c>
      <c r="F2466">
        <v>20.34</v>
      </c>
      <c r="G2466">
        <v>7.1</v>
      </c>
    </row>
    <row r="2467" spans="2:7" x14ac:dyDescent="0.3">
      <c r="B2467">
        <v>2931.68</v>
      </c>
      <c r="C2467">
        <v>150.24</v>
      </c>
      <c r="D2467">
        <v>208.24</v>
      </c>
      <c r="E2467">
        <v>5.42</v>
      </c>
      <c r="F2467">
        <v>16.37</v>
      </c>
      <c r="G2467">
        <v>7.59</v>
      </c>
    </row>
    <row r="2468" spans="2:7" x14ac:dyDescent="0.3">
      <c r="B2468">
        <v>2931.73</v>
      </c>
      <c r="C2468">
        <v>145.85</v>
      </c>
      <c r="D2468">
        <v>209.6</v>
      </c>
      <c r="E2468">
        <v>4.7</v>
      </c>
      <c r="F2468">
        <v>21.88</v>
      </c>
      <c r="G2468">
        <v>6.83</v>
      </c>
    </row>
    <row r="2469" spans="2:7" x14ac:dyDescent="0.3">
      <c r="B2469">
        <v>2931.78</v>
      </c>
      <c r="C2469">
        <v>140.41999999999999</v>
      </c>
      <c r="D2469">
        <v>174.2</v>
      </c>
      <c r="E2469">
        <v>4.37</v>
      </c>
      <c r="F2469">
        <v>16.41</v>
      </c>
      <c r="G2469">
        <v>9.01</v>
      </c>
    </row>
    <row r="2470" spans="2:7" x14ac:dyDescent="0.3">
      <c r="B2470">
        <v>2931.83</v>
      </c>
      <c r="C2470">
        <v>137.19999999999999</v>
      </c>
      <c r="D2470">
        <v>187.97</v>
      </c>
      <c r="E2470">
        <v>4.43</v>
      </c>
      <c r="F2470">
        <v>15.86</v>
      </c>
      <c r="G2470">
        <v>7.37</v>
      </c>
    </row>
    <row r="2471" spans="2:7" x14ac:dyDescent="0.3">
      <c r="B2471">
        <v>2931.88</v>
      </c>
      <c r="C2471">
        <v>135.53</v>
      </c>
      <c r="D2471">
        <v>165.61</v>
      </c>
      <c r="E2471">
        <v>4.21</v>
      </c>
      <c r="F2471">
        <v>11.77</v>
      </c>
      <c r="G2471">
        <v>9.01</v>
      </c>
    </row>
    <row r="2472" spans="2:7" x14ac:dyDescent="0.3">
      <c r="B2472">
        <v>2931.93</v>
      </c>
      <c r="C2472">
        <v>135.96</v>
      </c>
      <c r="D2472">
        <v>162.05000000000001</v>
      </c>
      <c r="E2472">
        <v>4.5</v>
      </c>
      <c r="F2472">
        <v>11.22</v>
      </c>
      <c r="G2472">
        <v>9.3699999999999992</v>
      </c>
    </row>
    <row r="2473" spans="2:7" x14ac:dyDescent="0.3">
      <c r="B2473">
        <v>2931.98</v>
      </c>
      <c r="C2473">
        <v>132.82</v>
      </c>
      <c r="D2473">
        <v>155.91</v>
      </c>
      <c r="E2473">
        <v>4.3600000000000003</v>
      </c>
      <c r="F2473">
        <v>9.8800000000000008</v>
      </c>
      <c r="G2473">
        <v>9.42</v>
      </c>
    </row>
    <row r="2474" spans="2:7" x14ac:dyDescent="0.3">
      <c r="B2474">
        <v>2932.03</v>
      </c>
      <c r="C2474">
        <v>131.51</v>
      </c>
      <c r="D2474">
        <v>154.29</v>
      </c>
      <c r="E2474">
        <v>4.28</v>
      </c>
      <c r="F2474">
        <v>11.13</v>
      </c>
      <c r="G2474">
        <v>9.3699999999999992</v>
      </c>
    </row>
    <row r="2475" spans="2:7" x14ac:dyDescent="0.3">
      <c r="B2475">
        <v>2932.08</v>
      </c>
      <c r="C2475">
        <v>131.71</v>
      </c>
      <c r="D2475">
        <v>138.12</v>
      </c>
      <c r="E2475">
        <v>4.25</v>
      </c>
      <c r="F2475">
        <v>9.0500000000000007</v>
      </c>
      <c r="G2475">
        <v>10.76</v>
      </c>
    </row>
    <row r="2476" spans="2:7" x14ac:dyDescent="0.3">
      <c r="B2476">
        <v>2932.13</v>
      </c>
      <c r="C2476">
        <v>132.31</v>
      </c>
      <c r="D2476">
        <v>165.58</v>
      </c>
      <c r="E2476">
        <v>3.95</v>
      </c>
      <c r="F2476">
        <v>14.89</v>
      </c>
      <c r="G2476">
        <v>8.5299999999999994</v>
      </c>
    </row>
    <row r="2477" spans="2:7" x14ac:dyDescent="0.3">
      <c r="B2477">
        <v>2932.18</v>
      </c>
      <c r="C2477">
        <v>133.51</v>
      </c>
      <c r="D2477">
        <v>147.62</v>
      </c>
      <c r="E2477">
        <v>3.92</v>
      </c>
      <c r="F2477">
        <v>17.260000000000002</v>
      </c>
      <c r="G2477">
        <v>10.23</v>
      </c>
    </row>
    <row r="2478" spans="2:7" x14ac:dyDescent="0.3">
      <c r="B2478">
        <v>2932.23</v>
      </c>
      <c r="C2478">
        <v>133.13999999999999</v>
      </c>
      <c r="D2478">
        <v>144.85</v>
      </c>
      <c r="E2478">
        <v>3.53</v>
      </c>
      <c r="F2478">
        <v>20.27</v>
      </c>
      <c r="G2478">
        <v>10.4</v>
      </c>
    </row>
    <row r="2479" spans="2:7" x14ac:dyDescent="0.3">
      <c r="B2479">
        <v>2932.28</v>
      </c>
      <c r="C2479">
        <v>131.41</v>
      </c>
      <c r="D2479">
        <v>163.28</v>
      </c>
      <c r="E2479">
        <v>3.39</v>
      </c>
      <c r="F2479">
        <v>24.22</v>
      </c>
      <c r="G2479">
        <v>8.59</v>
      </c>
    </row>
    <row r="2480" spans="2:7" x14ac:dyDescent="0.3">
      <c r="B2480">
        <v>2932.33</v>
      </c>
      <c r="C2480">
        <v>130.19</v>
      </c>
      <c r="D2480">
        <v>193.87</v>
      </c>
      <c r="E2480">
        <v>3.51</v>
      </c>
      <c r="F2480">
        <v>27.74</v>
      </c>
      <c r="G2480">
        <v>5.83</v>
      </c>
    </row>
    <row r="2481" spans="2:7" x14ac:dyDescent="0.3">
      <c r="B2481">
        <v>2932.38</v>
      </c>
      <c r="C2481">
        <v>131.16</v>
      </c>
      <c r="D2481">
        <v>192.27</v>
      </c>
      <c r="E2481">
        <v>3.68</v>
      </c>
      <c r="F2481">
        <v>25.23</v>
      </c>
      <c r="G2481">
        <v>6.11</v>
      </c>
    </row>
    <row r="2482" spans="2:7" x14ac:dyDescent="0.3">
      <c r="B2482">
        <v>2932.43</v>
      </c>
      <c r="C2482">
        <v>130.63999999999999</v>
      </c>
      <c r="D2482">
        <v>216.53</v>
      </c>
      <c r="E2482">
        <v>3.8</v>
      </c>
      <c r="F2482">
        <v>30.61</v>
      </c>
      <c r="G2482">
        <v>3.92</v>
      </c>
    </row>
    <row r="2483" spans="2:7" x14ac:dyDescent="0.3">
      <c r="B2483">
        <v>2932.48</v>
      </c>
      <c r="C2483">
        <v>132.16</v>
      </c>
      <c r="D2483">
        <v>219.07</v>
      </c>
      <c r="E2483">
        <v>3.92</v>
      </c>
      <c r="F2483">
        <v>35.369999999999997</v>
      </c>
      <c r="G2483">
        <v>2.61</v>
      </c>
    </row>
    <row r="2484" spans="2:7" x14ac:dyDescent="0.3">
      <c r="B2484">
        <v>2932.53</v>
      </c>
      <c r="C2484">
        <v>130.78</v>
      </c>
      <c r="D2484">
        <v>216.78</v>
      </c>
      <c r="E2484">
        <v>4.0199999999999996</v>
      </c>
      <c r="F2484">
        <v>34.119999999999997</v>
      </c>
      <c r="G2484">
        <v>2.83</v>
      </c>
    </row>
    <row r="2485" spans="2:7" x14ac:dyDescent="0.3">
      <c r="B2485">
        <v>2932.58</v>
      </c>
      <c r="C2485">
        <v>132.03</v>
      </c>
      <c r="D2485">
        <v>218.86</v>
      </c>
      <c r="E2485">
        <v>4.0199999999999996</v>
      </c>
      <c r="F2485">
        <v>34.71</v>
      </c>
      <c r="G2485">
        <v>3.3</v>
      </c>
    </row>
    <row r="2486" spans="2:7" x14ac:dyDescent="0.3">
      <c r="B2486">
        <v>2932.63</v>
      </c>
      <c r="C2486">
        <v>130.6</v>
      </c>
      <c r="D2486">
        <v>216.47</v>
      </c>
      <c r="E2486">
        <v>3.74</v>
      </c>
      <c r="F2486">
        <v>37.86</v>
      </c>
      <c r="G2486">
        <v>2.4900000000000002</v>
      </c>
    </row>
    <row r="2487" spans="2:7" x14ac:dyDescent="0.3">
      <c r="B2487">
        <v>2932.68</v>
      </c>
      <c r="C2487">
        <v>130.71</v>
      </c>
      <c r="D2487">
        <v>216.65</v>
      </c>
      <c r="E2487">
        <v>3.56</v>
      </c>
      <c r="F2487">
        <v>37</v>
      </c>
      <c r="G2487">
        <v>3.83</v>
      </c>
    </row>
    <row r="2488" spans="2:7" x14ac:dyDescent="0.3">
      <c r="B2488">
        <v>2932.73</v>
      </c>
      <c r="C2488">
        <v>131.18</v>
      </c>
      <c r="D2488">
        <v>217.45</v>
      </c>
      <c r="E2488">
        <v>3.59</v>
      </c>
      <c r="F2488">
        <v>37.26</v>
      </c>
      <c r="G2488">
        <v>1.53</v>
      </c>
    </row>
    <row r="2489" spans="2:7" x14ac:dyDescent="0.3">
      <c r="B2489">
        <v>2932.78</v>
      </c>
      <c r="C2489">
        <v>127.8</v>
      </c>
      <c r="D2489">
        <v>211.33</v>
      </c>
      <c r="E2489">
        <v>3.53</v>
      </c>
      <c r="F2489">
        <v>31.75</v>
      </c>
      <c r="G2489">
        <v>4</v>
      </c>
    </row>
    <row r="2490" spans="2:7" x14ac:dyDescent="0.3">
      <c r="B2490">
        <v>2932.83</v>
      </c>
      <c r="C2490">
        <v>127.1</v>
      </c>
      <c r="D2490">
        <v>210.62</v>
      </c>
      <c r="E2490">
        <v>3.28</v>
      </c>
      <c r="F2490">
        <v>33.06</v>
      </c>
      <c r="G2490">
        <v>2.62</v>
      </c>
    </row>
    <row r="2491" spans="2:7" x14ac:dyDescent="0.3">
      <c r="B2491">
        <v>2932.88</v>
      </c>
      <c r="C2491">
        <v>125.99</v>
      </c>
      <c r="D2491">
        <v>208.77</v>
      </c>
      <c r="E2491">
        <v>3.59</v>
      </c>
      <c r="F2491">
        <v>24.8</v>
      </c>
      <c r="G2491">
        <v>3.48</v>
      </c>
    </row>
    <row r="2492" spans="2:7" x14ac:dyDescent="0.3">
      <c r="B2492">
        <v>2932.93</v>
      </c>
      <c r="C2492">
        <v>125.75</v>
      </c>
      <c r="D2492">
        <v>197.19</v>
      </c>
      <c r="E2492">
        <v>3.74</v>
      </c>
      <c r="F2492">
        <v>22.81</v>
      </c>
      <c r="G2492">
        <v>4.8899999999999997</v>
      </c>
    </row>
    <row r="2493" spans="2:7" x14ac:dyDescent="0.3">
      <c r="B2493">
        <v>2932.98</v>
      </c>
      <c r="C2493">
        <v>124.94</v>
      </c>
      <c r="D2493">
        <v>177.35</v>
      </c>
      <c r="E2493">
        <v>3.54</v>
      </c>
      <c r="F2493">
        <v>20.65</v>
      </c>
      <c r="G2493">
        <v>6.44</v>
      </c>
    </row>
    <row r="2494" spans="2:7" x14ac:dyDescent="0.3">
      <c r="B2494">
        <v>2933.03</v>
      </c>
      <c r="C2494">
        <v>126.73</v>
      </c>
      <c r="D2494">
        <v>184.04</v>
      </c>
      <c r="E2494">
        <v>3.66</v>
      </c>
      <c r="F2494">
        <v>23.93</v>
      </c>
      <c r="G2494">
        <v>6.14</v>
      </c>
    </row>
    <row r="2495" spans="2:7" x14ac:dyDescent="0.3">
      <c r="B2495">
        <v>2933.08</v>
      </c>
      <c r="C2495">
        <v>127.42</v>
      </c>
      <c r="D2495">
        <v>154.53</v>
      </c>
      <c r="E2495">
        <v>3.4</v>
      </c>
      <c r="F2495">
        <v>20.37</v>
      </c>
      <c r="G2495">
        <v>8.74</v>
      </c>
    </row>
    <row r="2496" spans="2:7" x14ac:dyDescent="0.3">
      <c r="B2496">
        <v>2933.13</v>
      </c>
      <c r="C2496">
        <v>125.97</v>
      </c>
      <c r="D2496">
        <v>112.56</v>
      </c>
      <c r="E2496">
        <v>2.93</v>
      </c>
      <c r="F2496">
        <v>14.71</v>
      </c>
      <c r="G2496">
        <v>12.07</v>
      </c>
    </row>
    <row r="2497" spans="2:7" x14ac:dyDescent="0.3">
      <c r="B2497">
        <v>2933.18</v>
      </c>
      <c r="C2497">
        <v>126.75</v>
      </c>
      <c r="D2497">
        <v>137.44999999999999</v>
      </c>
      <c r="E2497">
        <v>2.79</v>
      </c>
      <c r="F2497">
        <v>18.52</v>
      </c>
      <c r="G2497">
        <v>10.08</v>
      </c>
    </row>
    <row r="2498" spans="2:7" x14ac:dyDescent="0.3">
      <c r="B2498">
        <v>2933.23</v>
      </c>
      <c r="C2498">
        <v>124.4</v>
      </c>
      <c r="D2498">
        <v>134.12</v>
      </c>
      <c r="E2498">
        <v>2.64</v>
      </c>
      <c r="F2498">
        <v>18.170000000000002</v>
      </c>
      <c r="G2498">
        <v>10.01</v>
      </c>
    </row>
    <row r="2499" spans="2:7" x14ac:dyDescent="0.3">
      <c r="B2499">
        <v>2933.28</v>
      </c>
      <c r="C2499">
        <v>126.03</v>
      </c>
      <c r="D2499">
        <v>119.73</v>
      </c>
      <c r="E2499">
        <v>2.84</v>
      </c>
      <c r="F2499">
        <v>13.99</v>
      </c>
      <c r="G2499">
        <v>11.47</v>
      </c>
    </row>
    <row r="2500" spans="2:7" x14ac:dyDescent="0.3">
      <c r="B2500">
        <v>2933.33</v>
      </c>
      <c r="C2500">
        <v>126.98</v>
      </c>
      <c r="D2500">
        <v>141.61000000000001</v>
      </c>
      <c r="E2500">
        <v>3.13</v>
      </c>
      <c r="F2500">
        <v>15.16</v>
      </c>
      <c r="G2500">
        <v>9.76</v>
      </c>
    </row>
    <row r="2501" spans="2:7" x14ac:dyDescent="0.3">
      <c r="B2501">
        <v>2933.38</v>
      </c>
      <c r="C2501">
        <v>124.14</v>
      </c>
      <c r="D2501">
        <v>114.22</v>
      </c>
      <c r="E2501">
        <v>2.99</v>
      </c>
      <c r="F2501">
        <v>16.89</v>
      </c>
      <c r="G2501">
        <v>11.65</v>
      </c>
    </row>
    <row r="2502" spans="2:7" x14ac:dyDescent="0.3">
      <c r="B2502">
        <v>2933.43</v>
      </c>
      <c r="C2502">
        <v>123.3</v>
      </c>
      <c r="D2502">
        <v>120.6</v>
      </c>
      <c r="E2502">
        <v>2.92</v>
      </c>
      <c r="F2502">
        <v>17.54</v>
      </c>
      <c r="G2502">
        <v>10.99</v>
      </c>
    </row>
    <row r="2503" spans="2:7" x14ac:dyDescent="0.3">
      <c r="B2503">
        <v>2933.48</v>
      </c>
      <c r="C2503">
        <v>120.68</v>
      </c>
      <c r="D2503">
        <v>107.83</v>
      </c>
      <c r="E2503">
        <v>2.94</v>
      </c>
      <c r="F2503">
        <v>15.67</v>
      </c>
      <c r="G2503">
        <v>11.68</v>
      </c>
    </row>
    <row r="2504" spans="2:7" x14ac:dyDescent="0.3">
      <c r="B2504">
        <v>2933.49</v>
      </c>
      <c r="C2504">
        <v>124.7</v>
      </c>
      <c r="D2504">
        <v>175.84</v>
      </c>
      <c r="E2504">
        <v>5.36</v>
      </c>
      <c r="F2504">
        <v>0.09</v>
      </c>
      <c r="G2504">
        <v>10.48</v>
      </c>
    </row>
    <row r="2505" spans="2:7" x14ac:dyDescent="0.3">
      <c r="B2505">
        <v>2933.54</v>
      </c>
      <c r="C2505">
        <v>128.13999999999999</v>
      </c>
      <c r="D2505">
        <v>169.19</v>
      </c>
      <c r="E2505">
        <v>5.14</v>
      </c>
      <c r="F2505">
        <v>2.2599999999999998</v>
      </c>
      <c r="G2505">
        <v>11.56</v>
      </c>
    </row>
    <row r="2506" spans="2:7" x14ac:dyDescent="0.3">
      <c r="B2506">
        <v>2933.59</v>
      </c>
      <c r="C2506">
        <v>129.37</v>
      </c>
      <c r="D2506">
        <v>197.48</v>
      </c>
      <c r="E2506">
        <v>5.22</v>
      </c>
      <c r="F2506">
        <v>8.9700000000000006</v>
      </c>
      <c r="G2506">
        <v>9.35</v>
      </c>
    </row>
    <row r="2507" spans="2:7" x14ac:dyDescent="0.3">
      <c r="B2507">
        <v>2933.64</v>
      </c>
      <c r="C2507">
        <v>128.68</v>
      </c>
      <c r="D2507">
        <v>175.51</v>
      </c>
      <c r="E2507">
        <v>4.8899999999999997</v>
      </c>
      <c r="F2507">
        <v>6.34</v>
      </c>
      <c r="G2507">
        <v>11.1</v>
      </c>
    </row>
    <row r="2508" spans="2:7" x14ac:dyDescent="0.3">
      <c r="B2508">
        <v>2933.69</v>
      </c>
      <c r="C2508">
        <v>127.31</v>
      </c>
      <c r="D2508">
        <v>180.22</v>
      </c>
      <c r="E2508">
        <v>4.82</v>
      </c>
      <c r="F2508">
        <v>6.76</v>
      </c>
      <c r="G2508">
        <v>10.5</v>
      </c>
    </row>
    <row r="2509" spans="2:7" x14ac:dyDescent="0.3">
      <c r="B2509">
        <v>2933.74</v>
      </c>
      <c r="C2509">
        <v>125.8</v>
      </c>
      <c r="D2509">
        <v>180.73</v>
      </c>
      <c r="E2509">
        <v>4.71</v>
      </c>
      <c r="F2509">
        <v>9.82</v>
      </c>
      <c r="G2509">
        <v>10.23</v>
      </c>
    </row>
    <row r="2510" spans="2:7" x14ac:dyDescent="0.3">
      <c r="B2510">
        <v>2933.79</v>
      </c>
      <c r="C2510">
        <v>125.97</v>
      </c>
      <c r="D2510">
        <v>185.89</v>
      </c>
      <c r="E2510">
        <v>4.75</v>
      </c>
      <c r="F2510">
        <v>9.3000000000000007</v>
      </c>
      <c r="G2510">
        <v>9.82</v>
      </c>
    </row>
    <row r="2511" spans="2:7" x14ac:dyDescent="0.3">
      <c r="B2511">
        <v>2933.84</v>
      </c>
      <c r="C2511">
        <v>132.97999999999999</v>
      </c>
      <c r="D2511">
        <v>148.94</v>
      </c>
      <c r="E2511">
        <v>4.71</v>
      </c>
      <c r="F2511">
        <v>3.74</v>
      </c>
      <c r="G2511">
        <v>13.99</v>
      </c>
    </row>
    <row r="2512" spans="2:7" x14ac:dyDescent="0.3">
      <c r="B2512">
        <v>2933.89</v>
      </c>
      <c r="C2512">
        <v>134.44</v>
      </c>
      <c r="D2512">
        <v>149.47999999999999</v>
      </c>
      <c r="E2512">
        <v>4.22</v>
      </c>
      <c r="F2512">
        <v>10.54</v>
      </c>
      <c r="G2512">
        <v>14.16</v>
      </c>
    </row>
    <row r="2513" spans="2:7" x14ac:dyDescent="0.3">
      <c r="B2513">
        <v>2933.94</v>
      </c>
      <c r="C2513">
        <v>133.85</v>
      </c>
      <c r="D2513">
        <v>146.12</v>
      </c>
      <c r="E2513">
        <v>4.0599999999999996</v>
      </c>
      <c r="F2513">
        <v>8.4600000000000009</v>
      </c>
      <c r="G2513">
        <v>14.35</v>
      </c>
    </row>
    <row r="2514" spans="2:7" x14ac:dyDescent="0.3">
      <c r="B2514">
        <v>2933.99</v>
      </c>
      <c r="C2514">
        <v>135.13999999999999</v>
      </c>
      <c r="D2514">
        <v>123.58</v>
      </c>
      <c r="E2514">
        <v>3.5</v>
      </c>
      <c r="F2514">
        <v>8.65</v>
      </c>
      <c r="G2514">
        <v>16.45</v>
      </c>
    </row>
    <row r="2515" spans="2:7" x14ac:dyDescent="0.3">
      <c r="B2515">
        <v>2934.04</v>
      </c>
      <c r="C2515">
        <v>137.82</v>
      </c>
      <c r="D2515">
        <v>114.27</v>
      </c>
      <c r="E2515">
        <v>3.78</v>
      </c>
      <c r="F2515">
        <v>8</v>
      </c>
      <c r="G2515">
        <v>17.63</v>
      </c>
    </row>
    <row r="2516" spans="2:7" x14ac:dyDescent="0.3">
      <c r="B2516">
        <v>2934.09</v>
      </c>
      <c r="C2516">
        <v>139.44999999999999</v>
      </c>
      <c r="D2516">
        <v>84.92</v>
      </c>
      <c r="E2516">
        <v>3.22</v>
      </c>
      <c r="F2516">
        <v>4.92</v>
      </c>
      <c r="G2516">
        <v>20.350000000000001</v>
      </c>
    </row>
    <row r="2517" spans="2:7" x14ac:dyDescent="0.3">
      <c r="B2517">
        <v>2934.14</v>
      </c>
      <c r="C2517">
        <v>141.05000000000001</v>
      </c>
      <c r="D2517">
        <v>97</v>
      </c>
      <c r="E2517">
        <v>3.54</v>
      </c>
      <c r="F2517">
        <v>4.51</v>
      </c>
      <c r="G2517">
        <v>19.57</v>
      </c>
    </row>
    <row r="2518" spans="2:7" x14ac:dyDescent="0.3">
      <c r="B2518">
        <v>2934.19</v>
      </c>
      <c r="C2518">
        <v>140.88</v>
      </c>
      <c r="D2518">
        <v>121.64</v>
      </c>
      <c r="E2518">
        <v>3.67</v>
      </c>
      <c r="F2518">
        <v>7.97</v>
      </c>
      <c r="G2518">
        <v>17.46</v>
      </c>
    </row>
    <row r="2519" spans="2:7" x14ac:dyDescent="0.3">
      <c r="B2519">
        <v>2934.24</v>
      </c>
      <c r="C2519">
        <v>143.85</v>
      </c>
      <c r="D2519">
        <v>136.57</v>
      </c>
      <c r="E2519">
        <v>3.77</v>
      </c>
      <c r="F2519">
        <v>8.1</v>
      </c>
      <c r="G2519">
        <v>16.649999999999999</v>
      </c>
    </row>
    <row r="2520" spans="2:7" x14ac:dyDescent="0.3">
      <c r="B2520">
        <v>2934.29</v>
      </c>
      <c r="C2520">
        <v>147.51</v>
      </c>
      <c r="D2520">
        <v>157.19999999999999</v>
      </c>
      <c r="E2520">
        <v>4.04</v>
      </c>
      <c r="F2520">
        <v>9.6199999999999992</v>
      </c>
      <c r="G2520">
        <v>15.45</v>
      </c>
    </row>
    <row r="2521" spans="2:7" x14ac:dyDescent="0.3">
      <c r="B2521">
        <v>2934.34</v>
      </c>
      <c r="C2521">
        <v>151.29</v>
      </c>
      <c r="D2521">
        <v>153.52000000000001</v>
      </c>
      <c r="E2521">
        <v>3.86</v>
      </c>
      <c r="F2521">
        <v>8.18</v>
      </c>
      <c r="G2521">
        <v>16.32</v>
      </c>
    </row>
    <row r="2522" spans="2:7" x14ac:dyDescent="0.3">
      <c r="B2522">
        <v>2934.39</v>
      </c>
      <c r="C2522">
        <v>154.41</v>
      </c>
      <c r="D2522">
        <v>161.34</v>
      </c>
      <c r="E2522">
        <v>3.7</v>
      </c>
      <c r="F2522">
        <v>8.77</v>
      </c>
      <c r="G2522">
        <v>16.12</v>
      </c>
    </row>
    <row r="2523" spans="2:7" x14ac:dyDescent="0.3">
      <c r="B2523">
        <v>2934.44</v>
      </c>
      <c r="C2523">
        <v>156.4</v>
      </c>
      <c r="D2523">
        <v>153.22999999999999</v>
      </c>
      <c r="E2523">
        <v>3.59</v>
      </c>
      <c r="F2523">
        <v>8.61</v>
      </c>
      <c r="G2523">
        <v>17.100000000000001</v>
      </c>
    </row>
    <row r="2524" spans="2:7" x14ac:dyDescent="0.3">
      <c r="B2524">
        <v>2934.49</v>
      </c>
      <c r="C2524">
        <v>155.65</v>
      </c>
      <c r="D2524">
        <v>172.74</v>
      </c>
      <c r="E2524">
        <v>3.32</v>
      </c>
      <c r="F2524">
        <v>11.23</v>
      </c>
      <c r="G2524">
        <v>15.35</v>
      </c>
    </row>
    <row r="2525" spans="2:7" x14ac:dyDescent="0.3">
      <c r="B2525">
        <v>2934.54</v>
      </c>
      <c r="C2525">
        <v>156.16</v>
      </c>
      <c r="D2525">
        <v>186.97</v>
      </c>
      <c r="E2525">
        <v>4.08</v>
      </c>
      <c r="F2525">
        <v>11.67</v>
      </c>
      <c r="G2525">
        <v>14.22</v>
      </c>
    </row>
    <row r="2526" spans="2:7" x14ac:dyDescent="0.3">
      <c r="B2526">
        <v>2934.59</v>
      </c>
      <c r="C2526">
        <v>159.12</v>
      </c>
      <c r="D2526">
        <v>205.71</v>
      </c>
      <c r="E2526">
        <v>3.76</v>
      </c>
      <c r="F2526">
        <v>16.2</v>
      </c>
      <c r="G2526">
        <v>13.08</v>
      </c>
    </row>
    <row r="2527" spans="2:7" x14ac:dyDescent="0.3">
      <c r="B2527">
        <v>2934.64</v>
      </c>
      <c r="C2527">
        <v>159.09</v>
      </c>
      <c r="D2527">
        <v>215.02</v>
      </c>
      <c r="E2527">
        <v>3.95</v>
      </c>
      <c r="F2527">
        <v>15.72</v>
      </c>
      <c r="G2527">
        <v>12.29</v>
      </c>
    </row>
    <row r="2528" spans="2:7" x14ac:dyDescent="0.3">
      <c r="B2528">
        <v>2934.69</v>
      </c>
      <c r="C2528">
        <v>156.91999999999999</v>
      </c>
      <c r="D2528">
        <v>209.45</v>
      </c>
      <c r="E2528">
        <v>3.44</v>
      </c>
      <c r="F2528">
        <v>19.32</v>
      </c>
      <c r="G2528">
        <v>12.43</v>
      </c>
    </row>
    <row r="2529" spans="2:7" x14ac:dyDescent="0.3">
      <c r="B2529">
        <v>2934.74</v>
      </c>
      <c r="C2529">
        <v>154.55000000000001</v>
      </c>
      <c r="D2529">
        <v>252.41</v>
      </c>
      <c r="E2529">
        <v>4.0599999999999996</v>
      </c>
      <c r="F2529">
        <v>21.27</v>
      </c>
      <c r="G2529">
        <v>8.4499999999999993</v>
      </c>
    </row>
    <row r="2530" spans="2:7" x14ac:dyDescent="0.3">
      <c r="B2530">
        <v>2934.79</v>
      </c>
      <c r="C2530">
        <v>151.37</v>
      </c>
      <c r="D2530">
        <v>234.84</v>
      </c>
      <c r="E2530">
        <v>4.0599999999999996</v>
      </c>
      <c r="F2530">
        <v>20.52</v>
      </c>
      <c r="G2530">
        <v>9.4700000000000006</v>
      </c>
    </row>
    <row r="2531" spans="2:7" x14ac:dyDescent="0.3">
      <c r="B2531">
        <v>2934.84</v>
      </c>
      <c r="C2531">
        <v>150.1</v>
      </c>
      <c r="D2531">
        <v>205.23</v>
      </c>
      <c r="E2531">
        <v>4.29</v>
      </c>
      <c r="F2531">
        <v>16.559999999999999</v>
      </c>
      <c r="G2531">
        <v>11.78</v>
      </c>
    </row>
    <row r="2532" spans="2:7" x14ac:dyDescent="0.3">
      <c r="B2532">
        <v>2934.89</v>
      </c>
      <c r="C2532">
        <v>146.96</v>
      </c>
      <c r="D2532">
        <v>160.27000000000001</v>
      </c>
      <c r="E2532">
        <v>3.83</v>
      </c>
      <c r="F2532">
        <v>10.91</v>
      </c>
      <c r="G2532">
        <v>15.11</v>
      </c>
    </row>
    <row r="2533" spans="2:7" x14ac:dyDescent="0.3">
      <c r="B2533">
        <v>2934.94</v>
      </c>
      <c r="C2533">
        <v>144.53</v>
      </c>
      <c r="D2533">
        <v>152.38999999999999</v>
      </c>
      <c r="E2533">
        <v>3.62</v>
      </c>
      <c r="F2533">
        <v>13.8</v>
      </c>
      <c r="G2533">
        <v>15.41</v>
      </c>
    </row>
    <row r="2534" spans="2:7" x14ac:dyDescent="0.3">
      <c r="B2534">
        <v>2934.99</v>
      </c>
      <c r="C2534">
        <v>142.59</v>
      </c>
      <c r="D2534">
        <v>160.59</v>
      </c>
      <c r="E2534">
        <v>3.9</v>
      </c>
      <c r="F2534">
        <v>17.850000000000001</v>
      </c>
      <c r="G2534">
        <v>14.43</v>
      </c>
    </row>
    <row r="2535" spans="2:7" x14ac:dyDescent="0.3">
      <c r="B2535">
        <v>2935.04</v>
      </c>
      <c r="C2535">
        <v>143.59</v>
      </c>
      <c r="D2535">
        <v>176.47</v>
      </c>
      <c r="E2535">
        <v>4.3</v>
      </c>
      <c r="F2535">
        <v>19.41</v>
      </c>
      <c r="G2535">
        <v>13.24</v>
      </c>
    </row>
    <row r="2536" spans="2:7" x14ac:dyDescent="0.3">
      <c r="B2536">
        <v>2935.09</v>
      </c>
      <c r="C2536">
        <v>145.30000000000001</v>
      </c>
      <c r="D2536">
        <v>181.29</v>
      </c>
      <c r="E2536">
        <v>4.6500000000000004</v>
      </c>
      <c r="F2536">
        <v>19.579999999999998</v>
      </c>
      <c r="G2536">
        <v>13.09</v>
      </c>
    </row>
    <row r="2537" spans="2:7" x14ac:dyDescent="0.3">
      <c r="B2537">
        <v>2935.14</v>
      </c>
      <c r="C2537">
        <v>148.57</v>
      </c>
      <c r="D2537">
        <v>216.19</v>
      </c>
      <c r="E2537">
        <v>4.8600000000000003</v>
      </c>
      <c r="F2537">
        <v>23.75</v>
      </c>
      <c r="G2537">
        <v>10.62</v>
      </c>
    </row>
    <row r="2538" spans="2:7" x14ac:dyDescent="0.3">
      <c r="B2538">
        <v>2935.19</v>
      </c>
      <c r="C2538">
        <v>148.91</v>
      </c>
      <c r="D2538">
        <v>205.05</v>
      </c>
      <c r="E2538">
        <v>4.0599999999999996</v>
      </c>
      <c r="F2538">
        <v>18.84</v>
      </c>
      <c r="G2538">
        <v>11.61</v>
      </c>
    </row>
    <row r="2539" spans="2:7" x14ac:dyDescent="0.3">
      <c r="B2539">
        <v>2935.24</v>
      </c>
      <c r="C2539">
        <v>150.05000000000001</v>
      </c>
      <c r="D2539">
        <v>187.04</v>
      </c>
      <c r="E2539">
        <v>4.74</v>
      </c>
      <c r="F2539">
        <v>18.32</v>
      </c>
      <c r="G2539">
        <v>13.31</v>
      </c>
    </row>
    <row r="2540" spans="2:7" x14ac:dyDescent="0.3">
      <c r="B2540">
        <v>2935.29</v>
      </c>
      <c r="C2540">
        <v>147.4</v>
      </c>
      <c r="D2540">
        <v>208.77</v>
      </c>
      <c r="E2540">
        <v>5.33</v>
      </c>
      <c r="F2540">
        <v>21.35</v>
      </c>
      <c r="G2540">
        <v>11.08</v>
      </c>
    </row>
    <row r="2541" spans="2:7" x14ac:dyDescent="0.3">
      <c r="B2541">
        <v>2935.34</v>
      </c>
      <c r="C2541">
        <v>149.6</v>
      </c>
      <c r="D2541">
        <v>213.12</v>
      </c>
      <c r="E2541">
        <v>5.72</v>
      </c>
      <c r="F2541">
        <v>18.97</v>
      </c>
      <c r="G2541">
        <v>11.04</v>
      </c>
    </row>
    <row r="2542" spans="2:7" x14ac:dyDescent="0.3">
      <c r="B2542">
        <v>2935.39</v>
      </c>
      <c r="C2542">
        <v>151.22</v>
      </c>
      <c r="D2542">
        <v>215.64</v>
      </c>
      <c r="E2542">
        <v>5.79</v>
      </c>
      <c r="F2542">
        <v>22.19</v>
      </c>
      <c r="G2542">
        <v>11.06</v>
      </c>
    </row>
    <row r="2543" spans="2:7" x14ac:dyDescent="0.3">
      <c r="B2543">
        <v>2935.44</v>
      </c>
      <c r="C2543">
        <v>150.30000000000001</v>
      </c>
      <c r="D2543">
        <v>233.8</v>
      </c>
      <c r="E2543">
        <v>5.75</v>
      </c>
      <c r="F2543">
        <v>22.98</v>
      </c>
      <c r="G2543">
        <v>9.39</v>
      </c>
    </row>
    <row r="2544" spans="2:7" x14ac:dyDescent="0.3">
      <c r="B2544">
        <v>2935.44</v>
      </c>
      <c r="C2544">
        <v>150.30000000000001</v>
      </c>
      <c r="D2544">
        <v>233.8</v>
      </c>
      <c r="E2544">
        <v>5.75</v>
      </c>
      <c r="F2544">
        <v>22.98</v>
      </c>
      <c r="G2544">
        <v>9.39</v>
      </c>
    </row>
    <row r="2545" spans="2:7" x14ac:dyDescent="0.3">
      <c r="B2545">
        <v>2935.49</v>
      </c>
      <c r="C2545">
        <v>150.24</v>
      </c>
      <c r="D2545">
        <v>233.9</v>
      </c>
      <c r="E2545">
        <v>5.23</v>
      </c>
      <c r="F2545">
        <v>22.76</v>
      </c>
      <c r="G2545">
        <v>9.3800000000000008</v>
      </c>
    </row>
    <row r="2546" spans="2:7" x14ac:dyDescent="0.3">
      <c r="B2546">
        <v>2935.54</v>
      </c>
      <c r="C2546">
        <v>150.47999999999999</v>
      </c>
      <c r="D2546">
        <v>244.6</v>
      </c>
      <c r="E2546">
        <v>5.57</v>
      </c>
      <c r="F2546">
        <v>24.27</v>
      </c>
      <c r="G2546">
        <v>8.51</v>
      </c>
    </row>
    <row r="2547" spans="2:7" x14ac:dyDescent="0.3">
      <c r="B2547">
        <v>2935.59</v>
      </c>
      <c r="C2547">
        <v>152.33000000000001</v>
      </c>
      <c r="D2547">
        <v>245.96</v>
      </c>
      <c r="E2547">
        <v>5.73</v>
      </c>
      <c r="F2547">
        <v>21.96</v>
      </c>
      <c r="G2547">
        <v>8.67</v>
      </c>
    </row>
    <row r="2548" spans="2:7" x14ac:dyDescent="0.3">
      <c r="B2548">
        <v>2935.64</v>
      </c>
      <c r="C2548">
        <v>151.93</v>
      </c>
      <c r="D2548">
        <v>239.2</v>
      </c>
      <c r="E2548">
        <v>5.48</v>
      </c>
      <c r="F2548">
        <v>21.16</v>
      </c>
      <c r="G2548">
        <v>9.18</v>
      </c>
    </row>
    <row r="2549" spans="2:7" x14ac:dyDescent="0.3">
      <c r="B2549">
        <v>2935.69</v>
      </c>
      <c r="C2549">
        <v>152.09</v>
      </c>
      <c r="D2549">
        <v>222.92</v>
      </c>
      <c r="E2549">
        <v>5.41</v>
      </c>
      <c r="F2549">
        <v>15.24</v>
      </c>
      <c r="G2549">
        <v>10.58</v>
      </c>
    </row>
    <row r="2550" spans="2:7" x14ac:dyDescent="0.3">
      <c r="B2550">
        <v>2935.74</v>
      </c>
      <c r="C2550">
        <v>150.26</v>
      </c>
      <c r="D2550">
        <v>249.33</v>
      </c>
      <c r="E2550">
        <v>5.38</v>
      </c>
      <c r="F2550">
        <v>18.690000000000001</v>
      </c>
      <c r="G2550">
        <v>7.98</v>
      </c>
    </row>
    <row r="2551" spans="2:7" x14ac:dyDescent="0.3">
      <c r="B2551">
        <v>2935.79</v>
      </c>
      <c r="C2551">
        <v>146.54</v>
      </c>
      <c r="D2551">
        <v>228.02</v>
      </c>
      <c r="E2551">
        <v>5.55</v>
      </c>
      <c r="F2551">
        <v>17.98</v>
      </c>
      <c r="G2551">
        <v>9.32</v>
      </c>
    </row>
    <row r="2552" spans="2:7" x14ac:dyDescent="0.3">
      <c r="B2552">
        <v>2935.84</v>
      </c>
      <c r="C2552">
        <v>144.29</v>
      </c>
      <c r="D2552">
        <v>213.71</v>
      </c>
      <c r="E2552">
        <v>5.46</v>
      </c>
      <c r="F2552">
        <v>16.579999999999998</v>
      </c>
      <c r="G2552">
        <v>10.199999999999999</v>
      </c>
    </row>
    <row r="2553" spans="2:7" x14ac:dyDescent="0.3">
      <c r="B2553">
        <v>2935.89</v>
      </c>
      <c r="C2553">
        <v>142.49</v>
      </c>
      <c r="D2553">
        <v>214.13</v>
      </c>
      <c r="E2553">
        <v>5.37</v>
      </c>
      <c r="F2553">
        <v>15.93</v>
      </c>
      <c r="G2553">
        <v>9.89</v>
      </c>
    </row>
    <row r="2554" spans="2:7" x14ac:dyDescent="0.3">
      <c r="B2554">
        <v>2935.94</v>
      </c>
      <c r="C2554">
        <v>141.81</v>
      </c>
      <c r="D2554">
        <v>201.75</v>
      </c>
      <c r="E2554">
        <v>5.09</v>
      </c>
      <c r="F2554">
        <v>11.83</v>
      </c>
      <c r="G2554">
        <v>10.84</v>
      </c>
    </row>
    <row r="2555" spans="2:7" x14ac:dyDescent="0.3">
      <c r="B2555">
        <v>2935.99</v>
      </c>
      <c r="C2555">
        <v>138.9</v>
      </c>
      <c r="D2555">
        <v>230.35</v>
      </c>
      <c r="E2555">
        <v>5.3</v>
      </c>
      <c r="F2555">
        <v>16.71</v>
      </c>
      <c r="G2555">
        <v>7.69</v>
      </c>
    </row>
    <row r="2556" spans="2:7" x14ac:dyDescent="0.3">
      <c r="B2556">
        <v>2936.04</v>
      </c>
      <c r="C2556">
        <v>137.76</v>
      </c>
      <c r="D2556">
        <v>225.15</v>
      </c>
      <c r="E2556">
        <v>5.0199999999999996</v>
      </c>
      <c r="F2556">
        <v>14.61</v>
      </c>
      <c r="G2556">
        <v>8.26</v>
      </c>
    </row>
    <row r="2557" spans="2:7" x14ac:dyDescent="0.3">
      <c r="B2557">
        <v>2936.09</v>
      </c>
      <c r="C2557">
        <v>140.69</v>
      </c>
      <c r="D2557">
        <v>230.62</v>
      </c>
      <c r="E2557">
        <v>5.05</v>
      </c>
      <c r="F2557">
        <v>15.27</v>
      </c>
      <c r="G2557">
        <v>8.23</v>
      </c>
    </row>
    <row r="2558" spans="2:7" x14ac:dyDescent="0.3">
      <c r="B2558">
        <v>2936.14</v>
      </c>
      <c r="C2558">
        <v>142.72999999999999</v>
      </c>
      <c r="D2558">
        <v>236.74</v>
      </c>
      <c r="E2558">
        <v>5.62</v>
      </c>
      <c r="F2558">
        <v>16.3</v>
      </c>
      <c r="G2558">
        <v>6.75</v>
      </c>
    </row>
    <row r="2559" spans="2:7" x14ac:dyDescent="0.3">
      <c r="B2559">
        <v>2936.19</v>
      </c>
      <c r="C2559">
        <v>142.83000000000001</v>
      </c>
      <c r="D2559">
        <v>236.9</v>
      </c>
      <c r="E2559">
        <v>5.29</v>
      </c>
      <c r="F2559">
        <v>17.5</v>
      </c>
      <c r="G2559">
        <v>6.19</v>
      </c>
    </row>
    <row r="2560" spans="2:7" x14ac:dyDescent="0.3">
      <c r="B2560">
        <v>2936.24</v>
      </c>
      <c r="C2560">
        <v>141.51</v>
      </c>
      <c r="D2560">
        <v>234.7</v>
      </c>
      <c r="E2560">
        <v>5.15</v>
      </c>
      <c r="F2560">
        <v>17.440000000000001</v>
      </c>
      <c r="G2560">
        <v>6.18</v>
      </c>
    </row>
    <row r="2561" spans="2:7" x14ac:dyDescent="0.3">
      <c r="B2561">
        <v>2936.29</v>
      </c>
      <c r="C2561">
        <v>142.43</v>
      </c>
      <c r="D2561">
        <v>236.25</v>
      </c>
      <c r="E2561">
        <v>5.22</v>
      </c>
      <c r="F2561">
        <v>16.21</v>
      </c>
      <c r="G2561">
        <v>6.08</v>
      </c>
    </row>
    <row r="2562" spans="2:7" x14ac:dyDescent="0.3">
      <c r="B2562">
        <v>2936.34</v>
      </c>
      <c r="C2562">
        <v>140.72</v>
      </c>
      <c r="D2562">
        <v>225.52</v>
      </c>
      <c r="E2562">
        <v>4.9800000000000004</v>
      </c>
      <c r="F2562">
        <v>16.47</v>
      </c>
      <c r="G2562">
        <v>8.67</v>
      </c>
    </row>
    <row r="2563" spans="2:7" x14ac:dyDescent="0.3">
      <c r="B2563">
        <v>2936.39</v>
      </c>
      <c r="C2563">
        <v>138.97999999999999</v>
      </c>
      <c r="D2563">
        <v>195.01</v>
      </c>
      <c r="E2563">
        <v>4.6500000000000004</v>
      </c>
      <c r="F2563">
        <v>15.46</v>
      </c>
      <c r="G2563">
        <v>10.99</v>
      </c>
    </row>
    <row r="2564" spans="2:7" x14ac:dyDescent="0.3">
      <c r="B2564">
        <v>2936.44</v>
      </c>
      <c r="C2564">
        <v>139.26</v>
      </c>
      <c r="D2564">
        <v>173.76</v>
      </c>
      <c r="E2564">
        <v>4.6399999999999997</v>
      </c>
      <c r="F2564">
        <v>10.79</v>
      </c>
      <c r="G2564">
        <v>12.82</v>
      </c>
    </row>
    <row r="2565" spans="2:7" x14ac:dyDescent="0.3">
      <c r="B2565">
        <v>2936.49</v>
      </c>
      <c r="C2565">
        <v>140.93</v>
      </c>
      <c r="D2565">
        <v>168.77</v>
      </c>
      <c r="E2565">
        <v>5.03</v>
      </c>
      <c r="F2565">
        <v>10.89</v>
      </c>
      <c r="G2565">
        <v>13.49</v>
      </c>
    </row>
    <row r="2566" spans="2:7" x14ac:dyDescent="0.3">
      <c r="B2566">
        <v>2936.54</v>
      </c>
      <c r="C2566">
        <v>141.22999999999999</v>
      </c>
      <c r="D2566">
        <v>178.37</v>
      </c>
      <c r="E2566">
        <v>5.01</v>
      </c>
      <c r="F2566">
        <v>9.69</v>
      </c>
      <c r="G2566">
        <v>12.73</v>
      </c>
    </row>
    <row r="2567" spans="2:7" x14ac:dyDescent="0.3">
      <c r="B2567">
        <v>2936.59</v>
      </c>
      <c r="C2567">
        <v>142.53</v>
      </c>
      <c r="D2567">
        <v>170.96</v>
      </c>
      <c r="E2567">
        <v>4.7</v>
      </c>
      <c r="F2567">
        <v>10.18</v>
      </c>
      <c r="G2567">
        <v>13.54</v>
      </c>
    </row>
    <row r="2568" spans="2:7" x14ac:dyDescent="0.3">
      <c r="B2568">
        <v>2936.64</v>
      </c>
      <c r="C2568">
        <v>143.41</v>
      </c>
      <c r="D2568">
        <v>160.88</v>
      </c>
      <c r="E2568">
        <v>4.57</v>
      </c>
      <c r="F2568">
        <v>10.01</v>
      </c>
      <c r="G2568">
        <v>14.53</v>
      </c>
    </row>
    <row r="2569" spans="2:7" x14ac:dyDescent="0.3">
      <c r="B2569">
        <v>2936.69</v>
      </c>
      <c r="C2569">
        <v>144.5</v>
      </c>
      <c r="D2569">
        <v>176.02</v>
      </c>
      <c r="E2569">
        <v>4.8099999999999996</v>
      </c>
      <c r="F2569">
        <v>13.42</v>
      </c>
      <c r="G2569">
        <v>13.41</v>
      </c>
    </row>
    <row r="2570" spans="2:7" x14ac:dyDescent="0.3">
      <c r="B2570">
        <v>2936.74</v>
      </c>
      <c r="C2570">
        <v>146.37</v>
      </c>
      <c r="D2570">
        <v>164.59</v>
      </c>
      <c r="E2570">
        <v>5.19</v>
      </c>
      <c r="F2570">
        <v>11.54</v>
      </c>
      <c r="G2570">
        <v>14.65</v>
      </c>
    </row>
    <row r="2571" spans="2:7" x14ac:dyDescent="0.3">
      <c r="B2571">
        <v>2936.79</v>
      </c>
      <c r="C2571">
        <v>144.57</v>
      </c>
      <c r="D2571">
        <v>141.13</v>
      </c>
      <c r="E2571">
        <v>4.79</v>
      </c>
      <c r="F2571">
        <v>9.2799999999999994</v>
      </c>
      <c r="G2571">
        <v>16.37</v>
      </c>
    </row>
    <row r="2572" spans="2:7" x14ac:dyDescent="0.3">
      <c r="B2572">
        <v>2936.84</v>
      </c>
      <c r="C2572">
        <v>144.86000000000001</v>
      </c>
      <c r="D2572">
        <v>126.61</v>
      </c>
      <c r="E2572">
        <v>4.9800000000000004</v>
      </c>
      <c r="F2572">
        <v>6.68</v>
      </c>
      <c r="G2572">
        <v>17.64</v>
      </c>
    </row>
    <row r="2573" spans="2:7" x14ac:dyDescent="0.3">
      <c r="B2573">
        <v>2936.89</v>
      </c>
      <c r="C2573">
        <v>144.1</v>
      </c>
      <c r="D2573">
        <v>134.34</v>
      </c>
      <c r="E2573">
        <v>5.05</v>
      </c>
      <c r="F2573">
        <v>5.51</v>
      </c>
      <c r="G2573">
        <v>16.87</v>
      </c>
    </row>
    <row r="2574" spans="2:7" x14ac:dyDescent="0.3">
      <c r="B2574">
        <v>2936.94</v>
      </c>
      <c r="C2574">
        <v>143.88</v>
      </c>
      <c r="D2574">
        <v>147.53</v>
      </c>
      <c r="E2574">
        <v>5.42</v>
      </c>
      <c r="F2574">
        <v>5.64</v>
      </c>
      <c r="G2574">
        <v>15.72</v>
      </c>
    </row>
    <row r="2575" spans="2:7" x14ac:dyDescent="0.3">
      <c r="B2575">
        <v>2936.99</v>
      </c>
      <c r="C2575">
        <v>143.79</v>
      </c>
      <c r="D2575">
        <v>169.48</v>
      </c>
      <c r="E2575">
        <v>5.29</v>
      </c>
      <c r="F2575">
        <v>7.05</v>
      </c>
      <c r="G2575">
        <v>13.86</v>
      </c>
    </row>
    <row r="2576" spans="2:7" x14ac:dyDescent="0.3">
      <c r="B2576">
        <v>2937.04</v>
      </c>
      <c r="C2576">
        <v>146.6</v>
      </c>
      <c r="D2576">
        <v>157.41</v>
      </c>
      <c r="E2576">
        <v>5.61</v>
      </c>
      <c r="F2576">
        <v>0.65</v>
      </c>
      <c r="G2576">
        <v>15.29</v>
      </c>
    </row>
    <row r="2577" spans="2:7" x14ac:dyDescent="0.3">
      <c r="B2577">
        <v>2937.09</v>
      </c>
      <c r="C2577">
        <v>145.57</v>
      </c>
      <c r="D2577">
        <v>185.83</v>
      </c>
      <c r="E2577">
        <v>5.52</v>
      </c>
      <c r="F2577">
        <v>6.62</v>
      </c>
      <c r="G2577">
        <v>12.74</v>
      </c>
    </row>
    <row r="2578" spans="2:7" x14ac:dyDescent="0.3">
      <c r="B2578">
        <v>2937.14</v>
      </c>
      <c r="C2578">
        <v>142.72999999999999</v>
      </c>
      <c r="D2578">
        <v>194.88</v>
      </c>
      <c r="E2578">
        <v>5.3</v>
      </c>
      <c r="F2578">
        <v>11.12</v>
      </c>
      <c r="G2578">
        <v>11.56</v>
      </c>
    </row>
    <row r="2579" spans="2:7" x14ac:dyDescent="0.3">
      <c r="B2579">
        <v>2937.19</v>
      </c>
      <c r="C2579">
        <v>142.38999999999999</v>
      </c>
      <c r="D2579">
        <v>198.24</v>
      </c>
      <c r="E2579">
        <v>5.16</v>
      </c>
      <c r="F2579">
        <v>11.08</v>
      </c>
      <c r="G2579">
        <v>11.22</v>
      </c>
    </row>
    <row r="2580" spans="2:7" x14ac:dyDescent="0.3">
      <c r="B2580">
        <v>2937.24</v>
      </c>
      <c r="C2580">
        <v>141.97999999999999</v>
      </c>
      <c r="D2580">
        <v>228.56</v>
      </c>
      <c r="E2580">
        <v>5.45</v>
      </c>
      <c r="F2580">
        <v>15.31</v>
      </c>
      <c r="G2580">
        <v>8.6</v>
      </c>
    </row>
    <row r="2581" spans="2:7" x14ac:dyDescent="0.3">
      <c r="B2581">
        <v>2937.29</v>
      </c>
      <c r="C2581">
        <v>142.56</v>
      </c>
      <c r="D2581">
        <v>199.08</v>
      </c>
      <c r="E2581">
        <v>5.44</v>
      </c>
      <c r="F2581">
        <v>8.65</v>
      </c>
      <c r="G2581">
        <v>11.18</v>
      </c>
    </row>
    <row r="2582" spans="2:7" x14ac:dyDescent="0.3">
      <c r="B2582">
        <v>2937.34</v>
      </c>
      <c r="C2582">
        <v>140.62</v>
      </c>
      <c r="D2582">
        <v>195.42</v>
      </c>
      <c r="E2582">
        <v>5.21</v>
      </c>
      <c r="F2582">
        <v>7.92</v>
      </c>
      <c r="G2582">
        <v>11.2</v>
      </c>
    </row>
    <row r="2583" spans="2:7" x14ac:dyDescent="0.3">
      <c r="B2583">
        <v>2937.39</v>
      </c>
      <c r="C2583">
        <v>135.93</v>
      </c>
      <c r="D2583">
        <v>183.76</v>
      </c>
      <c r="E2583">
        <v>4.7699999999999996</v>
      </c>
      <c r="F2583">
        <v>8.34</v>
      </c>
      <c r="G2583">
        <v>11.48</v>
      </c>
    </row>
    <row r="2584" spans="2:7" x14ac:dyDescent="0.3">
      <c r="B2584">
        <v>2937.44</v>
      </c>
      <c r="C2584">
        <v>135.38999999999999</v>
      </c>
      <c r="D2584">
        <v>189.63</v>
      </c>
      <c r="E2584">
        <v>4.72</v>
      </c>
      <c r="F2584">
        <v>10.3</v>
      </c>
      <c r="G2584">
        <v>10.91</v>
      </c>
    </row>
    <row r="2585" spans="2:7" x14ac:dyDescent="0.3">
      <c r="B2585">
        <v>2937.49</v>
      </c>
      <c r="C2585">
        <v>134.37</v>
      </c>
      <c r="D2585">
        <v>209.27</v>
      </c>
      <c r="E2585">
        <v>4.76</v>
      </c>
      <c r="F2585">
        <v>14.32</v>
      </c>
      <c r="G2585">
        <v>9.1</v>
      </c>
    </row>
    <row r="2586" spans="2:7" x14ac:dyDescent="0.3">
      <c r="B2586">
        <v>2937.54</v>
      </c>
      <c r="C2586">
        <v>134.03</v>
      </c>
      <c r="D2586">
        <v>197.02</v>
      </c>
      <c r="E2586">
        <v>4.67</v>
      </c>
      <c r="F2586">
        <v>14.19</v>
      </c>
      <c r="G2586">
        <v>10.08</v>
      </c>
    </row>
    <row r="2587" spans="2:7" x14ac:dyDescent="0.3">
      <c r="B2587">
        <v>2937.59</v>
      </c>
      <c r="C2587">
        <v>131.82</v>
      </c>
      <c r="D2587">
        <v>167.08</v>
      </c>
      <c r="E2587">
        <v>3.95</v>
      </c>
      <c r="F2587">
        <v>15.71</v>
      </c>
      <c r="G2587">
        <v>12.28</v>
      </c>
    </row>
    <row r="2588" spans="2:7" x14ac:dyDescent="0.3">
      <c r="B2588">
        <v>2937.64</v>
      </c>
      <c r="C2588">
        <v>130.1</v>
      </c>
      <c r="D2588">
        <v>178.11</v>
      </c>
      <c r="E2588">
        <v>4.41</v>
      </c>
      <c r="F2588">
        <v>13.48</v>
      </c>
      <c r="G2588">
        <v>11.1</v>
      </c>
    </row>
    <row r="2589" spans="2:7" x14ac:dyDescent="0.3">
      <c r="B2589">
        <v>2937.69</v>
      </c>
      <c r="C2589">
        <v>125.35</v>
      </c>
      <c r="D2589">
        <v>193.52</v>
      </c>
      <c r="E2589">
        <v>4.21</v>
      </c>
      <c r="F2589">
        <v>18.07</v>
      </c>
      <c r="G2589">
        <v>9.09</v>
      </c>
    </row>
    <row r="2590" spans="2:7" x14ac:dyDescent="0.3">
      <c r="B2590">
        <v>2937.74</v>
      </c>
      <c r="C2590">
        <v>124.79</v>
      </c>
      <c r="D2590">
        <v>206.76</v>
      </c>
      <c r="E2590">
        <v>4.18</v>
      </c>
      <c r="F2590">
        <v>23.41</v>
      </c>
      <c r="G2590">
        <v>6.73</v>
      </c>
    </row>
    <row r="2591" spans="2:7" x14ac:dyDescent="0.3">
      <c r="B2591">
        <v>2937.79</v>
      </c>
      <c r="C2591">
        <v>124.17</v>
      </c>
      <c r="D2591">
        <v>205.72</v>
      </c>
      <c r="E2591">
        <v>3.98</v>
      </c>
      <c r="F2591">
        <v>25.23</v>
      </c>
      <c r="G2591">
        <v>6.8</v>
      </c>
    </row>
    <row r="2592" spans="2:7" x14ac:dyDescent="0.3">
      <c r="B2592">
        <v>2937.84</v>
      </c>
      <c r="C2592">
        <v>123.93</v>
      </c>
      <c r="D2592">
        <v>203.44</v>
      </c>
      <c r="E2592">
        <v>4.08</v>
      </c>
      <c r="F2592">
        <v>23.23</v>
      </c>
      <c r="G2592">
        <v>8.0399999999999991</v>
      </c>
    </row>
    <row r="2593" spans="2:7" x14ac:dyDescent="0.3">
      <c r="B2593">
        <v>2937.89</v>
      </c>
      <c r="C2593">
        <v>122.52</v>
      </c>
      <c r="D2593">
        <v>180.63</v>
      </c>
      <c r="E2593">
        <v>3.76</v>
      </c>
      <c r="F2593">
        <v>21.01</v>
      </c>
      <c r="G2593">
        <v>9.76</v>
      </c>
    </row>
    <row r="2594" spans="2:7" x14ac:dyDescent="0.3">
      <c r="B2594">
        <v>2937.94</v>
      </c>
      <c r="C2594">
        <v>120.49</v>
      </c>
      <c r="D2594">
        <v>191.57</v>
      </c>
      <c r="E2594">
        <v>3.41</v>
      </c>
      <c r="F2594">
        <v>25.3</v>
      </c>
      <c r="G2594">
        <v>8.5299999999999994</v>
      </c>
    </row>
    <row r="2595" spans="2:7" x14ac:dyDescent="0.3">
      <c r="B2595">
        <v>2937.99</v>
      </c>
      <c r="C2595">
        <v>121.59</v>
      </c>
      <c r="D2595">
        <v>167.04</v>
      </c>
      <c r="E2595">
        <v>3.17</v>
      </c>
      <c r="F2595">
        <v>26.24</v>
      </c>
      <c r="G2595">
        <v>10.77</v>
      </c>
    </row>
    <row r="2596" spans="2:7" x14ac:dyDescent="0.3">
      <c r="B2596">
        <v>2938.04</v>
      </c>
      <c r="C2596">
        <v>123.87</v>
      </c>
      <c r="D2596">
        <v>163.87</v>
      </c>
      <c r="E2596">
        <v>3.2</v>
      </c>
      <c r="F2596">
        <v>23.64</v>
      </c>
      <c r="G2596">
        <v>11.37</v>
      </c>
    </row>
    <row r="2597" spans="2:7" x14ac:dyDescent="0.3">
      <c r="B2597">
        <v>2938.09</v>
      </c>
      <c r="C2597">
        <v>126.16</v>
      </c>
      <c r="D2597">
        <v>193.79</v>
      </c>
      <c r="E2597">
        <v>3.35</v>
      </c>
      <c r="F2597">
        <v>25.21</v>
      </c>
      <c r="G2597">
        <v>9.19</v>
      </c>
    </row>
    <row r="2598" spans="2:7" x14ac:dyDescent="0.3">
      <c r="B2598">
        <v>2938.14</v>
      </c>
      <c r="C2598">
        <v>129.24</v>
      </c>
      <c r="D2598">
        <v>197.55</v>
      </c>
      <c r="E2598">
        <v>3.48</v>
      </c>
      <c r="F2598">
        <v>25.88</v>
      </c>
      <c r="G2598">
        <v>9.33</v>
      </c>
    </row>
    <row r="2599" spans="2:7" x14ac:dyDescent="0.3">
      <c r="B2599">
        <v>2938.19</v>
      </c>
      <c r="C2599">
        <v>130.84</v>
      </c>
      <c r="D2599">
        <v>212.96</v>
      </c>
      <c r="E2599">
        <v>3.64</v>
      </c>
      <c r="F2599">
        <v>27.98</v>
      </c>
      <c r="G2599">
        <v>8.26</v>
      </c>
    </row>
    <row r="2600" spans="2:7" x14ac:dyDescent="0.3">
      <c r="B2600">
        <v>2938.24</v>
      </c>
      <c r="C2600">
        <v>131.91</v>
      </c>
      <c r="D2600">
        <v>207.17</v>
      </c>
      <c r="E2600">
        <v>4.04</v>
      </c>
      <c r="F2600">
        <v>21.07</v>
      </c>
      <c r="G2600">
        <v>8.91</v>
      </c>
    </row>
    <row r="2601" spans="2:7" x14ac:dyDescent="0.3">
      <c r="B2601">
        <v>2938.29</v>
      </c>
      <c r="C2601">
        <v>135.58000000000001</v>
      </c>
      <c r="D2601">
        <v>196.55</v>
      </c>
      <c r="E2601">
        <v>3.84</v>
      </c>
      <c r="F2601">
        <v>25.3</v>
      </c>
      <c r="G2601">
        <v>10.35</v>
      </c>
    </row>
    <row r="2602" spans="2:7" x14ac:dyDescent="0.3">
      <c r="B2602">
        <v>2938.34</v>
      </c>
      <c r="C2602">
        <v>139.01</v>
      </c>
      <c r="D2602">
        <v>197.46</v>
      </c>
      <c r="E2602">
        <v>3.72</v>
      </c>
      <c r="F2602">
        <v>26.48</v>
      </c>
      <c r="G2602">
        <v>10.79</v>
      </c>
    </row>
    <row r="2603" spans="2:7" x14ac:dyDescent="0.3">
      <c r="B2603">
        <v>2938.39</v>
      </c>
      <c r="C2603">
        <v>139.59</v>
      </c>
      <c r="D2603">
        <v>170.3</v>
      </c>
      <c r="E2603">
        <v>3.49</v>
      </c>
      <c r="F2603">
        <v>20.39</v>
      </c>
      <c r="G2603">
        <v>13.16</v>
      </c>
    </row>
    <row r="2604" spans="2:7" x14ac:dyDescent="0.3">
      <c r="B2604">
        <v>2938.44</v>
      </c>
      <c r="C2604">
        <v>142.22</v>
      </c>
      <c r="D2604">
        <v>172.25</v>
      </c>
      <c r="E2604">
        <v>3.61</v>
      </c>
      <c r="F2604">
        <v>15.31</v>
      </c>
      <c r="G2604">
        <v>13.39</v>
      </c>
    </row>
    <row r="2605" spans="2:7" x14ac:dyDescent="0.3">
      <c r="B2605">
        <v>2938.49</v>
      </c>
      <c r="C2605">
        <v>143.49</v>
      </c>
      <c r="D2605">
        <v>171.29</v>
      </c>
      <c r="E2605">
        <v>3.44</v>
      </c>
      <c r="F2605">
        <v>16.489999999999998</v>
      </c>
      <c r="G2605">
        <v>13.66</v>
      </c>
    </row>
    <row r="2606" spans="2:7" x14ac:dyDescent="0.3">
      <c r="B2606">
        <v>2938.54</v>
      </c>
      <c r="C2606">
        <v>146.19</v>
      </c>
      <c r="D2606">
        <v>187.7</v>
      </c>
      <c r="E2606">
        <v>3.6</v>
      </c>
      <c r="F2606">
        <v>20.49</v>
      </c>
      <c r="G2606">
        <v>12.68</v>
      </c>
    </row>
    <row r="2607" spans="2:7" x14ac:dyDescent="0.3">
      <c r="B2607">
        <v>2938.59</v>
      </c>
      <c r="C2607">
        <v>146.69999999999999</v>
      </c>
      <c r="D2607">
        <v>212.43</v>
      </c>
      <c r="E2607">
        <v>3.81</v>
      </c>
      <c r="F2607">
        <v>22.85</v>
      </c>
      <c r="G2607">
        <v>10.66</v>
      </c>
    </row>
    <row r="2608" spans="2:7" x14ac:dyDescent="0.3">
      <c r="B2608">
        <v>2938.64</v>
      </c>
      <c r="C2608">
        <v>147.9</v>
      </c>
      <c r="D2608">
        <v>244.18</v>
      </c>
      <c r="E2608">
        <v>4.24</v>
      </c>
      <c r="F2608">
        <v>20.75</v>
      </c>
      <c r="G2608">
        <v>8.16</v>
      </c>
    </row>
    <row r="2609" spans="2:7" x14ac:dyDescent="0.3">
      <c r="B2609">
        <v>2938.69</v>
      </c>
      <c r="C2609">
        <v>146.38</v>
      </c>
      <c r="D2609">
        <v>242.84</v>
      </c>
      <c r="E2609">
        <v>4.3</v>
      </c>
      <c r="F2609">
        <v>22.79</v>
      </c>
      <c r="G2609">
        <v>7.09</v>
      </c>
    </row>
    <row r="2610" spans="2:7" x14ac:dyDescent="0.3">
      <c r="B2610">
        <v>2938.74</v>
      </c>
      <c r="C2610">
        <v>142.81</v>
      </c>
      <c r="D2610">
        <v>230.37</v>
      </c>
      <c r="E2610">
        <v>4.2699999999999996</v>
      </c>
      <c r="F2610">
        <v>22.63</v>
      </c>
      <c r="G2610">
        <v>8.57</v>
      </c>
    </row>
    <row r="2611" spans="2:7" x14ac:dyDescent="0.3">
      <c r="B2611">
        <v>2938.79</v>
      </c>
      <c r="C2611">
        <v>137.57</v>
      </c>
      <c r="D2611">
        <v>209.46</v>
      </c>
      <c r="E2611">
        <v>4.1399999999999997</v>
      </c>
      <c r="F2611">
        <v>14.82</v>
      </c>
      <c r="G2611">
        <v>9.56</v>
      </c>
    </row>
    <row r="2612" spans="2:7" x14ac:dyDescent="0.3">
      <c r="B2612">
        <v>2938.84</v>
      </c>
      <c r="C2612">
        <v>136.94999999999999</v>
      </c>
      <c r="D2612">
        <v>212.26</v>
      </c>
      <c r="E2612">
        <v>4.16</v>
      </c>
      <c r="F2612">
        <v>14.86</v>
      </c>
      <c r="G2612">
        <v>9.23</v>
      </c>
    </row>
    <row r="2613" spans="2:7" x14ac:dyDescent="0.3">
      <c r="B2613">
        <v>2938.89</v>
      </c>
      <c r="C2613">
        <v>136.22</v>
      </c>
      <c r="D2613">
        <v>225.86</v>
      </c>
      <c r="E2613">
        <v>4.3499999999999996</v>
      </c>
      <c r="F2613">
        <v>21.59</v>
      </c>
      <c r="G2613">
        <v>6.66</v>
      </c>
    </row>
    <row r="2614" spans="2:7" x14ac:dyDescent="0.3">
      <c r="B2614">
        <v>2938.94</v>
      </c>
      <c r="C2614">
        <v>134.63999999999999</v>
      </c>
      <c r="D2614">
        <v>223.22</v>
      </c>
      <c r="E2614">
        <v>4.4800000000000004</v>
      </c>
      <c r="F2614">
        <v>15.77</v>
      </c>
      <c r="G2614">
        <v>7.34</v>
      </c>
    </row>
    <row r="2615" spans="2:7" x14ac:dyDescent="0.3">
      <c r="B2615">
        <v>2938.99</v>
      </c>
      <c r="C2615">
        <v>133.74</v>
      </c>
      <c r="D2615">
        <v>221.72</v>
      </c>
      <c r="E2615">
        <v>4.57</v>
      </c>
      <c r="F2615">
        <v>14.49</v>
      </c>
      <c r="G2615">
        <v>7.73</v>
      </c>
    </row>
    <row r="2616" spans="2:7" x14ac:dyDescent="0.3">
      <c r="B2616">
        <v>2939.04</v>
      </c>
      <c r="C2616">
        <v>133.59</v>
      </c>
      <c r="D2616">
        <v>221.47</v>
      </c>
      <c r="E2616">
        <v>4.6399999999999997</v>
      </c>
      <c r="F2616">
        <v>14.53</v>
      </c>
      <c r="G2616">
        <v>7.56</v>
      </c>
    </row>
    <row r="2617" spans="2:7" x14ac:dyDescent="0.3">
      <c r="B2617">
        <v>2939.09</v>
      </c>
      <c r="C2617">
        <v>134.74</v>
      </c>
      <c r="D2617">
        <v>223.39</v>
      </c>
      <c r="E2617">
        <v>4.59</v>
      </c>
      <c r="F2617">
        <v>15.19</v>
      </c>
      <c r="G2617">
        <v>7.21</v>
      </c>
    </row>
    <row r="2618" spans="2:7" x14ac:dyDescent="0.3">
      <c r="B2618">
        <v>2939.14</v>
      </c>
      <c r="C2618">
        <v>135.16999999999999</v>
      </c>
      <c r="D2618">
        <v>224.1</v>
      </c>
      <c r="E2618">
        <v>4.79</v>
      </c>
      <c r="F2618">
        <v>16.79</v>
      </c>
      <c r="G2618">
        <v>4.8600000000000003</v>
      </c>
    </row>
    <row r="2619" spans="2:7" x14ac:dyDescent="0.3">
      <c r="B2619">
        <v>2939.19</v>
      </c>
      <c r="C2619">
        <v>136.31</v>
      </c>
      <c r="D2619">
        <v>226.01</v>
      </c>
      <c r="E2619">
        <v>4.9000000000000004</v>
      </c>
      <c r="F2619">
        <v>13.64</v>
      </c>
      <c r="G2619">
        <v>4.84</v>
      </c>
    </row>
    <row r="2620" spans="2:7" x14ac:dyDescent="0.3">
      <c r="B2620">
        <v>2939.24</v>
      </c>
      <c r="C2620">
        <v>138.22999999999999</v>
      </c>
      <c r="D2620">
        <v>229.22</v>
      </c>
      <c r="E2620">
        <v>5.13</v>
      </c>
      <c r="F2620">
        <v>11.01</v>
      </c>
      <c r="G2620">
        <v>6.6</v>
      </c>
    </row>
    <row r="2621" spans="2:7" x14ac:dyDescent="0.3">
      <c r="B2621">
        <v>2939.29</v>
      </c>
      <c r="C2621">
        <v>136.46</v>
      </c>
      <c r="D2621">
        <v>226.27</v>
      </c>
      <c r="E2621">
        <v>5.15</v>
      </c>
      <c r="F2621">
        <v>10.41</v>
      </c>
      <c r="G2621">
        <v>6.3</v>
      </c>
    </row>
    <row r="2622" spans="2:7" x14ac:dyDescent="0.3">
      <c r="B2622">
        <v>2939.34</v>
      </c>
      <c r="C2622">
        <v>136.33000000000001</v>
      </c>
      <c r="D2622">
        <v>226.05</v>
      </c>
      <c r="E2622">
        <v>5.35</v>
      </c>
      <c r="F2622">
        <v>17.2</v>
      </c>
      <c r="G2622">
        <v>3.23</v>
      </c>
    </row>
    <row r="2623" spans="2:7" x14ac:dyDescent="0.3">
      <c r="B2623">
        <v>2939.39</v>
      </c>
      <c r="C2623">
        <v>139.94</v>
      </c>
      <c r="D2623">
        <v>232.08</v>
      </c>
      <c r="E2623">
        <v>5.37</v>
      </c>
      <c r="F2623">
        <v>13.26</v>
      </c>
      <c r="G2623">
        <v>4.3899999999999997</v>
      </c>
    </row>
    <row r="2624" spans="2:7" x14ac:dyDescent="0.3">
      <c r="B2624">
        <v>2939.44</v>
      </c>
      <c r="C2624">
        <v>142.31</v>
      </c>
      <c r="D2624">
        <v>236.03</v>
      </c>
      <c r="E2624">
        <v>5.43</v>
      </c>
      <c r="F2624">
        <v>24.4</v>
      </c>
      <c r="G2624">
        <v>1.78</v>
      </c>
    </row>
    <row r="2625" spans="2:7" x14ac:dyDescent="0.3">
      <c r="B2625">
        <v>2939.49</v>
      </c>
      <c r="C2625">
        <v>139.88</v>
      </c>
      <c r="D2625">
        <v>231.98</v>
      </c>
      <c r="E2625">
        <v>5.59</v>
      </c>
      <c r="F2625">
        <v>24.57</v>
      </c>
      <c r="G2625">
        <v>0.8</v>
      </c>
    </row>
    <row r="2626" spans="2:7" x14ac:dyDescent="0.3">
      <c r="B2626">
        <v>2939.54</v>
      </c>
      <c r="C2626">
        <v>139.97</v>
      </c>
      <c r="D2626">
        <v>232.14</v>
      </c>
      <c r="E2626">
        <v>5.5</v>
      </c>
      <c r="F2626">
        <v>21.93</v>
      </c>
      <c r="G2626">
        <v>1.24</v>
      </c>
    </row>
    <row r="2627" spans="2:7" x14ac:dyDescent="0.3">
      <c r="B2627">
        <v>2939.59</v>
      </c>
      <c r="C2627">
        <v>140.24</v>
      </c>
      <c r="D2627">
        <v>232.57</v>
      </c>
      <c r="E2627">
        <v>5.51</v>
      </c>
      <c r="F2627">
        <v>23.38</v>
      </c>
      <c r="G2627">
        <v>0.26</v>
      </c>
    </row>
    <row r="2628" spans="2:7" x14ac:dyDescent="0.3">
      <c r="B2628">
        <v>2939.64</v>
      </c>
      <c r="C2628">
        <v>139.16</v>
      </c>
      <c r="D2628">
        <v>230.78</v>
      </c>
      <c r="E2628">
        <v>5.51</v>
      </c>
      <c r="F2628">
        <v>21.49</v>
      </c>
      <c r="G2628">
        <v>0.01</v>
      </c>
    </row>
    <row r="2629" spans="2:7" x14ac:dyDescent="0.3">
      <c r="B2629">
        <v>2939.69</v>
      </c>
      <c r="C2629">
        <v>138.32</v>
      </c>
      <c r="D2629">
        <v>229.37</v>
      </c>
      <c r="E2629">
        <v>5.77</v>
      </c>
      <c r="F2629">
        <v>19.61</v>
      </c>
      <c r="G2629">
        <v>0.76</v>
      </c>
    </row>
    <row r="2630" spans="2:7" x14ac:dyDescent="0.3">
      <c r="B2630">
        <v>2939.74</v>
      </c>
      <c r="C2630">
        <v>134.30000000000001</v>
      </c>
      <c r="D2630">
        <v>222.64</v>
      </c>
      <c r="E2630">
        <v>6.19</v>
      </c>
      <c r="F2630">
        <v>19.8</v>
      </c>
      <c r="G2630">
        <v>0.61</v>
      </c>
    </row>
    <row r="2631" spans="2:7" x14ac:dyDescent="0.3">
      <c r="B2631">
        <v>2939.79</v>
      </c>
      <c r="C2631">
        <v>131.84</v>
      </c>
      <c r="D2631">
        <v>218.54</v>
      </c>
      <c r="E2631">
        <v>6.08</v>
      </c>
      <c r="F2631">
        <v>19.66</v>
      </c>
      <c r="G2631">
        <v>1.59</v>
      </c>
    </row>
    <row r="2632" spans="2:7" x14ac:dyDescent="0.3">
      <c r="B2632">
        <v>2939.84</v>
      </c>
      <c r="C2632">
        <v>129.43</v>
      </c>
      <c r="D2632">
        <v>214.52</v>
      </c>
      <c r="E2632">
        <v>5.47</v>
      </c>
      <c r="F2632">
        <v>16.47</v>
      </c>
      <c r="G2632">
        <v>5.13</v>
      </c>
    </row>
    <row r="2633" spans="2:7" x14ac:dyDescent="0.3">
      <c r="B2633">
        <v>2939.89</v>
      </c>
      <c r="C2633">
        <v>124.91</v>
      </c>
      <c r="D2633">
        <v>206.96</v>
      </c>
      <c r="E2633">
        <v>5.05</v>
      </c>
      <c r="F2633">
        <v>14.18</v>
      </c>
      <c r="G2633">
        <v>6.14</v>
      </c>
    </row>
    <row r="2634" spans="2:7" x14ac:dyDescent="0.3">
      <c r="B2634">
        <v>2939.94</v>
      </c>
      <c r="C2634">
        <v>124.19</v>
      </c>
      <c r="D2634">
        <v>205.77</v>
      </c>
      <c r="E2634">
        <v>4.82</v>
      </c>
      <c r="F2634">
        <v>15.19</v>
      </c>
      <c r="G2634">
        <v>7.72</v>
      </c>
    </row>
    <row r="2635" spans="2:7" x14ac:dyDescent="0.3">
      <c r="B2635">
        <v>2939.99</v>
      </c>
      <c r="C2635">
        <v>123.1</v>
      </c>
      <c r="D2635">
        <v>164.36</v>
      </c>
      <c r="E2635">
        <v>4.4800000000000004</v>
      </c>
      <c r="F2635">
        <v>9.58</v>
      </c>
      <c r="G2635">
        <v>11.22</v>
      </c>
    </row>
    <row r="2636" spans="2:7" x14ac:dyDescent="0.3">
      <c r="B2636">
        <v>2940.04</v>
      </c>
      <c r="C2636">
        <v>120.74</v>
      </c>
      <c r="D2636">
        <v>165.76</v>
      </c>
      <c r="E2636">
        <v>4.41</v>
      </c>
      <c r="F2636">
        <v>12.79</v>
      </c>
      <c r="G2636">
        <v>10.75</v>
      </c>
    </row>
    <row r="2637" spans="2:7" x14ac:dyDescent="0.3">
      <c r="B2637">
        <v>2940.09</v>
      </c>
      <c r="C2637">
        <v>121.2</v>
      </c>
      <c r="D2637">
        <v>139.33000000000001</v>
      </c>
      <c r="E2637">
        <v>4.3099999999999996</v>
      </c>
      <c r="F2637">
        <v>4.84</v>
      </c>
      <c r="G2637">
        <v>13.05</v>
      </c>
    </row>
    <row r="2638" spans="2:7" x14ac:dyDescent="0.3">
      <c r="B2638">
        <v>2940.14</v>
      </c>
      <c r="C2638">
        <v>122.11</v>
      </c>
      <c r="D2638">
        <v>130.25</v>
      </c>
      <c r="E2638">
        <v>4.2699999999999996</v>
      </c>
      <c r="F2638">
        <v>6.66</v>
      </c>
      <c r="G2638">
        <v>13.95</v>
      </c>
    </row>
    <row r="2639" spans="2:7" x14ac:dyDescent="0.3">
      <c r="B2639">
        <v>2940.19</v>
      </c>
      <c r="C2639">
        <v>122.3</v>
      </c>
      <c r="D2639">
        <v>119.62</v>
      </c>
      <c r="E2639">
        <v>4.13</v>
      </c>
      <c r="F2639">
        <v>7.78</v>
      </c>
      <c r="G2639">
        <v>14.87</v>
      </c>
    </row>
    <row r="2640" spans="2:7" x14ac:dyDescent="0.3">
      <c r="B2640">
        <v>2940.24</v>
      </c>
      <c r="C2640">
        <v>121.3</v>
      </c>
      <c r="D2640">
        <v>112.03</v>
      </c>
      <c r="E2640">
        <v>4.08</v>
      </c>
      <c r="F2640">
        <v>7.71</v>
      </c>
      <c r="G2640">
        <v>15.37</v>
      </c>
    </row>
    <row r="2641" spans="2:7" x14ac:dyDescent="0.3">
      <c r="B2641">
        <v>2940.29</v>
      </c>
      <c r="C2641">
        <v>122.73</v>
      </c>
      <c r="D2641">
        <v>121.95</v>
      </c>
      <c r="E2641">
        <v>4.2699999999999996</v>
      </c>
      <c r="F2641">
        <v>11.04</v>
      </c>
      <c r="G2641">
        <v>14.74</v>
      </c>
    </row>
    <row r="2642" spans="2:7" x14ac:dyDescent="0.3">
      <c r="B2642">
        <v>2940.34</v>
      </c>
      <c r="C2642">
        <v>122.79</v>
      </c>
      <c r="D2642">
        <v>147.74</v>
      </c>
      <c r="E2642">
        <v>4.18</v>
      </c>
      <c r="F2642">
        <v>15.69</v>
      </c>
      <c r="G2642">
        <v>12.57</v>
      </c>
    </row>
    <row r="2643" spans="2:7" x14ac:dyDescent="0.3">
      <c r="B2643">
        <v>2940.39</v>
      </c>
      <c r="C2643">
        <v>127.31</v>
      </c>
      <c r="D2643">
        <v>156.79</v>
      </c>
      <c r="E2643">
        <v>3.81</v>
      </c>
      <c r="F2643">
        <v>13.63</v>
      </c>
      <c r="G2643">
        <v>12.48</v>
      </c>
    </row>
    <row r="2644" spans="2:7" x14ac:dyDescent="0.3">
      <c r="B2644">
        <v>2940.44</v>
      </c>
      <c r="C2644">
        <v>127.26</v>
      </c>
      <c r="D2644">
        <v>179.32</v>
      </c>
      <c r="E2644">
        <v>4.05</v>
      </c>
      <c r="F2644">
        <v>16.48</v>
      </c>
      <c r="G2644">
        <v>10.57</v>
      </c>
    </row>
    <row r="2645" spans="2:7" x14ac:dyDescent="0.3">
      <c r="B2645">
        <v>2940.49</v>
      </c>
      <c r="C2645">
        <v>128.59</v>
      </c>
      <c r="D2645">
        <v>213.11</v>
      </c>
      <c r="E2645">
        <v>4.6500000000000004</v>
      </c>
      <c r="F2645">
        <v>23.47</v>
      </c>
      <c r="G2645">
        <v>7.19</v>
      </c>
    </row>
    <row r="2646" spans="2:7" x14ac:dyDescent="0.3">
      <c r="B2646">
        <v>2940.54</v>
      </c>
      <c r="C2646">
        <v>131.24</v>
      </c>
      <c r="D2646">
        <v>217.54</v>
      </c>
      <c r="E2646">
        <v>5.1100000000000003</v>
      </c>
      <c r="F2646">
        <v>28.55</v>
      </c>
      <c r="G2646">
        <v>4.0999999999999996</v>
      </c>
    </row>
    <row r="2647" spans="2:7" x14ac:dyDescent="0.3">
      <c r="B2647">
        <v>2940.59</v>
      </c>
      <c r="C2647">
        <v>132.22</v>
      </c>
      <c r="D2647">
        <v>219.18</v>
      </c>
      <c r="E2647">
        <v>5.07</v>
      </c>
      <c r="F2647">
        <v>26.49</v>
      </c>
      <c r="G2647">
        <v>5.5</v>
      </c>
    </row>
    <row r="2648" spans="2:7" x14ac:dyDescent="0.3">
      <c r="B2648">
        <v>2940.64</v>
      </c>
      <c r="C2648">
        <v>133.97999999999999</v>
      </c>
      <c r="D2648">
        <v>222.12</v>
      </c>
      <c r="E2648">
        <v>5.14</v>
      </c>
      <c r="F2648">
        <v>26.51</v>
      </c>
      <c r="G2648">
        <v>5.5</v>
      </c>
    </row>
    <row r="2649" spans="2:7" x14ac:dyDescent="0.3">
      <c r="B2649">
        <v>2940.69</v>
      </c>
      <c r="C2649">
        <v>131.54</v>
      </c>
      <c r="D2649">
        <v>218.04</v>
      </c>
      <c r="E2649">
        <v>4.78</v>
      </c>
      <c r="F2649">
        <v>25.08</v>
      </c>
      <c r="G2649">
        <v>5.55</v>
      </c>
    </row>
    <row r="2650" spans="2:7" x14ac:dyDescent="0.3">
      <c r="B2650">
        <v>2940.74</v>
      </c>
      <c r="C2650">
        <v>130.85</v>
      </c>
      <c r="D2650">
        <v>216.88</v>
      </c>
      <c r="E2650">
        <v>5.1100000000000003</v>
      </c>
      <c r="F2650">
        <v>31.12</v>
      </c>
      <c r="G2650">
        <v>3.99</v>
      </c>
    </row>
    <row r="2651" spans="2:7" x14ac:dyDescent="0.3">
      <c r="B2651">
        <v>2940.79</v>
      </c>
      <c r="C2651">
        <v>131.31</v>
      </c>
      <c r="D2651">
        <v>217.66</v>
      </c>
      <c r="E2651">
        <v>4.95</v>
      </c>
      <c r="F2651">
        <v>29.7</v>
      </c>
      <c r="G2651">
        <v>4.7</v>
      </c>
    </row>
    <row r="2652" spans="2:7" x14ac:dyDescent="0.3">
      <c r="B2652">
        <v>2940.84</v>
      </c>
      <c r="C2652">
        <v>132.44</v>
      </c>
      <c r="D2652">
        <v>219.55</v>
      </c>
      <c r="E2652">
        <v>5.37</v>
      </c>
      <c r="F2652">
        <v>27.28</v>
      </c>
      <c r="G2652">
        <v>5.15</v>
      </c>
    </row>
    <row r="2653" spans="2:7" x14ac:dyDescent="0.3">
      <c r="B2653">
        <v>2940.89</v>
      </c>
      <c r="C2653">
        <v>131.88999999999999</v>
      </c>
      <c r="D2653">
        <v>218.63</v>
      </c>
      <c r="E2653">
        <v>5.47</v>
      </c>
      <c r="F2653">
        <v>29.9</v>
      </c>
      <c r="G2653">
        <v>4.88</v>
      </c>
    </row>
    <row r="2654" spans="2:7" x14ac:dyDescent="0.3">
      <c r="B2654">
        <v>2940.94</v>
      </c>
      <c r="C2654">
        <v>131.83000000000001</v>
      </c>
      <c r="D2654">
        <v>218.53</v>
      </c>
      <c r="E2654">
        <v>5.2</v>
      </c>
      <c r="F2654">
        <v>24.46</v>
      </c>
      <c r="G2654">
        <v>6.52</v>
      </c>
    </row>
    <row r="2655" spans="2:7" x14ac:dyDescent="0.3">
      <c r="B2655">
        <v>2940.99</v>
      </c>
      <c r="C2655">
        <v>132.79</v>
      </c>
      <c r="D2655">
        <v>194.64</v>
      </c>
      <c r="E2655">
        <v>4.9800000000000004</v>
      </c>
      <c r="F2655">
        <v>16.98</v>
      </c>
      <c r="G2655">
        <v>10.1</v>
      </c>
    </row>
    <row r="2656" spans="2:7" x14ac:dyDescent="0.3">
      <c r="B2656">
        <v>2941.04</v>
      </c>
      <c r="C2656">
        <v>132.83000000000001</v>
      </c>
      <c r="D2656">
        <v>174.93</v>
      </c>
      <c r="E2656">
        <v>5.03</v>
      </c>
      <c r="F2656">
        <v>20.02</v>
      </c>
      <c r="G2656">
        <v>11.77</v>
      </c>
    </row>
    <row r="2657" spans="2:7" x14ac:dyDescent="0.3">
      <c r="B2657">
        <v>2941.09</v>
      </c>
      <c r="C2657">
        <v>132.87</v>
      </c>
      <c r="D2657">
        <v>156.93</v>
      </c>
      <c r="E2657">
        <v>4.7699999999999996</v>
      </c>
      <c r="F2657">
        <v>18.489999999999998</v>
      </c>
      <c r="G2657">
        <v>13.29</v>
      </c>
    </row>
    <row r="2658" spans="2:7" x14ac:dyDescent="0.3">
      <c r="B2658">
        <v>2941.14</v>
      </c>
      <c r="C2658">
        <v>131.74</v>
      </c>
      <c r="D2658">
        <v>146.16999999999999</v>
      </c>
      <c r="E2658">
        <v>4.8</v>
      </c>
      <c r="F2658">
        <v>16.5</v>
      </c>
      <c r="G2658">
        <v>14.03</v>
      </c>
    </row>
    <row r="2659" spans="2:7" x14ac:dyDescent="0.3">
      <c r="B2659">
        <v>2941.19</v>
      </c>
      <c r="C2659">
        <v>127.87</v>
      </c>
      <c r="D2659">
        <v>131</v>
      </c>
      <c r="E2659">
        <v>4.59</v>
      </c>
      <c r="F2659">
        <v>15.06</v>
      </c>
      <c r="G2659">
        <v>14.74</v>
      </c>
    </row>
    <row r="2660" spans="2:7" x14ac:dyDescent="0.3">
      <c r="B2660">
        <v>2941.24</v>
      </c>
      <c r="C2660">
        <v>126.08</v>
      </c>
      <c r="D2660">
        <v>150.84</v>
      </c>
      <c r="E2660">
        <v>4.72</v>
      </c>
      <c r="F2660">
        <v>14.67</v>
      </c>
      <c r="G2660">
        <v>12.8</v>
      </c>
    </row>
    <row r="2661" spans="2:7" x14ac:dyDescent="0.3">
      <c r="B2661">
        <v>2941.29</v>
      </c>
      <c r="C2661">
        <v>123.77</v>
      </c>
      <c r="D2661">
        <v>161.06</v>
      </c>
      <c r="E2661">
        <v>4.66</v>
      </c>
      <c r="F2661">
        <v>16.05</v>
      </c>
      <c r="G2661">
        <v>11.59</v>
      </c>
    </row>
    <row r="2662" spans="2:7" x14ac:dyDescent="0.3">
      <c r="B2662">
        <v>2941.34</v>
      </c>
      <c r="C2662">
        <v>125.27</v>
      </c>
      <c r="D2662">
        <v>178.76</v>
      </c>
      <c r="E2662">
        <v>5.14</v>
      </c>
      <c r="F2662">
        <v>15.75</v>
      </c>
      <c r="G2662">
        <v>10.32</v>
      </c>
    </row>
    <row r="2663" spans="2:7" x14ac:dyDescent="0.3">
      <c r="B2663">
        <v>2941.39</v>
      </c>
      <c r="C2663">
        <v>122.27</v>
      </c>
      <c r="D2663">
        <v>159.22</v>
      </c>
      <c r="E2663">
        <v>4.99</v>
      </c>
      <c r="F2663">
        <v>10.45</v>
      </c>
      <c r="G2663">
        <v>11.53</v>
      </c>
    </row>
    <row r="2664" spans="2:7" x14ac:dyDescent="0.3">
      <c r="B2664">
        <v>2941.44</v>
      </c>
      <c r="C2664">
        <v>118.72</v>
      </c>
      <c r="D2664">
        <v>151.09</v>
      </c>
      <c r="E2664">
        <v>4.78</v>
      </c>
      <c r="F2664">
        <v>10.35</v>
      </c>
      <c r="G2664">
        <v>11.68</v>
      </c>
    </row>
    <row r="2665" spans="2:7" x14ac:dyDescent="0.3">
      <c r="B2665">
        <v>2941.49</v>
      </c>
      <c r="C2665">
        <v>115.28</v>
      </c>
      <c r="D2665">
        <v>137.47</v>
      </c>
      <c r="E2665">
        <v>4.25</v>
      </c>
      <c r="F2665">
        <v>10.050000000000001</v>
      </c>
      <c r="G2665">
        <v>12.32</v>
      </c>
    </row>
    <row r="2666" spans="2:7" x14ac:dyDescent="0.3">
      <c r="B2666">
        <v>2941.54</v>
      </c>
      <c r="C2666">
        <v>115.69</v>
      </c>
      <c r="D2666">
        <v>154.75</v>
      </c>
      <c r="E2666">
        <v>4.25</v>
      </c>
      <c r="F2666">
        <v>12.12</v>
      </c>
      <c r="G2666">
        <v>10.93</v>
      </c>
    </row>
    <row r="2667" spans="2:7" x14ac:dyDescent="0.3">
      <c r="B2667">
        <v>2941.59</v>
      </c>
      <c r="C2667">
        <v>113.54</v>
      </c>
      <c r="D2667">
        <v>176.5</v>
      </c>
      <c r="E2667">
        <v>4.5</v>
      </c>
      <c r="F2667">
        <v>18.239999999999998</v>
      </c>
      <c r="G2667">
        <v>8.77</v>
      </c>
    </row>
    <row r="2668" spans="2:7" x14ac:dyDescent="0.3">
      <c r="B2668">
        <v>2941.64</v>
      </c>
      <c r="C2668">
        <v>113.39</v>
      </c>
      <c r="D2668">
        <v>187.71</v>
      </c>
      <c r="E2668">
        <v>4.8099999999999996</v>
      </c>
      <c r="F2668">
        <v>21.07</v>
      </c>
      <c r="G2668">
        <v>7.35</v>
      </c>
    </row>
    <row r="2669" spans="2:7" x14ac:dyDescent="0.3">
      <c r="B2669">
        <v>2941.69</v>
      </c>
      <c r="C2669">
        <v>111.76</v>
      </c>
      <c r="D2669">
        <v>184.99</v>
      </c>
      <c r="E2669">
        <v>5.03</v>
      </c>
      <c r="F2669">
        <v>21.34</v>
      </c>
      <c r="G2669">
        <v>5.72</v>
      </c>
    </row>
    <row r="2670" spans="2:7" x14ac:dyDescent="0.3">
      <c r="B2670">
        <v>2941.74</v>
      </c>
      <c r="C2670">
        <v>112.42</v>
      </c>
      <c r="D2670">
        <v>186.08</v>
      </c>
      <c r="E2670">
        <v>4.79</v>
      </c>
      <c r="F2670">
        <v>17.29</v>
      </c>
      <c r="G2670">
        <v>6.86</v>
      </c>
    </row>
    <row r="2671" spans="2:7" x14ac:dyDescent="0.3">
      <c r="B2671">
        <v>2941.79</v>
      </c>
      <c r="C2671">
        <v>113.98</v>
      </c>
      <c r="D2671">
        <v>177.15</v>
      </c>
      <c r="E2671">
        <v>4.68</v>
      </c>
      <c r="F2671">
        <v>14.49</v>
      </c>
      <c r="G2671">
        <v>8.7799999999999994</v>
      </c>
    </row>
    <row r="2672" spans="2:7" x14ac:dyDescent="0.3">
      <c r="B2672">
        <v>2941.84</v>
      </c>
      <c r="C2672">
        <v>120.38</v>
      </c>
      <c r="D2672">
        <v>165.37</v>
      </c>
      <c r="E2672">
        <v>4.74</v>
      </c>
      <c r="F2672">
        <v>11.12</v>
      </c>
      <c r="G2672">
        <v>10.73</v>
      </c>
    </row>
    <row r="2673" spans="2:7" x14ac:dyDescent="0.3">
      <c r="B2673">
        <v>2941.89</v>
      </c>
      <c r="C2673">
        <v>123.27</v>
      </c>
      <c r="D2673">
        <v>169.52</v>
      </c>
      <c r="E2673">
        <v>4.68</v>
      </c>
      <c r="F2673">
        <v>13.01</v>
      </c>
      <c r="G2673">
        <v>10.81</v>
      </c>
    </row>
    <row r="2674" spans="2:7" x14ac:dyDescent="0.3">
      <c r="B2674">
        <v>2941.94</v>
      </c>
      <c r="C2674">
        <v>126.16</v>
      </c>
      <c r="D2674">
        <v>163.13999999999999</v>
      </c>
      <c r="E2674">
        <v>4.59</v>
      </c>
      <c r="F2674">
        <v>12.07</v>
      </c>
      <c r="G2674">
        <v>11.77</v>
      </c>
    </row>
    <row r="2675" spans="2:7" x14ac:dyDescent="0.3">
      <c r="B2675">
        <v>2941.99</v>
      </c>
      <c r="C2675">
        <v>130.38999999999999</v>
      </c>
      <c r="D2675">
        <v>154.35</v>
      </c>
      <c r="E2675">
        <v>4.67</v>
      </c>
      <c r="F2675">
        <v>14.53</v>
      </c>
      <c r="G2675">
        <v>13.14</v>
      </c>
    </row>
    <row r="2676" spans="2:7" x14ac:dyDescent="0.3">
      <c r="B2676">
        <v>2942.04</v>
      </c>
      <c r="C2676">
        <v>136.36000000000001</v>
      </c>
      <c r="D2676">
        <v>175.22</v>
      </c>
      <c r="E2676">
        <v>4.7300000000000004</v>
      </c>
      <c r="F2676">
        <v>15.92</v>
      </c>
      <c r="G2676">
        <v>12.27</v>
      </c>
    </row>
    <row r="2677" spans="2:7" x14ac:dyDescent="0.3">
      <c r="B2677">
        <v>2942.09</v>
      </c>
      <c r="C2677">
        <v>140.72</v>
      </c>
      <c r="D2677">
        <v>178.32</v>
      </c>
      <c r="E2677">
        <v>4.8499999999999996</v>
      </c>
      <c r="F2677">
        <v>14.65</v>
      </c>
      <c r="G2677">
        <v>12.65</v>
      </c>
    </row>
    <row r="2678" spans="2:7" x14ac:dyDescent="0.3">
      <c r="B2678">
        <v>2942.14</v>
      </c>
      <c r="C2678">
        <v>147.82</v>
      </c>
      <c r="D2678">
        <v>199.18</v>
      </c>
      <c r="E2678">
        <v>4.99</v>
      </c>
      <c r="F2678">
        <v>16.059999999999999</v>
      </c>
      <c r="G2678">
        <v>11.95</v>
      </c>
    </row>
    <row r="2679" spans="2:7" x14ac:dyDescent="0.3">
      <c r="B2679">
        <v>2942.19</v>
      </c>
      <c r="C2679">
        <v>150.87</v>
      </c>
      <c r="D2679">
        <v>192.89</v>
      </c>
      <c r="E2679">
        <v>4.8499999999999996</v>
      </c>
      <c r="F2679">
        <v>12.07</v>
      </c>
      <c r="G2679">
        <v>12.93</v>
      </c>
    </row>
    <row r="2680" spans="2:7" x14ac:dyDescent="0.3">
      <c r="B2680">
        <v>2942.24</v>
      </c>
      <c r="C2680">
        <v>157.13999999999999</v>
      </c>
      <c r="D2680">
        <v>198.14</v>
      </c>
      <c r="E2680">
        <v>4.72</v>
      </c>
      <c r="F2680">
        <v>11.96</v>
      </c>
      <c r="G2680">
        <v>13.42</v>
      </c>
    </row>
    <row r="2681" spans="2:7" x14ac:dyDescent="0.3">
      <c r="B2681">
        <v>2942.29</v>
      </c>
      <c r="C2681">
        <v>158.78</v>
      </c>
      <c r="D2681">
        <v>201.88</v>
      </c>
      <c r="E2681">
        <v>4.16</v>
      </c>
      <c r="F2681">
        <v>13.01</v>
      </c>
      <c r="G2681">
        <v>13.35</v>
      </c>
    </row>
    <row r="2682" spans="2:7" x14ac:dyDescent="0.3">
      <c r="B2682">
        <v>2942.34</v>
      </c>
      <c r="C2682">
        <v>160.72999999999999</v>
      </c>
      <c r="D2682">
        <v>186.57</v>
      </c>
      <c r="E2682">
        <v>3.99</v>
      </c>
      <c r="F2682">
        <v>10.220000000000001</v>
      </c>
      <c r="G2682">
        <v>14.93</v>
      </c>
    </row>
    <row r="2683" spans="2:7" x14ac:dyDescent="0.3">
      <c r="B2683">
        <v>2942.39</v>
      </c>
      <c r="C2683">
        <v>165.01</v>
      </c>
      <c r="D2683">
        <v>197.04</v>
      </c>
      <c r="E2683">
        <v>3.99</v>
      </c>
      <c r="F2683">
        <v>12.16</v>
      </c>
      <c r="G2683">
        <v>14.68</v>
      </c>
    </row>
    <row r="2684" spans="2:7" x14ac:dyDescent="0.3">
      <c r="B2684">
        <v>2942.44</v>
      </c>
      <c r="C2684">
        <v>168.66</v>
      </c>
      <c r="D2684">
        <v>226.91</v>
      </c>
      <c r="E2684">
        <v>4.5999999999999996</v>
      </c>
      <c r="F2684">
        <v>13.26</v>
      </c>
      <c r="G2684">
        <v>12.7</v>
      </c>
    </row>
    <row r="2685" spans="2:7" x14ac:dyDescent="0.3">
      <c r="B2685">
        <v>2942.49</v>
      </c>
      <c r="C2685">
        <v>171.48</v>
      </c>
      <c r="D2685">
        <v>259.74</v>
      </c>
      <c r="E2685">
        <v>4.76</v>
      </c>
      <c r="F2685">
        <v>18.68</v>
      </c>
      <c r="G2685">
        <v>10.35</v>
      </c>
    </row>
    <row r="2686" spans="2:7" x14ac:dyDescent="0.3">
      <c r="B2686">
        <v>2942.54</v>
      </c>
      <c r="C2686">
        <v>171.82</v>
      </c>
      <c r="D2686">
        <v>258.68</v>
      </c>
      <c r="E2686">
        <v>4.8600000000000003</v>
      </c>
      <c r="F2686">
        <v>19.350000000000001</v>
      </c>
      <c r="G2686">
        <v>10.49</v>
      </c>
    </row>
    <row r="2687" spans="2:7" x14ac:dyDescent="0.3">
      <c r="B2687">
        <v>2942.59</v>
      </c>
      <c r="C2687">
        <v>172.81</v>
      </c>
      <c r="D2687">
        <v>271.5</v>
      </c>
      <c r="E2687">
        <v>5.01</v>
      </c>
      <c r="F2687">
        <v>15.84</v>
      </c>
      <c r="G2687">
        <v>9.56</v>
      </c>
    </row>
    <row r="2688" spans="2:7" x14ac:dyDescent="0.3">
      <c r="B2688">
        <v>2942.64</v>
      </c>
      <c r="C2688">
        <v>172.01</v>
      </c>
      <c r="D2688">
        <v>279.52</v>
      </c>
      <c r="E2688">
        <v>4.92</v>
      </c>
      <c r="F2688">
        <v>11.41</v>
      </c>
      <c r="G2688">
        <v>8.76</v>
      </c>
    </row>
    <row r="2689" spans="2:7" x14ac:dyDescent="0.3">
      <c r="B2689">
        <v>2942.69</v>
      </c>
      <c r="C2689">
        <v>169.72</v>
      </c>
      <c r="D2689">
        <v>265.22000000000003</v>
      </c>
      <c r="E2689">
        <v>4.5999999999999996</v>
      </c>
      <c r="F2689">
        <v>9.9</v>
      </c>
      <c r="G2689">
        <v>9.6300000000000008</v>
      </c>
    </row>
    <row r="2690" spans="2:7" x14ac:dyDescent="0.3">
      <c r="B2690">
        <v>2942.74</v>
      </c>
      <c r="C2690">
        <v>170.93</v>
      </c>
      <c r="D2690">
        <v>283.86</v>
      </c>
      <c r="E2690">
        <v>4.82</v>
      </c>
      <c r="F2690">
        <v>11.49</v>
      </c>
      <c r="G2690">
        <v>7.61</v>
      </c>
    </row>
    <row r="2691" spans="2:7" x14ac:dyDescent="0.3">
      <c r="B2691">
        <v>2942.79</v>
      </c>
      <c r="C2691">
        <v>170.38</v>
      </c>
      <c r="D2691">
        <v>282.94</v>
      </c>
      <c r="E2691">
        <v>4.71</v>
      </c>
      <c r="F2691">
        <v>16.059999999999999</v>
      </c>
      <c r="G2691">
        <v>6.1</v>
      </c>
    </row>
    <row r="2692" spans="2:7" x14ac:dyDescent="0.3">
      <c r="B2692">
        <v>2942.84</v>
      </c>
      <c r="C2692">
        <v>172.1</v>
      </c>
      <c r="D2692">
        <v>285.83</v>
      </c>
      <c r="E2692">
        <v>4.9000000000000004</v>
      </c>
      <c r="F2692">
        <v>16.13</v>
      </c>
      <c r="G2692">
        <v>6.27</v>
      </c>
    </row>
    <row r="2693" spans="2:7" x14ac:dyDescent="0.3">
      <c r="B2693">
        <v>2942.89</v>
      </c>
      <c r="C2693">
        <v>172.19</v>
      </c>
      <c r="D2693">
        <v>285.98</v>
      </c>
      <c r="E2693">
        <v>4.92</v>
      </c>
      <c r="F2693">
        <v>13.38</v>
      </c>
      <c r="G2693">
        <v>8.18</v>
      </c>
    </row>
    <row r="2694" spans="2:7" x14ac:dyDescent="0.3">
      <c r="B2694">
        <v>2942.94</v>
      </c>
      <c r="C2694">
        <v>173.57</v>
      </c>
      <c r="D2694">
        <v>284.26</v>
      </c>
      <c r="E2694">
        <v>5.3</v>
      </c>
      <c r="F2694">
        <v>10.83</v>
      </c>
      <c r="G2694">
        <v>8.59</v>
      </c>
    </row>
    <row r="2695" spans="2:7" x14ac:dyDescent="0.3">
      <c r="B2695">
        <v>2942.99</v>
      </c>
      <c r="C2695">
        <v>175.96</v>
      </c>
      <c r="D2695">
        <v>292.27999999999997</v>
      </c>
      <c r="E2695">
        <v>5.54</v>
      </c>
      <c r="F2695">
        <v>13.06</v>
      </c>
      <c r="G2695">
        <v>6.55</v>
      </c>
    </row>
    <row r="2696" spans="2:7" x14ac:dyDescent="0.3">
      <c r="B2696">
        <v>2943.04</v>
      </c>
      <c r="C2696">
        <v>173.58</v>
      </c>
      <c r="D2696">
        <v>288.3</v>
      </c>
      <c r="E2696">
        <v>5.57</v>
      </c>
      <c r="F2696">
        <v>16.399999999999999</v>
      </c>
      <c r="G2696">
        <v>5.26</v>
      </c>
    </row>
    <row r="2697" spans="2:7" x14ac:dyDescent="0.3">
      <c r="B2697">
        <v>2943.09</v>
      </c>
      <c r="C2697">
        <v>171.68</v>
      </c>
      <c r="D2697">
        <v>285.12</v>
      </c>
      <c r="E2697">
        <v>5.05</v>
      </c>
      <c r="F2697">
        <v>14.79</v>
      </c>
      <c r="G2697">
        <v>6.28</v>
      </c>
    </row>
    <row r="2698" spans="2:7" x14ac:dyDescent="0.3">
      <c r="B2698">
        <v>2943.14</v>
      </c>
      <c r="C2698">
        <v>169.18</v>
      </c>
      <c r="D2698">
        <v>274.31</v>
      </c>
      <c r="E2698">
        <v>5.09</v>
      </c>
      <c r="F2698">
        <v>10.08</v>
      </c>
      <c r="G2698">
        <v>8.7799999999999994</v>
      </c>
    </row>
    <row r="2699" spans="2:7" x14ac:dyDescent="0.3">
      <c r="B2699">
        <v>2943.19</v>
      </c>
      <c r="C2699">
        <v>170.9</v>
      </c>
      <c r="D2699">
        <v>270.22000000000003</v>
      </c>
      <c r="E2699">
        <v>5.0199999999999996</v>
      </c>
      <c r="F2699">
        <v>7.43</v>
      </c>
      <c r="G2699">
        <v>9.3800000000000008</v>
      </c>
    </row>
    <row r="2700" spans="2:7" x14ac:dyDescent="0.3">
      <c r="B2700">
        <v>2943.24</v>
      </c>
      <c r="C2700">
        <v>173.06</v>
      </c>
      <c r="D2700">
        <v>270.17</v>
      </c>
      <c r="E2700">
        <v>5</v>
      </c>
      <c r="F2700">
        <v>11.22</v>
      </c>
      <c r="G2700">
        <v>9.7100000000000009</v>
      </c>
    </row>
    <row r="2701" spans="2:7" x14ac:dyDescent="0.3">
      <c r="B2701">
        <v>2943.29</v>
      </c>
      <c r="C2701">
        <v>174.35</v>
      </c>
      <c r="D2701">
        <v>268.62</v>
      </c>
      <c r="E2701">
        <v>4.82</v>
      </c>
      <c r="F2701">
        <v>14.95</v>
      </c>
      <c r="G2701">
        <v>10.029999999999999</v>
      </c>
    </row>
    <row r="2702" spans="2:7" x14ac:dyDescent="0.3">
      <c r="B2702">
        <v>2943.34</v>
      </c>
      <c r="C2702">
        <v>177.65</v>
      </c>
      <c r="D2702">
        <v>256.89</v>
      </c>
      <c r="E2702">
        <v>4.92</v>
      </c>
      <c r="F2702">
        <v>14.84</v>
      </c>
      <c r="G2702">
        <v>11.51</v>
      </c>
    </row>
    <row r="2703" spans="2:7" x14ac:dyDescent="0.3">
      <c r="B2703">
        <v>2943.39</v>
      </c>
      <c r="C2703">
        <v>179.83</v>
      </c>
      <c r="D2703">
        <v>238.67</v>
      </c>
      <c r="E2703">
        <v>4.88</v>
      </c>
      <c r="F2703">
        <v>13.35</v>
      </c>
      <c r="G2703">
        <v>13.37</v>
      </c>
    </row>
    <row r="2704" spans="2:7" x14ac:dyDescent="0.3">
      <c r="B2704">
        <v>2943.44</v>
      </c>
      <c r="C2704">
        <v>179.81</v>
      </c>
      <c r="D2704">
        <v>206.77</v>
      </c>
      <c r="E2704">
        <v>5.07</v>
      </c>
      <c r="F2704">
        <v>8.0500000000000007</v>
      </c>
      <c r="G2704">
        <v>16.059999999999999</v>
      </c>
    </row>
    <row r="2705" spans="2:7" x14ac:dyDescent="0.3">
      <c r="B2705">
        <v>2943.49</v>
      </c>
      <c r="C2705">
        <v>177.59</v>
      </c>
      <c r="D2705">
        <v>215.26</v>
      </c>
      <c r="E2705">
        <v>4.92</v>
      </c>
      <c r="F2705">
        <v>9.3699999999999992</v>
      </c>
      <c r="G2705">
        <v>15.02</v>
      </c>
    </row>
    <row r="2706" spans="2:7" x14ac:dyDescent="0.3">
      <c r="B2706">
        <v>2943.54</v>
      </c>
      <c r="C2706">
        <v>174.38</v>
      </c>
      <c r="D2706">
        <v>220.62</v>
      </c>
      <c r="E2706">
        <v>4.8899999999999997</v>
      </c>
      <c r="F2706">
        <v>8.17</v>
      </c>
      <c r="G2706">
        <v>14.09</v>
      </c>
    </row>
    <row r="2707" spans="2:7" x14ac:dyDescent="0.3">
      <c r="B2707">
        <v>2943.59</v>
      </c>
      <c r="C2707">
        <v>172.59</v>
      </c>
      <c r="D2707">
        <v>223.8</v>
      </c>
      <c r="E2707">
        <v>4.8499999999999996</v>
      </c>
      <c r="F2707">
        <v>10.24</v>
      </c>
      <c r="G2707">
        <v>13.55</v>
      </c>
    </row>
    <row r="2708" spans="2:7" x14ac:dyDescent="0.3">
      <c r="B2708">
        <v>2943.64</v>
      </c>
      <c r="C2708">
        <v>167.25</v>
      </c>
      <c r="D2708">
        <v>196.7</v>
      </c>
      <c r="E2708">
        <v>4.5199999999999996</v>
      </c>
      <c r="F2708">
        <v>9.31</v>
      </c>
      <c r="G2708">
        <v>15.05</v>
      </c>
    </row>
    <row r="2709" spans="2:7" x14ac:dyDescent="0.3">
      <c r="B2709">
        <v>2943.69</v>
      </c>
      <c r="C2709">
        <v>166.26</v>
      </c>
      <c r="D2709">
        <v>188.95</v>
      </c>
      <c r="E2709">
        <v>4.96</v>
      </c>
      <c r="F2709">
        <v>9.44</v>
      </c>
      <c r="G2709">
        <v>15.55</v>
      </c>
    </row>
    <row r="2710" spans="2:7" x14ac:dyDescent="0.3">
      <c r="B2710">
        <v>2943.74</v>
      </c>
      <c r="C2710">
        <v>163.69</v>
      </c>
      <c r="D2710">
        <v>194.08</v>
      </c>
      <c r="E2710">
        <v>5.12</v>
      </c>
      <c r="F2710">
        <v>9.6</v>
      </c>
      <c r="G2710">
        <v>14.74</v>
      </c>
    </row>
    <row r="2711" spans="2:7" x14ac:dyDescent="0.3">
      <c r="B2711">
        <v>2943.79</v>
      </c>
      <c r="C2711">
        <v>163.51</v>
      </c>
      <c r="D2711">
        <v>186.58</v>
      </c>
      <c r="E2711">
        <v>4.45</v>
      </c>
      <c r="F2711">
        <v>9.8800000000000008</v>
      </c>
      <c r="G2711">
        <v>15.34</v>
      </c>
    </row>
    <row r="2712" spans="2:7" x14ac:dyDescent="0.3">
      <c r="B2712">
        <v>2943.84</v>
      </c>
      <c r="C2712">
        <v>161.56</v>
      </c>
      <c r="D2712">
        <v>183.8</v>
      </c>
      <c r="E2712">
        <v>4.45</v>
      </c>
      <c r="F2712">
        <v>11.16</v>
      </c>
      <c r="G2712">
        <v>15.29</v>
      </c>
    </row>
    <row r="2713" spans="2:7" x14ac:dyDescent="0.3">
      <c r="B2713">
        <v>2943.89</v>
      </c>
      <c r="C2713">
        <v>159.54</v>
      </c>
      <c r="D2713">
        <v>164.12</v>
      </c>
      <c r="E2713">
        <v>4.3</v>
      </c>
      <c r="F2713">
        <v>8.31</v>
      </c>
      <c r="G2713">
        <v>16.649999999999999</v>
      </c>
    </row>
    <row r="2714" spans="2:7" x14ac:dyDescent="0.3">
      <c r="B2714">
        <v>2943.94</v>
      </c>
      <c r="C2714">
        <v>158.52000000000001</v>
      </c>
      <c r="D2714">
        <v>135.24</v>
      </c>
      <c r="E2714">
        <v>3.86</v>
      </c>
      <c r="F2714">
        <v>7.88</v>
      </c>
      <c r="G2714">
        <v>18.940000000000001</v>
      </c>
    </row>
    <row r="2715" spans="2:7" x14ac:dyDescent="0.3">
      <c r="B2715">
        <v>2943.99</v>
      </c>
      <c r="C2715">
        <v>156.41999999999999</v>
      </c>
      <c r="D2715">
        <v>136.68</v>
      </c>
      <c r="E2715">
        <v>3.94</v>
      </c>
      <c r="F2715">
        <v>6.68</v>
      </c>
      <c r="G2715">
        <v>18.5</v>
      </c>
    </row>
    <row r="2716" spans="2:7" x14ac:dyDescent="0.3">
      <c r="B2716">
        <v>2944.04</v>
      </c>
      <c r="C2716">
        <v>153.86000000000001</v>
      </c>
      <c r="D2716">
        <v>115.68</v>
      </c>
      <c r="E2716">
        <v>3.89</v>
      </c>
      <c r="F2716">
        <v>4.5999999999999996</v>
      </c>
      <c r="G2716">
        <v>19.899999999999999</v>
      </c>
    </row>
    <row r="2717" spans="2:7" x14ac:dyDescent="0.3">
      <c r="B2717">
        <v>2944.09</v>
      </c>
      <c r="C2717">
        <v>152.06</v>
      </c>
      <c r="D2717">
        <v>122.88</v>
      </c>
      <c r="E2717">
        <v>3.83</v>
      </c>
      <c r="F2717">
        <v>5.95</v>
      </c>
      <c r="G2717">
        <v>19.02</v>
      </c>
    </row>
    <row r="2718" spans="2:7" x14ac:dyDescent="0.3">
      <c r="B2718">
        <v>2944.14</v>
      </c>
      <c r="C2718">
        <v>150.91</v>
      </c>
      <c r="D2718">
        <v>98.5</v>
      </c>
      <c r="E2718">
        <v>3.8</v>
      </c>
      <c r="F2718">
        <v>3.82</v>
      </c>
      <c r="G2718">
        <v>20.91</v>
      </c>
    </row>
    <row r="2719" spans="2:7" x14ac:dyDescent="0.3">
      <c r="B2719">
        <v>2944.19</v>
      </c>
      <c r="C2719">
        <v>149.18</v>
      </c>
      <c r="D2719">
        <v>108.43</v>
      </c>
      <c r="E2719">
        <v>3.86</v>
      </c>
      <c r="F2719">
        <v>6.52</v>
      </c>
      <c r="G2719">
        <v>19.809999999999999</v>
      </c>
    </row>
    <row r="2720" spans="2:7" x14ac:dyDescent="0.3">
      <c r="B2720">
        <v>2944.24</v>
      </c>
      <c r="C2720">
        <v>150.72</v>
      </c>
      <c r="D2720">
        <v>111.2</v>
      </c>
      <c r="E2720">
        <v>3.79</v>
      </c>
      <c r="F2720">
        <v>10.32</v>
      </c>
      <c r="G2720">
        <v>19.809999999999999</v>
      </c>
    </row>
    <row r="2721" spans="2:7" x14ac:dyDescent="0.3">
      <c r="B2721">
        <v>2944.29</v>
      </c>
      <c r="C2721">
        <v>153.52000000000001</v>
      </c>
      <c r="D2721">
        <v>120.44</v>
      </c>
      <c r="E2721">
        <v>3.62</v>
      </c>
      <c r="F2721">
        <v>14.74</v>
      </c>
      <c r="G2721">
        <v>19.440000000000001</v>
      </c>
    </row>
    <row r="2722" spans="2:7" x14ac:dyDescent="0.3">
      <c r="B2722">
        <v>2944.34</v>
      </c>
      <c r="C2722">
        <v>156.11000000000001</v>
      </c>
      <c r="D2722">
        <v>104.56</v>
      </c>
      <c r="E2722">
        <v>3.63</v>
      </c>
      <c r="F2722">
        <v>12.65</v>
      </c>
      <c r="G2722">
        <v>21.17</v>
      </c>
    </row>
    <row r="2723" spans="2:7" x14ac:dyDescent="0.3">
      <c r="B2723">
        <v>2944.39</v>
      </c>
      <c r="C2723">
        <v>158.38</v>
      </c>
      <c r="D2723">
        <v>122.65</v>
      </c>
      <c r="E2723">
        <v>3.32</v>
      </c>
      <c r="F2723">
        <v>17.100000000000001</v>
      </c>
      <c r="G2723">
        <v>19.98</v>
      </c>
    </row>
    <row r="2724" spans="2:7" x14ac:dyDescent="0.3">
      <c r="B2724">
        <v>2944.44</v>
      </c>
      <c r="C2724">
        <v>156.38999999999999</v>
      </c>
      <c r="D2724">
        <v>132.57</v>
      </c>
      <c r="E2724">
        <v>3.78</v>
      </c>
      <c r="F2724">
        <v>17.43</v>
      </c>
      <c r="G2724">
        <v>18.850000000000001</v>
      </c>
    </row>
    <row r="2725" spans="2:7" x14ac:dyDescent="0.3">
      <c r="B2725">
        <v>2944.49</v>
      </c>
      <c r="C2725">
        <v>158.87</v>
      </c>
      <c r="D2725">
        <v>146.87</v>
      </c>
      <c r="E2725">
        <v>4.1399999999999997</v>
      </c>
      <c r="F2725">
        <v>18.3</v>
      </c>
      <c r="G2725">
        <v>18.010000000000002</v>
      </c>
    </row>
    <row r="2726" spans="2:7" x14ac:dyDescent="0.3">
      <c r="B2726">
        <v>2944.54</v>
      </c>
      <c r="C2726">
        <v>161.57</v>
      </c>
      <c r="D2726">
        <v>167.37</v>
      </c>
      <c r="E2726">
        <v>4.41</v>
      </c>
      <c r="F2726">
        <v>20.57</v>
      </c>
      <c r="G2726">
        <v>16.68</v>
      </c>
    </row>
    <row r="2727" spans="2:7" x14ac:dyDescent="0.3">
      <c r="B2727">
        <v>2944.59</v>
      </c>
      <c r="C2727">
        <v>161.96</v>
      </c>
      <c r="D2727">
        <v>207.37</v>
      </c>
      <c r="E2727">
        <v>5.17</v>
      </c>
      <c r="F2727">
        <v>22.51</v>
      </c>
      <c r="G2727">
        <v>13.36</v>
      </c>
    </row>
    <row r="2728" spans="2:7" x14ac:dyDescent="0.3">
      <c r="B2728">
        <v>2944.64</v>
      </c>
      <c r="C2728">
        <v>163.78</v>
      </c>
      <c r="D2728">
        <v>218.64</v>
      </c>
      <c r="E2728">
        <v>5.33</v>
      </c>
      <c r="F2728">
        <v>23.29</v>
      </c>
      <c r="G2728">
        <v>12.68</v>
      </c>
    </row>
    <row r="2729" spans="2:7" x14ac:dyDescent="0.3">
      <c r="B2729">
        <v>2944.69</v>
      </c>
      <c r="C2729">
        <v>165.59</v>
      </c>
      <c r="D2729">
        <v>234.47</v>
      </c>
      <c r="E2729">
        <v>5.27</v>
      </c>
      <c r="F2729">
        <v>25.29</v>
      </c>
      <c r="G2729">
        <v>11.61</v>
      </c>
    </row>
    <row r="2730" spans="2:7" x14ac:dyDescent="0.3">
      <c r="B2730">
        <v>2944.74</v>
      </c>
      <c r="C2730">
        <v>169.7</v>
      </c>
      <c r="D2730">
        <v>225.62</v>
      </c>
      <c r="E2730">
        <v>4.9400000000000004</v>
      </c>
      <c r="F2730">
        <v>23.73</v>
      </c>
      <c r="G2730">
        <v>12.97</v>
      </c>
    </row>
    <row r="2731" spans="2:7" x14ac:dyDescent="0.3">
      <c r="B2731">
        <v>2944.79</v>
      </c>
      <c r="C2731">
        <v>172.54</v>
      </c>
      <c r="D2731">
        <v>234.88</v>
      </c>
      <c r="E2731">
        <v>4.8600000000000003</v>
      </c>
      <c r="F2731">
        <v>28.2</v>
      </c>
      <c r="G2731">
        <v>12.61</v>
      </c>
    </row>
    <row r="2732" spans="2:7" x14ac:dyDescent="0.3">
      <c r="B2732">
        <v>2944.84</v>
      </c>
      <c r="C2732">
        <v>176.69</v>
      </c>
      <c r="D2732">
        <v>214.86</v>
      </c>
      <c r="E2732">
        <v>4.28</v>
      </c>
      <c r="F2732">
        <v>30.91</v>
      </c>
      <c r="G2732">
        <v>14.92</v>
      </c>
    </row>
    <row r="2733" spans="2:7" x14ac:dyDescent="0.3">
      <c r="B2733">
        <v>2944.89</v>
      </c>
      <c r="C2733">
        <v>180.32</v>
      </c>
      <c r="D2733">
        <v>204.64</v>
      </c>
      <c r="E2733">
        <v>4.4400000000000004</v>
      </c>
      <c r="F2733">
        <v>23.72</v>
      </c>
      <c r="G2733">
        <v>16.32</v>
      </c>
    </row>
    <row r="2734" spans="2:7" x14ac:dyDescent="0.3">
      <c r="B2734">
        <v>2944.94</v>
      </c>
      <c r="C2734">
        <v>182.14</v>
      </c>
      <c r="D2734">
        <v>223.91</v>
      </c>
      <c r="E2734">
        <v>4.7699999999999996</v>
      </c>
      <c r="F2734">
        <v>21.45</v>
      </c>
      <c r="G2734">
        <v>14.96</v>
      </c>
    </row>
    <row r="2735" spans="2:7" x14ac:dyDescent="0.3">
      <c r="B2735">
        <v>2944.99</v>
      </c>
      <c r="C2735">
        <v>184.2</v>
      </c>
      <c r="D2735">
        <v>225.24</v>
      </c>
      <c r="E2735">
        <v>4.75</v>
      </c>
      <c r="F2735">
        <v>20.79</v>
      </c>
      <c r="G2735">
        <v>15.15</v>
      </c>
    </row>
    <row r="2736" spans="2:7" x14ac:dyDescent="0.3">
      <c r="B2736">
        <v>2945.04</v>
      </c>
      <c r="C2736">
        <v>187.09</v>
      </c>
      <c r="D2736">
        <v>204.05</v>
      </c>
      <c r="E2736">
        <v>4.7699999999999996</v>
      </c>
      <c r="F2736">
        <v>18.66</v>
      </c>
      <c r="G2736">
        <v>17.37</v>
      </c>
    </row>
    <row r="2737" spans="2:7" x14ac:dyDescent="0.3">
      <c r="B2737">
        <v>2945.09</v>
      </c>
      <c r="C2737">
        <v>192.43</v>
      </c>
      <c r="D2737">
        <v>186.58</v>
      </c>
      <c r="E2737">
        <v>4.55</v>
      </c>
      <c r="F2737">
        <v>15.14</v>
      </c>
      <c r="G2737">
        <v>19.64</v>
      </c>
    </row>
    <row r="2738" spans="2:7" x14ac:dyDescent="0.3">
      <c r="B2738">
        <v>2945.14</v>
      </c>
      <c r="C2738">
        <v>193.21</v>
      </c>
      <c r="D2738">
        <v>158.57</v>
      </c>
      <c r="E2738">
        <v>4.16</v>
      </c>
      <c r="F2738">
        <v>10.25</v>
      </c>
      <c r="G2738">
        <v>22.12</v>
      </c>
    </row>
    <row r="2739" spans="2:7" x14ac:dyDescent="0.3">
      <c r="B2739">
        <v>2945.19</v>
      </c>
      <c r="C2739">
        <v>192.9</v>
      </c>
      <c r="D2739">
        <v>136.6</v>
      </c>
      <c r="E2739">
        <v>4.1900000000000004</v>
      </c>
      <c r="F2739">
        <v>10.08</v>
      </c>
      <c r="G2739">
        <v>23.93</v>
      </c>
    </row>
    <row r="2740" spans="2:7" x14ac:dyDescent="0.3">
      <c r="B2740">
        <v>2945.24</v>
      </c>
      <c r="C2740">
        <v>195.19</v>
      </c>
      <c r="D2740">
        <v>117.53</v>
      </c>
      <c r="E2740">
        <v>4.3600000000000003</v>
      </c>
      <c r="F2740">
        <v>6.76</v>
      </c>
      <c r="G2740">
        <v>25.88</v>
      </c>
    </row>
    <row r="2741" spans="2:7" x14ac:dyDescent="0.3">
      <c r="B2741">
        <v>2945.29</v>
      </c>
      <c r="C2741">
        <v>192.74</v>
      </c>
      <c r="D2741">
        <v>127.75</v>
      </c>
      <c r="E2741">
        <v>4.49</v>
      </c>
      <c r="F2741">
        <v>8.86</v>
      </c>
      <c r="G2741">
        <v>24.65</v>
      </c>
    </row>
    <row r="2742" spans="2:7" x14ac:dyDescent="0.3">
      <c r="B2742">
        <v>2945.34</v>
      </c>
      <c r="C2742">
        <v>194.09</v>
      </c>
      <c r="D2742">
        <v>129.72</v>
      </c>
      <c r="E2742">
        <v>4.72</v>
      </c>
      <c r="F2742">
        <v>8.31</v>
      </c>
      <c r="G2742">
        <v>24.69</v>
      </c>
    </row>
    <row r="2743" spans="2:7" x14ac:dyDescent="0.3">
      <c r="B2743">
        <v>2945.39</v>
      </c>
      <c r="C2743">
        <v>193.9</v>
      </c>
      <c r="D2743">
        <v>176.18</v>
      </c>
      <c r="E2743">
        <v>5.42</v>
      </c>
      <c r="F2743">
        <v>13.49</v>
      </c>
      <c r="G2743">
        <v>20.74</v>
      </c>
    </row>
    <row r="2744" spans="2:7" x14ac:dyDescent="0.3">
      <c r="B2744">
        <v>2945.44</v>
      </c>
      <c r="C2744">
        <v>193.54</v>
      </c>
      <c r="D2744">
        <v>176.42</v>
      </c>
      <c r="E2744">
        <v>5.71</v>
      </c>
      <c r="F2744">
        <v>11.7</v>
      </c>
      <c r="G2744">
        <v>20.67</v>
      </c>
    </row>
    <row r="2745" spans="2:7" x14ac:dyDescent="0.3">
      <c r="B2745">
        <v>2945.49</v>
      </c>
      <c r="C2745">
        <v>193.6</v>
      </c>
      <c r="D2745">
        <v>188.03</v>
      </c>
      <c r="E2745">
        <v>6.04</v>
      </c>
      <c r="F2745">
        <v>8.1199999999999992</v>
      </c>
      <c r="G2745">
        <v>19.690000000000001</v>
      </c>
    </row>
    <row r="2746" spans="2:7" x14ac:dyDescent="0.3">
      <c r="B2746">
        <v>2945.54</v>
      </c>
      <c r="C2746">
        <v>190.61</v>
      </c>
      <c r="D2746">
        <v>182.86</v>
      </c>
      <c r="E2746">
        <v>5.77</v>
      </c>
      <c r="F2746">
        <v>13.2</v>
      </c>
      <c r="G2746">
        <v>19.690000000000001</v>
      </c>
    </row>
    <row r="2747" spans="2:7" x14ac:dyDescent="0.3">
      <c r="B2747">
        <v>2945.59</v>
      </c>
      <c r="C2747">
        <v>191.61</v>
      </c>
      <c r="D2747">
        <v>164.47</v>
      </c>
      <c r="E2747">
        <v>5.83</v>
      </c>
      <c r="F2747">
        <v>11.78</v>
      </c>
      <c r="G2747">
        <v>21.39</v>
      </c>
    </row>
    <row r="2748" spans="2:7" x14ac:dyDescent="0.3">
      <c r="B2748">
        <v>2945.64</v>
      </c>
      <c r="C2748">
        <v>187.1</v>
      </c>
      <c r="D2748">
        <v>184.17</v>
      </c>
      <c r="E2748">
        <v>5.68</v>
      </c>
      <c r="F2748">
        <v>12.58</v>
      </c>
      <c r="G2748">
        <v>19.05</v>
      </c>
    </row>
    <row r="2749" spans="2:7" x14ac:dyDescent="0.3">
      <c r="B2749">
        <v>2945.69</v>
      </c>
      <c r="C2749">
        <v>184.83</v>
      </c>
      <c r="D2749">
        <v>193.79</v>
      </c>
      <c r="E2749">
        <v>5.64</v>
      </c>
      <c r="F2749">
        <v>12.69</v>
      </c>
      <c r="G2749">
        <v>17.899999999999999</v>
      </c>
    </row>
    <row r="2750" spans="2:7" x14ac:dyDescent="0.3">
      <c r="B2750">
        <v>2945.74</v>
      </c>
      <c r="C2750">
        <v>183.04</v>
      </c>
      <c r="D2750">
        <v>210.45</v>
      </c>
      <c r="E2750">
        <v>5.72</v>
      </c>
      <c r="F2750">
        <v>17.36</v>
      </c>
      <c r="G2750">
        <v>16.23</v>
      </c>
    </row>
    <row r="2751" spans="2:7" x14ac:dyDescent="0.3">
      <c r="B2751">
        <v>2945.79</v>
      </c>
      <c r="C2751">
        <v>183.6</v>
      </c>
      <c r="D2751">
        <v>246.81</v>
      </c>
      <c r="E2751">
        <v>5.82</v>
      </c>
      <c r="F2751">
        <v>26.01</v>
      </c>
      <c r="G2751">
        <v>13.24</v>
      </c>
    </row>
    <row r="2752" spans="2:7" x14ac:dyDescent="0.3">
      <c r="B2752">
        <v>2945.84</v>
      </c>
      <c r="C2752">
        <v>182.85</v>
      </c>
      <c r="D2752">
        <v>259.77999999999997</v>
      </c>
      <c r="E2752">
        <v>5.78</v>
      </c>
      <c r="F2752">
        <v>27.39</v>
      </c>
      <c r="G2752">
        <v>12.04</v>
      </c>
    </row>
    <row r="2753" spans="2:7" x14ac:dyDescent="0.3">
      <c r="B2753">
        <v>2945.89</v>
      </c>
      <c r="C2753">
        <v>182.09</v>
      </c>
      <c r="D2753">
        <v>277.64</v>
      </c>
      <c r="E2753">
        <v>5.49</v>
      </c>
      <c r="F2753">
        <v>29.82</v>
      </c>
      <c r="G2753">
        <v>10.42</v>
      </c>
    </row>
    <row r="2754" spans="2:7" x14ac:dyDescent="0.3">
      <c r="B2754">
        <v>2945.94</v>
      </c>
      <c r="C2754">
        <v>187.24</v>
      </c>
      <c r="D2754">
        <v>262.72000000000003</v>
      </c>
      <c r="E2754">
        <v>5.41</v>
      </c>
      <c r="F2754">
        <v>28.3</v>
      </c>
      <c r="G2754">
        <v>12.44</v>
      </c>
    </row>
    <row r="2755" spans="2:7" x14ac:dyDescent="0.3">
      <c r="B2755">
        <v>2945.99</v>
      </c>
      <c r="C2755">
        <v>189.58</v>
      </c>
      <c r="D2755">
        <v>251.04</v>
      </c>
      <c r="E2755">
        <v>5.21</v>
      </c>
      <c r="F2755">
        <v>27.44</v>
      </c>
      <c r="G2755">
        <v>13.78</v>
      </c>
    </row>
    <row r="2756" spans="2:7" x14ac:dyDescent="0.3">
      <c r="B2756">
        <v>2946.04</v>
      </c>
      <c r="C2756">
        <v>188.98</v>
      </c>
      <c r="D2756">
        <v>233.48</v>
      </c>
      <c r="E2756">
        <v>5.0999999999999996</v>
      </c>
      <c r="F2756">
        <v>25.33</v>
      </c>
      <c r="G2756">
        <v>15.17</v>
      </c>
    </row>
    <row r="2757" spans="2:7" x14ac:dyDescent="0.3">
      <c r="B2757">
        <v>2946.09</v>
      </c>
      <c r="C2757">
        <v>188.57</v>
      </c>
      <c r="D2757">
        <v>248.98</v>
      </c>
      <c r="E2757">
        <v>5.05</v>
      </c>
      <c r="F2757">
        <v>26.73</v>
      </c>
      <c r="G2757">
        <v>13.8</v>
      </c>
    </row>
    <row r="2758" spans="2:7" x14ac:dyDescent="0.3">
      <c r="B2758">
        <v>2946.14</v>
      </c>
      <c r="C2758">
        <v>189.17</v>
      </c>
      <c r="D2758">
        <v>243.4</v>
      </c>
      <c r="E2758">
        <v>5.44</v>
      </c>
      <c r="F2758">
        <v>25.56</v>
      </c>
      <c r="G2758">
        <v>14.36</v>
      </c>
    </row>
    <row r="2759" spans="2:7" x14ac:dyDescent="0.3">
      <c r="B2759">
        <v>2946.19</v>
      </c>
      <c r="C2759">
        <v>190.48</v>
      </c>
      <c r="D2759">
        <v>243.22</v>
      </c>
      <c r="E2759">
        <v>5.95</v>
      </c>
      <c r="F2759">
        <v>21.29</v>
      </c>
      <c r="G2759">
        <v>14.57</v>
      </c>
    </row>
    <row r="2760" spans="2:7" x14ac:dyDescent="0.3">
      <c r="B2760">
        <v>2946.24</v>
      </c>
      <c r="C2760">
        <v>187.76</v>
      </c>
      <c r="D2760">
        <v>255.28</v>
      </c>
      <c r="E2760">
        <v>5.97</v>
      </c>
      <c r="F2760">
        <v>20.16</v>
      </c>
      <c r="G2760">
        <v>13.15</v>
      </c>
    </row>
    <row r="2761" spans="2:7" x14ac:dyDescent="0.3">
      <c r="B2761">
        <v>2946.29</v>
      </c>
      <c r="C2761">
        <v>187.87</v>
      </c>
      <c r="D2761">
        <v>250.71</v>
      </c>
      <c r="E2761">
        <v>5.76</v>
      </c>
      <c r="F2761">
        <v>21.94</v>
      </c>
      <c r="G2761">
        <v>13.55</v>
      </c>
    </row>
    <row r="2762" spans="2:7" x14ac:dyDescent="0.3">
      <c r="B2762">
        <v>2946.34</v>
      </c>
      <c r="C2762">
        <v>190.65</v>
      </c>
      <c r="D2762">
        <v>253.65</v>
      </c>
      <c r="E2762">
        <v>5.86</v>
      </c>
      <c r="F2762">
        <v>25.8</v>
      </c>
      <c r="G2762">
        <v>13.71</v>
      </c>
    </row>
    <row r="2763" spans="2:7" x14ac:dyDescent="0.3">
      <c r="B2763">
        <v>2946.39</v>
      </c>
      <c r="C2763">
        <v>190.6</v>
      </c>
      <c r="D2763">
        <v>250.59</v>
      </c>
      <c r="E2763">
        <v>5.9</v>
      </c>
      <c r="F2763">
        <v>23.88</v>
      </c>
      <c r="G2763">
        <v>13.96</v>
      </c>
    </row>
    <row r="2764" spans="2:7" x14ac:dyDescent="0.3">
      <c r="B2764">
        <v>2946.44</v>
      </c>
      <c r="C2764">
        <v>189.7</v>
      </c>
      <c r="D2764">
        <v>230.16</v>
      </c>
      <c r="E2764">
        <v>5.87</v>
      </c>
      <c r="F2764">
        <v>17.32</v>
      </c>
      <c r="G2764">
        <v>15.56</v>
      </c>
    </row>
    <row r="2765" spans="2:7" x14ac:dyDescent="0.3">
      <c r="B2765">
        <v>2946.49</v>
      </c>
      <c r="C2765">
        <v>190.47</v>
      </c>
      <c r="D2765">
        <v>227.72</v>
      </c>
      <c r="E2765">
        <v>5.6</v>
      </c>
      <c r="F2765">
        <v>17.18</v>
      </c>
      <c r="G2765">
        <v>15.88</v>
      </c>
    </row>
    <row r="2766" spans="2:7" x14ac:dyDescent="0.3">
      <c r="B2766">
        <v>2946.54</v>
      </c>
      <c r="C2766">
        <v>192.29</v>
      </c>
      <c r="D2766">
        <v>204.45</v>
      </c>
      <c r="E2766">
        <v>5.5</v>
      </c>
      <c r="F2766">
        <v>15.15</v>
      </c>
      <c r="G2766">
        <v>18.11</v>
      </c>
    </row>
    <row r="2767" spans="2:7" x14ac:dyDescent="0.3">
      <c r="B2767">
        <v>2946.59</v>
      </c>
      <c r="C2767">
        <v>192.14</v>
      </c>
      <c r="D2767">
        <v>226.55</v>
      </c>
      <c r="E2767">
        <v>5.56</v>
      </c>
      <c r="F2767">
        <v>17.29</v>
      </c>
      <c r="G2767">
        <v>16.22</v>
      </c>
    </row>
    <row r="2768" spans="2:7" x14ac:dyDescent="0.3">
      <c r="B2768">
        <v>2946.64</v>
      </c>
      <c r="C2768">
        <v>187.96</v>
      </c>
      <c r="D2768">
        <v>229.27</v>
      </c>
      <c r="E2768">
        <v>5.42</v>
      </c>
      <c r="F2768">
        <v>17.96</v>
      </c>
      <c r="G2768">
        <v>15.37</v>
      </c>
    </row>
    <row r="2769" spans="2:7" x14ac:dyDescent="0.3">
      <c r="B2769">
        <v>2946.69</v>
      </c>
      <c r="C2769">
        <v>185.29</v>
      </c>
      <c r="D2769">
        <v>222.28</v>
      </c>
      <c r="E2769">
        <v>5.46</v>
      </c>
      <c r="F2769">
        <v>17.309999999999999</v>
      </c>
      <c r="G2769">
        <v>15.57</v>
      </c>
    </row>
    <row r="2770" spans="2:7" x14ac:dyDescent="0.3">
      <c r="B2770">
        <v>2946.74</v>
      </c>
      <c r="C2770">
        <v>184.74</v>
      </c>
      <c r="D2770">
        <v>199.02</v>
      </c>
      <c r="E2770">
        <v>5.1100000000000003</v>
      </c>
      <c r="F2770">
        <v>15.07</v>
      </c>
      <c r="G2770">
        <v>17.45</v>
      </c>
    </row>
    <row r="2771" spans="2:7" x14ac:dyDescent="0.3">
      <c r="B2771">
        <v>2946.79</v>
      </c>
      <c r="C2771">
        <v>182.4</v>
      </c>
      <c r="D2771">
        <v>223.5</v>
      </c>
      <c r="E2771">
        <v>5.05</v>
      </c>
      <c r="F2771">
        <v>17.829999999999998</v>
      </c>
      <c r="G2771">
        <v>15.03</v>
      </c>
    </row>
    <row r="2772" spans="2:7" x14ac:dyDescent="0.3">
      <c r="B2772">
        <v>2946.84</v>
      </c>
      <c r="C2772">
        <v>182.51</v>
      </c>
      <c r="D2772">
        <v>254.56</v>
      </c>
      <c r="E2772">
        <v>4.96</v>
      </c>
      <c r="F2772">
        <v>21.25</v>
      </c>
      <c r="G2772">
        <v>12.43</v>
      </c>
    </row>
    <row r="2773" spans="2:7" x14ac:dyDescent="0.3">
      <c r="B2773">
        <v>2946.89</v>
      </c>
      <c r="C2773">
        <v>184.45</v>
      </c>
      <c r="D2773">
        <v>277.95999999999998</v>
      </c>
      <c r="E2773">
        <v>4.9800000000000004</v>
      </c>
      <c r="F2773">
        <v>26.32</v>
      </c>
      <c r="G2773">
        <v>10.74</v>
      </c>
    </row>
    <row r="2774" spans="2:7" x14ac:dyDescent="0.3">
      <c r="B2774">
        <v>2946.94</v>
      </c>
      <c r="C2774">
        <v>186</v>
      </c>
      <c r="D2774">
        <v>269.18</v>
      </c>
      <c r="E2774">
        <v>5.26</v>
      </c>
      <c r="F2774">
        <v>23.16</v>
      </c>
      <c r="G2774">
        <v>11.71</v>
      </c>
    </row>
    <row r="2775" spans="2:7" x14ac:dyDescent="0.3">
      <c r="B2775">
        <v>2946.99</v>
      </c>
      <c r="C2775">
        <v>186.11</v>
      </c>
      <c r="D2775">
        <v>260.87</v>
      </c>
      <c r="E2775">
        <v>5.38</v>
      </c>
      <c r="F2775">
        <v>18.03</v>
      </c>
      <c r="G2775">
        <v>12.43</v>
      </c>
    </row>
    <row r="2776" spans="2:7" x14ac:dyDescent="0.3">
      <c r="B2776">
        <v>2947.04</v>
      </c>
      <c r="C2776">
        <v>186.58</v>
      </c>
      <c r="D2776">
        <v>247.12</v>
      </c>
      <c r="E2776">
        <v>5.32</v>
      </c>
      <c r="F2776">
        <v>15.96</v>
      </c>
      <c r="G2776">
        <v>13.66</v>
      </c>
    </row>
    <row r="2777" spans="2:7" x14ac:dyDescent="0.3">
      <c r="B2777">
        <v>2947.09</v>
      </c>
      <c r="C2777">
        <v>187.82</v>
      </c>
      <c r="D2777">
        <v>244.1</v>
      </c>
      <c r="E2777">
        <v>5.38</v>
      </c>
      <c r="F2777">
        <v>17.22</v>
      </c>
      <c r="G2777">
        <v>14.1</v>
      </c>
    </row>
    <row r="2778" spans="2:7" x14ac:dyDescent="0.3">
      <c r="B2778">
        <v>2947.14</v>
      </c>
      <c r="C2778">
        <v>188.36</v>
      </c>
      <c r="D2778">
        <v>260.52999999999997</v>
      </c>
      <c r="E2778">
        <v>5.65</v>
      </c>
      <c r="F2778">
        <v>17.47</v>
      </c>
      <c r="G2778">
        <v>12.79</v>
      </c>
    </row>
    <row r="2779" spans="2:7" x14ac:dyDescent="0.3">
      <c r="B2779">
        <v>2947.19</v>
      </c>
      <c r="C2779">
        <v>188.03</v>
      </c>
      <c r="D2779">
        <v>280.69</v>
      </c>
      <c r="E2779">
        <v>5.67</v>
      </c>
      <c r="F2779">
        <v>20.21</v>
      </c>
      <c r="G2779">
        <v>11.04</v>
      </c>
    </row>
    <row r="2780" spans="2:7" x14ac:dyDescent="0.3">
      <c r="B2780">
        <v>2947.24</v>
      </c>
      <c r="C2780">
        <v>185.06</v>
      </c>
      <c r="D2780">
        <v>266.45999999999998</v>
      </c>
      <c r="E2780">
        <v>5.5</v>
      </c>
      <c r="F2780">
        <v>21.34</v>
      </c>
      <c r="G2780">
        <v>11.8</v>
      </c>
    </row>
    <row r="2781" spans="2:7" x14ac:dyDescent="0.3">
      <c r="B2781">
        <v>2947.29</v>
      </c>
      <c r="C2781">
        <v>186.83</v>
      </c>
      <c r="D2781">
        <v>284.77</v>
      </c>
      <c r="E2781">
        <v>5.76</v>
      </c>
      <c r="F2781">
        <v>28.61</v>
      </c>
      <c r="G2781">
        <v>10.52</v>
      </c>
    </row>
    <row r="2782" spans="2:7" x14ac:dyDescent="0.3">
      <c r="B2782">
        <v>2947.34</v>
      </c>
      <c r="C2782">
        <v>191.09</v>
      </c>
      <c r="D2782">
        <v>282.61</v>
      </c>
      <c r="E2782">
        <v>5.63</v>
      </c>
      <c r="F2782">
        <v>28.47</v>
      </c>
      <c r="G2782">
        <v>11.33</v>
      </c>
    </row>
    <row r="2783" spans="2:7" x14ac:dyDescent="0.3">
      <c r="B2783">
        <v>2947.39</v>
      </c>
      <c r="C2783">
        <v>191.7</v>
      </c>
      <c r="D2783">
        <v>283.35000000000002</v>
      </c>
      <c r="E2783">
        <v>5.7</v>
      </c>
      <c r="F2783">
        <v>27.85</v>
      </c>
      <c r="G2783">
        <v>11.36</v>
      </c>
    </row>
    <row r="2784" spans="2:7" x14ac:dyDescent="0.3">
      <c r="B2784">
        <v>2947.44</v>
      </c>
      <c r="C2784">
        <v>193.27</v>
      </c>
      <c r="D2784">
        <v>240.84</v>
      </c>
      <c r="E2784">
        <v>5.31</v>
      </c>
      <c r="F2784">
        <v>26.02</v>
      </c>
      <c r="G2784">
        <v>15.18</v>
      </c>
    </row>
    <row r="2785" spans="2:7" x14ac:dyDescent="0.3">
      <c r="B2785">
        <v>2947.49</v>
      </c>
      <c r="C2785">
        <v>193.64</v>
      </c>
      <c r="D2785">
        <v>225.93</v>
      </c>
      <c r="E2785">
        <v>5.27</v>
      </c>
      <c r="F2785">
        <v>22.04</v>
      </c>
      <c r="G2785">
        <v>16.5</v>
      </c>
    </row>
    <row r="2786" spans="2:7" x14ac:dyDescent="0.3">
      <c r="B2786">
        <v>2947.54</v>
      </c>
      <c r="C2786">
        <v>194.52</v>
      </c>
      <c r="D2786">
        <v>184.08</v>
      </c>
      <c r="E2786">
        <v>5.42</v>
      </c>
      <c r="F2786">
        <v>16.829999999999998</v>
      </c>
      <c r="G2786">
        <v>20.16</v>
      </c>
    </row>
    <row r="2787" spans="2:7" x14ac:dyDescent="0.3">
      <c r="B2787">
        <v>2947.59</v>
      </c>
      <c r="C2787">
        <v>197.39</v>
      </c>
      <c r="D2787">
        <v>175.33</v>
      </c>
      <c r="E2787">
        <v>5.89</v>
      </c>
      <c r="F2787">
        <v>13.08</v>
      </c>
      <c r="G2787">
        <v>21.33</v>
      </c>
    </row>
    <row r="2788" spans="2:7" x14ac:dyDescent="0.3">
      <c r="B2788">
        <v>2947.64</v>
      </c>
      <c r="C2788">
        <v>194.38</v>
      </c>
      <c r="D2788">
        <v>187.88</v>
      </c>
      <c r="E2788">
        <v>5.97</v>
      </c>
      <c r="F2788">
        <v>17.739999999999998</v>
      </c>
      <c r="G2788">
        <v>19.82</v>
      </c>
    </row>
    <row r="2789" spans="2:7" x14ac:dyDescent="0.3">
      <c r="B2789">
        <v>2947.69</v>
      </c>
      <c r="C2789">
        <v>194.08</v>
      </c>
      <c r="D2789">
        <v>235.91</v>
      </c>
      <c r="E2789">
        <v>6.32</v>
      </c>
      <c r="F2789">
        <v>25.97</v>
      </c>
      <c r="G2789">
        <v>15.72</v>
      </c>
    </row>
    <row r="2790" spans="2:7" x14ac:dyDescent="0.3">
      <c r="B2790">
        <v>2947.74</v>
      </c>
      <c r="C2790">
        <v>190.32</v>
      </c>
      <c r="D2790">
        <v>229.98</v>
      </c>
      <c r="E2790">
        <v>6.27</v>
      </c>
      <c r="F2790">
        <v>27.23</v>
      </c>
      <c r="G2790">
        <v>15.66</v>
      </c>
    </row>
    <row r="2791" spans="2:7" x14ac:dyDescent="0.3">
      <c r="B2791">
        <v>2947.79</v>
      </c>
      <c r="C2791">
        <v>188.96</v>
      </c>
      <c r="D2791">
        <v>226.49</v>
      </c>
      <c r="E2791">
        <v>6.5</v>
      </c>
      <c r="F2791">
        <v>25.41</v>
      </c>
      <c r="G2791">
        <v>15.76</v>
      </c>
    </row>
    <row r="2792" spans="2:7" x14ac:dyDescent="0.3">
      <c r="B2792">
        <v>2947.84</v>
      </c>
      <c r="C2792">
        <v>185.75</v>
      </c>
      <c r="D2792">
        <v>212.4</v>
      </c>
      <c r="E2792">
        <v>6.62</v>
      </c>
      <c r="F2792">
        <v>24.1</v>
      </c>
      <c r="G2792">
        <v>16.47</v>
      </c>
    </row>
    <row r="2793" spans="2:7" x14ac:dyDescent="0.3">
      <c r="B2793">
        <v>2947.89</v>
      </c>
      <c r="C2793">
        <v>185.99</v>
      </c>
      <c r="D2793">
        <v>213.74</v>
      </c>
      <c r="E2793">
        <v>6.66</v>
      </c>
      <c r="F2793">
        <v>25.2</v>
      </c>
      <c r="G2793">
        <v>16.39</v>
      </c>
    </row>
    <row r="2794" spans="2:7" x14ac:dyDescent="0.3">
      <c r="B2794">
        <v>2947.94</v>
      </c>
      <c r="C2794">
        <v>184.62</v>
      </c>
      <c r="D2794">
        <v>212.05</v>
      </c>
      <c r="E2794">
        <v>6.41</v>
      </c>
      <c r="F2794">
        <v>22.54</v>
      </c>
      <c r="G2794">
        <v>16.329999999999998</v>
      </c>
    </row>
    <row r="2795" spans="2:7" x14ac:dyDescent="0.3">
      <c r="B2795">
        <v>2947.99</v>
      </c>
      <c r="C2795">
        <v>182.2</v>
      </c>
      <c r="D2795">
        <v>211.71</v>
      </c>
      <c r="E2795">
        <v>6.31</v>
      </c>
      <c r="F2795">
        <v>22.53</v>
      </c>
      <c r="G2795">
        <v>16</v>
      </c>
    </row>
    <row r="2796" spans="2:7" x14ac:dyDescent="0.3">
      <c r="B2796">
        <v>2948.04</v>
      </c>
      <c r="C2796">
        <v>181.63</v>
      </c>
      <c r="D2796">
        <v>219.11</v>
      </c>
      <c r="E2796">
        <v>6.42</v>
      </c>
      <c r="F2796">
        <v>23.93</v>
      </c>
      <c r="G2796">
        <v>15.29</v>
      </c>
    </row>
    <row r="2797" spans="2:7" x14ac:dyDescent="0.3">
      <c r="B2797">
        <v>2948.09</v>
      </c>
      <c r="C2797">
        <v>181.51</v>
      </c>
      <c r="D2797">
        <v>262.33</v>
      </c>
      <c r="E2797">
        <v>6.46</v>
      </c>
      <c r="F2797">
        <v>25.6</v>
      </c>
      <c r="G2797">
        <v>11.62</v>
      </c>
    </row>
    <row r="2798" spans="2:7" x14ac:dyDescent="0.3">
      <c r="B2798">
        <v>2948.14</v>
      </c>
      <c r="C2798">
        <v>179.53</v>
      </c>
      <c r="D2798">
        <v>265.8</v>
      </c>
      <c r="E2798">
        <v>6.21</v>
      </c>
      <c r="F2798">
        <v>31.3</v>
      </c>
      <c r="G2798">
        <v>11.04</v>
      </c>
    </row>
    <row r="2799" spans="2:7" x14ac:dyDescent="0.3">
      <c r="B2799">
        <v>2948.19</v>
      </c>
      <c r="C2799">
        <v>176.39</v>
      </c>
      <c r="D2799">
        <v>275.01</v>
      </c>
      <c r="E2799">
        <v>5.88</v>
      </c>
      <c r="F2799">
        <v>33.200000000000003</v>
      </c>
      <c r="G2799">
        <v>9.7899999999999991</v>
      </c>
    </row>
    <row r="2800" spans="2:7" x14ac:dyDescent="0.3">
      <c r="B2800">
        <v>2948.24</v>
      </c>
      <c r="C2800">
        <v>175.56</v>
      </c>
      <c r="D2800">
        <v>291.61</v>
      </c>
      <c r="E2800">
        <v>5.4</v>
      </c>
      <c r="F2800">
        <v>37.020000000000003</v>
      </c>
      <c r="G2800">
        <v>7.8</v>
      </c>
    </row>
    <row r="2801" spans="2:7" x14ac:dyDescent="0.3">
      <c r="B2801">
        <v>2948.29</v>
      </c>
      <c r="C2801">
        <v>179.32</v>
      </c>
      <c r="D2801">
        <v>297.89</v>
      </c>
      <c r="E2801">
        <v>5.49</v>
      </c>
      <c r="F2801">
        <v>35.119999999999997</v>
      </c>
      <c r="G2801">
        <v>8.0500000000000007</v>
      </c>
    </row>
    <row r="2802" spans="2:7" x14ac:dyDescent="0.3">
      <c r="B2802">
        <v>2948.34</v>
      </c>
      <c r="C2802">
        <v>176.79</v>
      </c>
      <c r="D2802">
        <v>293.64999999999998</v>
      </c>
      <c r="E2802">
        <v>5.21</v>
      </c>
      <c r="F2802">
        <v>36.29</v>
      </c>
      <c r="G2802">
        <v>7.99</v>
      </c>
    </row>
    <row r="2803" spans="2:7" x14ac:dyDescent="0.3">
      <c r="B2803">
        <v>2948.39</v>
      </c>
      <c r="C2803">
        <v>178.18</v>
      </c>
      <c r="D2803">
        <v>295.98</v>
      </c>
      <c r="E2803">
        <v>5.3</v>
      </c>
      <c r="F2803">
        <v>36.99</v>
      </c>
      <c r="G2803">
        <v>7.8</v>
      </c>
    </row>
    <row r="2804" spans="2:7" x14ac:dyDescent="0.3">
      <c r="B2804">
        <v>2948.44</v>
      </c>
      <c r="C2804">
        <v>178.08</v>
      </c>
      <c r="D2804">
        <v>295.81</v>
      </c>
      <c r="E2804">
        <v>5.0599999999999996</v>
      </c>
      <c r="F2804">
        <v>38.9</v>
      </c>
      <c r="G2804">
        <v>6.72</v>
      </c>
    </row>
    <row r="2805" spans="2:7" x14ac:dyDescent="0.3">
      <c r="B2805">
        <v>2948.49</v>
      </c>
      <c r="C2805">
        <v>177.74</v>
      </c>
      <c r="D2805">
        <v>295.25</v>
      </c>
      <c r="E2805">
        <v>5.12</v>
      </c>
      <c r="F2805">
        <v>36.369999999999997</v>
      </c>
      <c r="G2805">
        <v>6.84</v>
      </c>
    </row>
    <row r="2806" spans="2:7" x14ac:dyDescent="0.3">
      <c r="B2806">
        <v>2948.54</v>
      </c>
      <c r="C2806">
        <v>180.02</v>
      </c>
      <c r="D2806">
        <v>299.06</v>
      </c>
      <c r="E2806">
        <v>5.43</v>
      </c>
      <c r="F2806">
        <v>33.5</v>
      </c>
      <c r="G2806">
        <v>7.01</v>
      </c>
    </row>
    <row r="2807" spans="2:7" x14ac:dyDescent="0.3">
      <c r="B2807">
        <v>2948.59</v>
      </c>
      <c r="C2807">
        <v>183.73</v>
      </c>
      <c r="D2807">
        <v>305.25</v>
      </c>
      <c r="E2807">
        <v>5.59</v>
      </c>
      <c r="F2807">
        <v>31.72</v>
      </c>
      <c r="G2807">
        <v>6.44</v>
      </c>
    </row>
    <row r="2808" spans="2:7" x14ac:dyDescent="0.3">
      <c r="B2808">
        <v>2948.64</v>
      </c>
      <c r="C2808">
        <v>181.25</v>
      </c>
      <c r="D2808">
        <v>301.11</v>
      </c>
      <c r="E2808">
        <v>5.81</v>
      </c>
      <c r="F2808">
        <v>30.02</v>
      </c>
      <c r="G2808">
        <v>5.22</v>
      </c>
    </row>
    <row r="2809" spans="2:7" x14ac:dyDescent="0.3">
      <c r="B2809">
        <v>2948.69</v>
      </c>
      <c r="C2809">
        <v>181.57</v>
      </c>
      <c r="D2809">
        <v>301.64999999999998</v>
      </c>
      <c r="E2809">
        <v>5.92</v>
      </c>
      <c r="F2809">
        <v>31.4</v>
      </c>
      <c r="G2809">
        <v>4.67</v>
      </c>
    </row>
    <row r="2810" spans="2:7" x14ac:dyDescent="0.3">
      <c r="B2810">
        <v>2948.74</v>
      </c>
      <c r="C2810">
        <v>179.99</v>
      </c>
      <c r="D2810">
        <v>299</v>
      </c>
      <c r="E2810">
        <v>5.99</v>
      </c>
      <c r="F2810">
        <v>26.74</v>
      </c>
      <c r="G2810">
        <v>6.84</v>
      </c>
    </row>
    <row r="2811" spans="2:7" x14ac:dyDescent="0.3">
      <c r="B2811">
        <v>2948.79</v>
      </c>
      <c r="C2811">
        <v>179.33</v>
      </c>
      <c r="D2811">
        <v>297.91000000000003</v>
      </c>
      <c r="E2811">
        <v>6.23</v>
      </c>
      <c r="F2811">
        <v>21.65</v>
      </c>
      <c r="G2811">
        <v>7.73</v>
      </c>
    </row>
    <row r="2812" spans="2:7" x14ac:dyDescent="0.3">
      <c r="B2812">
        <v>2948.84</v>
      </c>
      <c r="C2812">
        <v>178.87</v>
      </c>
      <c r="D2812">
        <v>297.14</v>
      </c>
      <c r="E2812">
        <v>6.24</v>
      </c>
      <c r="F2812">
        <v>27.35</v>
      </c>
      <c r="G2812">
        <v>5.68</v>
      </c>
    </row>
    <row r="2813" spans="2:7" x14ac:dyDescent="0.3">
      <c r="B2813">
        <v>2948.89</v>
      </c>
      <c r="C2813">
        <v>178.69</v>
      </c>
      <c r="D2813">
        <v>296.82</v>
      </c>
      <c r="E2813">
        <v>6.33</v>
      </c>
      <c r="F2813">
        <v>28.55</v>
      </c>
      <c r="G2813">
        <v>6.77</v>
      </c>
    </row>
    <row r="2814" spans="2:7" x14ac:dyDescent="0.3">
      <c r="B2814">
        <v>2948.94</v>
      </c>
      <c r="C2814">
        <v>175.72</v>
      </c>
      <c r="D2814">
        <v>291.86</v>
      </c>
      <c r="E2814">
        <v>6.09</v>
      </c>
      <c r="F2814">
        <v>23.87</v>
      </c>
      <c r="G2814">
        <v>7.78</v>
      </c>
    </row>
    <row r="2815" spans="2:7" x14ac:dyDescent="0.3">
      <c r="B2815">
        <v>2948.99</v>
      </c>
      <c r="C2815">
        <v>179.3</v>
      </c>
      <c r="D2815">
        <v>274.04000000000002</v>
      </c>
      <c r="E2815">
        <v>6.2</v>
      </c>
      <c r="F2815">
        <v>18.55</v>
      </c>
      <c r="G2815">
        <v>10.31</v>
      </c>
    </row>
    <row r="2816" spans="2:7" x14ac:dyDescent="0.3">
      <c r="B2816">
        <v>2949.04</v>
      </c>
      <c r="C2816">
        <v>179.66</v>
      </c>
      <c r="D2816">
        <v>298.45999999999998</v>
      </c>
      <c r="E2816">
        <v>6.3</v>
      </c>
      <c r="F2816">
        <v>21.45</v>
      </c>
      <c r="G2816">
        <v>7.41</v>
      </c>
    </row>
    <row r="2817" spans="2:7" x14ac:dyDescent="0.3">
      <c r="B2817">
        <v>2949.09</v>
      </c>
      <c r="C2817">
        <v>179.29</v>
      </c>
      <c r="D2817">
        <v>287.95</v>
      </c>
      <c r="E2817">
        <v>6.24</v>
      </c>
      <c r="F2817">
        <v>19.329999999999998</v>
      </c>
      <c r="G2817">
        <v>9.1300000000000008</v>
      </c>
    </row>
    <row r="2818" spans="2:7" x14ac:dyDescent="0.3">
      <c r="B2818">
        <v>2949.14</v>
      </c>
      <c r="C2818">
        <v>183.55</v>
      </c>
      <c r="D2818">
        <v>304.95999999999998</v>
      </c>
      <c r="E2818">
        <v>6.26</v>
      </c>
      <c r="F2818">
        <v>25.99</v>
      </c>
      <c r="G2818">
        <v>6.55</v>
      </c>
    </row>
    <row r="2819" spans="2:7" x14ac:dyDescent="0.3">
      <c r="B2819">
        <v>2949.19</v>
      </c>
      <c r="C2819">
        <v>181.34</v>
      </c>
      <c r="D2819">
        <v>298.22000000000003</v>
      </c>
      <c r="E2819">
        <v>5.84</v>
      </c>
      <c r="F2819">
        <v>24.32</v>
      </c>
      <c r="G2819">
        <v>8.57</v>
      </c>
    </row>
    <row r="2820" spans="2:7" x14ac:dyDescent="0.3">
      <c r="B2820">
        <v>2949.24</v>
      </c>
      <c r="C2820">
        <v>177.37</v>
      </c>
      <c r="D2820">
        <v>268.60000000000002</v>
      </c>
      <c r="E2820">
        <v>5.69</v>
      </c>
      <c r="F2820">
        <v>25.34</v>
      </c>
      <c r="G2820">
        <v>10.48</v>
      </c>
    </row>
    <row r="2821" spans="2:7" x14ac:dyDescent="0.3">
      <c r="B2821">
        <v>2949.29</v>
      </c>
      <c r="C2821">
        <v>181.94</v>
      </c>
      <c r="D2821">
        <v>268.62</v>
      </c>
      <c r="E2821">
        <v>5.51</v>
      </c>
      <c r="F2821">
        <v>28.38</v>
      </c>
      <c r="G2821">
        <v>11.16</v>
      </c>
    </row>
    <row r="2822" spans="2:7" x14ac:dyDescent="0.3">
      <c r="B2822">
        <v>2949.34</v>
      </c>
      <c r="C2822">
        <v>181.84</v>
      </c>
      <c r="D2822">
        <v>240.31</v>
      </c>
      <c r="E2822">
        <v>5.23</v>
      </c>
      <c r="F2822">
        <v>22.27</v>
      </c>
      <c r="G2822">
        <v>13.53</v>
      </c>
    </row>
    <row r="2823" spans="2:7" x14ac:dyDescent="0.3">
      <c r="B2823">
        <v>2949.39</v>
      </c>
      <c r="C2823">
        <v>182.43</v>
      </c>
      <c r="D2823">
        <v>256.27</v>
      </c>
      <c r="E2823">
        <v>5.26</v>
      </c>
      <c r="F2823">
        <v>28.8</v>
      </c>
      <c r="G2823">
        <v>12.27</v>
      </c>
    </row>
    <row r="2824" spans="2:7" x14ac:dyDescent="0.3">
      <c r="B2824">
        <v>2949.44</v>
      </c>
      <c r="C2824">
        <v>182.44</v>
      </c>
      <c r="D2824">
        <v>276.41000000000003</v>
      </c>
      <c r="E2824">
        <v>5.34</v>
      </c>
      <c r="F2824">
        <v>34.11</v>
      </c>
      <c r="G2824">
        <v>10.57</v>
      </c>
    </row>
    <row r="2825" spans="2:7" x14ac:dyDescent="0.3">
      <c r="B2825">
        <v>2949.49</v>
      </c>
      <c r="C2825">
        <v>184.5</v>
      </c>
      <c r="D2825">
        <v>255.64</v>
      </c>
      <c r="E2825">
        <v>5.62</v>
      </c>
      <c r="F2825">
        <v>28.54</v>
      </c>
      <c r="G2825">
        <v>12.63</v>
      </c>
    </row>
    <row r="2826" spans="2:7" x14ac:dyDescent="0.3">
      <c r="B2826">
        <v>2949.54</v>
      </c>
      <c r="C2826">
        <v>183.62</v>
      </c>
      <c r="D2826">
        <v>261.92</v>
      </c>
      <c r="E2826">
        <v>5.46</v>
      </c>
      <c r="F2826">
        <v>28.54</v>
      </c>
      <c r="G2826">
        <v>11.97</v>
      </c>
    </row>
    <row r="2827" spans="2:7" x14ac:dyDescent="0.3">
      <c r="B2827">
        <v>2949.59</v>
      </c>
      <c r="C2827">
        <v>181.86</v>
      </c>
      <c r="D2827">
        <v>264.35000000000002</v>
      </c>
      <c r="E2827">
        <v>5.46</v>
      </c>
      <c r="F2827">
        <v>31.78</v>
      </c>
      <c r="G2827">
        <v>11.5</v>
      </c>
    </row>
    <row r="2828" spans="2:7" x14ac:dyDescent="0.3">
      <c r="B2828">
        <v>2949.64</v>
      </c>
      <c r="C2828">
        <v>179.38</v>
      </c>
      <c r="D2828">
        <v>274.25</v>
      </c>
      <c r="E2828">
        <v>5.51</v>
      </c>
      <c r="F2828">
        <v>33.200000000000003</v>
      </c>
      <c r="G2828">
        <v>10.3</v>
      </c>
    </row>
    <row r="2829" spans="2:7" x14ac:dyDescent="0.3">
      <c r="B2829">
        <v>2949.69</v>
      </c>
      <c r="C2829">
        <v>176.67</v>
      </c>
      <c r="D2829">
        <v>250.76</v>
      </c>
      <c r="E2829">
        <v>5.21</v>
      </c>
      <c r="F2829">
        <v>30.35</v>
      </c>
      <c r="G2829">
        <v>11.88</v>
      </c>
    </row>
    <row r="2830" spans="2:7" x14ac:dyDescent="0.3">
      <c r="B2830">
        <v>2949.74</v>
      </c>
      <c r="C2830">
        <v>174.7</v>
      </c>
      <c r="D2830">
        <v>241.49</v>
      </c>
      <c r="E2830">
        <v>5.07</v>
      </c>
      <c r="F2830">
        <v>30.24</v>
      </c>
      <c r="G2830">
        <v>12.37</v>
      </c>
    </row>
    <row r="2831" spans="2:7" x14ac:dyDescent="0.3">
      <c r="B2831">
        <v>2949.79</v>
      </c>
      <c r="C2831">
        <v>168.99</v>
      </c>
      <c r="D2831">
        <v>203.28</v>
      </c>
      <c r="E2831">
        <v>4.8099999999999996</v>
      </c>
      <c r="F2831">
        <v>24.14</v>
      </c>
      <c r="G2831">
        <v>14.75</v>
      </c>
    </row>
    <row r="2832" spans="2:7" x14ac:dyDescent="0.3">
      <c r="B2832">
        <v>2949.84</v>
      </c>
      <c r="C2832">
        <v>165.55</v>
      </c>
      <c r="D2832">
        <v>204.08</v>
      </c>
      <c r="E2832">
        <v>4.6399999999999997</v>
      </c>
      <c r="F2832">
        <v>22.21</v>
      </c>
      <c r="G2832">
        <v>14.17</v>
      </c>
    </row>
    <row r="2833" spans="2:7" x14ac:dyDescent="0.3">
      <c r="B2833">
        <v>2949.89</v>
      </c>
      <c r="C2833">
        <v>163</v>
      </c>
      <c r="D2833">
        <v>220.22</v>
      </c>
      <c r="E2833">
        <v>4.93</v>
      </c>
      <c r="F2833">
        <v>21.24</v>
      </c>
      <c r="G2833">
        <v>12.43</v>
      </c>
    </row>
    <row r="2834" spans="2:7" x14ac:dyDescent="0.3">
      <c r="B2834">
        <v>2949.94</v>
      </c>
      <c r="C2834">
        <v>159.24</v>
      </c>
      <c r="D2834">
        <v>219.39</v>
      </c>
      <c r="E2834">
        <v>4.97</v>
      </c>
      <c r="F2834">
        <v>20.51</v>
      </c>
      <c r="G2834">
        <v>11.94</v>
      </c>
    </row>
    <row r="2835" spans="2:7" x14ac:dyDescent="0.3">
      <c r="B2835">
        <v>2949.99</v>
      </c>
      <c r="C2835">
        <v>159.19999999999999</v>
      </c>
      <c r="D2835">
        <v>255.12</v>
      </c>
      <c r="E2835">
        <v>5.62</v>
      </c>
      <c r="F2835">
        <v>26.84</v>
      </c>
      <c r="G2835">
        <v>8.92</v>
      </c>
    </row>
    <row r="2836" spans="2:7" x14ac:dyDescent="0.3">
      <c r="B2836">
        <v>2950.04</v>
      </c>
      <c r="C2836">
        <v>158.75</v>
      </c>
      <c r="D2836">
        <v>262.63</v>
      </c>
      <c r="E2836">
        <v>5.92</v>
      </c>
      <c r="F2836">
        <v>24.49</v>
      </c>
      <c r="G2836">
        <v>8.2200000000000006</v>
      </c>
    </row>
    <row r="2837" spans="2:7" x14ac:dyDescent="0.3">
      <c r="B2837">
        <v>2950.09</v>
      </c>
      <c r="C2837">
        <v>160.43</v>
      </c>
      <c r="D2837">
        <v>245.48</v>
      </c>
      <c r="E2837">
        <v>5.79</v>
      </c>
      <c r="F2837">
        <v>19.16</v>
      </c>
      <c r="G2837">
        <v>9.91</v>
      </c>
    </row>
    <row r="2838" spans="2:7" x14ac:dyDescent="0.3">
      <c r="B2838">
        <v>2950.14</v>
      </c>
      <c r="C2838">
        <v>158.04</v>
      </c>
      <c r="D2838">
        <v>241.01</v>
      </c>
      <c r="E2838">
        <v>5.63</v>
      </c>
      <c r="F2838">
        <v>18.45</v>
      </c>
      <c r="G2838">
        <v>9.94</v>
      </c>
    </row>
    <row r="2839" spans="2:7" x14ac:dyDescent="0.3">
      <c r="B2839">
        <v>2950.19</v>
      </c>
      <c r="C2839">
        <v>155.07</v>
      </c>
      <c r="D2839">
        <v>235.37</v>
      </c>
      <c r="E2839">
        <v>5.9</v>
      </c>
      <c r="F2839">
        <v>17.920000000000002</v>
      </c>
      <c r="G2839">
        <v>9.9700000000000006</v>
      </c>
    </row>
    <row r="2840" spans="2:7" x14ac:dyDescent="0.3">
      <c r="B2840">
        <v>2950.24</v>
      </c>
      <c r="C2840">
        <v>151.80000000000001</v>
      </c>
      <c r="D2840">
        <v>223.18</v>
      </c>
      <c r="E2840">
        <v>5.75</v>
      </c>
      <c r="F2840">
        <v>16.52</v>
      </c>
      <c r="G2840">
        <v>10.51</v>
      </c>
    </row>
    <row r="2841" spans="2:7" x14ac:dyDescent="0.3">
      <c r="B2841">
        <v>2950.29</v>
      </c>
      <c r="C2841">
        <v>141.77000000000001</v>
      </c>
      <c r="D2841">
        <v>193.65</v>
      </c>
      <c r="E2841">
        <v>5.3</v>
      </c>
      <c r="F2841">
        <v>11.76</v>
      </c>
      <c r="G2841">
        <v>11.52</v>
      </c>
    </row>
    <row r="2842" spans="2:7" x14ac:dyDescent="0.3">
      <c r="B2842">
        <v>2950.34</v>
      </c>
      <c r="C2842">
        <v>132.79</v>
      </c>
      <c r="D2842">
        <v>183.8</v>
      </c>
      <c r="E2842">
        <v>4.99</v>
      </c>
      <c r="F2842">
        <v>11.68</v>
      </c>
      <c r="G2842">
        <v>11.01</v>
      </c>
    </row>
    <row r="2843" spans="2:7" x14ac:dyDescent="0.3">
      <c r="B2843">
        <v>2950.39</v>
      </c>
      <c r="C2843">
        <v>124.71</v>
      </c>
      <c r="D2843">
        <v>189.69</v>
      </c>
      <c r="E2843">
        <v>5.0199999999999996</v>
      </c>
      <c r="F2843">
        <v>13.14</v>
      </c>
      <c r="G2843">
        <v>9.32</v>
      </c>
    </row>
    <row r="2844" spans="2:7" x14ac:dyDescent="0.3">
      <c r="B2844">
        <v>2950.44</v>
      </c>
      <c r="C2844">
        <v>117.03</v>
      </c>
      <c r="D2844">
        <v>173.31</v>
      </c>
      <c r="E2844">
        <v>4.8499999999999996</v>
      </c>
      <c r="F2844">
        <v>11.13</v>
      </c>
      <c r="G2844">
        <v>9.56</v>
      </c>
    </row>
    <row r="2845" spans="2:7" x14ac:dyDescent="0.3">
      <c r="B2845">
        <v>2950.49</v>
      </c>
      <c r="C2845">
        <v>110.19</v>
      </c>
      <c r="D2845">
        <v>182.36</v>
      </c>
      <c r="E2845">
        <v>4.75</v>
      </c>
      <c r="F2845">
        <v>15.83</v>
      </c>
      <c r="G2845">
        <v>6.89</v>
      </c>
    </row>
    <row r="2846" spans="2:7" x14ac:dyDescent="0.3">
      <c r="B2846">
        <v>2950.54</v>
      </c>
      <c r="C2846">
        <v>107.18</v>
      </c>
      <c r="D2846">
        <v>177.34</v>
      </c>
      <c r="E2846">
        <v>4.41</v>
      </c>
      <c r="F2846">
        <v>14.97</v>
      </c>
      <c r="G2846">
        <v>7.57</v>
      </c>
    </row>
    <row r="2847" spans="2:7" x14ac:dyDescent="0.3">
      <c r="B2847">
        <v>2950.59</v>
      </c>
      <c r="C2847">
        <v>105.37</v>
      </c>
      <c r="D2847">
        <v>162.55000000000001</v>
      </c>
      <c r="E2847">
        <v>4.1500000000000004</v>
      </c>
      <c r="F2847">
        <v>14.9</v>
      </c>
      <c r="G2847">
        <v>8.73</v>
      </c>
    </row>
    <row r="2848" spans="2:7" x14ac:dyDescent="0.3">
      <c r="B2848">
        <v>2950.64</v>
      </c>
      <c r="C2848">
        <v>103.74</v>
      </c>
      <c r="D2848">
        <v>135.91</v>
      </c>
      <c r="E2848">
        <v>3.36</v>
      </c>
      <c r="F2848">
        <v>9.25</v>
      </c>
      <c r="G2848">
        <v>10.74</v>
      </c>
    </row>
    <row r="2849" spans="2:7" x14ac:dyDescent="0.3">
      <c r="B2849">
        <v>2950.69</v>
      </c>
      <c r="C2849">
        <v>102.12</v>
      </c>
      <c r="D2849">
        <v>118.6</v>
      </c>
      <c r="E2849">
        <v>2.98</v>
      </c>
      <c r="F2849">
        <v>7.05</v>
      </c>
      <c r="G2849">
        <v>11.96</v>
      </c>
    </row>
    <row r="2850" spans="2:7" x14ac:dyDescent="0.3">
      <c r="B2850">
        <v>2950.74</v>
      </c>
      <c r="C2850">
        <v>102</v>
      </c>
      <c r="D2850">
        <v>85.31</v>
      </c>
      <c r="E2850">
        <v>2.9</v>
      </c>
      <c r="F2850">
        <v>6.73</v>
      </c>
      <c r="G2850">
        <v>14.75</v>
      </c>
    </row>
    <row r="2851" spans="2:7" x14ac:dyDescent="0.3">
      <c r="B2851">
        <v>2950.79</v>
      </c>
      <c r="C2851">
        <v>105.02</v>
      </c>
      <c r="D2851">
        <v>81.84</v>
      </c>
      <c r="E2851">
        <v>2.97</v>
      </c>
      <c r="F2851">
        <v>4.76</v>
      </c>
      <c r="G2851">
        <v>15.5</v>
      </c>
    </row>
    <row r="2852" spans="2:7" x14ac:dyDescent="0.3">
      <c r="B2852">
        <v>2950.84</v>
      </c>
      <c r="C2852">
        <v>106.14</v>
      </c>
      <c r="D2852">
        <v>78.41</v>
      </c>
      <c r="E2852">
        <v>2.73</v>
      </c>
      <c r="F2852">
        <v>5.25</v>
      </c>
      <c r="G2852">
        <v>15.95</v>
      </c>
    </row>
    <row r="2853" spans="2:7" x14ac:dyDescent="0.3">
      <c r="B2853">
        <v>2950.89</v>
      </c>
      <c r="C2853">
        <v>108.57</v>
      </c>
      <c r="D2853">
        <v>96.94</v>
      </c>
      <c r="E2853">
        <v>2.58</v>
      </c>
      <c r="F2853">
        <v>9.56</v>
      </c>
      <c r="G2853">
        <v>14.75</v>
      </c>
    </row>
    <row r="2854" spans="2:7" x14ac:dyDescent="0.3">
      <c r="B2854">
        <v>2950.94</v>
      </c>
      <c r="C2854">
        <v>117.53</v>
      </c>
      <c r="D2854">
        <v>112.65</v>
      </c>
      <c r="E2854">
        <v>2.83</v>
      </c>
      <c r="F2854">
        <v>13.5</v>
      </c>
      <c r="G2854">
        <v>14.75</v>
      </c>
    </row>
    <row r="2855" spans="2:7" x14ac:dyDescent="0.3">
      <c r="B2855">
        <v>2950.99</v>
      </c>
      <c r="C2855">
        <v>124.67</v>
      </c>
      <c r="D2855">
        <v>93.96</v>
      </c>
      <c r="E2855">
        <v>3.12</v>
      </c>
      <c r="F2855">
        <v>9.5299999999999994</v>
      </c>
      <c r="G2855">
        <v>17.39</v>
      </c>
    </row>
    <row r="2856" spans="2:7" x14ac:dyDescent="0.3">
      <c r="B2856">
        <v>2951.04</v>
      </c>
      <c r="C2856">
        <v>132.6</v>
      </c>
      <c r="D2856">
        <v>94.63</v>
      </c>
      <c r="E2856">
        <v>3.09</v>
      </c>
      <c r="F2856">
        <v>10.039999999999999</v>
      </c>
      <c r="G2856">
        <v>18.510000000000002</v>
      </c>
    </row>
    <row r="2857" spans="2:7" x14ac:dyDescent="0.3">
      <c r="B2857">
        <v>2951.09</v>
      </c>
      <c r="C2857">
        <v>141.18</v>
      </c>
      <c r="D2857">
        <v>114.85</v>
      </c>
      <c r="E2857">
        <v>3.31</v>
      </c>
      <c r="F2857">
        <v>12.73</v>
      </c>
      <c r="G2857">
        <v>18.079999999999998</v>
      </c>
    </row>
    <row r="2858" spans="2:7" x14ac:dyDescent="0.3">
      <c r="B2858">
        <v>2951.14</v>
      </c>
      <c r="C2858">
        <v>148.53</v>
      </c>
      <c r="D2858">
        <v>92.88</v>
      </c>
      <c r="E2858">
        <v>3.82</v>
      </c>
      <c r="F2858">
        <v>9.4499999999999993</v>
      </c>
      <c r="G2858">
        <v>21.03</v>
      </c>
    </row>
    <row r="2859" spans="2:7" x14ac:dyDescent="0.3">
      <c r="B2859">
        <v>2951.19</v>
      </c>
      <c r="C2859">
        <v>153.08000000000001</v>
      </c>
      <c r="D2859">
        <v>105.95</v>
      </c>
      <c r="E2859">
        <v>4.12</v>
      </c>
      <c r="F2859">
        <v>8.35</v>
      </c>
      <c r="G2859">
        <v>20.6</v>
      </c>
    </row>
    <row r="2860" spans="2:7" x14ac:dyDescent="0.3">
      <c r="B2860">
        <v>2951.24</v>
      </c>
      <c r="C2860">
        <v>153.59</v>
      </c>
      <c r="D2860">
        <v>108.38</v>
      </c>
      <c r="E2860">
        <v>4.2300000000000004</v>
      </c>
      <c r="F2860">
        <v>3.95</v>
      </c>
      <c r="G2860">
        <v>20.47</v>
      </c>
    </row>
    <row r="2861" spans="2:7" x14ac:dyDescent="0.3">
      <c r="B2861">
        <v>2951.29</v>
      </c>
      <c r="C2861">
        <v>153.43</v>
      </c>
      <c r="D2861">
        <v>123.77</v>
      </c>
      <c r="E2861">
        <v>4.37</v>
      </c>
      <c r="F2861">
        <v>7.2</v>
      </c>
      <c r="G2861">
        <v>19.149999999999999</v>
      </c>
    </row>
    <row r="2862" spans="2:7" x14ac:dyDescent="0.3">
      <c r="B2862">
        <v>2951.34</v>
      </c>
      <c r="C2862">
        <v>154.30000000000001</v>
      </c>
      <c r="D2862">
        <v>122.07</v>
      </c>
      <c r="E2862">
        <v>4.47</v>
      </c>
      <c r="F2862">
        <v>8.41</v>
      </c>
      <c r="G2862">
        <v>19.420000000000002</v>
      </c>
    </row>
    <row r="2863" spans="2:7" x14ac:dyDescent="0.3">
      <c r="B2863">
        <v>2951.39</v>
      </c>
      <c r="C2863">
        <v>151</v>
      </c>
      <c r="D2863">
        <v>151.59</v>
      </c>
      <c r="E2863">
        <v>4.5</v>
      </c>
      <c r="F2863">
        <v>10.14</v>
      </c>
      <c r="G2863">
        <v>16.440000000000001</v>
      </c>
    </row>
    <row r="2864" spans="2:7" x14ac:dyDescent="0.3">
      <c r="B2864">
        <v>2951.44</v>
      </c>
      <c r="C2864">
        <v>146.88</v>
      </c>
      <c r="D2864">
        <v>151.34</v>
      </c>
      <c r="E2864">
        <v>4.34</v>
      </c>
      <c r="F2864">
        <v>11.83</v>
      </c>
      <c r="G2864">
        <v>15.85</v>
      </c>
    </row>
    <row r="2865" spans="2:7" x14ac:dyDescent="0.3">
      <c r="B2865">
        <v>2951.49</v>
      </c>
      <c r="C2865">
        <v>146.1</v>
      </c>
      <c r="D2865">
        <v>154.26</v>
      </c>
      <c r="E2865">
        <v>4.22</v>
      </c>
      <c r="F2865">
        <v>11.12</v>
      </c>
      <c r="G2865">
        <v>15.49</v>
      </c>
    </row>
    <row r="2866" spans="2:7" x14ac:dyDescent="0.3">
      <c r="B2866">
        <v>2951.54</v>
      </c>
      <c r="C2866">
        <v>145.91</v>
      </c>
      <c r="D2866">
        <v>133.41999999999999</v>
      </c>
      <c r="E2866">
        <v>4.54</v>
      </c>
      <c r="F2866">
        <v>4.3499999999999996</v>
      </c>
      <c r="G2866">
        <v>17.22</v>
      </c>
    </row>
    <row r="2867" spans="2:7" x14ac:dyDescent="0.3">
      <c r="B2867">
        <v>2951.59</v>
      </c>
      <c r="C2867">
        <v>144.21</v>
      </c>
      <c r="D2867">
        <v>125.13</v>
      </c>
      <c r="E2867">
        <v>4.63</v>
      </c>
      <c r="F2867">
        <v>0.01</v>
      </c>
      <c r="G2867">
        <v>17.66</v>
      </c>
    </row>
    <row r="2868" spans="2:7" x14ac:dyDescent="0.3">
      <c r="B2868">
        <v>2952</v>
      </c>
      <c r="C2868">
        <v>105.41</v>
      </c>
      <c r="D2868">
        <v>174.37</v>
      </c>
      <c r="E2868">
        <v>3.51</v>
      </c>
      <c r="F2868">
        <v>6.13</v>
      </c>
      <c r="G2868">
        <v>6.2</v>
      </c>
    </row>
    <row r="2869" spans="2:7" x14ac:dyDescent="0.3">
      <c r="B2869">
        <v>2952.05</v>
      </c>
      <c r="C2869">
        <v>105.22</v>
      </c>
      <c r="D2869">
        <v>174.05</v>
      </c>
      <c r="E2869">
        <v>3.83</v>
      </c>
      <c r="F2869">
        <v>7.04</v>
      </c>
      <c r="G2869">
        <v>4.87</v>
      </c>
    </row>
    <row r="2870" spans="2:7" x14ac:dyDescent="0.3">
      <c r="B2870">
        <v>2952.1</v>
      </c>
      <c r="C2870">
        <v>104.32</v>
      </c>
      <c r="D2870">
        <v>172.55</v>
      </c>
      <c r="E2870">
        <v>3.85</v>
      </c>
      <c r="F2870">
        <v>5.75</v>
      </c>
      <c r="G2870">
        <v>5.09</v>
      </c>
    </row>
    <row r="2871" spans="2:7" x14ac:dyDescent="0.3">
      <c r="B2871">
        <v>2952.15</v>
      </c>
      <c r="C2871">
        <v>105.72</v>
      </c>
      <c r="D2871">
        <v>159.72999999999999</v>
      </c>
      <c r="E2871">
        <v>3.66</v>
      </c>
      <c r="F2871">
        <v>1.55</v>
      </c>
      <c r="G2871">
        <v>7.87</v>
      </c>
    </row>
    <row r="2872" spans="2:7" x14ac:dyDescent="0.3">
      <c r="B2872">
        <v>2952.2</v>
      </c>
      <c r="C2872">
        <v>104.41</v>
      </c>
      <c r="D2872">
        <v>152.31</v>
      </c>
      <c r="E2872">
        <v>3.48</v>
      </c>
      <c r="F2872">
        <v>2.7</v>
      </c>
      <c r="G2872">
        <v>8.31</v>
      </c>
    </row>
    <row r="2873" spans="2:7" x14ac:dyDescent="0.3">
      <c r="B2873">
        <v>2952.25</v>
      </c>
      <c r="C2873">
        <v>104.01</v>
      </c>
      <c r="D2873">
        <v>162.6</v>
      </c>
      <c r="E2873">
        <v>3.63</v>
      </c>
      <c r="F2873">
        <v>5.41</v>
      </c>
      <c r="G2873">
        <v>7.38</v>
      </c>
    </row>
    <row r="2874" spans="2:7" x14ac:dyDescent="0.3">
      <c r="B2874">
        <v>2952.3</v>
      </c>
      <c r="C2874">
        <v>104.37</v>
      </c>
      <c r="D2874">
        <v>143.41999999999999</v>
      </c>
      <c r="E2874">
        <v>3.65</v>
      </c>
      <c r="F2874">
        <v>4.62</v>
      </c>
      <c r="G2874">
        <v>9.0500000000000007</v>
      </c>
    </row>
    <row r="2875" spans="2:7" x14ac:dyDescent="0.3">
      <c r="B2875">
        <v>2952.35</v>
      </c>
      <c r="C2875">
        <v>103.24</v>
      </c>
      <c r="D2875">
        <v>126.52</v>
      </c>
      <c r="E2875">
        <v>3.6</v>
      </c>
      <c r="F2875">
        <v>6.48</v>
      </c>
      <c r="G2875">
        <v>10.31</v>
      </c>
    </row>
    <row r="2876" spans="2:7" x14ac:dyDescent="0.3">
      <c r="B2876">
        <v>2952.4</v>
      </c>
      <c r="C2876">
        <v>113.61</v>
      </c>
      <c r="D2876">
        <v>150.28</v>
      </c>
      <c r="E2876">
        <v>4.5</v>
      </c>
      <c r="F2876">
        <v>6.91</v>
      </c>
      <c r="G2876">
        <v>9.84</v>
      </c>
    </row>
    <row r="2877" spans="2:7" x14ac:dyDescent="0.3">
      <c r="B2877">
        <v>2952.45</v>
      </c>
      <c r="C2877">
        <v>123.54</v>
      </c>
      <c r="D2877">
        <v>154.04</v>
      </c>
      <c r="E2877">
        <v>4.88</v>
      </c>
      <c r="F2877">
        <v>10.78</v>
      </c>
      <c r="G2877">
        <v>11</v>
      </c>
    </row>
    <row r="2878" spans="2:7" x14ac:dyDescent="0.3">
      <c r="B2878">
        <v>2952.5</v>
      </c>
      <c r="C2878">
        <v>132.54</v>
      </c>
      <c r="D2878">
        <v>153.22</v>
      </c>
      <c r="E2878">
        <v>5.16</v>
      </c>
      <c r="F2878">
        <v>8.84</v>
      </c>
      <c r="G2878">
        <v>12.41</v>
      </c>
    </row>
    <row r="2879" spans="2:7" x14ac:dyDescent="0.3">
      <c r="B2879">
        <v>2952.55</v>
      </c>
      <c r="C2879">
        <v>142.41999999999999</v>
      </c>
      <c r="D2879">
        <v>162.04</v>
      </c>
      <c r="E2879">
        <v>5.6</v>
      </c>
      <c r="F2879">
        <v>11.51</v>
      </c>
      <c r="G2879">
        <v>13.13</v>
      </c>
    </row>
    <row r="2880" spans="2:7" x14ac:dyDescent="0.3">
      <c r="B2880">
        <v>2952.6</v>
      </c>
      <c r="C2880">
        <v>152.53</v>
      </c>
      <c r="D2880">
        <v>201.36</v>
      </c>
      <c r="E2880">
        <v>6.15</v>
      </c>
      <c r="F2880">
        <v>12.57</v>
      </c>
      <c r="G2880">
        <v>11.31</v>
      </c>
    </row>
    <row r="2881" spans="2:7" x14ac:dyDescent="0.3">
      <c r="B2881">
        <v>2952.65</v>
      </c>
      <c r="C2881">
        <v>158.35</v>
      </c>
      <c r="D2881">
        <v>181.61</v>
      </c>
      <c r="E2881">
        <v>5.75</v>
      </c>
      <c r="F2881">
        <v>14.06</v>
      </c>
      <c r="G2881">
        <v>13.85</v>
      </c>
    </row>
    <row r="2882" spans="2:7" x14ac:dyDescent="0.3">
      <c r="B2882">
        <v>2952.7</v>
      </c>
      <c r="C2882">
        <v>159.03</v>
      </c>
      <c r="D2882">
        <v>199.07</v>
      </c>
      <c r="E2882">
        <v>5.52</v>
      </c>
      <c r="F2882">
        <v>15.22</v>
      </c>
      <c r="G2882">
        <v>12.47</v>
      </c>
    </row>
    <row r="2883" spans="2:7" x14ac:dyDescent="0.3">
      <c r="B2883">
        <v>2952.75</v>
      </c>
      <c r="C2883">
        <v>158.31</v>
      </c>
      <c r="D2883">
        <v>204.71</v>
      </c>
      <c r="E2883">
        <v>5.36</v>
      </c>
      <c r="F2883">
        <v>17.12</v>
      </c>
      <c r="G2883">
        <v>11.89</v>
      </c>
    </row>
    <row r="2884" spans="2:7" x14ac:dyDescent="0.3">
      <c r="B2884">
        <v>2952.8</v>
      </c>
      <c r="C2884">
        <v>154.35</v>
      </c>
      <c r="D2884">
        <v>219.89</v>
      </c>
      <c r="E2884">
        <v>5.08</v>
      </c>
      <c r="F2884">
        <v>18.47</v>
      </c>
      <c r="G2884">
        <v>10.02</v>
      </c>
    </row>
    <row r="2885" spans="2:7" x14ac:dyDescent="0.3">
      <c r="B2885">
        <v>2952.85</v>
      </c>
      <c r="C2885">
        <v>153.34</v>
      </c>
      <c r="D2885">
        <v>222.07</v>
      </c>
      <c r="E2885">
        <v>4.8499999999999996</v>
      </c>
      <c r="F2885">
        <v>18.41</v>
      </c>
      <c r="G2885">
        <v>9.69</v>
      </c>
    </row>
    <row r="2886" spans="2:7" x14ac:dyDescent="0.3">
      <c r="B2886">
        <v>2952.9</v>
      </c>
      <c r="C2886">
        <v>151.96</v>
      </c>
      <c r="D2886">
        <v>214.61</v>
      </c>
      <c r="E2886">
        <v>5.22</v>
      </c>
      <c r="F2886">
        <v>16.62</v>
      </c>
      <c r="G2886">
        <v>10.11</v>
      </c>
    </row>
    <row r="2887" spans="2:7" x14ac:dyDescent="0.3">
      <c r="B2887">
        <v>2952.95</v>
      </c>
      <c r="C2887">
        <v>153.31</v>
      </c>
      <c r="D2887">
        <v>235.8</v>
      </c>
      <c r="E2887">
        <v>5.3</v>
      </c>
      <c r="F2887">
        <v>19.37</v>
      </c>
      <c r="G2887">
        <v>8.52</v>
      </c>
    </row>
    <row r="2888" spans="2:7" x14ac:dyDescent="0.3">
      <c r="B2888">
        <v>2953</v>
      </c>
      <c r="C2888">
        <v>156.12</v>
      </c>
      <c r="D2888">
        <v>244.24</v>
      </c>
      <c r="E2888">
        <v>5.51</v>
      </c>
      <c r="F2888">
        <v>18.850000000000001</v>
      </c>
      <c r="G2888">
        <v>8.23</v>
      </c>
    </row>
    <row r="2889" spans="2:7" x14ac:dyDescent="0.3">
      <c r="B2889">
        <v>2953.05</v>
      </c>
      <c r="C2889">
        <v>153.76</v>
      </c>
      <c r="D2889">
        <v>246.4</v>
      </c>
      <c r="E2889">
        <v>5.14</v>
      </c>
      <c r="F2889">
        <v>23.22</v>
      </c>
      <c r="G2889">
        <v>7.69</v>
      </c>
    </row>
    <row r="2890" spans="2:7" x14ac:dyDescent="0.3">
      <c r="B2890">
        <v>2953.1</v>
      </c>
      <c r="C2890">
        <v>152.94999999999999</v>
      </c>
      <c r="D2890">
        <v>234.06</v>
      </c>
      <c r="E2890">
        <v>4.78</v>
      </c>
      <c r="F2890">
        <v>20.420000000000002</v>
      </c>
      <c r="G2890">
        <v>8.6199999999999992</v>
      </c>
    </row>
    <row r="2891" spans="2:7" x14ac:dyDescent="0.3">
      <c r="B2891">
        <v>2953.15</v>
      </c>
      <c r="C2891">
        <v>153.22</v>
      </c>
      <c r="D2891">
        <v>229.31</v>
      </c>
      <c r="E2891">
        <v>4.8899999999999997</v>
      </c>
      <c r="F2891">
        <v>21.7</v>
      </c>
      <c r="G2891">
        <v>9.06</v>
      </c>
    </row>
    <row r="2892" spans="2:7" x14ac:dyDescent="0.3">
      <c r="B2892">
        <v>2953.2</v>
      </c>
      <c r="C2892">
        <v>154.22999999999999</v>
      </c>
      <c r="D2892">
        <v>223.1</v>
      </c>
      <c r="E2892">
        <v>4.57</v>
      </c>
      <c r="F2892">
        <v>20.85</v>
      </c>
      <c r="G2892">
        <v>9.73</v>
      </c>
    </row>
    <row r="2893" spans="2:7" x14ac:dyDescent="0.3">
      <c r="B2893">
        <v>2953.25</v>
      </c>
      <c r="C2893">
        <v>154.12</v>
      </c>
      <c r="D2893">
        <v>219.04</v>
      </c>
      <c r="E2893">
        <v>4.5</v>
      </c>
      <c r="F2893">
        <v>20.79</v>
      </c>
      <c r="G2893">
        <v>10.06</v>
      </c>
    </row>
    <row r="2894" spans="2:7" x14ac:dyDescent="0.3">
      <c r="B2894">
        <v>2953.3</v>
      </c>
      <c r="C2894">
        <v>154.55000000000001</v>
      </c>
      <c r="D2894">
        <v>234.04</v>
      </c>
      <c r="E2894">
        <v>4.6100000000000003</v>
      </c>
      <c r="F2894">
        <v>22.23</v>
      </c>
      <c r="G2894">
        <v>8.86</v>
      </c>
    </row>
    <row r="2895" spans="2:7" x14ac:dyDescent="0.3">
      <c r="B2895">
        <v>2953.35</v>
      </c>
      <c r="C2895">
        <v>153.72</v>
      </c>
      <c r="D2895">
        <v>215.78</v>
      </c>
      <c r="E2895">
        <v>4.58</v>
      </c>
      <c r="F2895">
        <v>23.5</v>
      </c>
      <c r="G2895">
        <v>10.27</v>
      </c>
    </row>
    <row r="2896" spans="2:7" x14ac:dyDescent="0.3">
      <c r="B2896">
        <v>2953.4</v>
      </c>
      <c r="C2896">
        <v>152.91</v>
      </c>
      <c r="D2896">
        <v>230.82</v>
      </c>
      <c r="E2896">
        <v>4.71</v>
      </c>
      <c r="F2896">
        <v>21.79</v>
      </c>
      <c r="G2896">
        <v>8.8800000000000008</v>
      </c>
    </row>
    <row r="2897" spans="2:7" x14ac:dyDescent="0.3">
      <c r="B2897">
        <v>2953.45</v>
      </c>
      <c r="C2897">
        <v>153.38</v>
      </c>
      <c r="D2897">
        <v>226.86</v>
      </c>
      <c r="E2897">
        <v>5.25</v>
      </c>
      <c r="F2897">
        <v>16.88</v>
      </c>
      <c r="G2897">
        <v>9.2899999999999991</v>
      </c>
    </row>
    <row r="2898" spans="2:7" x14ac:dyDescent="0.3">
      <c r="B2898">
        <v>2953.5</v>
      </c>
      <c r="C2898">
        <v>153.25</v>
      </c>
      <c r="D2898">
        <v>220.12</v>
      </c>
      <c r="E2898">
        <v>5.32</v>
      </c>
      <c r="F2898">
        <v>15.57</v>
      </c>
      <c r="G2898">
        <v>9.84</v>
      </c>
    </row>
    <row r="2899" spans="2:7" x14ac:dyDescent="0.3">
      <c r="B2899">
        <v>2953.55</v>
      </c>
      <c r="C2899">
        <v>153.83000000000001</v>
      </c>
      <c r="D2899">
        <v>219.26</v>
      </c>
      <c r="E2899">
        <v>5.17</v>
      </c>
      <c r="F2899">
        <v>15.49</v>
      </c>
      <c r="G2899">
        <v>10</v>
      </c>
    </row>
    <row r="2900" spans="2:7" x14ac:dyDescent="0.3">
      <c r="B2900">
        <v>2953.55</v>
      </c>
      <c r="C2900">
        <v>153.83000000000001</v>
      </c>
      <c r="D2900">
        <v>219.26</v>
      </c>
      <c r="E2900">
        <v>5.17</v>
      </c>
      <c r="F2900">
        <v>15.49</v>
      </c>
      <c r="G2900">
        <v>10</v>
      </c>
    </row>
    <row r="2901" spans="2:7" x14ac:dyDescent="0.3">
      <c r="B2901">
        <v>2953.6</v>
      </c>
      <c r="C2901">
        <v>151.93</v>
      </c>
      <c r="D2901">
        <v>207.36</v>
      </c>
      <c r="E2901">
        <v>5.5</v>
      </c>
      <c r="F2901">
        <v>14.27</v>
      </c>
      <c r="G2901">
        <v>10.72</v>
      </c>
    </row>
    <row r="2902" spans="2:7" x14ac:dyDescent="0.3">
      <c r="B2902">
        <v>2953.65</v>
      </c>
      <c r="C2902">
        <v>150.09</v>
      </c>
      <c r="D2902">
        <v>207.79</v>
      </c>
      <c r="E2902">
        <v>5.76</v>
      </c>
      <c r="F2902">
        <v>13.04</v>
      </c>
      <c r="G2902">
        <v>10.41</v>
      </c>
    </row>
    <row r="2903" spans="2:7" x14ac:dyDescent="0.3">
      <c r="B2903">
        <v>2953.7</v>
      </c>
      <c r="C2903">
        <v>148.03</v>
      </c>
      <c r="D2903">
        <v>177.68</v>
      </c>
      <c r="E2903">
        <v>5.41</v>
      </c>
      <c r="F2903">
        <v>10.1</v>
      </c>
      <c r="G2903">
        <v>12.65</v>
      </c>
    </row>
    <row r="2904" spans="2:7" x14ac:dyDescent="0.3">
      <c r="B2904">
        <v>2953.75</v>
      </c>
      <c r="C2904">
        <v>147.38999999999999</v>
      </c>
      <c r="D2904">
        <v>196.52</v>
      </c>
      <c r="E2904">
        <v>5.81</v>
      </c>
      <c r="F2904">
        <v>11.72</v>
      </c>
      <c r="G2904">
        <v>10.96</v>
      </c>
    </row>
    <row r="2905" spans="2:7" x14ac:dyDescent="0.3">
      <c r="B2905">
        <v>2953.8</v>
      </c>
      <c r="C2905">
        <v>145.72</v>
      </c>
      <c r="D2905">
        <v>198.81</v>
      </c>
      <c r="E2905">
        <v>5.65</v>
      </c>
      <c r="F2905">
        <v>10.43</v>
      </c>
      <c r="G2905">
        <v>10.52</v>
      </c>
    </row>
    <row r="2906" spans="2:7" x14ac:dyDescent="0.3">
      <c r="B2906">
        <v>2953.85</v>
      </c>
      <c r="C2906">
        <v>144.22999999999999</v>
      </c>
      <c r="D2906">
        <v>214.28</v>
      </c>
      <c r="E2906">
        <v>5.87</v>
      </c>
      <c r="F2906">
        <v>11.95</v>
      </c>
      <c r="G2906">
        <v>8.99</v>
      </c>
    </row>
    <row r="2907" spans="2:7" x14ac:dyDescent="0.3">
      <c r="B2907">
        <v>2953.9</v>
      </c>
      <c r="C2907">
        <v>144.01</v>
      </c>
      <c r="D2907">
        <v>215.59</v>
      </c>
      <c r="E2907">
        <v>5.71</v>
      </c>
      <c r="F2907">
        <v>15.09</v>
      </c>
      <c r="G2907">
        <v>8.85</v>
      </c>
    </row>
    <row r="2908" spans="2:7" x14ac:dyDescent="0.3">
      <c r="B2908">
        <v>2953.95</v>
      </c>
      <c r="C2908">
        <v>142.54</v>
      </c>
      <c r="D2908">
        <v>219.2</v>
      </c>
      <c r="E2908">
        <v>5.63</v>
      </c>
      <c r="F2908">
        <v>15.75</v>
      </c>
      <c r="G2908">
        <v>8.32</v>
      </c>
    </row>
    <row r="2909" spans="2:7" x14ac:dyDescent="0.3">
      <c r="B2909">
        <v>2954</v>
      </c>
      <c r="C2909">
        <v>142.5</v>
      </c>
      <c r="D2909">
        <v>204.24</v>
      </c>
      <c r="E2909">
        <v>5.53</v>
      </c>
      <c r="F2909">
        <v>13.02</v>
      </c>
      <c r="G2909">
        <v>9.58</v>
      </c>
    </row>
    <row r="2910" spans="2:7" x14ac:dyDescent="0.3">
      <c r="B2910">
        <v>2954.05</v>
      </c>
      <c r="C2910">
        <v>147.22</v>
      </c>
      <c r="D2910">
        <v>182.51</v>
      </c>
      <c r="E2910">
        <v>5.22</v>
      </c>
      <c r="F2910">
        <v>14.55</v>
      </c>
      <c r="G2910">
        <v>12.12</v>
      </c>
    </row>
    <row r="2911" spans="2:7" x14ac:dyDescent="0.3">
      <c r="B2911">
        <v>2954.1</v>
      </c>
      <c r="C2911">
        <v>150.93</v>
      </c>
      <c r="D2911">
        <v>163.13999999999999</v>
      </c>
      <c r="E2911">
        <v>4.46</v>
      </c>
      <c r="F2911">
        <v>19.73</v>
      </c>
      <c r="G2911">
        <v>14.3</v>
      </c>
    </row>
    <row r="2912" spans="2:7" x14ac:dyDescent="0.3">
      <c r="B2912">
        <v>2954.15</v>
      </c>
      <c r="C2912">
        <v>149.38999999999999</v>
      </c>
      <c r="D2912">
        <v>172.42</v>
      </c>
      <c r="E2912">
        <v>4.5</v>
      </c>
      <c r="F2912">
        <v>20.49</v>
      </c>
      <c r="G2912">
        <v>13.29</v>
      </c>
    </row>
    <row r="2913" spans="2:7" x14ac:dyDescent="0.3">
      <c r="B2913">
        <v>2954.2</v>
      </c>
      <c r="C2913">
        <v>151.6</v>
      </c>
      <c r="D2913">
        <v>169.92</v>
      </c>
      <c r="E2913">
        <v>4.1900000000000004</v>
      </c>
      <c r="F2913">
        <v>22.86</v>
      </c>
      <c r="G2913">
        <v>13.83</v>
      </c>
    </row>
    <row r="2914" spans="2:7" x14ac:dyDescent="0.3">
      <c r="B2914">
        <v>2954.25</v>
      </c>
      <c r="C2914">
        <v>151.61000000000001</v>
      </c>
      <c r="D2914">
        <v>172.87</v>
      </c>
      <c r="E2914">
        <v>4.18</v>
      </c>
      <c r="F2914">
        <v>20.96</v>
      </c>
      <c r="G2914">
        <v>13.58</v>
      </c>
    </row>
    <row r="2915" spans="2:7" x14ac:dyDescent="0.3">
      <c r="B2915">
        <v>2954.3</v>
      </c>
      <c r="C2915">
        <v>153.29</v>
      </c>
      <c r="D2915">
        <v>176.96</v>
      </c>
      <c r="E2915">
        <v>3.89</v>
      </c>
      <c r="F2915">
        <v>20.32</v>
      </c>
      <c r="G2915">
        <v>13.49</v>
      </c>
    </row>
    <row r="2916" spans="2:7" x14ac:dyDescent="0.3">
      <c r="B2916">
        <v>2954.35</v>
      </c>
      <c r="C2916">
        <v>152.25</v>
      </c>
      <c r="D2916">
        <v>175.46</v>
      </c>
      <c r="E2916">
        <v>3.89</v>
      </c>
      <c r="F2916">
        <v>17.13</v>
      </c>
      <c r="G2916">
        <v>13.46</v>
      </c>
    </row>
    <row r="2917" spans="2:7" x14ac:dyDescent="0.3">
      <c r="B2917">
        <v>2954.4</v>
      </c>
      <c r="C2917">
        <v>152.61000000000001</v>
      </c>
      <c r="D2917">
        <v>157.27000000000001</v>
      </c>
      <c r="E2917">
        <v>3.86</v>
      </c>
      <c r="F2917">
        <v>14.4</v>
      </c>
      <c r="G2917">
        <v>15.05</v>
      </c>
    </row>
    <row r="2918" spans="2:7" x14ac:dyDescent="0.3">
      <c r="B2918">
        <v>2954.45</v>
      </c>
      <c r="C2918">
        <v>154.6</v>
      </c>
      <c r="D2918">
        <v>137.13</v>
      </c>
      <c r="E2918">
        <v>3.83</v>
      </c>
      <c r="F2918">
        <v>13.54</v>
      </c>
      <c r="G2918">
        <v>17.04</v>
      </c>
    </row>
    <row r="2919" spans="2:7" x14ac:dyDescent="0.3">
      <c r="B2919">
        <v>2954.5</v>
      </c>
      <c r="C2919">
        <v>153.75</v>
      </c>
      <c r="D2919">
        <v>143.1</v>
      </c>
      <c r="E2919">
        <v>3.84</v>
      </c>
      <c r="F2919">
        <v>12.98</v>
      </c>
      <c r="G2919">
        <v>16.420000000000002</v>
      </c>
    </row>
    <row r="2920" spans="2:7" x14ac:dyDescent="0.3">
      <c r="B2920">
        <v>2954.55</v>
      </c>
      <c r="C2920">
        <v>153.44999999999999</v>
      </c>
      <c r="D2920">
        <v>148.1</v>
      </c>
      <c r="E2920">
        <v>3.77</v>
      </c>
      <c r="F2920">
        <v>12.36</v>
      </c>
      <c r="G2920">
        <v>15.95</v>
      </c>
    </row>
    <row r="2921" spans="2:7" x14ac:dyDescent="0.3">
      <c r="B2921">
        <v>2954.6</v>
      </c>
      <c r="C2921">
        <v>153.27000000000001</v>
      </c>
      <c r="D2921">
        <v>129.72999999999999</v>
      </c>
      <c r="E2921">
        <v>4.2</v>
      </c>
      <c r="F2921">
        <v>7.93</v>
      </c>
      <c r="G2921">
        <v>17.47</v>
      </c>
    </row>
    <row r="2922" spans="2:7" x14ac:dyDescent="0.3">
      <c r="B2922">
        <v>2954.65</v>
      </c>
      <c r="C2922">
        <v>153.63</v>
      </c>
      <c r="D2922">
        <v>125.29</v>
      </c>
      <c r="E2922">
        <v>3.94</v>
      </c>
      <c r="F2922">
        <v>9.0399999999999991</v>
      </c>
      <c r="G2922">
        <v>17.899999999999999</v>
      </c>
    </row>
    <row r="2923" spans="2:7" x14ac:dyDescent="0.3">
      <c r="B2923">
        <v>2954.7</v>
      </c>
      <c r="C2923">
        <v>151.21</v>
      </c>
      <c r="D2923">
        <v>141.72</v>
      </c>
      <c r="E2923">
        <v>4.05</v>
      </c>
      <c r="F2923">
        <v>8</v>
      </c>
      <c r="G2923">
        <v>16.149999999999999</v>
      </c>
    </row>
    <row r="2924" spans="2:7" x14ac:dyDescent="0.3">
      <c r="B2924">
        <v>2954.75</v>
      </c>
      <c r="C2924">
        <v>148.63999999999999</v>
      </c>
      <c r="D2924">
        <v>156.80000000000001</v>
      </c>
      <c r="E2924">
        <v>4.2699999999999996</v>
      </c>
      <c r="F2924">
        <v>3.72</v>
      </c>
      <c r="G2924">
        <v>14.5</v>
      </c>
    </row>
    <row r="2925" spans="2:7" x14ac:dyDescent="0.3">
      <c r="B2925">
        <v>2954.8</v>
      </c>
      <c r="C2925">
        <v>149.56</v>
      </c>
      <c r="D2925">
        <v>153.91999999999999</v>
      </c>
      <c r="E2925">
        <v>4.2</v>
      </c>
      <c r="F2925">
        <v>6.2</v>
      </c>
      <c r="G2925">
        <v>14.88</v>
      </c>
    </row>
    <row r="2926" spans="2:7" x14ac:dyDescent="0.3">
      <c r="B2926">
        <v>2954.85</v>
      </c>
      <c r="C2926">
        <v>148.63999999999999</v>
      </c>
      <c r="D2926">
        <v>167.5</v>
      </c>
      <c r="E2926">
        <v>4.2699999999999996</v>
      </c>
      <c r="F2926">
        <v>5.72</v>
      </c>
      <c r="G2926">
        <v>13.6</v>
      </c>
    </row>
    <row r="2927" spans="2:7" x14ac:dyDescent="0.3">
      <c r="B2927">
        <v>2954.9</v>
      </c>
      <c r="C2927">
        <v>147.16</v>
      </c>
      <c r="D2927">
        <v>145.97</v>
      </c>
      <c r="E2927">
        <v>3.72</v>
      </c>
      <c r="F2927">
        <v>5.96</v>
      </c>
      <c r="G2927">
        <v>15.19</v>
      </c>
    </row>
    <row r="2928" spans="2:7" x14ac:dyDescent="0.3">
      <c r="B2928">
        <v>2954.95</v>
      </c>
      <c r="C2928">
        <v>146.18</v>
      </c>
      <c r="D2928">
        <v>142.35</v>
      </c>
      <c r="E2928">
        <v>3.7</v>
      </c>
      <c r="F2928">
        <v>9.77</v>
      </c>
      <c r="G2928">
        <v>15.35</v>
      </c>
    </row>
    <row r="2929" spans="2:7" x14ac:dyDescent="0.3">
      <c r="B2929">
        <v>2955</v>
      </c>
      <c r="C2929">
        <v>148.94</v>
      </c>
      <c r="D2929">
        <v>180.49</v>
      </c>
      <c r="E2929">
        <v>4.07</v>
      </c>
      <c r="F2929">
        <v>14.68</v>
      </c>
      <c r="G2929">
        <v>12.54</v>
      </c>
    </row>
    <row r="2930" spans="2:7" x14ac:dyDescent="0.3">
      <c r="B2930">
        <v>2955.05</v>
      </c>
      <c r="C2930">
        <v>147.26</v>
      </c>
      <c r="D2930">
        <v>195.47</v>
      </c>
      <c r="E2930">
        <v>3.95</v>
      </c>
      <c r="F2930">
        <v>19.25</v>
      </c>
      <c r="G2930">
        <v>11.03</v>
      </c>
    </row>
    <row r="2931" spans="2:7" x14ac:dyDescent="0.3">
      <c r="B2931">
        <v>2955.1</v>
      </c>
      <c r="C2931">
        <v>144.79</v>
      </c>
      <c r="D2931">
        <v>228.67</v>
      </c>
      <c r="E2931">
        <v>4.13</v>
      </c>
      <c r="F2931">
        <v>24.76</v>
      </c>
      <c r="G2931">
        <v>7.86</v>
      </c>
    </row>
    <row r="2932" spans="2:7" x14ac:dyDescent="0.3">
      <c r="B2932">
        <v>2955.15</v>
      </c>
      <c r="C2932">
        <v>147.03</v>
      </c>
      <c r="D2932">
        <v>230</v>
      </c>
      <c r="E2932">
        <v>4.13</v>
      </c>
      <c r="F2932">
        <v>23.46</v>
      </c>
      <c r="G2932">
        <v>8.08</v>
      </c>
    </row>
    <row r="2933" spans="2:7" x14ac:dyDescent="0.3">
      <c r="B2933">
        <v>2955.2</v>
      </c>
      <c r="C2933">
        <v>149.58000000000001</v>
      </c>
      <c r="D2933">
        <v>223.04</v>
      </c>
      <c r="E2933">
        <v>4.4400000000000004</v>
      </c>
      <c r="F2933">
        <v>24.13</v>
      </c>
      <c r="G2933">
        <v>9.0500000000000007</v>
      </c>
    </row>
    <row r="2934" spans="2:7" x14ac:dyDescent="0.3">
      <c r="B2934">
        <v>2955.25</v>
      </c>
      <c r="C2934">
        <v>151.25</v>
      </c>
      <c r="D2934">
        <v>222.55</v>
      </c>
      <c r="E2934">
        <v>4.1399999999999997</v>
      </c>
      <c r="F2934">
        <v>24.61</v>
      </c>
      <c r="G2934">
        <v>9.34</v>
      </c>
    </row>
    <row r="2935" spans="2:7" x14ac:dyDescent="0.3">
      <c r="B2935">
        <v>2955.3</v>
      </c>
      <c r="C2935">
        <v>149.09</v>
      </c>
      <c r="D2935">
        <v>228.02</v>
      </c>
      <c r="E2935">
        <v>4.3499999999999996</v>
      </c>
      <c r="F2935">
        <v>20.32</v>
      </c>
      <c r="G2935">
        <v>8.5500000000000007</v>
      </c>
    </row>
    <row r="2936" spans="2:7" x14ac:dyDescent="0.3">
      <c r="B2936">
        <v>2955.35</v>
      </c>
      <c r="C2936">
        <v>148.07</v>
      </c>
      <c r="D2936">
        <v>245.67</v>
      </c>
      <c r="E2936">
        <v>4.8899999999999997</v>
      </c>
      <c r="F2936">
        <v>22.63</v>
      </c>
      <c r="G2936">
        <v>6.84</v>
      </c>
    </row>
    <row r="2937" spans="2:7" x14ac:dyDescent="0.3">
      <c r="B2937">
        <v>2955.4</v>
      </c>
      <c r="C2937">
        <v>149.57</v>
      </c>
      <c r="D2937">
        <v>248.17</v>
      </c>
      <c r="E2937">
        <v>5.16</v>
      </c>
      <c r="F2937">
        <v>28.62</v>
      </c>
      <c r="G2937">
        <v>6.32</v>
      </c>
    </row>
    <row r="2938" spans="2:7" x14ac:dyDescent="0.3">
      <c r="B2938">
        <v>2955.45</v>
      </c>
      <c r="C2938">
        <v>149.02000000000001</v>
      </c>
      <c r="D2938">
        <v>247.25</v>
      </c>
      <c r="E2938">
        <v>5.28</v>
      </c>
      <c r="F2938">
        <v>32.11</v>
      </c>
      <c r="G2938">
        <v>3.89</v>
      </c>
    </row>
    <row r="2939" spans="2:7" x14ac:dyDescent="0.3">
      <c r="B2939">
        <v>2955.5</v>
      </c>
      <c r="C2939">
        <v>147.83000000000001</v>
      </c>
      <c r="D2939">
        <v>245.25</v>
      </c>
      <c r="E2939">
        <v>5.28</v>
      </c>
      <c r="F2939">
        <v>34.08</v>
      </c>
      <c r="G2939">
        <v>3.48</v>
      </c>
    </row>
    <row r="2940" spans="2:7" x14ac:dyDescent="0.3">
      <c r="B2940">
        <v>2955.55</v>
      </c>
      <c r="C2940">
        <v>147.24</v>
      </c>
      <c r="D2940">
        <v>244.28</v>
      </c>
      <c r="E2940">
        <v>5.34</v>
      </c>
      <c r="F2940">
        <v>32.26</v>
      </c>
      <c r="G2940">
        <v>2.74</v>
      </c>
    </row>
    <row r="2941" spans="2:7" x14ac:dyDescent="0.3">
      <c r="B2941">
        <v>2955.6</v>
      </c>
      <c r="C2941">
        <v>146.79</v>
      </c>
      <c r="D2941">
        <v>243.52</v>
      </c>
      <c r="E2941">
        <v>5.23</v>
      </c>
      <c r="F2941">
        <v>30.24</v>
      </c>
      <c r="G2941">
        <v>3.31</v>
      </c>
    </row>
    <row r="2942" spans="2:7" x14ac:dyDescent="0.3">
      <c r="B2942">
        <v>2955.65</v>
      </c>
      <c r="C2942">
        <v>143.80000000000001</v>
      </c>
      <c r="D2942">
        <v>238.53</v>
      </c>
      <c r="E2942">
        <v>5.42</v>
      </c>
      <c r="F2942">
        <v>29.61</v>
      </c>
      <c r="G2942">
        <v>4</v>
      </c>
    </row>
    <row r="2943" spans="2:7" x14ac:dyDescent="0.3">
      <c r="B2943">
        <v>2955.7</v>
      </c>
      <c r="C2943">
        <v>141.66</v>
      </c>
      <c r="D2943">
        <v>234.95</v>
      </c>
      <c r="E2943">
        <v>5.29</v>
      </c>
      <c r="F2943">
        <v>26.97</v>
      </c>
      <c r="G2943">
        <v>4.2699999999999996</v>
      </c>
    </row>
    <row r="2944" spans="2:7" x14ac:dyDescent="0.3">
      <c r="B2944">
        <v>2955.75</v>
      </c>
      <c r="C2944">
        <v>141.33000000000001</v>
      </c>
      <c r="D2944">
        <v>234.4</v>
      </c>
      <c r="E2944">
        <v>5.19</v>
      </c>
      <c r="F2944">
        <v>24</v>
      </c>
      <c r="G2944">
        <v>6.62</v>
      </c>
    </row>
    <row r="2945" spans="2:7" x14ac:dyDescent="0.3">
      <c r="B2945">
        <v>2955.8</v>
      </c>
      <c r="C2945">
        <v>140.5</v>
      </c>
      <c r="D2945">
        <v>221.5</v>
      </c>
      <c r="E2945">
        <v>5.36</v>
      </c>
      <c r="F2945">
        <v>26.5</v>
      </c>
      <c r="G2945">
        <v>7.83</v>
      </c>
    </row>
    <row r="2946" spans="2:7" x14ac:dyDescent="0.3">
      <c r="B2946">
        <v>2955.85</v>
      </c>
      <c r="C2946">
        <v>139.13</v>
      </c>
      <c r="D2946">
        <v>222.91</v>
      </c>
      <c r="E2946">
        <v>5.46</v>
      </c>
      <c r="F2946">
        <v>22.75</v>
      </c>
      <c r="G2946">
        <v>7.5</v>
      </c>
    </row>
    <row r="2947" spans="2:7" x14ac:dyDescent="0.3">
      <c r="B2947">
        <v>2955.9</v>
      </c>
      <c r="C2947">
        <v>141.08000000000001</v>
      </c>
      <c r="D2947">
        <v>231.35</v>
      </c>
      <c r="E2947">
        <v>5.13</v>
      </c>
      <c r="F2947">
        <v>24.56</v>
      </c>
      <c r="G2947">
        <v>7.08</v>
      </c>
    </row>
    <row r="2948" spans="2:7" x14ac:dyDescent="0.3">
      <c r="B2948">
        <v>2955.95</v>
      </c>
      <c r="C2948">
        <v>145.87</v>
      </c>
      <c r="D2948">
        <v>234.26</v>
      </c>
      <c r="E2948">
        <v>5.2</v>
      </c>
      <c r="F2948">
        <v>25.18</v>
      </c>
      <c r="G2948">
        <v>7.55</v>
      </c>
    </row>
    <row r="2949" spans="2:7" x14ac:dyDescent="0.3">
      <c r="B2949">
        <v>2956</v>
      </c>
      <c r="C2949">
        <v>147.16999999999999</v>
      </c>
      <c r="D2949">
        <v>214.03</v>
      </c>
      <c r="E2949">
        <v>4.7300000000000004</v>
      </c>
      <c r="F2949">
        <v>26.06</v>
      </c>
      <c r="G2949">
        <v>9.4499999999999993</v>
      </c>
    </row>
    <row r="2950" spans="2:7" x14ac:dyDescent="0.3">
      <c r="B2950">
        <v>2956.05</v>
      </c>
      <c r="C2950">
        <v>143.47999999999999</v>
      </c>
      <c r="D2950">
        <v>204.39</v>
      </c>
      <c r="E2950">
        <v>4.45</v>
      </c>
      <c r="F2950">
        <v>23.36</v>
      </c>
      <c r="G2950">
        <v>9.7100000000000009</v>
      </c>
    </row>
    <row r="2951" spans="2:7" x14ac:dyDescent="0.3">
      <c r="B2951">
        <v>2956.1</v>
      </c>
      <c r="C2951">
        <v>143.24</v>
      </c>
      <c r="D2951">
        <v>175.09</v>
      </c>
      <c r="E2951">
        <v>4.46</v>
      </c>
      <c r="F2951">
        <v>19.93</v>
      </c>
      <c r="G2951">
        <v>12.15</v>
      </c>
    </row>
    <row r="2952" spans="2:7" x14ac:dyDescent="0.3">
      <c r="B2952">
        <v>2956.15</v>
      </c>
      <c r="C2952">
        <v>142.79</v>
      </c>
      <c r="D2952">
        <v>169.76</v>
      </c>
      <c r="E2952">
        <v>4.4000000000000004</v>
      </c>
      <c r="F2952">
        <v>18.579999999999998</v>
      </c>
      <c r="G2952">
        <v>12.53</v>
      </c>
    </row>
    <row r="2953" spans="2:7" x14ac:dyDescent="0.3">
      <c r="B2953">
        <v>2956.2</v>
      </c>
      <c r="C2953">
        <v>141.6</v>
      </c>
      <c r="D2953">
        <v>186.87</v>
      </c>
      <c r="E2953">
        <v>4.3600000000000003</v>
      </c>
      <c r="F2953">
        <v>25.75</v>
      </c>
      <c r="G2953">
        <v>10.91</v>
      </c>
    </row>
    <row r="2954" spans="2:7" x14ac:dyDescent="0.3">
      <c r="B2954">
        <v>2956.25</v>
      </c>
      <c r="C2954">
        <v>141.36000000000001</v>
      </c>
      <c r="D2954">
        <v>187.43</v>
      </c>
      <c r="E2954">
        <v>4.3</v>
      </c>
      <c r="F2954">
        <v>23.82</v>
      </c>
      <c r="G2954">
        <v>10.83</v>
      </c>
    </row>
    <row r="2955" spans="2:7" x14ac:dyDescent="0.3">
      <c r="B2955">
        <v>2956.3</v>
      </c>
      <c r="C2955">
        <v>143.58000000000001</v>
      </c>
      <c r="D2955">
        <v>174.85</v>
      </c>
      <c r="E2955">
        <v>4.07</v>
      </c>
      <c r="F2955">
        <v>21.67</v>
      </c>
      <c r="G2955">
        <v>12.22</v>
      </c>
    </row>
    <row r="2956" spans="2:7" x14ac:dyDescent="0.3">
      <c r="B2956">
        <v>2956.35</v>
      </c>
      <c r="C2956">
        <v>148.85</v>
      </c>
      <c r="D2956">
        <v>170.24</v>
      </c>
      <c r="E2956">
        <v>3.97</v>
      </c>
      <c r="F2956">
        <v>20.86</v>
      </c>
      <c r="G2956">
        <v>13.4</v>
      </c>
    </row>
    <row r="2957" spans="2:7" x14ac:dyDescent="0.3">
      <c r="B2957">
        <v>2956.4</v>
      </c>
      <c r="C2957">
        <v>147.57</v>
      </c>
      <c r="D2957">
        <v>184.59</v>
      </c>
      <c r="E2957">
        <v>4.34</v>
      </c>
      <c r="F2957">
        <v>21.31</v>
      </c>
      <c r="G2957">
        <v>11.99</v>
      </c>
    </row>
    <row r="2958" spans="2:7" x14ac:dyDescent="0.3">
      <c r="B2958">
        <v>2956.45</v>
      </c>
      <c r="C2958">
        <v>143.74</v>
      </c>
      <c r="D2958">
        <v>188.65</v>
      </c>
      <c r="E2958">
        <v>4.04</v>
      </c>
      <c r="F2958">
        <v>19.36</v>
      </c>
      <c r="G2958">
        <v>11.08</v>
      </c>
    </row>
    <row r="2959" spans="2:7" x14ac:dyDescent="0.3">
      <c r="B2959">
        <v>2956.5</v>
      </c>
      <c r="C2959">
        <v>142.19999999999999</v>
      </c>
      <c r="D2959">
        <v>173.42</v>
      </c>
      <c r="E2959">
        <v>3.76</v>
      </c>
      <c r="F2959">
        <v>21.04</v>
      </c>
      <c r="G2959">
        <v>12.14</v>
      </c>
    </row>
    <row r="2960" spans="2:7" x14ac:dyDescent="0.3">
      <c r="B2960">
        <v>2956.55</v>
      </c>
      <c r="C2960">
        <v>138.72</v>
      </c>
      <c r="D2960">
        <v>209.73</v>
      </c>
      <c r="E2960">
        <v>3.99</v>
      </c>
      <c r="F2960">
        <v>24.7</v>
      </c>
      <c r="G2960">
        <v>8.56</v>
      </c>
    </row>
    <row r="2961" spans="2:7" x14ac:dyDescent="0.3">
      <c r="B2961">
        <v>2956.6</v>
      </c>
      <c r="C2961">
        <v>134.78</v>
      </c>
      <c r="D2961">
        <v>219.04</v>
      </c>
      <c r="E2961">
        <v>3.96</v>
      </c>
      <c r="F2961">
        <v>29.94</v>
      </c>
      <c r="G2961">
        <v>7.18</v>
      </c>
    </row>
    <row r="2962" spans="2:7" x14ac:dyDescent="0.3">
      <c r="B2962">
        <v>2956.65</v>
      </c>
      <c r="C2962">
        <v>131.31</v>
      </c>
      <c r="D2962">
        <v>217.65</v>
      </c>
      <c r="E2962">
        <v>3.69</v>
      </c>
      <c r="F2962">
        <v>32.020000000000003</v>
      </c>
      <c r="G2962">
        <v>4.46</v>
      </c>
    </row>
    <row r="2963" spans="2:7" x14ac:dyDescent="0.3">
      <c r="B2963">
        <v>2956.7</v>
      </c>
      <c r="C2963">
        <v>130.66</v>
      </c>
      <c r="D2963">
        <v>216.57</v>
      </c>
      <c r="E2963">
        <v>3.79</v>
      </c>
      <c r="F2963">
        <v>32.549999999999997</v>
      </c>
      <c r="G2963">
        <v>4.4000000000000004</v>
      </c>
    </row>
    <row r="2964" spans="2:7" x14ac:dyDescent="0.3">
      <c r="B2964">
        <v>2956.75</v>
      </c>
      <c r="C2964">
        <v>127.15</v>
      </c>
      <c r="D2964">
        <v>210.7</v>
      </c>
      <c r="E2964">
        <v>3.69</v>
      </c>
      <c r="F2964">
        <v>32</v>
      </c>
      <c r="G2964">
        <v>3.11</v>
      </c>
    </row>
    <row r="2965" spans="2:7" x14ac:dyDescent="0.3">
      <c r="B2965">
        <v>2956.8</v>
      </c>
      <c r="C2965">
        <v>127.37</v>
      </c>
      <c r="D2965">
        <v>211.07</v>
      </c>
      <c r="E2965">
        <v>3.8</v>
      </c>
      <c r="F2965">
        <v>32.049999999999997</v>
      </c>
      <c r="G2965">
        <v>3.11</v>
      </c>
    </row>
    <row r="2966" spans="2:7" x14ac:dyDescent="0.3">
      <c r="B2966">
        <v>2956.85</v>
      </c>
      <c r="C2966">
        <v>128.88999999999999</v>
      </c>
      <c r="D2966">
        <v>213.62</v>
      </c>
      <c r="E2966">
        <v>3.98</v>
      </c>
      <c r="F2966">
        <v>26.8</v>
      </c>
      <c r="G2966">
        <v>5.31</v>
      </c>
    </row>
    <row r="2967" spans="2:7" x14ac:dyDescent="0.3">
      <c r="B2967">
        <v>2956.9</v>
      </c>
      <c r="C2967">
        <v>129.32</v>
      </c>
      <c r="D2967">
        <v>214.34</v>
      </c>
      <c r="E2967">
        <v>4.26</v>
      </c>
      <c r="F2967">
        <v>32.22</v>
      </c>
      <c r="G2967">
        <v>3.29</v>
      </c>
    </row>
    <row r="2968" spans="2:7" x14ac:dyDescent="0.3">
      <c r="B2968">
        <v>2956.95</v>
      </c>
      <c r="C2968">
        <v>129.16999999999999</v>
      </c>
      <c r="D2968">
        <v>214.08</v>
      </c>
      <c r="E2968">
        <v>4.58</v>
      </c>
      <c r="F2968">
        <v>33.74</v>
      </c>
      <c r="G2968">
        <v>2.2599999999999998</v>
      </c>
    </row>
    <row r="2969" spans="2:7" x14ac:dyDescent="0.3">
      <c r="B2969">
        <v>2957</v>
      </c>
      <c r="C2969">
        <v>127.56</v>
      </c>
      <c r="D2969">
        <v>211.39</v>
      </c>
      <c r="E2969">
        <v>5.09</v>
      </c>
      <c r="F2969">
        <v>34.03</v>
      </c>
      <c r="G2969">
        <v>1.62</v>
      </c>
    </row>
    <row r="2970" spans="2:7" x14ac:dyDescent="0.3">
      <c r="B2970">
        <v>2957.05</v>
      </c>
      <c r="C2970">
        <v>129.44999999999999</v>
      </c>
      <c r="D2970">
        <v>214.55</v>
      </c>
      <c r="E2970">
        <v>4.95</v>
      </c>
      <c r="F2970">
        <v>35.89</v>
      </c>
      <c r="G2970">
        <v>1.53</v>
      </c>
    </row>
    <row r="2971" spans="2:7" x14ac:dyDescent="0.3">
      <c r="B2971">
        <v>2957.1</v>
      </c>
      <c r="C2971">
        <v>129.55000000000001</v>
      </c>
      <c r="D2971">
        <v>214.71</v>
      </c>
      <c r="E2971">
        <v>4.8099999999999996</v>
      </c>
      <c r="F2971">
        <v>35.159999999999997</v>
      </c>
      <c r="G2971">
        <v>1.88</v>
      </c>
    </row>
    <row r="2972" spans="2:7" x14ac:dyDescent="0.3">
      <c r="B2972">
        <v>2957.15</v>
      </c>
      <c r="C2972">
        <v>129.29</v>
      </c>
      <c r="D2972">
        <v>214.27</v>
      </c>
      <c r="E2972">
        <v>4.96</v>
      </c>
      <c r="F2972">
        <v>34.049999999999997</v>
      </c>
      <c r="G2972">
        <v>0.79</v>
      </c>
    </row>
    <row r="2973" spans="2:7" x14ac:dyDescent="0.3">
      <c r="B2973">
        <v>2957.2</v>
      </c>
      <c r="C2973">
        <v>129.1</v>
      </c>
      <c r="D2973">
        <v>213.96</v>
      </c>
      <c r="E2973">
        <v>5.23</v>
      </c>
      <c r="F2973">
        <v>30.78</v>
      </c>
      <c r="G2973">
        <v>2.75</v>
      </c>
    </row>
    <row r="2974" spans="2:7" x14ac:dyDescent="0.3">
      <c r="B2974">
        <v>2957.25</v>
      </c>
      <c r="C2974">
        <v>127.71</v>
      </c>
      <c r="D2974">
        <v>211.64</v>
      </c>
      <c r="E2974">
        <v>5.08</v>
      </c>
      <c r="F2974">
        <v>28.14</v>
      </c>
      <c r="G2974">
        <v>3.02</v>
      </c>
    </row>
    <row r="2975" spans="2:7" x14ac:dyDescent="0.3">
      <c r="B2975">
        <v>2957.3</v>
      </c>
      <c r="C2975">
        <v>124.8</v>
      </c>
      <c r="D2975">
        <v>206.77</v>
      </c>
      <c r="E2975">
        <v>5.12</v>
      </c>
      <c r="F2975">
        <v>23.44</v>
      </c>
      <c r="G2975">
        <v>5.35</v>
      </c>
    </row>
    <row r="2976" spans="2:7" x14ac:dyDescent="0.3">
      <c r="B2976">
        <v>2957.35</v>
      </c>
      <c r="C2976">
        <v>122.12</v>
      </c>
      <c r="D2976">
        <v>202.3</v>
      </c>
      <c r="E2976">
        <v>4.92</v>
      </c>
      <c r="F2976">
        <v>20.99</v>
      </c>
      <c r="G2976">
        <v>5</v>
      </c>
    </row>
    <row r="2977" spans="2:7" x14ac:dyDescent="0.3">
      <c r="B2977">
        <v>2957.4</v>
      </c>
      <c r="C2977">
        <v>122.5</v>
      </c>
      <c r="D2977">
        <v>202.93</v>
      </c>
      <c r="E2977">
        <v>4.91</v>
      </c>
      <c r="F2977">
        <v>19.55</v>
      </c>
      <c r="G2977">
        <v>6.54</v>
      </c>
    </row>
    <row r="2978" spans="2:7" x14ac:dyDescent="0.3">
      <c r="B2978">
        <v>2957.45</v>
      </c>
      <c r="C2978">
        <v>119.12</v>
      </c>
      <c r="D2978">
        <v>197.28</v>
      </c>
      <c r="E2978">
        <v>4.8099999999999996</v>
      </c>
      <c r="F2978">
        <v>17.690000000000001</v>
      </c>
      <c r="G2978">
        <v>5.63</v>
      </c>
    </row>
    <row r="2979" spans="2:7" x14ac:dyDescent="0.3">
      <c r="B2979">
        <v>2957.5</v>
      </c>
      <c r="C2979">
        <v>116.48</v>
      </c>
      <c r="D2979">
        <v>192.88</v>
      </c>
      <c r="E2979">
        <v>4.58</v>
      </c>
      <c r="F2979">
        <v>16.48</v>
      </c>
      <c r="G2979">
        <v>4.04</v>
      </c>
    </row>
    <row r="2980" spans="2:7" x14ac:dyDescent="0.3">
      <c r="B2980">
        <v>2957.55</v>
      </c>
      <c r="C2980">
        <v>113.8</v>
      </c>
      <c r="D2980">
        <v>188.4</v>
      </c>
      <c r="E2980">
        <v>4.08</v>
      </c>
      <c r="F2980">
        <v>10.95</v>
      </c>
      <c r="G2980">
        <v>6.22</v>
      </c>
    </row>
    <row r="2981" spans="2:7" x14ac:dyDescent="0.3">
      <c r="B2981">
        <v>2957.6</v>
      </c>
      <c r="C2981">
        <v>110.83</v>
      </c>
      <c r="D2981">
        <v>183.44</v>
      </c>
      <c r="E2981">
        <v>3.76</v>
      </c>
      <c r="F2981">
        <v>8.2200000000000006</v>
      </c>
      <c r="G2981">
        <v>6.48</v>
      </c>
    </row>
    <row r="2982" spans="2:7" x14ac:dyDescent="0.3">
      <c r="B2982">
        <v>2957.65</v>
      </c>
      <c r="C2982">
        <v>107.74</v>
      </c>
      <c r="D2982">
        <v>155.38</v>
      </c>
      <c r="E2982">
        <v>3.06</v>
      </c>
      <c r="F2982">
        <v>8.99</v>
      </c>
      <c r="G2982">
        <v>8.5399999999999991</v>
      </c>
    </row>
    <row r="2983" spans="2:7" x14ac:dyDescent="0.3">
      <c r="B2983">
        <v>2957.7</v>
      </c>
      <c r="C2983">
        <v>104.43</v>
      </c>
      <c r="D2983">
        <v>151.47999999999999</v>
      </c>
      <c r="E2983">
        <v>3.14</v>
      </c>
      <c r="F2983">
        <v>4.4800000000000004</v>
      </c>
      <c r="G2983">
        <v>8.3800000000000008</v>
      </c>
    </row>
    <row r="2984" spans="2:7" x14ac:dyDescent="0.3">
      <c r="B2984">
        <v>2957.75</v>
      </c>
      <c r="C2984">
        <v>106.97</v>
      </c>
      <c r="D2984">
        <v>135.08000000000001</v>
      </c>
      <c r="E2984">
        <v>3.43</v>
      </c>
      <c r="F2984">
        <v>5.71</v>
      </c>
      <c r="G2984">
        <v>10.14</v>
      </c>
    </row>
    <row r="2985" spans="2:7" x14ac:dyDescent="0.3">
      <c r="B2985">
        <v>2957.8</v>
      </c>
      <c r="C2985">
        <v>105.21</v>
      </c>
      <c r="D2985">
        <v>155.15</v>
      </c>
      <c r="E2985">
        <v>3.13</v>
      </c>
      <c r="F2985">
        <v>12.79</v>
      </c>
      <c r="G2985">
        <v>8.18</v>
      </c>
    </row>
    <row r="2986" spans="2:7" x14ac:dyDescent="0.3">
      <c r="B2986">
        <v>2957.85</v>
      </c>
      <c r="C2986">
        <v>106.01</v>
      </c>
      <c r="D2986">
        <v>145.05000000000001</v>
      </c>
      <c r="E2986">
        <v>2.71</v>
      </c>
      <c r="F2986">
        <v>12.51</v>
      </c>
      <c r="G2986">
        <v>9.16</v>
      </c>
    </row>
    <row r="2987" spans="2:7" x14ac:dyDescent="0.3">
      <c r="B2987">
        <v>2957.9</v>
      </c>
      <c r="C2987">
        <v>107.63</v>
      </c>
      <c r="D2987">
        <v>141.57</v>
      </c>
      <c r="E2987">
        <v>2.33</v>
      </c>
      <c r="F2987">
        <v>14.84</v>
      </c>
      <c r="G2987">
        <v>9.69</v>
      </c>
    </row>
    <row r="2988" spans="2:7" x14ac:dyDescent="0.3">
      <c r="B2988">
        <v>2957.95</v>
      </c>
      <c r="C2988">
        <v>111.65</v>
      </c>
      <c r="D2988">
        <v>135.08000000000001</v>
      </c>
      <c r="E2988">
        <v>2.2000000000000002</v>
      </c>
      <c r="F2988">
        <v>14.67</v>
      </c>
      <c r="G2988">
        <v>10.84</v>
      </c>
    </row>
    <row r="2989" spans="2:7" x14ac:dyDescent="0.3">
      <c r="B2989">
        <v>2958</v>
      </c>
      <c r="C2989">
        <v>115.46</v>
      </c>
      <c r="D2989">
        <v>140.87</v>
      </c>
      <c r="E2989">
        <v>2.97</v>
      </c>
      <c r="F2989">
        <v>17.55</v>
      </c>
      <c r="G2989">
        <v>10.91</v>
      </c>
    </row>
    <row r="2990" spans="2:7" x14ac:dyDescent="0.3">
      <c r="B2990">
        <v>2958.05</v>
      </c>
      <c r="C2990">
        <v>118.69</v>
      </c>
      <c r="D2990">
        <v>142.02000000000001</v>
      </c>
      <c r="E2990">
        <v>2.94</v>
      </c>
      <c r="F2990">
        <v>16.22</v>
      </c>
      <c r="G2990">
        <v>11.3</v>
      </c>
    </row>
    <row r="2991" spans="2:7" x14ac:dyDescent="0.3">
      <c r="B2991">
        <v>2958.1</v>
      </c>
      <c r="C2991">
        <v>122.3</v>
      </c>
      <c r="D2991">
        <v>144.13999999999999</v>
      </c>
      <c r="E2991">
        <v>3.04</v>
      </c>
      <c r="F2991">
        <v>19.420000000000002</v>
      </c>
      <c r="G2991">
        <v>11.65</v>
      </c>
    </row>
    <row r="2992" spans="2:7" x14ac:dyDescent="0.3">
      <c r="B2992">
        <v>2958.15</v>
      </c>
      <c r="C2992">
        <v>124.36</v>
      </c>
      <c r="D2992">
        <v>144.80000000000001</v>
      </c>
      <c r="E2992">
        <v>3.24</v>
      </c>
      <c r="F2992">
        <v>21.39</v>
      </c>
      <c r="G2992">
        <v>11.9</v>
      </c>
    </row>
    <row r="2993" spans="2:7" x14ac:dyDescent="0.3">
      <c r="B2993">
        <v>2958.2</v>
      </c>
      <c r="C2993">
        <v>125.7</v>
      </c>
      <c r="D2993">
        <v>184.62</v>
      </c>
      <c r="E2993">
        <v>3.78</v>
      </c>
      <c r="F2993">
        <v>27.05</v>
      </c>
      <c r="G2993">
        <v>8.74</v>
      </c>
    </row>
    <row r="2994" spans="2:7" x14ac:dyDescent="0.3">
      <c r="B2994">
        <v>2958.25</v>
      </c>
      <c r="C2994">
        <v>127.45</v>
      </c>
      <c r="D2994">
        <v>211.2</v>
      </c>
      <c r="E2994">
        <v>3.81</v>
      </c>
      <c r="F2994">
        <v>35.57</v>
      </c>
      <c r="G2994">
        <v>6.74</v>
      </c>
    </row>
    <row r="2995" spans="2:7" x14ac:dyDescent="0.3">
      <c r="B2995">
        <v>2958.3</v>
      </c>
      <c r="C2995">
        <v>128.38</v>
      </c>
      <c r="D2995">
        <v>212.77</v>
      </c>
      <c r="E2995">
        <v>3.74</v>
      </c>
      <c r="F2995">
        <v>36.43</v>
      </c>
      <c r="G2995">
        <v>4.25</v>
      </c>
    </row>
    <row r="2996" spans="2:7" x14ac:dyDescent="0.3">
      <c r="B2996">
        <v>2958.35</v>
      </c>
      <c r="C2996">
        <v>129.36000000000001</v>
      </c>
      <c r="D2996">
        <v>214.39</v>
      </c>
      <c r="E2996">
        <v>3.31</v>
      </c>
      <c r="F2996">
        <v>38.9</v>
      </c>
      <c r="G2996">
        <v>4.1500000000000004</v>
      </c>
    </row>
    <row r="2997" spans="2:7" x14ac:dyDescent="0.3">
      <c r="B2997">
        <v>2958.4</v>
      </c>
      <c r="C2997">
        <v>128.28</v>
      </c>
      <c r="D2997">
        <v>212.6</v>
      </c>
      <c r="E2997">
        <v>3.2</v>
      </c>
      <c r="F2997">
        <v>39.729999999999997</v>
      </c>
      <c r="G2997">
        <v>1.82</v>
      </c>
    </row>
    <row r="2998" spans="2:7" x14ac:dyDescent="0.3">
      <c r="B2998">
        <v>2958.45</v>
      </c>
      <c r="C2998">
        <v>129.6</v>
      </c>
      <c r="D2998">
        <v>214.8</v>
      </c>
      <c r="E2998">
        <v>3.45</v>
      </c>
      <c r="F2998">
        <v>36.549999999999997</v>
      </c>
      <c r="G2998">
        <v>2.79</v>
      </c>
    </row>
    <row r="2999" spans="2:7" x14ac:dyDescent="0.3">
      <c r="B2999">
        <v>2958.5</v>
      </c>
      <c r="C2999">
        <v>127.16</v>
      </c>
      <c r="D2999">
        <v>210.71</v>
      </c>
      <c r="E2999">
        <v>3.4</v>
      </c>
      <c r="F2999">
        <v>36.6</v>
      </c>
      <c r="G2999">
        <v>2.13</v>
      </c>
    </row>
    <row r="3000" spans="2:7" x14ac:dyDescent="0.3">
      <c r="B3000">
        <v>2958.55</v>
      </c>
      <c r="C3000">
        <v>126.29</v>
      </c>
      <c r="D3000">
        <v>209.27</v>
      </c>
      <c r="E3000">
        <v>4.13</v>
      </c>
      <c r="F3000">
        <v>34.39</v>
      </c>
      <c r="G3000">
        <v>1.77</v>
      </c>
    </row>
    <row r="3001" spans="2:7" x14ac:dyDescent="0.3">
      <c r="B3001">
        <v>2958.6</v>
      </c>
      <c r="C3001">
        <v>124.85</v>
      </c>
      <c r="D3001">
        <v>206.86</v>
      </c>
      <c r="E3001">
        <v>4.43</v>
      </c>
      <c r="F3001">
        <v>35.83</v>
      </c>
      <c r="G3001">
        <v>1.56</v>
      </c>
    </row>
    <row r="3002" spans="2:7" x14ac:dyDescent="0.3">
      <c r="B3002">
        <v>2958.65</v>
      </c>
      <c r="C3002">
        <v>124.6</v>
      </c>
      <c r="D3002">
        <v>206.45</v>
      </c>
      <c r="E3002">
        <v>3.86</v>
      </c>
      <c r="F3002">
        <v>34.96</v>
      </c>
      <c r="G3002">
        <v>1.4</v>
      </c>
    </row>
    <row r="3003" spans="2:7" x14ac:dyDescent="0.3">
      <c r="B3003">
        <v>2958.7</v>
      </c>
      <c r="C3003">
        <v>121.94</v>
      </c>
      <c r="D3003">
        <v>202</v>
      </c>
      <c r="E3003">
        <v>4.05</v>
      </c>
      <c r="F3003">
        <v>36.29</v>
      </c>
      <c r="G3003">
        <v>0.5</v>
      </c>
    </row>
    <row r="3004" spans="2:7" x14ac:dyDescent="0.3">
      <c r="B3004">
        <v>2958.75</v>
      </c>
      <c r="C3004">
        <v>121.15</v>
      </c>
      <c r="D3004">
        <v>200.67</v>
      </c>
      <c r="E3004">
        <v>4.25</v>
      </c>
      <c r="F3004">
        <v>30.36</v>
      </c>
      <c r="G3004">
        <v>3.05</v>
      </c>
    </row>
    <row r="3005" spans="2:7" x14ac:dyDescent="0.3">
      <c r="B3005">
        <v>2958.8</v>
      </c>
      <c r="C3005">
        <v>122.42</v>
      </c>
      <c r="D3005">
        <v>202.8</v>
      </c>
      <c r="E3005">
        <v>4.43</v>
      </c>
      <c r="F3005">
        <v>29.16</v>
      </c>
      <c r="G3005">
        <v>3.11</v>
      </c>
    </row>
    <row r="3006" spans="2:7" x14ac:dyDescent="0.3">
      <c r="B3006">
        <v>2958.85</v>
      </c>
      <c r="C3006">
        <v>121.56</v>
      </c>
      <c r="D3006">
        <v>201.36</v>
      </c>
      <c r="E3006">
        <v>4.3099999999999996</v>
      </c>
      <c r="F3006">
        <v>27.67</v>
      </c>
      <c r="G3006">
        <v>4.6399999999999997</v>
      </c>
    </row>
    <row r="3007" spans="2:7" x14ac:dyDescent="0.3">
      <c r="B3007">
        <v>2958.9</v>
      </c>
      <c r="C3007">
        <v>118.74</v>
      </c>
      <c r="D3007">
        <v>196.65</v>
      </c>
      <c r="E3007">
        <v>4.1900000000000004</v>
      </c>
      <c r="F3007">
        <v>23.12</v>
      </c>
      <c r="G3007">
        <v>5</v>
      </c>
    </row>
    <row r="3008" spans="2:7" x14ac:dyDescent="0.3">
      <c r="B3008">
        <v>2958.95</v>
      </c>
      <c r="C3008">
        <v>117.88</v>
      </c>
      <c r="D3008">
        <v>195.21</v>
      </c>
      <c r="E3008">
        <v>4.5999999999999996</v>
      </c>
      <c r="F3008">
        <v>24.66</v>
      </c>
      <c r="G3008">
        <v>4.13</v>
      </c>
    </row>
    <row r="3009" spans="2:7" x14ac:dyDescent="0.3">
      <c r="B3009">
        <v>2959</v>
      </c>
      <c r="C3009">
        <v>119.68</v>
      </c>
      <c r="D3009">
        <v>198.22</v>
      </c>
      <c r="E3009">
        <v>4.75</v>
      </c>
      <c r="F3009">
        <v>27.27</v>
      </c>
      <c r="G3009">
        <v>4.1900000000000004</v>
      </c>
    </row>
    <row r="3010" spans="2:7" x14ac:dyDescent="0.3">
      <c r="B3010">
        <v>2959.05</v>
      </c>
      <c r="C3010">
        <v>120.63</v>
      </c>
      <c r="D3010">
        <v>199.82</v>
      </c>
      <c r="E3010">
        <v>5.14</v>
      </c>
      <c r="F3010">
        <v>26.03</v>
      </c>
      <c r="G3010">
        <v>5.41</v>
      </c>
    </row>
    <row r="3011" spans="2:7" x14ac:dyDescent="0.3">
      <c r="B3011">
        <v>2959.1</v>
      </c>
      <c r="C3011">
        <v>120.28</v>
      </c>
      <c r="D3011">
        <v>198.68</v>
      </c>
      <c r="E3011">
        <v>5.0599999999999996</v>
      </c>
      <c r="F3011">
        <v>25.23</v>
      </c>
      <c r="G3011">
        <v>6.75</v>
      </c>
    </row>
    <row r="3012" spans="2:7" x14ac:dyDescent="0.3">
      <c r="B3012">
        <v>2959.15</v>
      </c>
      <c r="C3012">
        <v>123.38</v>
      </c>
      <c r="D3012">
        <v>202.11</v>
      </c>
      <c r="E3012">
        <v>5.29</v>
      </c>
      <c r="F3012">
        <v>25.3</v>
      </c>
      <c r="G3012">
        <v>6.92</v>
      </c>
    </row>
    <row r="3013" spans="2:7" x14ac:dyDescent="0.3">
      <c r="B3013">
        <v>2959.2</v>
      </c>
      <c r="C3013">
        <v>124.28</v>
      </c>
      <c r="D3013">
        <v>205.91</v>
      </c>
      <c r="E3013">
        <v>5.01</v>
      </c>
      <c r="F3013">
        <v>25.24</v>
      </c>
      <c r="G3013">
        <v>6.42</v>
      </c>
    </row>
    <row r="3014" spans="2:7" x14ac:dyDescent="0.3">
      <c r="B3014">
        <v>2959.25</v>
      </c>
      <c r="C3014">
        <v>123.83</v>
      </c>
      <c r="D3014">
        <v>205.15</v>
      </c>
      <c r="E3014">
        <v>4.99</v>
      </c>
      <c r="F3014">
        <v>24.05</v>
      </c>
      <c r="G3014">
        <v>5.49</v>
      </c>
    </row>
    <row r="3015" spans="2:7" x14ac:dyDescent="0.3">
      <c r="B3015">
        <v>2959.3</v>
      </c>
      <c r="C3015">
        <v>126.48</v>
      </c>
      <c r="D3015">
        <v>209.58</v>
      </c>
      <c r="E3015">
        <v>5.0999999999999996</v>
      </c>
      <c r="F3015">
        <v>25.46</v>
      </c>
      <c r="G3015">
        <v>4.6100000000000003</v>
      </c>
    </row>
    <row r="3016" spans="2:7" x14ac:dyDescent="0.3">
      <c r="B3016">
        <v>2959.35</v>
      </c>
      <c r="C3016">
        <v>130.72</v>
      </c>
      <c r="D3016">
        <v>216.67</v>
      </c>
      <c r="E3016">
        <v>4.6900000000000004</v>
      </c>
      <c r="F3016">
        <v>25.94</v>
      </c>
      <c r="G3016">
        <v>5.59</v>
      </c>
    </row>
    <row r="3017" spans="2:7" x14ac:dyDescent="0.3">
      <c r="B3017">
        <v>2959.4</v>
      </c>
      <c r="C3017">
        <v>129.66999999999999</v>
      </c>
      <c r="D3017">
        <v>214.91</v>
      </c>
      <c r="E3017">
        <v>4.5</v>
      </c>
      <c r="F3017">
        <v>27.29</v>
      </c>
      <c r="G3017">
        <v>4.05</v>
      </c>
    </row>
    <row r="3018" spans="2:7" x14ac:dyDescent="0.3">
      <c r="B3018">
        <v>2959.45</v>
      </c>
      <c r="C3018">
        <v>130.88</v>
      </c>
      <c r="D3018">
        <v>216.93</v>
      </c>
      <c r="E3018">
        <v>4.37</v>
      </c>
      <c r="F3018">
        <v>27.07</v>
      </c>
      <c r="G3018">
        <v>5.7</v>
      </c>
    </row>
    <row r="3019" spans="2:7" x14ac:dyDescent="0.3">
      <c r="B3019">
        <v>2959.5</v>
      </c>
      <c r="C3019">
        <v>132.09</v>
      </c>
      <c r="D3019">
        <v>218.97</v>
      </c>
      <c r="E3019">
        <v>4.41</v>
      </c>
      <c r="F3019">
        <v>27.17</v>
      </c>
      <c r="G3019">
        <v>4.87</v>
      </c>
    </row>
    <row r="3020" spans="2:7" x14ac:dyDescent="0.3">
      <c r="B3020">
        <v>2959.55</v>
      </c>
      <c r="C3020">
        <v>133.28</v>
      </c>
      <c r="D3020">
        <v>220.95</v>
      </c>
      <c r="E3020">
        <v>4.7699999999999996</v>
      </c>
      <c r="F3020">
        <v>25.93</v>
      </c>
      <c r="G3020">
        <v>6.09</v>
      </c>
    </row>
    <row r="3021" spans="2:7" x14ac:dyDescent="0.3">
      <c r="B3021">
        <v>2959.6</v>
      </c>
      <c r="C3021">
        <v>133.71</v>
      </c>
      <c r="D3021">
        <v>221.67</v>
      </c>
      <c r="E3021">
        <v>4.72</v>
      </c>
      <c r="F3021">
        <v>25.21</v>
      </c>
      <c r="G3021">
        <v>6.61</v>
      </c>
    </row>
    <row r="3022" spans="2:7" x14ac:dyDescent="0.3">
      <c r="B3022">
        <v>2959.65</v>
      </c>
      <c r="C3022">
        <v>133.58000000000001</v>
      </c>
      <c r="D3022">
        <v>195.97</v>
      </c>
      <c r="E3022">
        <v>4.3899999999999997</v>
      </c>
      <c r="F3022">
        <v>23.54</v>
      </c>
      <c r="G3022">
        <v>8.9499999999999993</v>
      </c>
    </row>
    <row r="3023" spans="2:7" x14ac:dyDescent="0.3">
      <c r="B3023">
        <v>2959.7</v>
      </c>
      <c r="C3023">
        <v>130.47999999999999</v>
      </c>
      <c r="D3023">
        <v>179.65</v>
      </c>
      <c r="E3023">
        <v>3.85</v>
      </c>
      <c r="F3023">
        <v>20.67</v>
      </c>
      <c r="G3023">
        <v>9.8699999999999992</v>
      </c>
    </row>
    <row r="3024" spans="2:7" x14ac:dyDescent="0.3">
      <c r="B3024">
        <v>2959.75</v>
      </c>
      <c r="C3024">
        <v>128.97</v>
      </c>
      <c r="D3024">
        <v>171.02</v>
      </c>
      <c r="E3024">
        <v>3.88</v>
      </c>
      <c r="F3024">
        <v>19.2</v>
      </c>
      <c r="G3024">
        <v>10.38</v>
      </c>
    </row>
    <row r="3025" spans="2:7" x14ac:dyDescent="0.3">
      <c r="B3025">
        <v>2959.8</v>
      </c>
      <c r="C3025">
        <v>127.45</v>
      </c>
      <c r="D3025">
        <v>167.6</v>
      </c>
      <c r="E3025">
        <v>4.09</v>
      </c>
      <c r="F3025">
        <v>18.010000000000002</v>
      </c>
      <c r="G3025">
        <v>10.44</v>
      </c>
    </row>
    <row r="3026" spans="2:7" x14ac:dyDescent="0.3">
      <c r="B3026">
        <v>2959.85</v>
      </c>
      <c r="C3026">
        <v>126.87</v>
      </c>
      <c r="D3026">
        <v>174.51</v>
      </c>
      <c r="E3026">
        <v>4.59</v>
      </c>
      <c r="F3026">
        <v>18.93</v>
      </c>
      <c r="G3026">
        <v>9.77</v>
      </c>
    </row>
    <row r="3027" spans="2:7" x14ac:dyDescent="0.3">
      <c r="B3027">
        <v>2959.9</v>
      </c>
      <c r="C3027">
        <v>126.79</v>
      </c>
      <c r="D3027">
        <v>171.13</v>
      </c>
      <c r="E3027">
        <v>4.6399999999999997</v>
      </c>
      <c r="F3027">
        <v>20.2</v>
      </c>
      <c r="G3027">
        <v>10.039999999999999</v>
      </c>
    </row>
    <row r="3028" spans="2:7" x14ac:dyDescent="0.3">
      <c r="B3028">
        <v>2959.95</v>
      </c>
      <c r="C3028">
        <v>124.73</v>
      </c>
      <c r="D3028">
        <v>178.18</v>
      </c>
      <c r="E3028">
        <v>4.71</v>
      </c>
      <c r="F3028">
        <v>22.23</v>
      </c>
      <c r="G3028">
        <v>9.14</v>
      </c>
    </row>
    <row r="3029" spans="2:7" x14ac:dyDescent="0.3">
      <c r="B3029">
        <v>2960</v>
      </c>
      <c r="C3029">
        <v>120.35</v>
      </c>
      <c r="D3029">
        <v>185.92</v>
      </c>
      <c r="E3029">
        <v>5</v>
      </c>
      <c r="F3029">
        <v>22.5</v>
      </c>
      <c r="G3029">
        <v>7.84</v>
      </c>
    </row>
    <row r="3030" spans="2:7" x14ac:dyDescent="0.3">
      <c r="B3030">
        <v>2960.05</v>
      </c>
      <c r="C3030">
        <v>117.99</v>
      </c>
      <c r="D3030">
        <v>172.08</v>
      </c>
      <c r="E3030">
        <v>4.88</v>
      </c>
      <c r="F3030">
        <v>22.36</v>
      </c>
      <c r="G3030">
        <v>8.65</v>
      </c>
    </row>
    <row r="3031" spans="2:7" x14ac:dyDescent="0.3">
      <c r="B3031">
        <v>2960.1</v>
      </c>
      <c r="C3031">
        <v>118.83</v>
      </c>
      <c r="D3031">
        <v>186.8</v>
      </c>
      <c r="E3031">
        <v>5.07</v>
      </c>
      <c r="F3031">
        <v>21.92</v>
      </c>
      <c r="G3031">
        <v>7.54</v>
      </c>
    </row>
    <row r="3032" spans="2:7" x14ac:dyDescent="0.3">
      <c r="B3032">
        <v>2960.15</v>
      </c>
      <c r="C3032">
        <v>121.23</v>
      </c>
      <c r="D3032">
        <v>168.73</v>
      </c>
      <c r="E3032">
        <v>4.8499999999999996</v>
      </c>
      <c r="F3032">
        <v>19.71</v>
      </c>
      <c r="G3032">
        <v>9.42</v>
      </c>
    </row>
    <row r="3033" spans="2:7" x14ac:dyDescent="0.3">
      <c r="B3033">
        <v>2960.2</v>
      </c>
      <c r="C3033">
        <v>125.01</v>
      </c>
      <c r="D3033">
        <v>207.12</v>
      </c>
      <c r="E3033">
        <v>4.9400000000000004</v>
      </c>
      <c r="F3033">
        <v>27.73</v>
      </c>
      <c r="G3033">
        <v>6.29</v>
      </c>
    </row>
    <row r="3034" spans="2:7" x14ac:dyDescent="0.3">
      <c r="B3034">
        <v>2960.25</v>
      </c>
      <c r="C3034">
        <v>128.76</v>
      </c>
      <c r="D3034">
        <v>190.83</v>
      </c>
      <c r="E3034">
        <v>4.79</v>
      </c>
      <c r="F3034">
        <v>25.5</v>
      </c>
      <c r="G3034">
        <v>8.67</v>
      </c>
    </row>
    <row r="3035" spans="2:7" x14ac:dyDescent="0.3">
      <c r="B3035">
        <v>2960.3</v>
      </c>
      <c r="C3035">
        <v>130.4</v>
      </c>
      <c r="D3035">
        <v>216.13</v>
      </c>
      <c r="E3035">
        <v>5.59</v>
      </c>
      <c r="F3035">
        <v>31.42</v>
      </c>
      <c r="G3035">
        <v>4.21</v>
      </c>
    </row>
    <row r="3036" spans="2:7" x14ac:dyDescent="0.3">
      <c r="B3036">
        <v>2960.35</v>
      </c>
      <c r="C3036">
        <v>133.44</v>
      </c>
      <c r="D3036">
        <v>221.22</v>
      </c>
      <c r="E3036">
        <v>5.76</v>
      </c>
      <c r="F3036">
        <v>33.380000000000003</v>
      </c>
      <c r="G3036">
        <v>4.46</v>
      </c>
    </row>
    <row r="3037" spans="2:7" x14ac:dyDescent="0.3">
      <c r="B3037">
        <v>2960.4</v>
      </c>
      <c r="C3037">
        <v>138.66999999999999</v>
      </c>
      <c r="D3037">
        <v>229.95</v>
      </c>
      <c r="E3037">
        <v>5.7</v>
      </c>
      <c r="F3037">
        <v>34.229999999999997</v>
      </c>
      <c r="G3037">
        <v>3.65</v>
      </c>
    </row>
    <row r="3038" spans="2:7" x14ac:dyDescent="0.3">
      <c r="B3038">
        <v>2960.45</v>
      </c>
      <c r="C3038">
        <v>139.02000000000001</v>
      </c>
      <c r="D3038">
        <v>230.55</v>
      </c>
      <c r="E3038">
        <v>5.57</v>
      </c>
      <c r="F3038">
        <v>36.18</v>
      </c>
      <c r="G3038">
        <v>2.74</v>
      </c>
    </row>
    <row r="3039" spans="2:7" x14ac:dyDescent="0.3">
      <c r="B3039">
        <v>2960.5</v>
      </c>
      <c r="C3039">
        <v>137.07</v>
      </c>
      <c r="D3039">
        <v>227.28</v>
      </c>
      <c r="E3039">
        <v>4.9400000000000004</v>
      </c>
      <c r="F3039">
        <v>35.119999999999997</v>
      </c>
      <c r="G3039">
        <v>4.2300000000000004</v>
      </c>
    </row>
    <row r="3040" spans="2:7" x14ac:dyDescent="0.3">
      <c r="B3040">
        <v>2960.55</v>
      </c>
      <c r="C3040">
        <v>138.76</v>
      </c>
      <c r="D3040">
        <v>230.11</v>
      </c>
      <c r="E3040">
        <v>5.03</v>
      </c>
      <c r="F3040">
        <v>35.159999999999997</v>
      </c>
      <c r="G3040">
        <v>4.2300000000000004</v>
      </c>
    </row>
    <row r="3041" spans="2:7" x14ac:dyDescent="0.3">
      <c r="B3041">
        <v>2960.6</v>
      </c>
      <c r="C3041">
        <v>138.53</v>
      </c>
      <c r="D3041">
        <v>229.73</v>
      </c>
      <c r="E3041">
        <v>4.83</v>
      </c>
      <c r="F3041">
        <v>34.380000000000003</v>
      </c>
      <c r="G3041">
        <v>4.74</v>
      </c>
    </row>
    <row r="3042" spans="2:7" x14ac:dyDescent="0.3">
      <c r="B3042">
        <v>2960.65</v>
      </c>
      <c r="C3042">
        <v>140.19</v>
      </c>
      <c r="D3042">
        <v>232.49</v>
      </c>
      <c r="E3042">
        <v>5.09</v>
      </c>
      <c r="F3042">
        <v>33.090000000000003</v>
      </c>
      <c r="G3042">
        <v>5.96</v>
      </c>
    </row>
    <row r="3043" spans="2:7" x14ac:dyDescent="0.3">
      <c r="B3043">
        <v>2960.7</v>
      </c>
      <c r="C3043">
        <v>142.13999999999999</v>
      </c>
      <c r="D3043">
        <v>235.75</v>
      </c>
      <c r="E3043">
        <v>5.32</v>
      </c>
      <c r="F3043">
        <v>35.68</v>
      </c>
      <c r="G3043">
        <v>5.01</v>
      </c>
    </row>
    <row r="3044" spans="2:7" x14ac:dyDescent="0.3">
      <c r="B3044">
        <v>2960.75</v>
      </c>
      <c r="C3044">
        <v>138.63999999999999</v>
      </c>
      <c r="D3044">
        <v>229.91</v>
      </c>
      <c r="E3044">
        <v>5.32</v>
      </c>
      <c r="F3044">
        <v>33.78</v>
      </c>
      <c r="G3044">
        <v>4.93</v>
      </c>
    </row>
    <row r="3045" spans="2:7" x14ac:dyDescent="0.3">
      <c r="B3045">
        <v>2960.8</v>
      </c>
      <c r="C3045">
        <v>136.02000000000001</v>
      </c>
      <c r="D3045">
        <v>225.52</v>
      </c>
      <c r="E3045">
        <v>5.62</v>
      </c>
      <c r="F3045">
        <v>34.630000000000003</v>
      </c>
      <c r="G3045">
        <v>4.09</v>
      </c>
    </row>
    <row r="3046" spans="2:7" x14ac:dyDescent="0.3">
      <c r="B3046">
        <v>2960.85</v>
      </c>
      <c r="C3046">
        <v>135.15</v>
      </c>
      <c r="D3046">
        <v>224.08</v>
      </c>
      <c r="E3046">
        <v>5.57</v>
      </c>
      <c r="F3046">
        <v>28.64</v>
      </c>
      <c r="G3046">
        <v>6.31</v>
      </c>
    </row>
    <row r="3047" spans="2:7" x14ac:dyDescent="0.3">
      <c r="B3047">
        <v>2960.9</v>
      </c>
      <c r="C3047">
        <v>134.27000000000001</v>
      </c>
      <c r="D3047">
        <v>222.61</v>
      </c>
      <c r="E3047">
        <v>5.93</v>
      </c>
      <c r="F3047">
        <v>25.08</v>
      </c>
      <c r="G3047">
        <v>5.17</v>
      </c>
    </row>
    <row r="3048" spans="2:7" x14ac:dyDescent="0.3">
      <c r="B3048">
        <v>2960.95</v>
      </c>
      <c r="C3048">
        <v>132.72999999999999</v>
      </c>
      <c r="D3048">
        <v>220.03</v>
      </c>
      <c r="E3048">
        <v>5.62</v>
      </c>
      <c r="F3048">
        <v>17.760000000000002</v>
      </c>
      <c r="G3048">
        <v>6.78</v>
      </c>
    </row>
    <row r="3049" spans="2:7" x14ac:dyDescent="0.3">
      <c r="B3049">
        <v>2961</v>
      </c>
      <c r="C3049">
        <v>132.28</v>
      </c>
      <c r="D3049">
        <v>219.28</v>
      </c>
      <c r="E3049">
        <v>5.76</v>
      </c>
      <c r="F3049">
        <v>20.02</v>
      </c>
      <c r="G3049">
        <v>4.08</v>
      </c>
    </row>
    <row r="3050" spans="2:7" x14ac:dyDescent="0.3">
      <c r="B3050">
        <v>2961.05</v>
      </c>
      <c r="C3050">
        <v>130.07</v>
      </c>
      <c r="D3050">
        <v>215.58</v>
      </c>
      <c r="E3050">
        <v>5.72</v>
      </c>
      <c r="F3050">
        <v>18.04</v>
      </c>
      <c r="G3050">
        <v>4.49</v>
      </c>
    </row>
    <row r="3051" spans="2:7" x14ac:dyDescent="0.3">
      <c r="B3051">
        <v>2961.1</v>
      </c>
      <c r="C3051">
        <v>128.9</v>
      </c>
      <c r="D3051">
        <v>213.63</v>
      </c>
      <c r="E3051">
        <v>5.68</v>
      </c>
      <c r="F3051">
        <v>14.76</v>
      </c>
      <c r="G3051">
        <v>5.28</v>
      </c>
    </row>
    <row r="3052" spans="2:7" x14ac:dyDescent="0.3">
      <c r="B3052">
        <v>2961.15</v>
      </c>
      <c r="C3052">
        <v>129.6</v>
      </c>
      <c r="D3052">
        <v>214.79</v>
      </c>
      <c r="E3052">
        <v>5.61</v>
      </c>
      <c r="F3052">
        <v>12.87</v>
      </c>
      <c r="G3052">
        <v>4.71</v>
      </c>
    </row>
    <row r="3053" spans="2:7" x14ac:dyDescent="0.3">
      <c r="B3053">
        <v>2961.2</v>
      </c>
      <c r="C3053">
        <v>128.55000000000001</v>
      </c>
      <c r="D3053">
        <v>213.04</v>
      </c>
      <c r="E3053">
        <v>5.47</v>
      </c>
      <c r="F3053">
        <v>13.56</v>
      </c>
      <c r="G3053">
        <v>3.69</v>
      </c>
    </row>
    <row r="3054" spans="2:7" x14ac:dyDescent="0.3">
      <c r="B3054">
        <v>2961.25</v>
      </c>
      <c r="C3054">
        <v>132.30000000000001</v>
      </c>
      <c r="D3054">
        <v>219.32</v>
      </c>
      <c r="E3054">
        <v>5.72</v>
      </c>
      <c r="F3054">
        <v>11.76</v>
      </c>
      <c r="G3054">
        <v>3.62</v>
      </c>
    </row>
    <row r="3055" spans="2:7" x14ac:dyDescent="0.3">
      <c r="B3055">
        <v>2961.3</v>
      </c>
      <c r="C3055">
        <v>133.47</v>
      </c>
      <c r="D3055">
        <v>221.26</v>
      </c>
      <c r="E3055">
        <v>5.71</v>
      </c>
      <c r="F3055">
        <v>14.45</v>
      </c>
      <c r="G3055">
        <v>2.19</v>
      </c>
    </row>
    <row r="3056" spans="2:7" x14ac:dyDescent="0.3">
      <c r="B3056">
        <v>2961.35</v>
      </c>
      <c r="C3056">
        <v>135.47999999999999</v>
      </c>
      <c r="D3056">
        <v>224.63</v>
      </c>
      <c r="E3056">
        <v>5.63</v>
      </c>
      <c r="F3056">
        <v>12.01</v>
      </c>
      <c r="G3056">
        <v>2.3199999999999998</v>
      </c>
    </row>
    <row r="3057" spans="2:7" x14ac:dyDescent="0.3">
      <c r="B3057">
        <v>2961.4</v>
      </c>
      <c r="C3057">
        <v>136.4</v>
      </c>
      <c r="D3057">
        <v>226.16</v>
      </c>
      <c r="E3057">
        <v>5.31</v>
      </c>
      <c r="F3057">
        <v>12.41</v>
      </c>
      <c r="G3057">
        <v>3.27</v>
      </c>
    </row>
    <row r="3058" spans="2:7" x14ac:dyDescent="0.3">
      <c r="B3058">
        <v>2961.45</v>
      </c>
      <c r="C3058">
        <v>137.1</v>
      </c>
      <c r="D3058">
        <v>227.33</v>
      </c>
      <c r="E3058">
        <v>5.1100000000000003</v>
      </c>
      <c r="F3058">
        <v>18.399999999999999</v>
      </c>
      <c r="G3058">
        <v>0.06</v>
      </c>
    </row>
    <row r="3059" spans="2:7" x14ac:dyDescent="0.3">
      <c r="B3059">
        <v>2961.5</v>
      </c>
      <c r="C3059">
        <v>135.78</v>
      </c>
      <c r="D3059">
        <v>225.13</v>
      </c>
      <c r="E3059">
        <v>5.01</v>
      </c>
      <c r="F3059">
        <v>15.74</v>
      </c>
      <c r="G3059">
        <v>0.66</v>
      </c>
    </row>
    <row r="3060" spans="2:7" x14ac:dyDescent="0.3">
      <c r="B3060">
        <v>2961.55</v>
      </c>
      <c r="C3060">
        <v>133.56</v>
      </c>
      <c r="D3060">
        <v>221.42</v>
      </c>
      <c r="E3060">
        <v>4.7699999999999996</v>
      </c>
      <c r="F3060">
        <v>17.5</v>
      </c>
      <c r="G3060">
        <v>1.23</v>
      </c>
    </row>
    <row r="3061" spans="2:7" x14ac:dyDescent="0.3">
      <c r="B3061">
        <v>2961.6</v>
      </c>
      <c r="C3061">
        <v>132</v>
      </c>
      <c r="D3061">
        <v>218.82</v>
      </c>
      <c r="E3061">
        <v>4.55</v>
      </c>
      <c r="F3061">
        <v>20.62</v>
      </c>
      <c r="G3061">
        <v>0.92</v>
      </c>
    </row>
    <row r="3062" spans="2:7" x14ac:dyDescent="0.3">
      <c r="B3062">
        <v>2961.65</v>
      </c>
      <c r="C3062">
        <v>133.54</v>
      </c>
      <c r="D3062">
        <v>221.39</v>
      </c>
      <c r="E3062">
        <v>4.5599999999999996</v>
      </c>
      <c r="F3062">
        <v>18.63</v>
      </c>
      <c r="G3062">
        <v>1.66</v>
      </c>
    </row>
    <row r="3063" spans="2:7" x14ac:dyDescent="0.3">
      <c r="B3063">
        <v>2961.7</v>
      </c>
      <c r="C3063">
        <v>131.38</v>
      </c>
      <c r="D3063">
        <v>217.77</v>
      </c>
      <c r="E3063">
        <v>4.43</v>
      </c>
      <c r="F3063">
        <v>17.809999999999999</v>
      </c>
      <c r="G3063">
        <v>1.81</v>
      </c>
    </row>
    <row r="3064" spans="2:7" x14ac:dyDescent="0.3">
      <c r="B3064">
        <v>2961.75</v>
      </c>
      <c r="C3064">
        <v>132.57</v>
      </c>
      <c r="D3064">
        <v>219.75</v>
      </c>
      <c r="E3064">
        <v>4.6900000000000004</v>
      </c>
      <c r="F3064">
        <v>23.81</v>
      </c>
      <c r="G3064">
        <v>0.41</v>
      </c>
    </row>
    <row r="3065" spans="2:7" x14ac:dyDescent="0.3">
      <c r="B3065">
        <v>2961.8</v>
      </c>
      <c r="C3065">
        <v>134.65</v>
      </c>
      <c r="D3065">
        <v>223.24</v>
      </c>
      <c r="E3065">
        <v>5.0999999999999996</v>
      </c>
      <c r="F3065">
        <v>23.78</v>
      </c>
      <c r="G3065">
        <v>2.4</v>
      </c>
    </row>
    <row r="3066" spans="2:7" x14ac:dyDescent="0.3">
      <c r="B3066">
        <v>2961.85</v>
      </c>
      <c r="C3066">
        <v>135.87</v>
      </c>
      <c r="D3066">
        <v>225.28</v>
      </c>
      <c r="E3066">
        <v>5.19</v>
      </c>
      <c r="F3066">
        <v>20.6</v>
      </c>
      <c r="G3066">
        <v>2.7</v>
      </c>
    </row>
    <row r="3067" spans="2:7" x14ac:dyDescent="0.3">
      <c r="B3067">
        <v>2961.9</v>
      </c>
      <c r="C3067">
        <v>132.66</v>
      </c>
      <c r="D3067">
        <v>219.91</v>
      </c>
      <c r="E3067">
        <v>5.14</v>
      </c>
      <c r="F3067">
        <v>22.51</v>
      </c>
      <c r="G3067">
        <v>2.4500000000000002</v>
      </c>
    </row>
    <row r="3068" spans="2:7" x14ac:dyDescent="0.3">
      <c r="B3068">
        <v>2961.95</v>
      </c>
      <c r="C3068">
        <v>131.38</v>
      </c>
      <c r="D3068">
        <v>217.77</v>
      </c>
      <c r="E3068">
        <v>4.8899999999999997</v>
      </c>
      <c r="F3068">
        <v>21.04</v>
      </c>
      <c r="G3068">
        <v>3.32</v>
      </c>
    </row>
    <row r="3069" spans="2:7" x14ac:dyDescent="0.3">
      <c r="B3069">
        <v>2962</v>
      </c>
      <c r="C3069">
        <v>131.32</v>
      </c>
      <c r="D3069">
        <v>217.67</v>
      </c>
      <c r="E3069">
        <v>4.6500000000000004</v>
      </c>
      <c r="F3069">
        <v>23.38</v>
      </c>
      <c r="G3069">
        <v>4.3499999999999996</v>
      </c>
    </row>
    <row r="3070" spans="2:7" x14ac:dyDescent="0.3">
      <c r="B3070">
        <v>2962.05</v>
      </c>
      <c r="C3070">
        <v>129.6</v>
      </c>
      <c r="D3070">
        <v>214.79</v>
      </c>
      <c r="E3070">
        <v>4.62</v>
      </c>
      <c r="F3070">
        <v>24.03</v>
      </c>
      <c r="G3070">
        <v>4.16</v>
      </c>
    </row>
    <row r="3071" spans="2:7" x14ac:dyDescent="0.3">
      <c r="B3071">
        <v>2962.1</v>
      </c>
      <c r="C3071">
        <v>131.53</v>
      </c>
      <c r="D3071">
        <v>213.22</v>
      </c>
      <c r="E3071">
        <v>5.15</v>
      </c>
      <c r="F3071">
        <v>18.829999999999998</v>
      </c>
      <c r="G3071">
        <v>7.19</v>
      </c>
    </row>
    <row r="3072" spans="2:7" x14ac:dyDescent="0.3">
      <c r="B3072">
        <v>2962.15</v>
      </c>
      <c r="C3072">
        <v>133.05000000000001</v>
      </c>
      <c r="D3072">
        <v>209.09</v>
      </c>
      <c r="E3072">
        <v>5.1100000000000003</v>
      </c>
      <c r="F3072">
        <v>16.84</v>
      </c>
      <c r="G3072">
        <v>7.77</v>
      </c>
    </row>
    <row r="3073" spans="2:7" x14ac:dyDescent="0.3">
      <c r="B3073">
        <v>2962.2</v>
      </c>
      <c r="C3073">
        <v>133.5</v>
      </c>
      <c r="D3073">
        <v>221.31</v>
      </c>
      <c r="E3073">
        <v>5.28</v>
      </c>
      <c r="F3073">
        <v>20.34</v>
      </c>
      <c r="G3073">
        <v>5.5</v>
      </c>
    </row>
    <row r="3074" spans="2:7" x14ac:dyDescent="0.3">
      <c r="B3074">
        <v>2962.25</v>
      </c>
      <c r="C3074">
        <v>133.05000000000001</v>
      </c>
      <c r="D3074">
        <v>220.56</v>
      </c>
      <c r="E3074">
        <v>5.21</v>
      </c>
      <c r="F3074">
        <v>22.16</v>
      </c>
      <c r="G3074">
        <v>6.07</v>
      </c>
    </row>
    <row r="3075" spans="2:7" x14ac:dyDescent="0.3">
      <c r="B3075">
        <v>2962.3</v>
      </c>
      <c r="C3075">
        <v>131.08000000000001</v>
      </c>
      <c r="D3075">
        <v>217.27</v>
      </c>
      <c r="E3075">
        <v>4.8899999999999997</v>
      </c>
      <c r="F3075">
        <v>21.34</v>
      </c>
      <c r="G3075">
        <v>6.58</v>
      </c>
    </row>
    <row r="3076" spans="2:7" x14ac:dyDescent="0.3">
      <c r="B3076">
        <v>2962.35</v>
      </c>
      <c r="C3076">
        <v>130.88999999999999</v>
      </c>
      <c r="D3076">
        <v>216.95</v>
      </c>
      <c r="E3076">
        <v>5.12</v>
      </c>
      <c r="F3076">
        <v>24.79</v>
      </c>
      <c r="G3076">
        <v>6.16</v>
      </c>
    </row>
    <row r="3077" spans="2:7" x14ac:dyDescent="0.3">
      <c r="B3077">
        <v>2962.4</v>
      </c>
      <c r="C3077">
        <v>130.66999999999999</v>
      </c>
      <c r="D3077">
        <v>216.58</v>
      </c>
      <c r="E3077">
        <v>5.08</v>
      </c>
      <c r="F3077">
        <v>22.17</v>
      </c>
      <c r="G3077">
        <v>6.6</v>
      </c>
    </row>
    <row r="3078" spans="2:7" x14ac:dyDescent="0.3">
      <c r="B3078">
        <v>2962.45</v>
      </c>
      <c r="C3078">
        <v>129.61000000000001</v>
      </c>
      <c r="D3078">
        <v>214.82</v>
      </c>
      <c r="E3078">
        <v>4.97</v>
      </c>
      <c r="F3078">
        <v>24.18</v>
      </c>
      <c r="G3078">
        <v>5.2</v>
      </c>
    </row>
    <row r="3079" spans="2:7" x14ac:dyDescent="0.3">
      <c r="B3079">
        <v>2962.5</v>
      </c>
      <c r="C3079">
        <v>128.65</v>
      </c>
      <c r="D3079">
        <v>213.22</v>
      </c>
      <c r="E3079">
        <v>4.63</v>
      </c>
      <c r="F3079">
        <v>25.78</v>
      </c>
      <c r="G3079">
        <v>6.74</v>
      </c>
    </row>
    <row r="3080" spans="2:7" x14ac:dyDescent="0.3">
      <c r="B3080">
        <v>2962.55</v>
      </c>
      <c r="C3080">
        <v>127.38</v>
      </c>
      <c r="D3080">
        <v>211.09</v>
      </c>
      <c r="E3080">
        <v>4.6500000000000004</v>
      </c>
      <c r="F3080">
        <v>29.65</v>
      </c>
      <c r="G3080">
        <v>6.58</v>
      </c>
    </row>
    <row r="3081" spans="2:7" x14ac:dyDescent="0.3">
      <c r="B3081">
        <v>2962.6</v>
      </c>
      <c r="C3081">
        <v>127.43</v>
      </c>
      <c r="D3081">
        <v>208.34</v>
      </c>
      <c r="E3081">
        <v>4.91</v>
      </c>
      <c r="F3081">
        <v>27.8</v>
      </c>
      <c r="G3081">
        <v>7</v>
      </c>
    </row>
    <row r="3082" spans="2:7" x14ac:dyDescent="0.3">
      <c r="B3082">
        <v>2962.65</v>
      </c>
      <c r="C3082">
        <v>126.31</v>
      </c>
      <c r="D3082">
        <v>209.3</v>
      </c>
      <c r="E3082">
        <v>5.22</v>
      </c>
      <c r="F3082">
        <v>28.08</v>
      </c>
      <c r="G3082">
        <v>5.69</v>
      </c>
    </row>
    <row r="3083" spans="2:7" x14ac:dyDescent="0.3">
      <c r="B3083">
        <v>2962.7</v>
      </c>
      <c r="C3083">
        <v>128.78</v>
      </c>
      <c r="D3083">
        <v>213.43</v>
      </c>
      <c r="E3083">
        <v>5.63</v>
      </c>
      <c r="F3083">
        <v>31.36</v>
      </c>
      <c r="G3083">
        <v>4.88</v>
      </c>
    </row>
    <row r="3084" spans="2:7" x14ac:dyDescent="0.3">
      <c r="B3084">
        <v>2962.75</v>
      </c>
      <c r="C3084">
        <v>125.69</v>
      </c>
      <c r="D3084">
        <v>208.26</v>
      </c>
      <c r="E3084">
        <v>5.19</v>
      </c>
      <c r="F3084">
        <v>28.56</v>
      </c>
      <c r="G3084">
        <v>5.47</v>
      </c>
    </row>
    <row r="3085" spans="2:7" x14ac:dyDescent="0.3">
      <c r="B3085">
        <v>2962.8</v>
      </c>
      <c r="C3085">
        <v>123.55</v>
      </c>
      <c r="D3085">
        <v>204.68</v>
      </c>
      <c r="E3085">
        <v>5.12</v>
      </c>
      <c r="F3085">
        <v>31.06</v>
      </c>
      <c r="G3085">
        <v>5.68</v>
      </c>
    </row>
    <row r="3086" spans="2:7" x14ac:dyDescent="0.3">
      <c r="B3086">
        <v>2962.85</v>
      </c>
      <c r="C3086">
        <v>123.85</v>
      </c>
      <c r="D3086">
        <v>183.9</v>
      </c>
      <c r="E3086">
        <v>4.93</v>
      </c>
      <c r="F3086">
        <v>29.41</v>
      </c>
      <c r="G3086">
        <v>8.5299999999999994</v>
      </c>
    </row>
    <row r="3087" spans="2:7" x14ac:dyDescent="0.3">
      <c r="B3087">
        <v>2962.9</v>
      </c>
      <c r="C3087">
        <v>126.61</v>
      </c>
      <c r="D3087">
        <v>197.05</v>
      </c>
      <c r="E3087">
        <v>5.25</v>
      </c>
      <c r="F3087">
        <v>27.07</v>
      </c>
      <c r="G3087">
        <v>7.83</v>
      </c>
    </row>
    <row r="3088" spans="2:7" x14ac:dyDescent="0.3">
      <c r="B3088">
        <v>2962.95</v>
      </c>
      <c r="C3088">
        <v>126.7</v>
      </c>
      <c r="D3088">
        <v>197.51</v>
      </c>
      <c r="E3088">
        <v>5.35</v>
      </c>
      <c r="F3088">
        <v>27.75</v>
      </c>
      <c r="G3088">
        <v>7.8</v>
      </c>
    </row>
    <row r="3089" spans="2:7" x14ac:dyDescent="0.3">
      <c r="B3089">
        <v>2963</v>
      </c>
      <c r="C3089">
        <v>130.55000000000001</v>
      </c>
      <c r="D3089">
        <v>216.39</v>
      </c>
      <c r="E3089">
        <v>5.63</v>
      </c>
      <c r="F3089">
        <v>32.549999999999997</v>
      </c>
      <c r="G3089">
        <v>5.81</v>
      </c>
    </row>
    <row r="3090" spans="2:7" x14ac:dyDescent="0.3">
      <c r="B3090">
        <v>2963.05</v>
      </c>
      <c r="C3090">
        <v>129.93</v>
      </c>
      <c r="D3090">
        <v>215.35</v>
      </c>
      <c r="E3090">
        <v>5.75</v>
      </c>
      <c r="F3090">
        <v>30.59</v>
      </c>
      <c r="G3090">
        <v>6.72</v>
      </c>
    </row>
    <row r="3091" spans="2:7" x14ac:dyDescent="0.3">
      <c r="B3091">
        <v>2963.1</v>
      </c>
      <c r="C3091">
        <v>129.82</v>
      </c>
      <c r="D3091">
        <v>215.16</v>
      </c>
      <c r="E3091">
        <v>5.56</v>
      </c>
      <c r="F3091">
        <v>31.84</v>
      </c>
      <c r="G3091">
        <v>6.16</v>
      </c>
    </row>
    <row r="3092" spans="2:7" x14ac:dyDescent="0.3">
      <c r="B3092">
        <v>2963.15</v>
      </c>
      <c r="C3092">
        <v>133.41999999999999</v>
      </c>
      <c r="D3092">
        <v>221.19</v>
      </c>
      <c r="E3092">
        <v>6.28</v>
      </c>
      <c r="F3092">
        <v>30.31</v>
      </c>
      <c r="G3092">
        <v>5.45</v>
      </c>
    </row>
    <row r="3093" spans="2:7" x14ac:dyDescent="0.3">
      <c r="B3093">
        <v>2963.2</v>
      </c>
      <c r="C3093">
        <v>138.91</v>
      </c>
      <c r="D3093">
        <v>230.36</v>
      </c>
      <c r="E3093">
        <v>6.33</v>
      </c>
      <c r="F3093">
        <v>28.39</v>
      </c>
      <c r="G3093">
        <v>5.7</v>
      </c>
    </row>
    <row r="3094" spans="2:7" x14ac:dyDescent="0.3">
      <c r="B3094">
        <v>2963.25</v>
      </c>
      <c r="C3094">
        <v>141.05000000000001</v>
      </c>
      <c r="D3094">
        <v>233.94</v>
      </c>
      <c r="E3094">
        <v>6.45</v>
      </c>
      <c r="F3094">
        <v>32.44</v>
      </c>
      <c r="G3094">
        <v>4.0599999999999996</v>
      </c>
    </row>
    <row r="3095" spans="2:7" x14ac:dyDescent="0.3">
      <c r="B3095">
        <v>2963.3</v>
      </c>
      <c r="C3095">
        <v>142.22999999999999</v>
      </c>
      <c r="D3095">
        <v>235.91</v>
      </c>
      <c r="E3095">
        <v>6.25</v>
      </c>
      <c r="F3095">
        <v>32.26</v>
      </c>
      <c r="G3095">
        <v>4.87</v>
      </c>
    </row>
    <row r="3096" spans="2:7" x14ac:dyDescent="0.3">
      <c r="B3096">
        <v>2963.35</v>
      </c>
      <c r="C3096">
        <v>140.25</v>
      </c>
      <c r="D3096">
        <v>232.59</v>
      </c>
      <c r="E3096">
        <v>6.17</v>
      </c>
      <c r="F3096">
        <v>29.22</v>
      </c>
      <c r="G3096">
        <v>4.71</v>
      </c>
    </row>
    <row r="3097" spans="2:7" x14ac:dyDescent="0.3">
      <c r="B3097">
        <v>2963.4</v>
      </c>
      <c r="C3097">
        <v>141.38</v>
      </c>
      <c r="D3097">
        <v>234.48</v>
      </c>
      <c r="E3097">
        <v>6.3</v>
      </c>
      <c r="F3097">
        <v>32.57</v>
      </c>
      <c r="G3097">
        <v>3.75</v>
      </c>
    </row>
    <row r="3098" spans="2:7" x14ac:dyDescent="0.3">
      <c r="B3098">
        <v>2963.45</v>
      </c>
      <c r="C3098">
        <v>142.94</v>
      </c>
      <c r="D3098">
        <v>237.08</v>
      </c>
      <c r="E3098">
        <v>6.28</v>
      </c>
      <c r="F3098">
        <v>35.950000000000003</v>
      </c>
      <c r="G3098">
        <v>1.81</v>
      </c>
    </row>
    <row r="3099" spans="2:7" x14ac:dyDescent="0.3">
      <c r="B3099">
        <v>2963.5</v>
      </c>
      <c r="C3099">
        <v>143.31</v>
      </c>
      <c r="D3099">
        <v>237.71</v>
      </c>
      <c r="E3099">
        <v>6.44</v>
      </c>
      <c r="F3099">
        <v>36.090000000000003</v>
      </c>
      <c r="G3099">
        <v>1.1499999999999999</v>
      </c>
    </row>
    <row r="3100" spans="2:7" x14ac:dyDescent="0.3">
      <c r="B3100">
        <v>2963.55</v>
      </c>
      <c r="C3100">
        <v>142.86000000000001</v>
      </c>
      <c r="D3100">
        <v>236.96</v>
      </c>
      <c r="E3100">
        <v>6.35</v>
      </c>
      <c r="F3100">
        <v>38.6</v>
      </c>
      <c r="G3100">
        <v>1.2</v>
      </c>
    </row>
    <row r="3101" spans="2:7" x14ac:dyDescent="0.3">
      <c r="B3101">
        <v>2963.6</v>
      </c>
      <c r="C3101">
        <v>142.19</v>
      </c>
      <c r="D3101">
        <v>235.83</v>
      </c>
      <c r="E3101">
        <v>6.59</v>
      </c>
      <c r="F3101">
        <v>40.1</v>
      </c>
      <c r="G3101">
        <v>0.01</v>
      </c>
    </row>
    <row r="3102" spans="2:7" x14ac:dyDescent="0.3">
      <c r="B3102">
        <v>2963.65</v>
      </c>
      <c r="C3102">
        <v>140.47</v>
      </c>
      <c r="D3102">
        <v>232.97</v>
      </c>
      <c r="E3102">
        <v>6.16</v>
      </c>
      <c r="F3102">
        <v>31.92</v>
      </c>
      <c r="G3102">
        <v>3.28</v>
      </c>
    </row>
    <row r="3103" spans="2:7" x14ac:dyDescent="0.3">
      <c r="B3103">
        <v>2963.7</v>
      </c>
      <c r="C3103">
        <v>138.59</v>
      </c>
      <c r="D3103">
        <v>229.83</v>
      </c>
      <c r="E3103">
        <v>5.66</v>
      </c>
      <c r="F3103">
        <v>35.43</v>
      </c>
      <c r="G3103">
        <v>2.27</v>
      </c>
    </row>
    <row r="3104" spans="2:7" x14ac:dyDescent="0.3">
      <c r="B3104">
        <v>2963.75</v>
      </c>
      <c r="C3104">
        <v>138.26</v>
      </c>
      <c r="D3104">
        <v>229.26</v>
      </c>
      <c r="E3104">
        <v>5.65</v>
      </c>
      <c r="F3104">
        <v>34.14</v>
      </c>
      <c r="G3104">
        <v>2.4900000000000002</v>
      </c>
    </row>
    <row r="3105" spans="2:7" x14ac:dyDescent="0.3">
      <c r="B3105">
        <v>2963.8</v>
      </c>
      <c r="C3105">
        <v>135.88999999999999</v>
      </c>
      <c r="D3105">
        <v>225.31</v>
      </c>
      <c r="E3105">
        <v>5.3</v>
      </c>
      <c r="F3105">
        <v>35.92</v>
      </c>
      <c r="G3105">
        <v>2.23</v>
      </c>
    </row>
    <row r="3106" spans="2:7" x14ac:dyDescent="0.3">
      <c r="B3106">
        <v>2963.85</v>
      </c>
      <c r="C3106">
        <v>132.9</v>
      </c>
      <c r="D3106">
        <v>220.31</v>
      </c>
      <c r="E3106">
        <v>5.08</v>
      </c>
      <c r="F3106">
        <v>31.84</v>
      </c>
      <c r="G3106">
        <v>3.71</v>
      </c>
    </row>
    <row r="3107" spans="2:7" x14ac:dyDescent="0.3">
      <c r="B3107">
        <v>2963.9</v>
      </c>
      <c r="C3107">
        <v>132.82</v>
      </c>
      <c r="D3107">
        <v>220.18</v>
      </c>
      <c r="E3107">
        <v>5.1100000000000003</v>
      </c>
      <c r="F3107">
        <v>29.83</v>
      </c>
      <c r="G3107">
        <v>4.78</v>
      </c>
    </row>
    <row r="3108" spans="2:7" x14ac:dyDescent="0.3">
      <c r="B3108">
        <v>2963.95</v>
      </c>
      <c r="C3108">
        <v>131.55000000000001</v>
      </c>
      <c r="D3108">
        <v>218.05</v>
      </c>
      <c r="E3108">
        <v>5.2</v>
      </c>
      <c r="F3108">
        <v>30.56</v>
      </c>
      <c r="G3108">
        <v>4.26</v>
      </c>
    </row>
    <row r="3109" spans="2:7" x14ac:dyDescent="0.3">
      <c r="B3109">
        <v>2964</v>
      </c>
      <c r="C3109">
        <v>130.74</v>
      </c>
      <c r="D3109">
        <v>216.7</v>
      </c>
      <c r="E3109">
        <v>5.0999999999999996</v>
      </c>
      <c r="F3109">
        <v>31.8</v>
      </c>
      <c r="G3109">
        <v>4.2</v>
      </c>
    </row>
    <row r="3110" spans="2:7" x14ac:dyDescent="0.3">
      <c r="B3110">
        <v>2964.05</v>
      </c>
      <c r="C3110">
        <v>131.29</v>
      </c>
      <c r="D3110">
        <v>217.62</v>
      </c>
      <c r="E3110">
        <v>4.9400000000000004</v>
      </c>
      <c r="F3110">
        <v>28.46</v>
      </c>
      <c r="G3110">
        <v>4.99</v>
      </c>
    </row>
    <row r="3111" spans="2:7" x14ac:dyDescent="0.3">
      <c r="B3111">
        <v>2964.1</v>
      </c>
      <c r="C3111">
        <v>129.38999999999999</v>
      </c>
      <c r="D3111">
        <v>214.44</v>
      </c>
      <c r="E3111">
        <v>4.97</v>
      </c>
      <c r="F3111">
        <v>23.95</v>
      </c>
      <c r="G3111">
        <v>5.52</v>
      </c>
    </row>
    <row r="3112" spans="2:7" x14ac:dyDescent="0.3">
      <c r="B3112">
        <v>2964.15</v>
      </c>
      <c r="C3112">
        <v>128.85</v>
      </c>
      <c r="D3112">
        <v>213.54</v>
      </c>
      <c r="E3112">
        <v>5.08</v>
      </c>
      <c r="F3112">
        <v>25.47</v>
      </c>
      <c r="G3112">
        <v>3.66</v>
      </c>
    </row>
    <row r="3113" spans="2:7" x14ac:dyDescent="0.3">
      <c r="B3113">
        <v>2964.2</v>
      </c>
      <c r="C3113">
        <v>128.6</v>
      </c>
      <c r="D3113">
        <v>213.12</v>
      </c>
      <c r="E3113">
        <v>5.03</v>
      </c>
      <c r="F3113">
        <v>20.96</v>
      </c>
      <c r="G3113">
        <v>3.85</v>
      </c>
    </row>
    <row r="3114" spans="2:7" x14ac:dyDescent="0.3">
      <c r="B3114">
        <v>2964.25</v>
      </c>
      <c r="C3114">
        <v>128.11000000000001</v>
      </c>
      <c r="D3114">
        <v>212.31</v>
      </c>
      <c r="E3114">
        <v>4.8099999999999996</v>
      </c>
      <c r="F3114">
        <v>21.44</v>
      </c>
      <c r="G3114">
        <v>4.47</v>
      </c>
    </row>
    <row r="3115" spans="2:7" x14ac:dyDescent="0.3">
      <c r="B3115">
        <v>2964.3</v>
      </c>
      <c r="C3115">
        <v>126.1</v>
      </c>
      <c r="D3115">
        <v>208.95</v>
      </c>
      <c r="E3115">
        <v>4.67</v>
      </c>
      <c r="F3115">
        <v>20.73</v>
      </c>
      <c r="G3115">
        <v>4.66</v>
      </c>
    </row>
    <row r="3116" spans="2:7" x14ac:dyDescent="0.3">
      <c r="B3116">
        <v>2964.35</v>
      </c>
      <c r="C3116">
        <v>127.98</v>
      </c>
      <c r="D3116">
        <v>212.09</v>
      </c>
      <c r="E3116">
        <v>4.7</v>
      </c>
      <c r="F3116">
        <v>18.239999999999998</v>
      </c>
      <c r="G3116">
        <v>6.09</v>
      </c>
    </row>
    <row r="3117" spans="2:7" x14ac:dyDescent="0.3">
      <c r="B3117">
        <v>2964.4</v>
      </c>
      <c r="C3117">
        <v>128.53</v>
      </c>
      <c r="D3117">
        <v>213.01</v>
      </c>
      <c r="E3117">
        <v>4.8099999999999996</v>
      </c>
      <c r="F3117">
        <v>20.329999999999998</v>
      </c>
      <c r="G3117">
        <v>4.87</v>
      </c>
    </row>
    <row r="3118" spans="2:7" x14ac:dyDescent="0.3">
      <c r="B3118">
        <v>2964.45</v>
      </c>
      <c r="C3118">
        <v>129.02000000000001</v>
      </c>
      <c r="D3118">
        <v>213.82</v>
      </c>
      <c r="E3118">
        <v>4.5999999999999996</v>
      </c>
      <c r="F3118">
        <v>21.47</v>
      </c>
      <c r="G3118">
        <v>5.3</v>
      </c>
    </row>
    <row r="3119" spans="2:7" x14ac:dyDescent="0.3">
      <c r="B3119">
        <v>2964.5</v>
      </c>
      <c r="C3119">
        <v>126.91</v>
      </c>
      <c r="D3119">
        <v>210.31</v>
      </c>
      <c r="E3119">
        <v>4.8499999999999996</v>
      </c>
      <c r="F3119">
        <v>22.96</v>
      </c>
      <c r="G3119">
        <v>4.26</v>
      </c>
    </row>
    <row r="3120" spans="2:7" x14ac:dyDescent="0.3">
      <c r="B3120">
        <v>2964.55</v>
      </c>
      <c r="C3120">
        <v>125.79</v>
      </c>
      <c r="D3120">
        <v>208.43</v>
      </c>
      <c r="E3120">
        <v>4.41</v>
      </c>
      <c r="F3120">
        <v>20.82</v>
      </c>
      <c r="G3120">
        <v>4.66</v>
      </c>
    </row>
    <row r="3121" spans="2:7" x14ac:dyDescent="0.3">
      <c r="B3121">
        <v>2964.6</v>
      </c>
      <c r="C3121">
        <v>124.58</v>
      </c>
      <c r="D3121">
        <v>206.42</v>
      </c>
      <c r="E3121">
        <v>4.3499999999999996</v>
      </c>
      <c r="F3121">
        <v>17.61</v>
      </c>
      <c r="G3121">
        <v>4.63</v>
      </c>
    </row>
    <row r="3122" spans="2:7" x14ac:dyDescent="0.3">
      <c r="B3122">
        <v>2964.65</v>
      </c>
      <c r="C3122">
        <v>127.21</v>
      </c>
      <c r="D3122">
        <v>210.81</v>
      </c>
      <c r="E3122">
        <v>4.16</v>
      </c>
      <c r="F3122">
        <v>16.170000000000002</v>
      </c>
      <c r="G3122">
        <v>5.34</v>
      </c>
    </row>
    <row r="3123" spans="2:7" x14ac:dyDescent="0.3">
      <c r="B3123">
        <v>2964.7</v>
      </c>
      <c r="C3123">
        <v>125.9</v>
      </c>
      <c r="D3123">
        <v>208.62</v>
      </c>
      <c r="E3123">
        <v>4.28</v>
      </c>
      <c r="F3123">
        <v>14.16</v>
      </c>
      <c r="G3123">
        <v>6.19</v>
      </c>
    </row>
    <row r="3124" spans="2:7" x14ac:dyDescent="0.3">
      <c r="B3124">
        <v>2964.75</v>
      </c>
      <c r="C3124">
        <v>126.16</v>
      </c>
      <c r="D3124">
        <v>196.91</v>
      </c>
      <c r="E3124">
        <v>4.01</v>
      </c>
      <c r="F3124">
        <v>15.16</v>
      </c>
      <c r="G3124">
        <v>7.77</v>
      </c>
    </row>
    <row r="3125" spans="2:7" x14ac:dyDescent="0.3">
      <c r="B3125">
        <v>2964.8</v>
      </c>
      <c r="C3125">
        <v>125.62</v>
      </c>
      <c r="D3125">
        <v>189.84</v>
      </c>
      <c r="E3125">
        <v>3.87</v>
      </c>
      <c r="F3125">
        <v>14.4</v>
      </c>
      <c r="G3125">
        <v>8.2899999999999991</v>
      </c>
    </row>
    <row r="3126" spans="2:7" x14ac:dyDescent="0.3">
      <c r="B3126">
        <v>2964.85</v>
      </c>
      <c r="C3126">
        <v>125.17</v>
      </c>
      <c r="D3126">
        <v>171.83</v>
      </c>
      <c r="E3126">
        <v>3.93</v>
      </c>
      <c r="F3126">
        <v>11.09</v>
      </c>
      <c r="G3126">
        <v>9.74</v>
      </c>
    </row>
    <row r="3127" spans="2:7" x14ac:dyDescent="0.3">
      <c r="B3127">
        <v>2964.9</v>
      </c>
      <c r="C3127">
        <v>126.97</v>
      </c>
      <c r="D3127">
        <v>179.26</v>
      </c>
      <c r="E3127">
        <v>3.81</v>
      </c>
      <c r="F3127">
        <v>11.71</v>
      </c>
      <c r="G3127">
        <v>9.3800000000000008</v>
      </c>
    </row>
    <row r="3128" spans="2:7" x14ac:dyDescent="0.3">
      <c r="B3128">
        <v>2964.95</v>
      </c>
      <c r="C3128">
        <v>129.15</v>
      </c>
      <c r="D3128">
        <v>206.89</v>
      </c>
      <c r="E3128">
        <v>4.38</v>
      </c>
      <c r="F3128">
        <v>13.44</v>
      </c>
      <c r="G3128">
        <v>7.37</v>
      </c>
    </row>
    <row r="3129" spans="2:7" x14ac:dyDescent="0.3">
      <c r="B3129">
        <v>2965</v>
      </c>
      <c r="C3129">
        <v>132.08000000000001</v>
      </c>
      <c r="D3129">
        <v>218.94</v>
      </c>
      <c r="E3129">
        <v>5</v>
      </c>
      <c r="F3129">
        <v>12.51</v>
      </c>
      <c r="G3129">
        <v>6.63</v>
      </c>
    </row>
    <row r="3130" spans="2:7" x14ac:dyDescent="0.3">
      <c r="B3130">
        <v>2965.05</v>
      </c>
      <c r="C3130">
        <v>134.69</v>
      </c>
      <c r="D3130">
        <v>216.33</v>
      </c>
      <c r="E3130">
        <v>5.25</v>
      </c>
      <c r="F3130">
        <v>13.8</v>
      </c>
      <c r="G3130">
        <v>7.4</v>
      </c>
    </row>
    <row r="3131" spans="2:7" x14ac:dyDescent="0.3">
      <c r="B3131">
        <v>2965.1</v>
      </c>
      <c r="C3131">
        <v>135.85</v>
      </c>
      <c r="D3131">
        <v>222.58</v>
      </c>
      <c r="E3131">
        <v>5.28</v>
      </c>
      <c r="F3131">
        <v>14.49</v>
      </c>
      <c r="G3131">
        <v>7.04</v>
      </c>
    </row>
    <row r="3132" spans="2:7" x14ac:dyDescent="0.3">
      <c r="B3132">
        <v>2965.15</v>
      </c>
      <c r="C3132">
        <v>139.38</v>
      </c>
      <c r="D3132">
        <v>192.52</v>
      </c>
      <c r="E3132">
        <v>5.13</v>
      </c>
      <c r="F3132">
        <v>11.56</v>
      </c>
      <c r="G3132">
        <v>10.11</v>
      </c>
    </row>
    <row r="3133" spans="2:7" x14ac:dyDescent="0.3">
      <c r="B3133">
        <v>2965.2</v>
      </c>
      <c r="C3133">
        <v>141.43</v>
      </c>
      <c r="D3133">
        <v>223.27</v>
      </c>
      <c r="E3133">
        <v>5.49</v>
      </c>
      <c r="F3133">
        <v>19.61</v>
      </c>
      <c r="G3133">
        <v>7.82</v>
      </c>
    </row>
    <row r="3134" spans="2:7" x14ac:dyDescent="0.3">
      <c r="B3134">
        <v>2965.25</v>
      </c>
      <c r="C3134">
        <v>145.15</v>
      </c>
      <c r="D3134">
        <v>216.91</v>
      </c>
      <c r="E3134">
        <v>5.35</v>
      </c>
      <c r="F3134">
        <v>20.71</v>
      </c>
      <c r="G3134">
        <v>8.91</v>
      </c>
    </row>
    <row r="3135" spans="2:7" x14ac:dyDescent="0.3">
      <c r="B3135">
        <v>2965.3</v>
      </c>
      <c r="C3135">
        <v>147.29</v>
      </c>
      <c r="D3135">
        <v>230.62</v>
      </c>
      <c r="E3135">
        <v>5.67</v>
      </c>
      <c r="F3135">
        <v>21.58</v>
      </c>
      <c r="G3135">
        <v>8.07</v>
      </c>
    </row>
    <row r="3136" spans="2:7" x14ac:dyDescent="0.3">
      <c r="B3136">
        <v>2965.35</v>
      </c>
      <c r="C3136">
        <v>152.16</v>
      </c>
      <c r="D3136">
        <v>252.49</v>
      </c>
      <c r="E3136">
        <v>5.87</v>
      </c>
      <c r="F3136">
        <v>29.58</v>
      </c>
      <c r="G3136">
        <v>6.15</v>
      </c>
    </row>
    <row r="3137" spans="2:7" x14ac:dyDescent="0.3">
      <c r="B3137">
        <v>2965.4</v>
      </c>
      <c r="C3137">
        <v>156.06</v>
      </c>
      <c r="D3137">
        <v>237.21</v>
      </c>
      <c r="E3137">
        <v>6.15</v>
      </c>
      <c r="F3137">
        <v>28.79</v>
      </c>
      <c r="G3137">
        <v>8.81</v>
      </c>
    </row>
    <row r="3138" spans="2:7" x14ac:dyDescent="0.3">
      <c r="B3138">
        <v>2965.45</v>
      </c>
      <c r="C3138">
        <v>157.77000000000001</v>
      </c>
      <c r="D3138">
        <v>219.46</v>
      </c>
      <c r="E3138">
        <v>6.07</v>
      </c>
      <c r="F3138">
        <v>26.03</v>
      </c>
      <c r="G3138">
        <v>10.57</v>
      </c>
    </row>
    <row r="3139" spans="2:7" x14ac:dyDescent="0.3">
      <c r="B3139">
        <v>2965.5</v>
      </c>
      <c r="C3139">
        <v>159.76</v>
      </c>
      <c r="D3139">
        <v>241.13</v>
      </c>
      <c r="E3139">
        <v>6.14</v>
      </c>
      <c r="F3139">
        <v>31.31</v>
      </c>
      <c r="G3139">
        <v>9.0299999999999994</v>
      </c>
    </row>
    <row r="3140" spans="2:7" x14ac:dyDescent="0.3">
      <c r="B3140">
        <v>2965.55</v>
      </c>
      <c r="C3140">
        <v>161.18</v>
      </c>
      <c r="D3140">
        <v>230.14</v>
      </c>
      <c r="E3140">
        <v>6.53</v>
      </c>
      <c r="F3140">
        <v>28.18</v>
      </c>
      <c r="G3140">
        <v>10.17</v>
      </c>
    </row>
    <row r="3141" spans="2:7" x14ac:dyDescent="0.3">
      <c r="B3141">
        <v>2965.6</v>
      </c>
      <c r="C3141">
        <v>159.35</v>
      </c>
      <c r="D3141">
        <v>220.79</v>
      </c>
      <c r="E3141">
        <v>6.5</v>
      </c>
      <c r="F3141">
        <v>27.47</v>
      </c>
      <c r="G3141">
        <v>10.69</v>
      </c>
    </row>
    <row r="3142" spans="2:7" x14ac:dyDescent="0.3">
      <c r="B3142">
        <v>2965.65</v>
      </c>
      <c r="C3142">
        <v>156.59</v>
      </c>
      <c r="D3142">
        <v>202.99</v>
      </c>
      <c r="E3142">
        <v>6.35</v>
      </c>
      <c r="F3142">
        <v>24.74</v>
      </c>
      <c r="G3142">
        <v>11.78</v>
      </c>
    </row>
    <row r="3143" spans="2:7" x14ac:dyDescent="0.3">
      <c r="B3143">
        <v>2965.7</v>
      </c>
      <c r="C3143">
        <v>152.96</v>
      </c>
      <c r="D3143">
        <v>205.32</v>
      </c>
      <c r="E3143">
        <v>5.93</v>
      </c>
      <c r="F3143">
        <v>25.69</v>
      </c>
      <c r="G3143">
        <v>11.04</v>
      </c>
    </row>
    <row r="3144" spans="2:7" x14ac:dyDescent="0.3">
      <c r="B3144">
        <v>2965.75</v>
      </c>
      <c r="C3144">
        <v>150.53</v>
      </c>
      <c r="D3144">
        <v>185.08</v>
      </c>
      <c r="E3144">
        <v>5.92</v>
      </c>
      <c r="F3144">
        <v>21.09</v>
      </c>
      <c r="G3144">
        <v>12.39</v>
      </c>
    </row>
    <row r="3145" spans="2:7" x14ac:dyDescent="0.3">
      <c r="B3145">
        <v>2965.8</v>
      </c>
      <c r="C3145">
        <v>143.56</v>
      </c>
      <c r="D3145">
        <v>195.93</v>
      </c>
      <c r="E3145">
        <v>5.68</v>
      </c>
      <c r="F3145">
        <v>20.55</v>
      </c>
      <c r="G3145">
        <v>10.44</v>
      </c>
    </row>
    <row r="3146" spans="2:7" x14ac:dyDescent="0.3">
      <c r="B3146">
        <v>2965.85</v>
      </c>
      <c r="C3146">
        <v>139.57</v>
      </c>
      <c r="D3146">
        <v>184.11</v>
      </c>
      <c r="E3146">
        <v>5.49</v>
      </c>
      <c r="F3146">
        <v>18.510000000000002</v>
      </c>
      <c r="G3146">
        <v>10.85</v>
      </c>
    </row>
    <row r="3147" spans="2:7" x14ac:dyDescent="0.3">
      <c r="B3147">
        <v>2965.9</v>
      </c>
      <c r="C3147">
        <v>137.88</v>
      </c>
      <c r="D3147">
        <v>202.2</v>
      </c>
      <c r="E3147">
        <v>5.58</v>
      </c>
      <c r="F3147">
        <v>21.92</v>
      </c>
      <c r="G3147">
        <v>9.07</v>
      </c>
    </row>
    <row r="3148" spans="2:7" x14ac:dyDescent="0.3">
      <c r="B3148">
        <v>2965.95</v>
      </c>
      <c r="C3148">
        <v>136.81</v>
      </c>
      <c r="D3148">
        <v>207.54</v>
      </c>
      <c r="E3148">
        <v>5.39</v>
      </c>
      <c r="F3148">
        <v>24.45</v>
      </c>
      <c r="G3148">
        <v>8.4600000000000009</v>
      </c>
    </row>
    <row r="3149" spans="2:7" x14ac:dyDescent="0.3">
      <c r="B3149">
        <v>2966</v>
      </c>
      <c r="C3149">
        <v>130.44</v>
      </c>
      <c r="D3149">
        <v>198.31</v>
      </c>
      <c r="E3149">
        <v>5.22</v>
      </c>
      <c r="F3149">
        <v>20.57</v>
      </c>
      <c r="G3149">
        <v>8.2899999999999991</v>
      </c>
    </row>
    <row r="3150" spans="2:7" x14ac:dyDescent="0.3">
      <c r="B3150">
        <v>2966.05</v>
      </c>
      <c r="C3150">
        <v>126.31</v>
      </c>
      <c r="D3150">
        <v>209.3</v>
      </c>
      <c r="E3150">
        <v>5.17</v>
      </c>
      <c r="F3150">
        <v>20.95</v>
      </c>
      <c r="G3150">
        <v>4.3499999999999996</v>
      </c>
    </row>
    <row r="3151" spans="2:7" x14ac:dyDescent="0.3">
      <c r="B3151">
        <v>2966.1</v>
      </c>
      <c r="C3151">
        <v>123.43</v>
      </c>
      <c r="D3151">
        <v>204.49</v>
      </c>
      <c r="E3151">
        <v>5</v>
      </c>
      <c r="F3151">
        <v>23.58</v>
      </c>
      <c r="G3151">
        <v>2.92</v>
      </c>
    </row>
    <row r="3152" spans="2:7" x14ac:dyDescent="0.3">
      <c r="B3152">
        <v>2966.15</v>
      </c>
      <c r="C3152">
        <v>119.47</v>
      </c>
      <c r="D3152">
        <v>197.88</v>
      </c>
      <c r="E3152">
        <v>4.66</v>
      </c>
      <c r="F3152">
        <v>18.86</v>
      </c>
      <c r="G3152">
        <v>3.92</v>
      </c>
    </row>
    <row r="3153" spans="2:7" x14ac:dyDescent="0.3">
      <c r="B3153">
        <v>2966.2</v>
      </c>
      <c r="C3153">
        <v>115.56</v>
      </c>
      <c r="D3153">
        <v>191.34</v>
      </c>
      <c r="E3153">
        <v>4.3899999999999997</v>
      </c>
      <c r="F3153">
        <v>21.36</v>
      </c>
      <c r="G3153">
        <v>3.31</v>
      </c>
    </row>
    <row r="3154" spans="2:7" x14ac:dyDescent="0.3">
      <c r="B3154">
        <v>2966.25</v>
      </c>
      <c r="C3154">
        <v>116.63</v>
      </c>
      <c r="D3154">
        <v>193.13</v>
      </c>
      <c r="E3154">
        <v>4.3499999999999996</v>
      </c>
      <c r="F3154">
        <v>25.9</v>
      </c>
      <c r="G3154">
        <v>2.46</v>
      </c>
    </row>
    <row r="3155" spans="2:7" x14ac:dyDescent="0.3">
      <c r="B3155">
        <v>2966.3</v>
      </c>
      <c r="C3155">
        <v>117.36</v>
      </c>
      <c r="D3155">
        <v>194.35</v>
      </c>
      <c r="E3155">
        <v>4.25</v>
      </c>
      <c r="F3155">
        <v>33.020000000000003</v>
      </c>
      <c r="G3155">
        <v>1</v>
      </c>
    </row>
    <row r="3156" spans="2:7" x14ac:dyDescent="0.3">
      <c r="B3156">
        <v>2966.35</v>
      </c>
      <c r="C3156">
        <v>117.67</v>
      </c>
      <c r="D3156">
        <v>194.87</v>
      </c>
      <c r="E3156">
        <v>4.5999999999999996</v>
      </c>
      <c r="F3156">
        <v>32.020000000000003</v>
      </c>
      <c r="G3156">
        <v>2.06</v>
      </c>
    </row>
    <row r="3157" spans="2:7" x14ac:dyDescent="0.3">
      <c r="B3157">
        <v>2966.4</v>
      </c>
      <c r="C3157">
        <v>119.4</v>
      </c>
      <c r="D3157">
        <v>197.75</v>
      </c>
      <c r="E3157">
        <v>4.4800000000000004</v>
      </c>
      <c r="F3157">
        <v>33.979999999999997</v>
      </c>
      <c r="G3157">
        <v>0.99</v>
      </c>
    </row>
    <row r="3158" spans="2:7" x14ac:dyDescent="0.3">
      <c r="B3158">
        <v>2966.45</v>
      </c>
      <c r="C3158">
        <v>125.37</v>
      </c>
      <c r="D3158">
        <v>207.73</v>
      </c>
      <c r="E3158">
        <v>4.75</v>
      </c>
      <c r="F3158">
        <v>34.15</v>
      </c>
      <c r="G3158">
        <v>0.5</v>
      </c>
    </row>
    <row r="3159" spans="2:7" x14ac:dyDescent="0.3">
      <c r="B3159">
        <v>2966.5</v>
      </c>
      <c r="C3159">
        <v>128.84</v>
      </c>
      <c r="D3159">
        <v>213.54</v>
      </c>
      <c r="E3159">
        <v>4.45</v>
      </c>
      <c r="F3159">
        <v>25.39</v>
      </c>
      <c r="G3159">
        <v>3.81</v>
      </c>
    </row>
    <row r="3160" spans="2:7" x14ac:dyDescent="0.3">
      <c r="B3160">
        <v>2966.55</v>
      </c>
      <c r="C3160">
        <v>129.37</v>
      </c>
      <c r="D3160">
        <v>214.41</v>
      </c>
      <c r="E3160">
        <v>4.62</v>
      </c>
      <c r="F3160">
        <v>22.24</v>
      </c>
      <c r="G3160">
        <v>4.12</v>
      </c>
    </row>
    <row r="3161" spans="2:7" x14ac:dyDescent="0.3">
      <c r="B3161">
        <v>2966.6</v>
      </c>
      <c r="C3161">
        <v>125.45</v>
      </c>
      <c r="D3161">
        <v>207.86</v>
      </c>
      <c r="E3161">
        <v>4.49</v>
      </c>
      <c r="F3161">
        <v>19.45</v>
      </c>
      <c r="G3161">
        <v>5.87</v>
      </c>
    </row>
    <row r="3162" spans="2:7" x14ac:dyDescent="0.3">
      <c r="B3162">
        <v>2966.65</v>
      </c>
      <c r="C3162">
        <v>127.61</v>
      </c>
      <c r="D3162">
        <v>207.13</v>
      </c>
      <c r="E3162">
        <v>4.41</v>
      </c>
      <c r="F3162">
        <v>20.56</v>
      </c>
      <c r="G3162">
        <v>7.12</v>
      </c>
    </row>
    <row r="3163" spans="2:7" x14ac:dyDescent="0.3">
      <c r="B3163">
        <v>2966.7</v>
      </c>
      <c r="C3163">
        <v>127.29</v>
      </c>
      <c r="D3163">
        <v>192.14</v>
      </c>
      <c r="E3163">
        <v>4.4000000000000004</v>
      </c>
      <c r="F3163">
        <v>21.57</v>
      </c>
      <c r="G3163">
        <v>8.34</v>
      </c>
    </row>
    <row r="3164" spans="2:7" x14ac:dyDescent="0.3">
      <c r="B3164">
        <v>2966.75</v>
      </c>
      <c r="C3164">
        <v>128.77000000000001</v>
      </c>
      <c r="D3164">
        <v>205.77</v>
      </c>
      <c r="E3164">
        <v>4.46</v>
      </c>
      <c r="F3164">
        <v>24.24</v>
      </c>
      <c r="G3164">
        <v>7.41</v>
      </c>
    </row>
    <row r="3165" spans="2:7" x14ac:dyDescent="0.3">
      <c r="B3165">
        <v>2966.8</v>
      </c>
      <c r="C3165">
        <v>131.51</v>
      </c>
      <c r="D3165">
        <v>213.68</v>
      </c>
      <c r="E3165">
        <v>4.95</v>
      </c>
      <c r="F3165">
        <v>27.03</v>
      </c>
      <c r="G3165">
        <v>7.15</v>
      </c>
    </row>
    <row r="3166" spans="2:7" x14ac:dyDescent="0.3">
      <c r="B3166">
        <v>2966.85</v>
      </c>
      <c r="C3166">
        <v>133.07</v>
      </c>
      <c r="D3166">
        <v>206.07</v>
      </c>
      <c r="E3166">
        <v>4.8600000000000003</v>
      </c>
      <c r="F3166">
        <v>25.63</v>
      </c>
      <c r="G3166">
        <v>8.0299999999999994</v>
      </c>
    </row>
    <row r="3167" spans="2:7" x14ac:dyDescent="0.3">
      <c r="B3167">
        <v>2966.9</v>
      </c>
      <c r="C3167">
        <v>132.4</v>
      </c>
      <c r="D3167">
        <v>207.45</v>
      </c>
      <c r="E3167">
        <v>4.8600000000000003</v>
      </c>
      <c r="F3167">
        <v>23.1</v>
      </c>
      <c r="G3167">
        <v>7.81</v>
      </c>
    </row>
    <row r="3168" spans="2:7" x14ac:dyDescent="0.3">
      <c r="B3168">
        <v>2966.95</v>
      </c>
      <c r="C3168">
        <v>130.05000000000001</v>
      </c>
      <c r="D3168">
        <v>202.33</v>
      </c>
      <c r="E3168">
        <v>4.7699999999999996</v>
      </c>
      <c r="F3168">
        <v>17.32</v>
      </c>
      <c r="G3168">
        <v>7.89</v>
      </c>
    </row>
    <row r="3169" spans="2:7" x14ac:dyDescent="0.3">
      <c r="B3169">
        <v>2967</v>
      </c>
      <c r="C3169">
        <v>130.16</v>
      </c>
      <c r="D3169">
        <v>200.95</v>
      </c>
      <c r="E3169">
        <v>4.59</v>
      </c>
      <c r="F3169">
        <v>14.03</v>
      </c>
      <c r="G3169">
        <v>8.0299999999999994</v>
      </c>
    </row>
    <row r="3170" spans="2:7" x14ac:dyDescent="0.3">
      <c r="B3170">
        <v>2967.05</v>
      </c>
      <c r="C3170">
        <v>127.38</v>
      </c>
      <c r="D3170">
        <v>202.5</v>
      </c>
      <c r="E3170">
        <v>4.74</v>
      </c>
      <c r="F3170">
        <v>15.43</v>
      </c>
      <c r="G3170">
        <v>7.48</v>
      </c>
    </row>
    <row r="3171" spans="2:7" x14ac:dyDescent="0.3">
      <c r="B3171">
        <v>2967.1</v>
      </c>
      <c r="C3171">
        <v>125.82</v>
      </c>
      <c r="D3171">
        <v>205.2</v>
      </c>
      <c r="E3171">
        <v>5.01</v>
      </c>
      <c r="F3171">
        <v>18.78</v>
      </c>
      <c r="G3171">
        <v>7.02</v>
      </c>
    </row>
    <row r="3172" spans="2:7" x14ac:dyDescent="0.3">
      <c r="B3172">
        <v>2967.15</v>
      </c>
      <c r="C3172">
        <v>121.58</v>
      </c>
      <c r="D3172">
        <v>201.4</v>
      </c>
      <c r="E3172">
        <v>5.0199999999999996</v>
      </c>
      <c r="F3172">
        <v>24.08</v>
      </c>
      <c r="G3172">
        <v>5.16</v>
      </c>
    </row>
    <row r="3173" spans="2:7" x14ac:dyDescent="0.3">
      <c r="B3173">
        <v>2967.2</v>
      </c>
      <c r="C3173">
        <v>118.11</v>
      </c>
      <c r="D3173">
        <v>195.59</v>
      </c>
      <c r="E3173">
        <v>4.95</v>
      </c>
      <c r="F3173">
        <v>27.36</v>
      </c>
      <c r="G3173">
        <v>4.03</v>
      </c>
    </row>
    <row r="3174" spans="2:7" x14ac:dyDescent="0.3">
      <c r="B3174">
        <v>2967.25</v>
      </c>
      <c r="C3174">
        <v>119.93</v>
      </c>
      <c r="D3174">
        <v>198.64</v>
      </c>
      <c r="E3174">
        <v>5.15</v>
      </c>
      <c r="F3174">
        <v>26.84</v>
      </c>
      <c r="G3174">
        <v>3.74</v>
      </c>
    </row>
    <row r="3175" spans="2:7" x14ac:dyDescent="0.3">
      <c r="B3175">
        <v>2967.3</v>
      </c>
      <c r="C3175">
        <v>120.32</v>
      </c>
      <c r="D3175">
        <v>199.29</v>
      </c>
      <c r="E3175">
        <v>5.31</v>
      </c>
      <c r="F3175">
        <v>27.09</v>
      </c>
      <c r="G3175">
        <v>1.94</v>
      </c>
    </row>
    <row r="3176" spans="2:7" x14ac:dyDescent="0.3">
      <c r="B3176">
        <v>2967.35</v>
      </c>
      <c r="C3176">
        <v>121.45</v>
      </c>
      <c r="D3176">
        <v>201.18</v>
      </c>
      <c r="E3176">
        <v>5.38</v>
      </c>
      <c r="F3176">
        <v>27.28</v>
      </c>
      <c r="G3176">
        <v>1.65</v>
      </c>
    </row>
    <row r="3177" spans="2:7" x14ac:dyDescent="0.3">
      <c r="B3177">
        <v>2967.4</v>
      </c>
      <c r="C3177">
        <v>120.31</v>
      </c>
      <c r="D3177">
        <v>199.27</v>
      </c>
      <c r="E3177">
        <v>5.47</v>
      </c>
      <c r="F3177">
        <v>22.73</v>
      </c>
      <c r="G3177">
        <v>3</v>
      </c>
    </row>
    <row r="3178" spans="2:7" x14ac:dyDescent="0.3">
      <c r="B3178">
        <v>2967.45</v>
      </c>
      <c r="C3178">
        <v>119.53</v>
      </c>
      <c r="D3178">
        <v>197.98</v>
      </c>
      <c r="E3178">
        <v>5.35</v>
      </c>
      <c r="F3178">
        <v>22.03</v>
      </c>
      <c r="G3178">
        <v>3.02</v>
      </c>
    </row>
    <row r="3179" spans="2:7" x14ac:dyDescent="0.3">
      <c r="B3179">
        <v>2967.5</v>
      </c>
      <c r="C3179">
        <v>119.29</v>
      </c>
      <c r="D3179">
        <v>197.57</v>
      </c>
      <c r="E3179">
        <v>5.78</v>
      </c>
      <c r="F3179">
        <v>23.62</v>
      </c>
      <c r="G3179">
        <v>1.83</v>
      </c>
    </row>
    <row r="3180" spans="2:7" x14ac:dyDescent="0.3">
      <c r="B3180">
        <v>2967.55</v>
      </c>
      <c r="C3180">
        <v>118.52</v>
      </c>
      <c r="D3180">
        <v>196.28</v>
      </c>
      <c r="E3180">
        <v>5.82</v>
      </c>
      <c r="F3180">
        <v>20.29</v>
      </c>
      <c r="G3180">
        <v>3.28</v>
      </c>
    </row>
    <row r="3181" spans="2:7" x14ac:dyDescent="0.3">
      <c r="B3181">
        <v>2967.6</v>
      </c>
      <c r="C3181">
        <v>120.06</v>
      </c>
      <c r="D3181">
        <v>198.86</v>
      </c>
      <c r="E3181">
        <v>5.85</v>
      </c>
      <c r="F3181">
        <v>23.59</v>
      </c>
      <c r="G3181">
        <v>2.33</v>
      </c>
    </row>
    <row r="3182" spans="2:7" x14ac:dyDescent="0.3">
      <c r="B3182">
        <v>2967.65</v>
      </c>
      <c r="C3182">
        <v>120.42</v>
      </c>
      <c r="D3182">
        <v>199.45</v>
      </c>
      <c r="E3182">
        <v>5.97</v>
      </c>
      <c r="F3182">
        <v>23.02</v>
      </c>
      <c r="G3182">
        <v>2.19</v>
      </c>
    </row>
    <row r="3183" spans="2:7" x14ac:dyDescent="0.3">
      <c r="B3183">
        <v>2967.7</v>
      </c>
      <c r="C3183">
        <v>118.78</v>
      </c>
      <c r="D3183">
        <v>196.71</v>
      </c>
      <c r="E3183">
        <v>6.56</v>
      </c>
      <c r="F3183">
        <v>25.11</v>
      </c>
      <c r="G3183">
        <v>0.82</v>
      </c>
    </row>
    <row r="3184" spans="2:7" x14ac:dyDescent="0.3">
      <c r="B3184">
        <v>2967.75</v>
      </c>
      <c r="C3184">
        <v>118.7</v>
      </c>
      <c r="D3184">
        <v>196.58</v>
      </c>
      <c r="E3184">
        <v>6.4</v>
      </c>
      <c r="F3184">
        <v>23.14</v>
      </c>
      <c r="G3184">
        <v>0.73</v>
      </c>
    </row>
    <row r="3185" spans="2:7" x14ac:dyDescent="0.3">
      <c r="B3185">
        <v>2967.8</v>
      </c>
      <c r="C3185">
        <v>119.84</v>
      </c>
      <c r="D3185">
        <v>198.5</v>
      </c>
      <c r="E3185">
        <v>6.79</v>
      </c>
      <c r="F3185">
        <v>22.66</v>
      </c>
      <c r="G3185">
        <v>0.77</v>
      </c>
    </row>
    <row r="3186" spans="2:7" x14ac:dyDescent="0.3">
      <c r="B3186">
        <v>2967.85</v>
      </c>
      <c r="C3186">
        <v>122.57</v>
      </c>
      <c r="D3186">
        <v>203.05</v>
      </c>
      <c r="E3186">
        <v>6.86</v>
      </c>
      <c r="F3186">
        <v>16.78</v>
      </c>
      <c r="G3186">
        <v>2.5</v>
      </c>
    </row>
    <row r="3187" spans="2:7" x14ac:dyDescent="0.3">
      <c r="B3187">
        <v>2967.9</v>
      </c>
      <c r="C3187">
        <v>124.58</v>
      </c>
      <c r="D3187">
        <v>206.41</v>
      </c>
      <c r="E3187">
        <v>7.08</v>
      </c>
      <c r="F3187">
        <v>19.55</v>
      </c>
      <c r="G3187">
        <v>1.25</v>
      </c>
    </row>
    <row r="3188" spans="2:7" x14ac:dyDescent="0.3">
      <c r="B3188">
        <v>2967.95</v>
      </c>
      <c r="C3188">
        <v>128.18</v>
      </c>
      <c r="D3188">
        <v>212.43</v>
      </c>
      <c r="E3188">
        <v>7.07</v>
      </c>
      <c r="F3188">
        <v>16.07</v>
      </c>
      <c r="G3188">
        <v>4.01</v>
      </c>
    </row>
    <row r="3189" spans="2:7" x14ac:dyDescent="0.3">
      <c r="B3189">
        <v>2968</v>
      </c>
      <c r="C3189">
        <v>129.76</v>
      </c>
      <c r="D3189">
        <v>215.07</v>
      </c>
      <c r="E3189">
        <v>7.1</v>
      </c>
      <c r="F3189">
        <v>13.47</v>
      </c>
      <c r="G3189">
        <v>4.62</v>
      </c>
    </row>
    <row r="3190" spans="2:7" x14ac:dyDescent="0.3">
      <c r="B3190">
        <v>2968.05</v>
      </c>
      <c r="C3190">
        <v>135.16999999999999</v>
      </c>
      <c r="D3190">
        <v>224.11</v>
      </c>
      <c r="E3190">
        <v>7.4</v>
      </c>
      <c r="F3190">
        <v>18.12</v>
      </c>
      <c r="G3190">
        <v>4.0999999999999996</v>
      </c>
    </row>
    <row r="3191" spans="2:7" x14ac:dyDescent="0.3">
      <c r="B3191">
        <v>2968.1</v>
      </c>
      <c r="C3191">
        <v>134.69999999999999</v>
      </c>
      <c r="D3191">
        <v>223.33</v>
      </c>
      <c r="E3191">
        <v>7.01</v>
      </c>
      <c r="F3191">
        <v>14.7</v>
      </c>
      <c r="G3191">
        <v>4.72</v>
      </c>
    </row>
    <row r="3192" spans="2:7" x14ac:dyDescent="0.3">
      <c r="B3192">
        <v>2968.15</v>
      </c>
      <c r="C3192">
        <v>135.91</v>
      </c>
      <c r="D3192">
        <v>225.34</v>
      </c>
      <c r="E3192">
        <v>6.94</v>
      </c>
      <c r="F3192">
        <v>12.76</v>
      </c>
      <c r="G3192">
        <v>4.6399999999999997</v>
      </c>
    </row>
    <row r="3193" spans="2:7" x14ac:dyDescent="0.3">
      <c r="B3193">
        <v>2968.2</v>
      </c>
      <c r="C3193">
        <v>134.59</v>
      </c>
      <c r="D3193">
        <v>223.14</v>
      </c>
      <c r="E3193">
        <v>6.48</v>
      </c>
      <c r="F3193">
        <v>13.1</v>
      </c>
      <c r="G3193">
        <v>5.58</v>
      </c>
    </row>
    <row r="3194" spans="2:7" x14ac:dyDescent="0.3">
      <c r="B3194">
        <v>2968.25</v>
      </c>
      <c r="C3194">
        <v>127.72</v>
      </c>
      <c r="D3194">
        <v>206.47</v>
      </c>
      <c r="E3194">
        <v>6.31</v>
      </c>
      <c r="F3194">
        <v>9.67</v>
      </c>
      <c r="G3194">
        <v>7.2</v>
      </c>
    </row>
    <row r="3195" spans="2:7" x14ac:dyDescent="0.3">
      <c r="B3195">
        <v>2968.3</v>
      </c>
      <c r="C3195">
        <v>121.71</v>
      </c>
      <c r="D3195">
        <v>198.95</v>
      </c>
      <c r="E3195">
        <v>5.96</v>
      </c>
      <c r="F3195">
        <v>11.47</v>
      </c>
      <c r="G3195">
        <v>6.94</v>
      </c>
    </row>
    <row r="3196" spans="2:7" x14ac:dyDescent="0.3">
      <c r="B3196">
        <v>2968.35</v>
      </c>
      <c r="C3196">
        <v>116.83</v>
      </c>
      <c r="D3196">
        <v>160.91999999999999</v>
      </c>
      <c r="E3196">
        <v>5</v>
      </c>
      <c r="F3196">
        <v>5.91</v>
      </c>
      <c r="G3196">
        <v>9.42</v>
      </c>
    </row>
    <row r="3197" spans="2:7" x14ac:dyDescent="0.3">
      <c r="B3197">
        <v>2968.4</v>
      </c>
      <c r="C3197">
        <v>110.52</v>
      </c>
      <c r="D3197">
        <v>149.21</v>
      </c>
      <c r="E3197">
        <v>4.84</v>
      </c>
      <c r="F3197">
        <v>4.5599999999999996</v>
      </c>
      <c r="G3197">
        <v>9.4700000000000006</v>
      </c>
    </row>
    <row r="3198" spans="2:7" x14ac:dyDescent="0.3">
      <c r="B3198">
        <v>2968.45</v>
      </c>
      <c r="C3198">
        <v>106.98</v>
      </c>
      <c r="D3198">
        <v>146.78</v>
      </c>
      <c r="E3198">
        <v>4.24</v>
      </c>
      <c r="F3198">
        <v>3.69</v>
      </c>
      <c r="G3198">
        <v>9.16</v>
      </c>
    </row>
    <row r="3199" spans="2:7" x14ac:dyDescent="0.3">
      <c r="B3199">
        <v>2968.5</v>
      </c>
      <c r="C3199">
        <v>107.83</v>
      </c>
      <c r="D3199">
        <v>149.63</v>
      </c>
      <c r="E3199">
        <v>4.0999999999999996</v>
      </c>
      <c r="F3199">
        <v>6.2</v>
      </c>
      <c r="G3199">
        <v>9.0399999999999991</v>
      </c>
    </row>
    <row r="3200" spans="2:7" x14ac:dyDescent="0.3">
      <c r="B3200">
        <v>2968.55</v>
      </c>
      <c r="C3200">
        <v>109.41</v>
      </c>
      <c r="D3200">
        <v>133.76</v>
      </c>
      <c r="E3200">
        <v>3.63</v>
      </c>
      <c r="F3200">
        <v>3.28</v>
      </c>
      <c r="G3200">
        <v>10.61</v>
      </c>
    </row>
    <row r="3201" spans="2:7" x14ac:dyDescent="0.3">
      <c r="B3201">
        <v>2968.6</v>
      </c>
      <c r="C3201">
        <v>112.28</v>
      </c>
      <c r="D3201">
        <v>127.17</v>
      </c>
      <c r="E3201">
        <v>3.52</v>
      </c>
      <c r="F3201">
        <v>3.13</v>
      </c>
      <c r="G3201">
        <v>11.6</v>
      </c>
    </row>
    <row r="3202" spans="2:7" x14ac:dyDescent="0.3">
      <c r="B3202">
        <v>2968.65</v>
      </c>
      <c r="C3202">
        <v>118.39</v>
      </c>
      <c r="D3202">
        <v>130.5</v>
      </c>
      <c r="E3202">
        <v>3.6</v>
      </c>
      <c r="F3202">
        <v>2.38</v>
      </c>
      <c r="G3202">
        <v>12.22</v>
      </c>
    </row>
    <row r="3203" spans="2:7" x14ac:dyDescent="0.3">
      <c r="B3203">
        <v>2968.7</v>
      </c>
      <c r="C3203">
        <v>122.92</v>
      </c>
      <c r="D3203">
        <v>110.42</v>
      </c>
      <c r="E3203">
        <v>3.07</v>
      </c>
      <c r="F3203">
        <v>0.01</v>
      </c>
      <c r="G3203">
        <v>14.59</v>
      </c>
    </row>
    <row r="3204" spans="2:7" x14ac:dyDescent="0.3">
      <c r="B3204">
        <v>2968.75</v>
      </c>
      <c r="C3204">
        <v>132.28</v>
      </c>
      <c r="D3204">
        <v>113.27</v>
      </c>
      <c r="E3204">
        <v>3.16</v>
      </c>
      <c r="F3204">
        <v>3.75</v>
      </c>
      <c r="G3204">
        <v>15.74</v>
      </c>
    </row>
    <row r="3205" spans="2:7" x14ac:dyDescent="0.3">
      <c r="B3205">
        <v>2968.8</v>
      </c>
      <c r="C3205">
        <v>140.38</v>
      </c>
      <c r="D3205">
        <v>104.61</v>
      </c>
      <c r="E3205">
        <v>2.97</v>
      </c>
      <c r="F3205">
        <v>4.1100000000000003</v>
      </c>
      <c r="G3205">
        <v>17.68</v>
      </c>
    </row>
    <row r="3206" spans="2:7" x14ac:dyDescent="0.3">
      <c r="B3206">
        <v>2968.85</v>
      </c>
      <c r="C3206">
        <v>151.37</v>
      </c>
      <c r="D3206">
        <v>134.13</v>
      </c>
      <c r="E3206">
        <v>3.49</v>
      </c>
      <c r="F3206">
        <v>5.69</v>
      </c>
      <c r="G3206">
        <v>16.82</v>
      </c>
    </row>
    <row r="3207" spans="2:7" x14ac:dyDescent="0.3">
      <c r="B3207">
        <v>2968.9</v>
      </c>
      <c r="C3207">
        <v>166.04</v>
      </c>
      <c r="D3207">
        <v>149.57</v>
      </c>
      <c r="E3207">
        <v>3.59</v>
      </c>
      <c r="F3207">
        <v>8.1999999999999993</v>
      </c>
      <c r="G3207">
        <v>17.7</v>
      </c>
    </row>
    <row r="3208" spans="2:7" x14ac:dyDescent="0.3">
      <c r="B3208">
        <v>2968.95</v>
      </c>
      <c r="C3208">
        <v>176.77</v>
      </c>
      <c r="D3208">
        <v>140.4</v>
      </c>
      <c r="E3208">
        <v>3.89</v>
      </c>
      <c r="F3208">
        <v>2.98</v>
      </c>
      <c r="G3208">
        <v>20.059999999999999</v>
      </c>
    </row>
    <row r="3209" spans="2:7" x14ac:dyDescent="0.3">
      <c r="B3209">
        <v>2969</v>
      </c>
      <c r="C3209">
        <v>191.2</v>
      </c>
      <c r="D3209">
        <v>171.21</v>
      </c>
      <c r="E3209">
        <v>4.22</v>
      </c>
      <c r="F3209">
        <v>6.36</v>
      </c>
      <c r="G3209">
        <v>19.61</v>
      </c>
    </row>
    <row r="3210" spans="2:7" x14ac:dyDescent="0.3">
      <c r="B3210">
        <v>2969.05</v>
      </c>
      <c r="C3210">
        <v>203.34</v>
      </c>
      <c r="D3210">
        <v>197.48</v>
      </c>
      <c r="E3210">
        <v>4.38</v>
      </c>
      <c r="F3210">
        <v>8.2200000000000006</v>
      </c>
      <c r="G3210">
        <v>19.190000000000001</v>
      </c>
    </row>
    <row r="3211" spans="2:7" x14ac:dyDescent="0.3">
      <c r="B3211">
        <v>2969.1</v>
      </c>
      <c r="C3211">
        <v>214.03</v>
      </c>
      <c r="D3211">
        <v>205.07</v>
      </c>
      <c r="E3211">
        <v>4.82</v>
      </c>
      <c r="F3211">
        <v>8.7200000000000006</v>
      </c>
      <c r="G3211">
        <v>20.14</v>
      </c>
    </row>
    <row r="3212" spans="2:7" x14ac:dyDescent="0.3">
      <c r="B3212">
        <v>2969.15</v>
      </c>
      <c r="C3212">
        <v>220.61</v>
      </c>
      <c r="D3212">
        <v>200.86</v>
      </c>
      <c r="E3212">
        <v>4.87</v>
      </c>
      <c r="F3212">
        <v>8.32</v>
      </c>
      <c r="G3212">
        <v>21.47</v>
      </c>
    </row>
    <row r="3213" spans="2:7" x14ac:dyDescent="0.3">
      <c r="B3213">
        <v>2969.2</v>
      </c>
      <c r="C3213">
        <v>225.64</v>
      </c>
      <c r="D3213">
        <v>204.22</v>
      </c>
      <c r="E3213">
        <v>5.1100000000000003</v>
      </c>
      <c r="F3213">
        <v>9.7100000000000009</v>
      </c>
      <c r="G3213">
        <v>21.94</v>
      </c>
    </row>
    <row r="3214" spans="2:7" x14ac:dyDescent="0.3">
      <c r="B3214">
        <v>2969.25</v>
      </c>
      <c r="C3214">
        <v>226.32</v>
      </c>
      <c r="D3214">
        <v>224.09</v>
      </c>
      <c r="E3214">
        <v>5.08</v>
      </c>
      <c r="F3214">
        <v>11.48</v>
      </c>
      <c r="G3214">
        <v>20.36</v>
      </c>
    </row>
    <row r="3215" spans="2:7" x14ac:dyDescent="0.3">
      <c r="B3215">
        <v>2969.3</v>
      </c>
      <c r="C3215">
        <v>226.09</v>
      </c>
      <c r="D3215">
        <v>231.22</v>
      </c>
      <c r="E3215">
        <v>4.8</v>
      </c>
      <c r="F3215">
        <v>15.66</v>
      </c>
      <c r="G3215">
        <v>19.72</v>
      </c>
    </row>
    <row r="3216" spans="2:7" x14ac:dyDescent="0.3">
      <c r="B3216">
        <v>2969.35</v>
      </c>
      <c r="C3216">
        <v>223.75</v>
      </c>
      <c r="D3216">
        <v>255.89</v>
      </c>
      <c r="E3216">
        <v>5.27</v>
      </c>
      <c r="F3216">
        <v>14.29</v>
      </c>
      <c r="G3216">
        <v>17.29</v>
      </c>
    </row>
    <row r="3217" spans="2:7" x14ac:dyDescent="0.3">
      <c r="B3217">
        <v>2969.38</v>
      </c>
      <c r="C3217">
        <v>384.44</v>
      </c>
      <c r="D3217">
        <v>237.16</v>
      </c>
      <c r="E3217">
        <v>4.72</v>
      </c>
      <c r="F3217">
        <v>19.61</v>
      </c>
      <c r="G3217">
        <v>41.11</v>
      </c>
    </row>
    <row r="3218" spans="2:7" x14ac:dyDescent="0.3">
      <c r="B3218">
        <v>2969.43</v>
      </c>
      <c r="C3218">
        <v>396.99</v>
      </c>
      <c r="D3218">
        <v>282.2</v>
      </c>
      <c r="E3218">
        <v>5.04</v>
      </c>
      <c r="F3218">
        <v>30.62</v>
      </c>
      <c r="G3218">
        <v>39.18</v>
      </c>
    </row>
    <row r="3219" spans="2:7" x14ac:dyDescent="0.3">
      <c r="B3219">
        <v>2969.48</v>
      </c>
      <c r="C3219">
        <v>396.99</v>
      </c>
      <c r="D3219">
        <v>279.95999999999998</v>
      </c>
      <c r="E3219">
        <v>5.0999999999999996</v>
      </c>
      <c r="F3219">
        <v>26.94</v>
      </c>
      <c r="G3219">
        <v>39.369999999999997</v>
      </c>
    </row>
    <row r="3220" spans="2:7" x14ac:dyDescent="0.3">
      <c r="B3220">
        <v>2969.53</v>
      </c>
      <c r="C3220">
        <v>396.83</v>
      </c>
      <c r="D3220">
        <v>258.95</v>
      </c>
      <c r="E3220">
        <v>4.88</v>
      </c>
      <c r="F3220">
        <v>26.21</v>
      </c>
      <c r="G3220">
        <v>41.12</v>
      </c>
    </row>
    <row r="3221" spans="2:7" x14ac:dyDescent="0.3">
      <c r="B3221">
        <v>2969.58</v>
      </c>
      <c r="C3221">
        <v>392.84</v>
      </c>
      <c r="D3221">
        <v>253.39</v>
      </c>
      <c r="E3221">
        <v>4.74</v>
      </c>
      <c r="F3221">
        <v>25.78</v>
      </c>
      <c r="G3221">
        <v>40.99</v>
      </c>
    </row>
    <row r="3222" spans="2:7" x14ac:dyDescent="0.3">
      <c r="B3222">
        <v>2969.63</v>
      </c>
      <c r="C3222">
        <v>384.81</v>
      </c>
      <c r="D3222">
        <v>267.98</v>
      </c>
      <c r="E3222">
        <v>4.9400000000000004</v>
      </c>
      <c r="F3222">
        <v>29.04</v>
      </c>
      <c r="G3222">
        <v>38.57</v>
      </c>
    </row>
    <row r="3223" spans="2:7" x14ac:dyDescent="0.3">
      <c r="B3223">
        <v>2969.68</v>
      </c>
      <c r="C3223">
        <v>374.25</v>
      </c>
      <c r="D3223">
        <v>248.25</v>
      </c>
      <c r="E3223">
        <v>4.96</v>
      </c>
      <c r="F3223">
        <v>28.52</v>
      </c>
      <c r="G3223">
        <v>38.659999999999997</v>
      </c>
    </row>
    <row r="3224" spans="2:7" x14ac:dyDescent="0.3">
      <c r="B3224">
        <v>2969.73</v>
      </c>
      <c r="C3224">
        <v>366.15</v>
      </c>
      <c r="D3224">
        <v>233.33</v>
      </c>
      <c r="E3224">
        <v>4.82</v>
      </c>
      <c r="F3224">
        <v>27.18</v>
      </c>
      <c r="G3224">
        <v>38.72</v>
      </c>
    </row>
    <row r="3225" spans="2:7" x14ac:dyDescent="0.3">
      <c r="B3225">
        <v>2969.78</v>
      </c>
      <c r="C3225">
        <v>347.63</v>
      </c>
      <c r="D3225">
        <v>233.46</v>
      </c>
      <c r="E3225">
        <v>4.8600000000000003</v>
      </c>
      <c r="F3225">
        <v>26.85</v>
      </c>
      <c r="G3225">
        <v>35.96</v>
      </c>
    </row>
    <row r="3226" spans="2:7" x14ac:dyDescent="0.3">
      <c r="B3226">
        <v>2969.83</v>
      </c>
      <c r="C3226">
        <v>323.06</v>
      </c>
      <c r="D3226">
        <v>220.14</v>
      </c>
      <c r="E3226">
        <v>4.7</v>
      </c>
      <c r="F3226">
        <v>28.31</v>
      </c>
      <c r="G3226">
        <v>33.43</v>
      </c>
    </row>
    <row r="3227" spans="2:7" x14ac:dyDescent="0.3">
      <c r="B3227">
        <v>2969.88</v>
      </c>
      <c r="C3227">
        <v>292.82</v>
      </c>
      <c r="D3227">
        <v>235.67</v>
      </c>
      <c r="E3227">
        <v>4.66</v>
      </c>
      <c r="F3227">
        <v>30.17</v>
      </c>
      <c r="G3227">
        <v>27.62</v>
      </c>
    </row>
    <row r="3228" spans="2:7" x14ac:dyDescent="0.3">
      <c r="B3228">
        <v>2969.93</v>
      </c>
      <c r="C3228">
        <v>263.45999999999998</v>
      </c>
      <c r="D3228">
        <v>219.56</v>
      </c>
      <c r="E3228">
        <v>4.09</v>
      </c>
      <c r="F3228">
        <v>30.87</v>
      </c>
      <c r="G3228">
        <v>24.62</v>
      </c>
    </row>
    <row r="3229" spans="2:7" x14ac:dyDescent="0.3">
      <c r="B3229">
        <v>2969.98</v>
      </c>
      <c r="C3229">
        <v>233.79</v>
      </c>
      <c r="D3229">
        <v>203.97</v>
      </c>
      <c r="E3229">
        <v>4</v>
      </c>
      <c r="F3229">
        <v>26.68</v>
      </c>
      <c r="G3229">
        <v>21.53</v>
      </c>
    </row>
    <row r="3230" spans="2:7" x14ac:dyDescent="0.3">
      <c r="B3230">
        <v>2970.03</v>
      </c>
      <c r="C3230">
        <v>209.52</v>
      </c>
      <c r="D3230">
        <v>189.55</v>
      </c>
      <c r="E3230">
        <v>3.78</v>
      </c>
      <c r="F3230">
        <v>28.75</v>
      </c>
      <c r="G3230">
        <v>19.14</v>
      </c>
    </row>
    <row r="3231" spans="2:7" x14ac:dyDescent="0.3">
      <c r="B3231">
        <v>2970.08</v>
      </c>
      <c r="C3231">
        <v>190.25</v>
      </c>
      <c r="D3231">
        <v>154.44</v>
      </c>
      <c r="E3231">
        <v>3.4</v>
      </c>
      <c r="F3231">
        <v>22.19</v>
      </c>
      <c r="G3231">
        <v>19.239999999999998</v>
      </c>
    </row>
    <row r="3232" spans="2:7" x14ac:dyDescent="0.3">
      <c r="B3232">
        <v>2970.13</v>
      </c>
      <c r="C3232">
        <v>182.5</v>
      </c>
      <c r="D3232">
        <v>161.22999999999999</v>
      </c>
      <c r="E3232">
        <v>3.4</v>
      </c>
      <c r="F3232">
        <v>24.28</v>
      </c>
      <c r="G3232">
        <v>17.52</v>
      </c>
    </row>
    <row r="3233" spans="2:7" x14ac:dyDescent="0.3">
      <c r="B3233">
        <v>2970.18</v>
      </c>
      <c r="C3233">
        <v>176.8</v>
      </c>
      <c r="D3233">
        <v>163.11000000000001</v>
      </c>
      <c r="E3233">
        <v>3.7</v>
      </c>
      <c r="F3233">
        <v>25.15</v>
      </c>
      <c r="G3233">
        <v>16.510000000000002</v>
      </c>
    </row>
    <row r="3234" spans="2:7" x14ac:dyDescent="0.3">
      <c r="B3234">
        <v>2970.23</v>
      </c>
      <c r="C3234">
        <v>171.44</v>
      </c>
      <c r="D3234">
        <v>168.96</v>
      </c>
      <c r="E3234">
        <v>3.71</v>
      </c>
      <c r="F3234">
        <v>28.47</v>
      </c>
      <c r="G3234">
        <v>15.22</v>
      </c>
    </row>
    <row r="3235" spans="2:7" x14ac:dyDescent="0.3">
      <c r="B3235">
        <v>2970.28</v>
      </c>
      <c r="C3235">
        <v>173.59</v>
      </c>
      <c r="D3235">
        <v>135.72999999999999</v>
      </c>
      <c r="E3235">
        <v>3.35</v>
      </c>
      <c r="F3235">
        <v>25.01</v>
      </c>
      <c r="G3235">
        <v>18.350000000000001</v>
      </c>
    </row>
    <row r="3236" spans="2:7" x14ac:dyDescent="0.3">
      <c r="B3236">
        <v>2970.33</v>
      </c>
      <c r="C3236">
        <v>177.49</v>
      </c>
      <c r="D3236">
        <v>153.99</v>
      </c>
      <c r="E3236">
        <v>3.13</v>
      </c>
      <c r="F3236">
        <v>24.38</v>
      </c>
      <c r="G3236">
        <v>17.38</v>
      </c>
    </row>
    <row r="3237" spans="2:7" x14ac:dyDescent="0.3">
      <c r="B3237">
        <v>2970.38</v>
      </c>
      <c r="C3237">
        <v>190</v>
      </c>
      <c r="D3237">
        <v>195.54</v>
      </c>
      <c r="E3237">
        <v>3.82</v>
      </c>
      <c r="F3237">
        <v>25.48</v>
      </c>
      <c r="G3237">
        <v>15.73</v>
      </c>
    </row>
    <row r="3238" spans="2:7" x14ac:dyDescent="0.3">
      <c r="B3238">
        <v>2970.43</v>
      </c>
      <c r="C3238">
        <v>208.23</v>
      </c>
      <c r="D3238">
        <v>205.85</v>
      </c>
      <c r="E3238">
        <v>4.0999999999999996</v>
      </c>
      <c r="F3238">
        <v>28.6</v>
      </c>
      <c r="G3238">
        <v>17.57</v>
      </c>
    </row>
    <row r="3239" spans="2:7" x14ac:dyDescent="0.3">
      <c r="B3239">
        <v>2970.48</v>
      </c>
      <c r="C3239">
        <v>226.68</v>
      </c>
      <c r="D3239">
        <v>201.29</v>
      </c>
      <c r="E3239">
        <v>4.2699999999999996</v>
      </c>
      <c r="F3239">
        <v>28.35</v>
      </c>
      <c r="G3239">
        <v>20.7</v>
      </c>
    </row>
    <row r="3240" spans="2:7" x14ac:dyDescent="0.3">
      <c r="B3240">
        <v>2970.53</v>
      </c>
      <c r="C3240">
        <v>241.69</v>
      </c>
      <c r="D3240">
        <v>187.76</v>
      </c>
      <c r="E3240">
        <v>4.45</v>
      </c>
      <c r="F3240">
        <v>26.17</v>
      </c>
      <c r="G3240">
        <v>24.07</v>
      </c>
    </row>
    <row r="3241" spans="2:7" x14ac:dyDescent="0.3">
      <c r="B3241">
        <v>2970.58</v>
      </c>
      <c r="C3241">
        <v>258.86</v>
      </c>
      <c r="D3241">
        <v>179.04</v>
      </c>
      <c r="E3241">
        <v>4.66</v>
      </c>
      <c r="F3241">
        <v>27.64</v>
      </c>
      <c r="G3241">
        <v>27.36</v>
      </c>
    </row>
    <row r="3242" spans="2:7" x14ac:dyDescent="0.3">
      <c r="B3242">
        <v>2970.63</v>
      </c>
      <c r="C3242">
        <v>271.83</v>
      </c>
      <c r="D3242">
        <v>217.04</v>
      </c>
      <c r="E3242">
        <v>5.03</v>
      </c>
      <c r="F3242">
        <v>34.96</v>
      </c>
      <c r="G3242">
        <v>26.08</v>
      </c>
    </row>
    <row r="3243" spans="2:7" x14ac:dyDescent="0.3">
      <c r="B3243">
        <v>2970.68</v>
      </c>
      <c r="C3243">
        <v>276.58</v>
      </c>
      <c r="D3243">
        <v>208.52</v>
      </c>
      <c r="E3243">
        <v>5.03</v>
      </c>
      <c r="F3243">
        <v>32.26</v>
      </c>
      <c r="G3243">
        <v>27.5</v>
      </c>
    </row>
    <row r="3244" spans="2:7" x14ac:dyDescent="0.3">
      <c r="B3244">
        <v>2970.73</v>
      </c>
      <c r="C3244">
        <v>271.33999999999997</v>
      </c>
      <c r="D3244">
        <v>209.03</v>
      </c>
      <c r="E3244">
        <v>5.04</v>
      </c>
      <c r="F3244">
        <v>32.340000000000003</v>
      </c>
      <c r="G3244">
        <v>26.68</v>
      </c>
    </row>
    <row r="3245" spans="2:7" x14ac:dyDescent="0.3">
      <c r="B3245">
        <v>2970.78</v>
      </c>
      <c r="C3245">
        <v>264.2</v>
      </c>
      <c r="D3245">
        <v>227.51</v>
      </c>
      <c r="E3245">
        <v>5.35</v>
      </c>
      <c r="F3245">
        <v>36.57</v>
      </c>
      <c r="G3245">
        <v>24.06</v>
      </c>
    </row>
    <row r="3246" spans="2:7" x14ac:dyDescent="0.3">
      <c r="B3246">
        <v>2970.83</v>
      </c>
      <c r="C3246">
        <v>251.7</v>
      </c>
      <c r="D3246">
        <v>246.38</v>
      </c>
      <c r="E3246">
        <v>5.35</v>
      </c>
      <c r="F3246">
        <v>36.92</v>
      </c>
      <c r="G3246">
        <v>20.61</v>
      </c>
    </row>
    <row r="3247" spans="2:7" x14ac:dyDescent="0.3">
      <c r="B3247">
        <v>2970.88</v>
      </c>
      <c r="C3247">
        <v>244.24</v>
      </c>
      <c r="D3247">
        <v>234.66</v>
      </c>
      <c r="E3247">
        <v>5.72</v>
      </c>
      <c r="F3247">
        <v>32.64</v>
      </c>
      <c r="G3247">
        <v>20.49</v>
      </c>
    </row>
    <row r="3248" spans="2:7" x14ac:dyDescent="0.3">
      <c r="B3248">
        <v>2970.93</v>
      </c>
      <c r="C3248">
        <v>231.55</v>
      </c>
      <c r="D3248">
        <v>245.75</v>
      </c>
      <c r="E3248">
        <v>5.71</v>
      </c>
      <c r="F3248">
        <v>33.56</v>
      </c>
      <c r="G3248">
        <v>17.670000000000002</v>
      </c>
    </row>
    <row r="3249" spans="2:7" x14ac:dyDescent="0.3">
      <c r="B3249">
        <v>2970.98</v>
      </c>
      <c r="C3249">
        <v>221.57</v>
      </c>
      <c r="D3249">
        <v>233.29</v>
      </c>
      <c r="E3249">
        <v>5.94</v>
      </c>
      <c r="F3249">
        <v>32.42</v>
      </c>
      <c r="G3249">
        <v>17.239999999999998</v>
      </c>
    </row>
    <row r="3250" spans="2:7" x14ac:dyDescent="0.3">
      <c r="B3250">
        <v>2971.03</v>
      </c>
      <c r="C3250">
        <v>209.9</v>
      </c>
      <c r="D3250">
        <v>236.61</v>
      </c>
      <c r="E3250">
        <v>5.55</v>
      </c>
      <c r="F3250">
        <v>36.92</v>
      </c>
      <c r="G3250">
        <v>15.22</v>
      </c>
    </row>
    <row r="3251" spans="2:7" x14ac:dyDescent="0.3">
      <c r="B3251">
        <v>2971.08</v>
      </c>
      <c r="C3251">
        <v>201.7</v>
      </c>
      <c r="D3251">
        <v>231.83</v>
      </c>
      <c r="E3251">
        <v>5.62</v>
      </c>
      <c r="F3251">
        <v>33.21</v>
      </c>
      <c r="G3251">
        <v>14.41</v>
      </c>
    </row>
    <row r="3252" spans="2:7" x14ac:dyDescent="0.3">
      <c r="B3252">
        <v>2971.13</v>
      </c>
      <c r="C3252">
        <v>192.34</v>
      </c>
      <c r="D3252">
        <v>243.79</v>
      </c>
      <c r="E3252">
        <v>5.97</v>
      </c>
      <c r="F3252">
        <v>36.159999999999997</v>
      </c>
      <c r="G3252">
        <v>12.01</v>
      </c>
    </row>
    <row r="3253" spans="2:7" x14ac:dyDescent="0.3">
      <c r="B3253">
        <v>2971.18</v>
      </c>
      <c r="C3253">
        <v>187.56</v>
      </c>
      <c r="D3253">
        <v>263.27999999999997</v>
      </c>
      <c r="E3253">
        <v>5.86</v>
      </c>
      <c r="F3253">
        <v>37.630000000000003</v>
      </c>
      <c r="G3253">
        <v>9.65</v>
      </c>
    </row>
    <row r="3254" spans="2:7" x14ac:dyDescent="0.3">
      <c r="B3254">
        <v>2971.23</v>
      </c>
      <c r="C3254">
        <v>178.51</v>
      </c>
      <c r="D3254">
        <v>251.78</v>
      </c>
      <c r="E3254">
        <v>6.04</v>
      </c>
      <c r="F3254">
        <v>33.47</v>
      </c>
      <c r="G3254">
        <v>9.2799999999999994</v>
      </c>
    </row>
    <row r="3255" spans="2:7" x14ac:dyDescent="0.3">
      <c r="B3255">
        <v>2971.28</v>
      </c>
      <c r="C3255">
        <v>169.11</v>
      </c>
      <c r="D3255">
        <v>228.2</v>
      </c>
      <c r="E3255">
        <v>5.68</v>
      </c>
      <c r="F3255">
        <v>26.87</v>
      </c>
      <c r="G3255">
        <v>9.8699999999999992</v>
      </c>
    </row>
    <row r="3256" spans="2:7" x14ac:dyDescent="0.3">
      <c r="B3256">
        <v>2971.33</v>
      </c>
      <c r="C3256">
        <v>164.67</v>
      </c>
      <c r="D3256">
        <v>213.38</v>
      </c>
      <c r="E3256">
        <v>6.12</v>
      </c>
      <c r="F3256">
        <v>25.08</v>
      </c>
      <c r="G3256">
        <v>10.46</v>
      </c>
    </row>
    <row r="3257" spans="2:7" x14ac:dyDescent="0.3">
      <c r="B3257">
        <v>2971.33</v>
      </c>
      <c r="C3257">
        <v>164.67</v>
      </c>
      <c r="D3257">
        <v>213.38</v>
      </c>
      <c r="E3257">
        <v>6.12</v>
      </c>
      <c r="F3257">
        <v>25.08</v>
      </c>
      <c r="G3257">
        <v>10.46</v>
      </c>
    </row>
    <row r="3258" spans="2:7" x14ac:dyDescent="0.3">
      <c r="B3258">
        <v>2971.38</v>
      </c>
      <c r="C3258">
        <v>161.91</v>
      </c>
      <c r="D3258">
        <v>221.31</v>
      </c>
      <c r="E3258">
        <v>6.56</v>
      </c>
      <c r="F3258">
        <v>24.11</v>
      </c>
      <c r="G3258">
        <v>9.3800000000000008</v>
      </c>
    </row>
    <row r="3259" spans="2:7" x14ac:dyDescent="0.3">
      <c r="B3259">
        <v>2971.43</v>
      </c>
      <c r="C3259">
        <v>156.08000000000001</v>
      </c>
      <c r="D3259">
        <v>209.37</v>
      </c>
      <c r="E3259">
        <v>6.67</v>
      </c>
      <c r="F3259">
        <v>20.95</v>
      </c>
      <c r="G3259">
        <v>9.5299999999999994</v>
      </c>
    </row>
    <row r="3260" spans="2:7" x14ac:dyDescent="0.3">
      <c r="B3260">
        <v>2971.48</v>
      </c>
      <c r="C3260">
        <v>157.12</v>
      </c>
      <c r="D3260">
        <v>206.75</v>
      </c>
      <c r="E3260">
        <v>6.45</v>
      </c>
      <c r="F3260">
        <v>23.38</v>
      </c>
      <c r="G3260">
        <v>9.9</v>
      </c>
    </row>
    <row r="3261" spans="2:7" x14ac:dyDescent="0.3">
      <c r="B3261">
        <v>2971.53</v>
      </c>
      <c r="C3261">
        <v>153.97999999999999</v>
      </c>
      <c r="D3261">
        <v>210.77</v>
      </c>
      <c r="E3261">
        <v>6.18</v>
      </c>
      <c r="F3261">
        <v>26.53</v>
      </c>
      <c r="G3261">
        <v>9.1</v>
      </c>
    </row>
    <row r="3262" spans="2:7" x14ac:dyDescent="0.3">
      <c r="B3262">
        <v>2971.58</v>
      </c>
      <c r="C3262">
        <v>152.16</v>
      </c>
      <c r="D3262">
        <v>221.06</v>
      </c>
      <c r="E3262">
        <v>6.35</v>
      </c>
      <c r="F3262">
        <v>25.94</v>
      </c>
      <c r="G3262">
        <v>7.96</v>
      </c>
    </row>
    <row r="3263" spans="2:7" x14ac:dyDescent="0.3">
      <c r="B3263">
        <v>2971.63</v>
      </c>
      <c r="C3263">
        <v>147.22999999999999</v>
      </c>
      <c r="D3263">
        <v>239.6</v>
      </c>
      <c r="E3263">
        <v>6.43</v>
      </c>
      <c r="F3263">
        <v>26.21</v>
      </c>
      <c r="G3263">
        <v>5.66</v>
      </c>
    </row>
    <row r="3264" spans="2:7" x14ac:dyDescent="0.3">
      <c r="B3264">
        <v>2971.68</v>
      </c>
      <c r="C3264">
        <v>144.78</v>
      </c>
      <c r="D3264">
        <v>220.33</v>
      </c>
      <c r="E3264">
        <v>6.39</v>
      </c>
      <c r="F3264">
        <v>19.690000000000001</v>
      </c>
      <c r="G3264">
        <v>6.92</v>
      </c>
    </row>
    <row r="3265" spans="2:7" x14ac:dyDescent="0.3">
      <c r="B3265">
        <v>2971.73</v>
      </c>
      <c r="C3265">
        <v>138.65</v>
      </c>
      <c r="D3265">
        <v>209.33</v>
      </c>
      <c r="E3265">
        <v>6.07</v>
      </c>
      <c r="F3265">
        <v>18.91</v>
      </c>
      <c r="G3265">
        <v>6.94</v>
      </c>
    </row>
    <row r="3266" spans="2:7" x14ac:dyDescent="0.3">
      <c r="B3266">
        <v>2971.78</v>
      </c>
      <c r="C3266">
        <v>139.1</v>
      </c>
      <c r="D3266">
        <v>198.47</v>
      </c>
      <c r="E3266">
        <v>5.96</v>
      </c>
      <c r="F3266">
        <v>14.93</v>
      </c>
      <c r="G3266">
        <v>7.92</v>
      </c>
    </row>
    <row r="3267" spans="2:7" x14ac:dyDescent="0.3">
      <c r="B3267">
        <v>2971.83</v>
      </c>
      <c r="C3267">
        <v>135.35</v>
      </c>
      <c r="D3267">
        <v>203.36</v>
      </c>
      <c r="E3267">
        <v>6.42</v>
      </c>
      <c r="F3267">
        <v>15.23</v>
      </c>
      <c r="G3267">
        <v>6.95</v>
      </c>
    </row>
    <row r="3268" spans="2:7" x14ac:dyDescent="0.3">
      <c r="B3268">
        <v>2971.88</v>
      </c>
      <c r="C3268">
        <v>135.81</v>
      </c>
      <c r="D3268">
        <v>217.64</v>
      </c>
      <c r="E3268">
        <v>6</v>
      </c>
      <c r="F3268">
        <v>14.53</v>
      </c>
      <c r="G3268">
        <v>5.82</v>
      </c>
    </row>
    <row r="3269" spans="2:7" x14ac:dyDescent="0.3">
      <c r="B3269">
        <v>2971.93</v>
      </c>
      <c r="C3269">
        <v>135.27000000000001</v>
      </c>
      <c r="D3269">
        <v>224.27</v>
      </c>
      <c r="E3269">
        <v>6.13</v>
      </c>
      <c r="F3269">
        <v>14.65</v>
      </c>
      <c r="G3269">
        <v>5.16</v>
      </c>
    </row>
    <row r="3270" spans="2:7" x14ac:dyDescent="0.3">
      <c r="B3270">
        <v>2971.98</v>
      </c>
      <c r="C3270">
        <v>134.47999999999999</v>
      </c>
      <c r="D3270">
        <v>222.96</v>
      </c>
      <c r="E3270">
        <v>5.94</v>
      </c>
      <c r="F3270">
        <v>25.2</v>
      </c>
      <c r="G3270">
        <v>1.1000000000000001</v>
      </c>
    </row>
    <row r="3271" spans="2:7" x14ac:dyDescent="0.3">
      <c r="B3271">
        <v>2972.03</v>
      </c>
      <c r="C3271">
        <v>136.29</v>
      </c>
      <c r="D3271">
        <v>225.97</v>
      </c>
      <c r="E3271">
        <v>5.58</v>
      </c>
      <c r="F3271">
        <v>24.29</v>
      </c>
      <c r="G3271">
        <v>2.27</v>
      </c>
    </row>
    <row r="3272" spans="2:7" x14ac:dyDescent="0.3">
      <c r="B3272">
        <v>2972.08</v>
      </c>
      <c r="C3272">
        <v>135.12</v>
      </c>
      <c r="D3272">
        <v>224.02</v>
      </c>
      <c r="E3272">
        <v>4.99</v>
      </c>
      <c r="F3272">
        <v>24.05</v>
      </c>
      <c r="G3272">
        <v>2.08</v>
      </c>
    </row>
    <row r="3273" spans="2:7" x14ac:dyDescent="0.3">
      <c r="B3273">
        <v>2972.13</v>
      </c>
      <c r="C3273">
        <v>131.19</v>
      </c>
      <c r="D3273">
        <v>217.46</v>
      </c>
      <c r="E3273">
        <v>5.0599999999999996</v>
      </c>
      <c r="F3273">
        <v>23.02</v>
      </c>
      <c r="G3273">
        <v>0.01</v>
      </c>
    </row>
    <row r="3274" spans="2:7" x14ac:dyDescent="0.3">
      <c r="B3274">
        <v>2972.18</v>
      </c>
      <c r="C3274">
        <v>130.78</v>
      </c>
      <c r="D3274">
        <v>216.77</v>
      </c>
      <c r="E3274">
        <v>5.17</v>
      </c>
      <c r="F3274">
        <v>22.41</v>
      </c>
      <c r="G3274">
        <v>0.2</v>
      </c>
    </row>
    <row r="3275" spans="2:7" x14ac:dyDescent="0.3">
      <c r="B3275">
        <v>2972.23</v>
      </c>
      <c r="C3275">
        <v>130.5</v>
      </c>
      <c r="D3275">
        <v>216.3</v>
      </c>
      <c r="E3275">
        <v>4.93</v>
      </c>
      <c r="F3275">
        <v>22.43</v>
      </c>
      <c r="G3275">
        <v>0.38</v>
      </c>
    </row>
    <row r="3276" spans="2:7" x14ac:dyDescent="0.3">
      <c r="B3276">
        <v>2972.28</v>
      </c>
      <c r="C3276">
        <v>132.93</v>
      </c>
      <c r="D3276">
        <v>220.36</v>
      </c>
      <c r="E3276">
        <v>4.7699999999999996</v>
      </c>
      <c r="F3276">
        <v>26.11</v>
      </c>
      <c r="G3276">
        <v>1.2</v>
      </c>
    </row>
    <row r="3277" spans="2:7" x14ac:dyDescent="0.3">
      <c r="B3277">
        <v>2972.33</v>
      </c>
      <c r="C3277">
        <v>133.43</v>
      </c>
      <c r="D3277">
        <v>221.2</v>
      </c>
      <c r="E3277">
        <v>4.8899999999999997</v>
      </c>
      <c r="F3277">
        <v>26.78</v>
      </c>
      <c r="G3277">
        <v>1.34</v>
      </c>
    </row>
    <row r="3278" spans="2:7" x14ac:dyDescent="0.3">
      <c r="B3278">
        <v>2972.38</v>
      </c>
      <c r="C3278">
        <v>132.79</v>
      </c>
      <c r="D3278">
        <v>220.13</v>
      </c>
      <c r="E3278">
        <v>4.49</v>
      </c>
      <c r="F3278">
        <v>29.18</v>
      </c>
      <c r="G3278">
        <v>1.21</v>
      </c>
    </row>
    <row r="3279" spans="2:7" x14ac:dyDescent="0.3">
      <c r="B3279">
        <v>2972.43</v>
      </c>
      <c r="C3279">
        <v>130.25</v>
      </c>
      <c r="D3279">
        <v>215.89</v>
      </c>
      <c r="E3279">
        <v>4.33</v>
      </c>
      <c r="F3279">
        <v>27.77</v>
      </c>
      <c r="G3279">
        <v>1.76</v>
      </c>
    </row>
    <row r="3280" spans="2:7" x14ac:dyDescent="0.3">
      <c r="B3280">
        <v>2972.48</v>
      </c>
      <c r="C3280">
        <v>132.06</v>
      </c>
      <c r="D3280">
        <v>218.9</v>
      </c>
      <c r="E3280">
        <v>3.83</v>
      </c>
      <c r="F3280">
        <v>27.44</v>
      </c>
      <c r="G3280">
        <v>2.89</v>
      </c>
    </row>
    <row r="3281" spans="2:7" x14ac:dyDescent="0.3">
      <c r="B3281">
        <v>2972.53</v>
      </c>
      <c r="C3281">
        <v>131.78</v>
      </c>
      <c r="D3281">
        <v>218.44</v>
      </c>
      <c r="E3281">
        <v>4.5599999999999996</v>
      </c>
      <c r="F3281">
        <v>31.08</v>
      </c>
      <c r="G3281">
        <v>1.63</v>
      </c>
    </row>
    <row r="3282" spans="2:7" x14ac:dyDescent="0.3">
      <c r="B3282">
        <v>2972.58</v>
      </c>
      <c r="C3282">
        <v>132.62</v>
      </c>
      <c r="D3282">
        <v>219.84</v>
      </c>
      <c r="E3282">
        <v>4.63</v>
      </c>
      <c r="F3282">
        <v>33.44</v>
      </c>
      <c r="G3282">
        <v>2.46</v>
      </c>
    </row>
    <row r="3283" spans="2:7" x14ac:dyDescent="0.3">
      <c r="B3283">
        <v>2972.63</v>
      </c>
      <c r="C3283">
        <v>133.72</v>
      </c>
      <c r="D3283">
        <v>221.69</v>
      </c>
      <c r="E3283">
        <v>4.58</v>
      </c>
      <c r="F3283">
        <v>27.44</v>
      </c>
      <c r="G3283">
        <v>4.68</v>
      </c>
    </row>
    <row r="3284" spans="2:7" x14ac:dyDescent="0.3">
      <c r="B3284">
        <v>2972.68</v>
      </c>
      <c r="C3284">
        <v>132.6</v>
      </c>
      <c r="D3284">
        <v>219.8</v>
      </c>
      <c r="E3284">
        <v>4.9800000000000004</v>
      </c>
      <c r="F3284">
        <v>30.25</v>
      </c>
      <c r="G3284">
        <v>3.76</v>
      </c>
    </row>
    <row r="3285" spans="2:7" x14ac:dyDescent="0.3">
      <c r="B3285">
        <v>2972.73</v>
      </c>
      <c r="C3285">
        <v>132.09</v>
      </c>
      <c r="D3285">
        <v>218.95</v>
      </c>
      <c r="E3285">
        <v>5.0999999999999996</v>
      </c>
      <c r="F3285">
        <v>30.94</v>
      </c>
      <c r="G3285">
        <v>3.73</v>
      </c>
    </row>
    <row r="3286" spans="2:7" x14ac:dyDescent="0.3">
      <c r="B3286">
        <v>2972.78</v>
      </c>
      <c r="C3286">
        <v>132.52000000000001</v>
      </c>
      <c r="D3286">
        <v>202.13</v>
      </c>
      <c r="E3286">
        <v>5.09</v>
      </c>
      <c r="F3286">
        <v>28.09</v>
      </c>
      <c r="G3286">
        <v>6.64</v>
      </c>
    </row>
    <row r="3287" spans="2:7" x14ac:dyDescent="0.3">
      <c r="B3287">
        <v>2972.83</v>
      </c>
      <c r="C3287">
        <v>131.91999999999999</v>
      </c>
      <c r="D3287">
        <v>212.84</v>
      </c>
      <c r="E3287">
        <v>4.8099999999999996</v>
      </c>
      <c r="F3287">
        <v>28.07</v>
      </c>
      <c r="G3287">
        <v>5.64</v>
      </c>
    </row>
    <row r="3288" spans="2:7" x14ac:dyDescent="0.3">
      <c r="B3288">
        <v>2972.88</v>
      </c>
      <c r="C3288">
        <v>131.6</v>
      </c>
      <c r="D3288">
        <v>202.52</v>
      </c>
      <c r="E3288">
        <v>4.8899999999999997</v>
      </c>
      <c r="F3288">
        <v>28.03</v>
      </c>
      <c r="G3288">
        <v>6.47</v>
      </c>
    </row>
    <row r="3289" spans="2:7" x14ac:dyDescent="0.3">
      <c r="B3289">
        <v>2972.93</v>
      </c>
      <c r="C3289">
        <v>131.84</v>
      </c>
      <c r="D3289">
        <v>214.16</v>
      </c>
      <c r="E3289">
        <v>5.27</v>
      </c>
      <c r="F3289">
        <v>27.64</v>
      </c>
      <c r="G3289">
        <v>5.52</v>
      </c>
    </row>
    <row r="3290" spans="2:7" x14ac:dyDescent="0.3">
      <c r="B3290">
        <v>2972.98</v>
      </c>
      <c r="C3290">
        <v>132.69</v>
      </c>
      <c r="D3290">
        <v>219.97</v>
      </c>
      <c r="E3290">
        <v>4.82</v>
      </c>
      <c r="F3290">
        <v>33.93</v>
      </c>
      <c r="G3290">
        <v>4.57</v>
      </c>
    </row>
    <row r="3291" spans="2:7" x14ac:dyDescent="0.3">
      <c r="B3291">
        <v>2973.03</v>
      </c>
      <c r="C3291">
        <v>134.51</v>
      </c>
      <c r="D3291">
        <v>223.01</v>
      </c>
      <c r="E3291">
        <v>5.6</v>
      </c>
      <c r="F3291">
        <v>37.049999999999997</v>
      </c>
      <c r="G3291">
        <v>2.35</v>
      </c>
    </row>
    <row r="3292" spans="2:7" x14ac:dyDescent="0.3">
      <c r="B3292">
        <v>2973.08</v>
      </c>
      <c r="C3292">
        <v>138.24</v>
      </c>
      <c r="D3292">
        <v>229.23</v>
      </c>
      <c r="E3292">
        <v>5.82</v>
      </c>
      <c r="F3292">
        <v>38.44</v>
      </c>
      <c r="G3292">
        <v>2.14</v>
      </c>
    </row>
    <row r="3293" spans="2:7" x14ac:dyDescent="0.3">
      <c r="B3293">
        <v>2973.13</v>
      </c>
      <c r="C3293">
        <v>140.84</v>
      </c>
      <c r="D3293">
        <v>233.59</v>
      </c>
      <c r="E3293">
        <v>5.82</v>
      </c>
      <c r="F3293">
        <v>35.69</v>
      </c>
      <c r="G3293">
        <v>4.0599999999999996</v>
      </c>
    </row>
    <row r="3294" spans="2:7" x14ac:dyDescent="0.3">
      <c r="B3294">
        <v>2973.18</v>
      </c>
      <c r="C3294">
        <v>139.81</v>
      </c>
      <c r="D3294">
        <v>231.87</v>
      </c>
      <c r="E3294">
        <v>5.29</v>
      </c>
      <c r="F3294">
        <v>35.4</v>
      </c>
      <c r="G3294">
        <v>4.7</v>
      </c>
    </row>
    <row r="3295" spans="2:7" x14ac:dyDescent="0.3">
      <c r="B3295">
        <v>2973.23</v>
      </c>
      <c r="C3295">
        <v>140.19</v>
      </c>
      <c r="D3295">
        <v>232.5</v>
      </c>
      <c r="E3295">
        <v>4.99</v>
      </c>
      <c r="F3295">
        <v>36.130000000000003</v>
      </c>
      <c r="G3295">
        <v>3.88</v>
      </c>
    </row>
    <row r="3296" spans="2:7" x14ac:dyDescent="0.3">
      <c r="B3296">
        <v>2973.28</v>
      </c>
      <c r="C3296">
        <v>142.43</v>
      </c>
      <c r="D3296">
        <v>234.32</v>
      </c>
      <c r="E3296">
        <v>5</v>
      </c>
      <c r="F3296">
        <v>31.52</v>
      </c>
      <c r="G3296">
        <v>5.39</v>
      </c>
    </row>
    <row r="3297" spans="2:7" x14ac:dyDescent="0.3">
      <c r="B3297">
        <v>2973.33</v>
      </c>
      <c r="C3297">
        <v>142.18</v>
      </c>
      <c r="D3297">
        <v>222.72</v>
      </c>
      <c r="E3297">
        <v>4.4800000000000004</v>
      </c>
      <c r="F3297">
        <v>28</v>
      </c>
      <c r="G3297">
        <v>6.33</v>
      </c>
    </row>
    <row r="3298" spans="2:7" x14ac:dyDescent="0.3">
      <c r="B3298">
        <v>2973.38</v>
      </c>
      <c r="C3298">
        <v>145.59</v>
      </c>
      <c r="D3298">
        <v>192.32</v>
      </c>
      <c r="E3298">
        <v>4.62</v>
      </c>
      <c r="F3298">
        <v>25.2</v>
      </c>
      <c r="G3298">
        <v>9.41</v>
      </c>
    </row>
    <row r="3299" spans="2:7" x14ac:dyDescent="0.3">
      <c r="B3299">
        <v>2973.43</v>
      </c>
      <c r="C3299">
        <v>146.63999999999999</v>
      </c>
      <c r="D3299">
        <v>194.75</v>
      </c>
      <c r="E3299">
        <v>4.78</v>
      </c>
      <c r="F3299">
        <v>22.72</v>
      </c>
      <c r="G3299">
        <v>9.36</v>
      </c>
    </row>
    <row r="3300" spans="2:7" x14ac:dyDescent="0.3">
      <c r="B3300">
        <v>2973.48</v>
      </c>
      <c r="C3300">
        <v>147.54</v>
      </c>
      <c r="D3300">
        <v>212.4</v>
      </c>
      <c r="E3300">
        <v>5.21</v>
      </c>
      <c r="F3300">
        <v>24.32</v>
      </c>
      <c r="G3300">
        <v>8</v>
      </c>
    </row>
    <row r="3301" spans="2:7" x14ac:dyDescent="0.3">
      <c r="B3301">
        <v>2973.53</v>
      </c>
      <c r="C3301">
        <v>147.97</v>
      </c>
      <c r="D3301">
        <v>224.08</v>
      </c>
      <c r="E3301">
        <v>5.48</v>
      </c>
      <c r="F3301">
        <v>23.25</v>
      </c>
      <c r="G3301">
        <v>7.08</v>
      </c>
    </row>
    <row r="3302" spans="2:7" x14ac:dyDescent="0.3">
      <c r="B3302">
        <v>2973.58</v>
      </c>
      <c r="C3302">
        <v>147.38</v>
      </c>
      <c r="D3302">
        <v>205.55</v>
      </c>
      <c r="E3302">
        <v>4.8</v>
      </c>
      <c r="F3302">
        <v>21.39</v>
      </c>
      <c r="G3302">
        <v>8.56</v>
      </c>
    </row>
    <row r="3303" spans="2:7" x14ac:dyDescent="0.3">
      <c r="B3303">
        <v>2973.63</v>
      </c>
      <c r="C3303">
        <v>148.99</v>
      </c>
      <c r="D3303">
        <v>210.46</v>
      </c>
      <c r="E3303">
        <v>5.28</v>
      </c>
      <c r="F3303">
        <v>18.420000000000002</v>
      </c>
      <c r="G3303">
        <v>8.3800000000000008</v>
      </c>
    </row>
    <row r="3304" spans="2:7" x14ac:dyDescent="0.3">
      <c r="B3304">
        <v>2973.68</v>
      </c>
      <c r="C3304">
        <v>149.5</v>
      </c>
      <c r="D3304">
        <v>189.88</v>
      </c>
      <c r="E3304">
        <v>4.53</v>
      </c>
      <c r="F3304">
        <v>13.45</v>
      </c>
      <c r="G3304">
        <v>10.19</v>
      </c>
    </row>
    <row r="3305" spans="2:7" x14ac:dyDescent="0.3">
      <c r="B3305">
        <v>2973.73</v>
      </c>
      <c r="C3305">
        <v>146.06</v>
      </c>
      <c r="D3305">
        <v>175.58</v>
      </c>
      <c r="E3305">
        <v>4.03</v>
      </c>
      <c r="F3305">
        <v>11.89</v>
      </c>
      <c r="G3305">
        <v>10.89</v>
      </c>
    </row>
    <row r="3306" spans="2:7" x14ac:dyDescent="0.3">
      <c r="B3306">
        <v>2973.78</v>
      </c>
      <c r="C3306">
        <v>144.63</v>
      </c>
      <c r="D3306">
        <v>178.86</v>
      </c>
      <c r="E3306">
        <v>4.1399999999999997</v>
      </c>
      <c r="F3306">
        <v>11.98</v>
      </c>
      <c r="G3306">
        <v>10.4</v>
      </c>
    </row>
    <row r="3307" spans="2:7" x14ac:dyDescent="0.3">
      <c r="B3307">
        <v>2973.83</v>
      </c>
      <c r="C3307">
        <v>146.79</v>
      </c>
      <c r="D3307">
        <v>193.5</v>
      </c>
      <c r="E3307">
        <v>4.6399999999999997</v>
      </c>
      <c r="F3307">
        <v>11.01</v>
      </c>
      <c r="G3307">
        <v>9.49</v>
      </c>
    </row>
    <row r="3308" spans="2:7" x14ac:dyDescent="0.3">
      <c r="B3308">
        <v>2973.88</v>
      </c>
      <c r="C3308">
        <v>147.81</v>
      </c>
      <c r="D3308">
        <v>187.14</v>
      </c>
      <c r="E3308">
        <v>4.74</v>
      </c>
      <c r="F3308">
        <v>10.35</v>
      </c>
      <c r="G3308">
        <v>10.17</v>
      </c>
    </row>
    <row r="3309" spans="2:7" x14ac:dyDescent="0.3">
      <c r="B3309">
        <v>2973.93</v>
      </c>
      <c r="C3309">
        <v>145.4</v>
      </c>
      <c r="D3309">
        <v>196</v>
      </c>
      <c r="E3309">
        <v>4.46</v>
      </c>
      <c r="F3309">
        <v>12.9</v>
      </c>
      <c r="G3309">
        <v>9.07</v>
      </c>
    </row>
    <row r="3310" spans="2:7" x14ac:dyDescent="0.3">
      <c r="B3310">
        <v>2973.98</v>
      </c>
      <c r="C3310">
        <v>149.44</v>
      </c>
      <c r="D3310">
        <v>194</v>
      </c>
      <c r="E3310">
        <v>4.55</v>
      </c>
      <c r="F3310">
        <v>14.13</v>
      </c>
      <c r="G3310">
        <v>9.84</v>
      </c>
    </row>
    <row r="3311" spans="2:7" x14ac:dyDescent="0.3">
      <c r="B3311">
        <v>2974.03</v>
      </c>
      <c r="C3311">
        <v>151.87</v>
      </c>
      <c r="D3311">
        <v>223.81</v>
      </c>
      <c r="E3311">
        <v>4.82</v>
      </c>
      <c r="F3311">
        <v>18.95</v>
      </c>
      <c r="G3311">
        <v>7.68</v>
      </c>
    </row>
    <row r="3312" spans="2:7" x14ac:dyDescent="0.3">
      <c r="B3312">
        <v>2974.08</v>
      </c>
      <c r="C3312">
        <v>152.79</v>
      </c>
      <c r="D3312">
        <v>243.05</v>
      </c>
      <c r="E3312">
        <v>4.5999999999999996</v>
      </c>
      <c r="F3312">
        <v>22.83</v>
      </c>
      <c r="G3312">
        <v>6.19</v>
      </c>
    </row>
    <row r="3313" spans="2:7" x14ac:dyDescent="0.3">
      <c r="B3313">
        <v>2974.13</v>
      </c>
      <c r="C3313">
        <v>154.47999999999999</v>
      </c>
      <c r="D3313">
        <v>234.03</v>
      </c>
      <c r="E3313">
        <v>4.58</v>
      </c>
      <c r="F3313">
        <v>22.08</v>
      </c>
      <c r="G3313">
        <v>7.21</v>
      </c>
    </row>
    <row r="3314" spans="2:7" x14ac:dyDescent="0.3">
      <c r="B3314">
        <v>2974.18</v>
      </c>
      <c r="C3314">
        <v>154.97</v>
      </c>
      <c r="D3314">
        <v>227.82</v>
      </c>
      <c r="E3314">
        <v>4.46</v>
      </c>
      <c r="F3314">
        <v>23.24</v>
      </c>
      <c r="G3314">
        <v>7.8</v>
      </c>
    </row>
    <row r="3315" spans="2:7" x14ac:dyDescent="0.3">
      <c r="B3315">
        <v>2974.23</v>
      </c>
      <c r="C3315">
        <v>156.05000000000001</v>
      </c>
      <c r="D3315">
        <v>216.82</v>
      </c>
      <c r="E3315">
        <v>4.82</v>
      </c>
      <c r="F3315">
        <v>22.15</v>
      </c>
      <c r="G3315">
        <v>8.89</v>
      </c>
    </row>
    <row r="3316" spans="2:7" x14ac:dyDescent="0.3">
      <c r="B3316">
        <v>2974.28</v>
      </c>
      <c r="C3316">
        <v>153.04</v>
      </c>
      <c r="D3316">
        <v>210.95</v>
      </c>
      <c r="E3316">
        <v>4.6100000000000003</v>
      </c>
      <c r="F3316">
        <v>20.77</v>
      </c>
      <c r="G3316">
        <v>8.94</v>
      </c>
    </row>
    <row r="3317" spans="2:7" x14ac:dyDescent="0.3">
      <c r="B3317">
        <v>2974.33</v>
      </c>
      <c r="C3317">
        <v>152.13999999999999</v>
      </c>
      <c r="D3317">
        <v>196.4</v>
      </c>
      <c r="E3317">
        <v>4.62</v>
      </c>
      <c r="F3317">
        <v>21.94</v>
      </c>
      <c r="G3317">
        <v>10.039999999999999</v>
      </c>
    </row>
    <row r="3318" spans="2:7" x14ac:dyDescent="0.3">
      <c r="B3318">
        <v>2974.38</v>
      </c>
      <c r="C3318">
        <v>151.84</v>
      </c>
      <c r="D3318">
        <v>209.68</v>
      </c>
      <c r="E3318">
        <v>5.01</v>
      </c>
      <c r="F3318">
        <v>22.87</v>
      </c>
      <c r="G3318">
        <v>8.8699999999999992</v>
      </c>
    </row>
    <row r="3319" spans="2:7" x14ac:dyDescent="0.3">
      <c r="B3319">
        <v>2974.43</v>
      </c>
      <c r="C3319">
        <v>150.43</v>
      </c>
      <c r="D3319">
        <v>197.17</v>
      </c>
      <c r="E3319">
        <v>4.9000000000000004</v>
      </c>
      <c r="F3319">
        <v>22.1</v>
      </c>
      <c r="G3319">
        <v>9.7200000000000006</v>
      </c>
    </row>
    <row r="3320" spans="2:7" x14ac:dyDescent="0.3">
      <c r="B3320">
        <v>2974.48</v>
      </c>
      <c r="C3320">
        <v>151.16</v>
      </c>
      <c r="D3320">
        <v>164.24</v>
      </c>
      <c r="E3320">
        <v>4.4800000000000004</v>
      </c>
      <c r="F3320">
        <v>19.07</v>
      </c>
      <c r="G3320">
        <v>12.61</v>
      </c>
    </row>
    <row r="3321" spans="2:7" x14ac:dyDescent="0.3">
      <c r="B3321">
        <v>2974.53</v>
      </c>
      <c r="C3321">
        <v>152.75</v>
      </c>
      <c r="D3321">
        <v>170.22</v>
      </c>
      <c r="E3321">
        <v>4.6100000000000003</v>
      </c>
      <c r="F3321">
        <v>21.71</v>
      </c>
      <c r="G3321">
        <v>12.34</v>
      </c>
    </row>
    <row r="3322" spans="2:7" x14ac:dyDescent="0.3">
      <c r="B3322">
        <v>2974.58</v>
      </c>
      <c r="C3322">
        <v>152.88999999999999</v>
      </c>
      <c r="D3322">
        <v>173.08</v>
      </c>
      <c r="E3322">
        <v>5.05</v>
      </c>
      <c r="F3322">
        <v>19.27</v>
      </c>
      <c r="G3322">
        <v>12.12</v>
      </c>
    </row>
    <row r="3323" spans="2:7" x14ac:dyDescent="0.3">
      <c r="B3323">
        <v>2974.63</v>
      </c>
      <c r="C3323">
        <v>149.32</v>
      </c>
      <c r="D3323">
        <v>193.6</v>
      </c>
      <c r="E3323">
        <v>5.4</v>
      </c>
      <c r="F3323">
        <v>22.84</v>
      </c>
      <c r="G3323">
        <v>9.85</v>
      </c>
    </row>
    <row r="3324" spans="2:7" x14ac:dyDescent="0.3">
      <c r="B3324">
        <v>2974.68</v>
      </c>
      <c r="C3324">
        <v>147.80000000000001</v>
      </c>
      <c r="D3324">
        <v>186.99</v>
      </c>
      <c r="E3324">
        <v>4.7</v>
      </c>
      <c r="F3324">
        <v>25.69</v>
      </c>
      <c r="G3324">
        <v>10.18</v>
      </c>
    </row>
    <row r="3325" spans="2:7" x14ac:dyDescent="0.3">
      <c r="B3325">
        <v>2974.73</v>
      </c>
      <c r="C3325">
        <v>148.88999999999999</v>
      </c>
      <c r="D3325">
        <v>168.12</v>
      </c>
      <c r="E3325">
        <v>4.76</v>
      </c>
      <c r="F3325">
        <v>22.98</v>
      </c>
      <c r="G3325">
        <v>11.94</v>
      </c>
    </row>
    <row r="3326" spans="2:7" x14ac:dyDescent="0.3">
      <c r="B3326">
        <v>2974.78</v>
      </c>
      <c r="C3326">
        <v>146.07</v>
      </c>
      <c r="D3326">
        <v>155.13</v>
      </c>
      <c r="E3326">
        <v>4.54</v>
      </c>
      <c r="F3326">
        <v>22.18</v>
      </c>
      <c r="G3326">
        <v>12.62</v>
      </c>
    </row>
    <row r="3327" spans="2:7" x14ac:dyDescent="0.3">
      <c r="B3327">
        <v>2974.83</v>
      </c>
      <c r="C3327">
        <v>148.27000000000001</v>
      </c>
      <c r="D3327">
        <v>160.26</v>
      </c>
      <c r="E3327">
        <v>4.5999999999999996</v>
      </c>
      <c r="F3327">
        <v>20.94</v>
      </c>
      <c r="G3327">
        <v>12.51</v>
      </c>
    </row>
    <row r="3328" spans="2:7" x14ac:dyDescent="0.3">
      <c r="B3328">
        <v>2974.88</v>
      </c>
      <c r="C3328">
        <v>150.18</v>
      </c>
      <c r="D3328">
        <v>167.84</v>
      </c>
      <c r="E3328">
        <v>4.63</v>
      </c>
      <c r="F3328">
        <v>21.63</v>
      </c>
      <c r="G3328">
        <v>12.16</v>
      </c>
    </row>
    <row r="3329" spans="2:7" x14ac:dyDescent="0.3">
      <c r="B3329">
        <v>2974.93</v>
      </c>
      <c r="C3329">
        <v>151.35</v>
      </c>
      <c r="D3329">
        <v>151.44</v>
      </c>
      <c r="E3329">
        <v>4.5</v>
      </c>
      <c r="F3329">
        <v>19.5</v>
      </c>
      <c r="G3329">
        <v>13.71</v>
      </c>
    </row>
    <row r="3330" spans="2:7" x14ac:dyDescent="0.3">
      <c r="B3330">
        <v>2974.98</v>
      </c>
      <c r="C3330">
        <v>152.91</v>
      </c>
      <c r="D3330">
        <v>157.63999999999999</v>
      </c>
      <c r="E3330">
        <v>4.84</v>
      </c>
      <c r="F3330">
        <v>19.03</v>
      </c>
      <c r="G3330">
        <v>13.42</v>
      </c>
    </row>
    <row r="3331" spans="2:7" x14ac:dyDescent="0.3">
      <c r="B3331">
        <v>2975.03</v>
      </c>
      <c r="C3331">
        <v>156.74</v>
      </c>
      <c r="D3331">
        <v>156.71</v>
      </c>
      <c r="E3331">
        <v>4.6100000000000003</v>
      </c>
      <c r="F3331">
        <v>22.7</v>
      </c>
      <c r="G3331">
        <v>14.07</v>
      </c>
    </row>
    <row r="3332" spans="2:7" x14ac:dyDescent="0.3">
      <c r="B3332">
        <v>2975.08</v>
      </c>
      <c r="C3332">
        <v>158.24</v>
      </c>
      <c r="D3332">
        <v>166.73</v>
      </c>
      <c r="E3332">
        <v>4.82</v>
      </c>
      <c r="F3332">
        <v>22.22</v>
      </c>
      <c r="G3332">
        <v>13.45</v>
      </c>
    </row>
    <row r="3333" spans="2:7" x14ac:dyDescent="0.3">
      <c r="B3333">
        <v>2975.13</v>
      </c>
      <c r="C3333">
        <v>158.49</v>
      </c>
      <c r="D3333">
        <v>192.03</v>
      </c>
      <c r="E3333">
        <v>5.0999999999999996</v>
      </c>
      <c r="F3333">
        <v>25.74</v>
      </c>
      <c r="G3333">
        <v>11.35</v>
      </c>
    </row>
    <row r="3334" spans="2:7" x14ac:dyDescent="0.3">
      <c r="B3334">
        <v>2975.18</v>
      </c>
      <c r="C3334">
        <v>160.59</v>
      </c>
      <c r="D3334">
        <v>191.18</v>
      </c>
      <c r="E3334">
        <v>5.1100000000000003</v>
      </c>
      <c r="F3334">
        <v>24.43</v>
      </c>
      <c r="G3334">
        <v>11.73</v>
      </c>
    </row>
    <row r="3335" spans="2:7" x14ac:dyDescent="0.3">
      <c r="B3335">
        <v>2975.23</v>
      </c>
      <c r="C3335">
        <v>160.88</v>
      </c>
      <c r="D3335">
        <v>155.36000000000001</v>
      </c>
      <c r="E3335">
        <v>4.6500000000000004</v>
      </c>
      <c r="F3335">
        <v>21.47</v>
      </c>
      <c r="G3335">
        <v>14.8</v>
      </c>
    </row>
    <row r="3336" spans="2:7" x14ac:dyDescent="0.3">
      <c r="B3336">
        <v>2975.28</v>
      </c>
      <c r="C3336">
        <v>161.03</v>
      </c>
      <c r="D3336">
        <v>148.88999999999999</v>
      </c>
      <c r="E3336">
        <v>4.38</v>
      </c>
      <c r="F3336">
        <v>19.38</v>
      </c>
      <c r="G3336">
        <v>15.37</v>
      </c>
    </row>
    <row r="3337" spans="2:7" x14ac:dyDescent="0.3">
      <c r="B3337">
        <v>2975.33</v>
      </c>
      <c r="C3337">
        <v>160.47999999999999</v>
      </c>
      <c r="D3337">
        <v>122.84</v>
      </c>
      <c r="E3337">
        <v>4.5599999999999996</v>
      </c>
      <c r="F3337">
        <v>8.39</v>
      </c>
      <c r="G3337">
        <v>17.489999999999998</v>
      </c>
    </row>
    <row r="3338" spans="2:7" x14ac:dyDescent="0.3">
      <c r="B3338">
        <v>2975.38</v>
      </c>
      <c r="C3338">
        <v>160.91999999999999</v>
      </c>
      <c r="D3338">
        <v>138.13999999999999</v>
      </c>
      <c r="E3338">
        <v>4.71</v>
      </c>
      <c r="F3338">
        <v>10.5</v>
      </c>
      <c r="G3338">
        <v>16.260000000000002</v>
      </c>
    </row>
    <row r="3339" spans="2:7" x14ac:dyDescent="0.3">
      <c r="B3339">
        <v>2975.43</v>
      </c>
      <c r="C3339">
        <v>165.12</v>
      </c>
      <c r="D3339">
        <v>150.36000000000001</v>
      </c>
      <c r="E3339">
        <v>4.82</v>
      </c>
      <c r="F3339">
        <v>8.67</v>
      </c>
      <c r="G3339">
        <v>15.85</v>
      </c>
    </row>
    <row r="3340" spans="2:7" x14ac:dyDescent="0.3">
      <c r="B3340">
        <v>2975.48</v>
      </c>
      <c r="C3340">
        <v>165.95</v>
      </c>
      <c r="D3340">
        <v>154</v>
      </c>
      <c r="E3340">
        <v>5.05</v>
      </c>
      <c r="F3340">
        <v>9.43</v>
      </c>
      <c r="G3340">
        <v>15.67</v>
      </c>
    </row>
    <row r="3341" spans="2:7" x14ac:dyDescent="0.3">
      <c r="B3341">
        <v>2975.53</v>
      </c>
      <c r="C3341">
        <v>163.79</v>
      </c>
      <c r="D3341">
        <v>152.01</v>
      </c>
      <c r="E3341">
        <v>4.6100000000000003</v>
      </c>
      <c r="F3341">
        <v>12.44</v>
      </c>
      <c r="G3341">
        <v>15.51</v>
      </c>
    </row>
    <row r="3342" spans="2:7" x14ac:dyDescent="0.3">
      <c r="B3342">
        <v>2975.58</v>
      </c>
      <c r="C3342">
        <v>164.43</v>
      </c>
      <c r="D3342">
        <v>168.05</v>
      </c>
      <c r="E3342">
        <v>4.75</v>
      </c>
      <c r="F3342">
        <v>18.170000000000002</v>
      </c>
      <c r="G3342">
        <v>14.26</v>
      </c>
    </row>
    <row r="3343" spans="2:7" x14ac:dyDescent="0.3">
      <c r="B3343">
        <v>2975.63</v>
      </c>
      <c r="C3343">
        <v>165.05</v>
      </c>
      <c r="D3343">
        <v>157.1</v>
      </c>
      <c r="E3343">
        <v>4.82</v>
      </c>
      <c r="F3343">
        <v>17.46</v>
      </c>
      <c r="G3343">
        <v>15.27</v>
      </c>
    </row>
    <row r="3344" spans="2:7" x14ac:dyDescent="0.3">
      <c r="B3344">
        <v>2975.68</v>
      </c>
      <c r="C3344">
        <v>162.65</v>
      </c>
      <c r="D3344">
        <v>151.01</v>
      </c>
      <c r="E3344">
        <v>4.5</v>
      </c>
      <c r="F3344">
        <v>13.48</v>
      </c>
      <c r="G3344">
        <v>15.43</v>
      </c>
    </row>
    <row r="3345" spans="2:7" x14ac:dyDescent="0.3">
      <c r="B3345">
        <v>2975.73</v>
      </c>
      <c r="C3345">
        <v>162.72</v>
      </c>
      <c r="D3345">
        <v>152.85</v>
      </c>
      <c r="E3345">
        <v>4.32</v>
      </c>
      <c r="F3345">
        <v>16.61</v>
      </c>
      <c r="G3345">
        <v>15.29</v>
      </c>
    </row>
    <row r="3346" spans="2:7" x14ac:dyDescent="0.3">
      <c r="B3346">
        <v>2975.78</v>
      </c>
      <c r="C3346">
        <v>161.86000000000001</v>
      </c>
      <c r="D3346">
        <v>162.94999999999999</v>
      </c>
      <c r="E3346">
        <v>4.49</v>
      </c>
      <c r="F3346">
        <v>16.78</v>
      </c>
      <c r="G3346">
        <v>14.3</v>
      </c>
    </row>
    <row r="3347" spans="2:7" x14ac:dyDescent="0.3">
      <c r="B3347">
        <v>2975.83</v>
      </c>
      <c r="C3347">
        <v>159.86000000000001</v>
      </c>
      <c r="D3347">
        <v>165.7</v>
      </c>
      <c r="E3347">
        <v>4.24</v>
      </c>
      <c r="F3347">
        <v>17.36</v>
      </c>
      <c r="G3347">
        <v>13.77</v>
      </c>
    </row>
    <row r="3348" spans="2:7" x14ac:dyDescent="0.3">
      <c r="B3348">
        <v>2975.88</v>
      </c>
      <c r="C3348">
        <v>162.32</v>
      </c>
      <c r="D3348">
        <v>181.7</v>
      </c>
      <c r="E3348">
        <v>4.28</v>
      </c>
      <c r="F3348">
        <v>21.31</v>
      </c>
      <c r="G3348">
        <v>12.79</v>
      </c>
    </row>
    <row r="3349" spans="2:7" x14ac:dyDescent="0.3">
      <c r="B3349">
        <v>2975.93</v>
      </c>
      <c r="C3349">
        <v>165.46</v>
      </c>
      <c r="D3349">
        <v>184.01</v>
      </c>
      <c r="E3349">
        <v>4.25</v>
      </c>
      <c r="F3349">
        <v>22.54</v>
      </c>
      <c r="G3349">
        <v>13.06</v>
      </c>
    </row>
    <row r="3350" spans="2:7" x14ac:dyDescent="0.3">
      <c r="B3350">
        <v>2975.98</v>
      </c>
      <c r="C3350">
        <v>168.17</v>
      </c>
      <c r="D3350">
        <v>208.48</v>
      </c>
      <c r="E3350">
        <v>4.49</v>
      </c>
      <c r="F3350">
        <v>27.28</v>
      </c>
      <c r="G3350">
        <v>11.4</v>
      </c>
    </row>
    <row r="3351" spans="2:7" x14ac:dyDescent="0.3">
      <c r="B3351">
        <v>2976.03</v>
      </c>
      <c r="C3351">
        <v>168.52</v>
      </c>
      <c r="D3351">
        <v>194.92</v>
      </c>
      <c r="E3351">
        <v>4.25</v>
      </c>
      <c r="F3351">
        <v>25.78</v>
      </c>
      <c r="G3351">
        <v>12.59</v>
      </c>
    </row>
    <row r="3352" spans="2:7" x14ac:dyDescent="0.3">
      <c r="B3352">
        <v>2976.08</v>
      </c>
      <c r="C3352">
        <v>166.12</v>
      </c>
      <c r="D3352">
        <v>174.87</v>
      </c>
      <c r="E3352">
        <v>4.07</v>
      </c>
      <c r="F3352">
        <v>24.92</v>
      </c>
      <c r="G3352">
        <v>13.93</v>
      </c>
    </row>
    <row r="3353" spans="2:7" x14ac:dyDescent="0.3">
      <c r="B3353">
        <v>2976.13</v>
      </c>
      <c r="C3353">
        <v>164.14</v>
      </c>
      <c r="D3353">
        <v>186.66</v>
      </c>
      <c r="E3353">
        <v>4.04</v>
      </c>
      <c r="F3353">
        <v>28.23</v>
      </c>
      <c r="G3353">
        <v>12.64</v>
      </c>
    </row>
    <row r="3354" spans="2:7" x14ac:dyDescent="0.3">
      <c r="B3354">
        <v>2976.18</v>
      </c>
      <c r="C3354">
        <v>165.31</v>
      </c>
      <c r="D3354">
        <v>173.09</v>
      </c>
      <c r="E3354">
        <v>4.16</v>
      </c>
      <c r="F3354">
        <v>24.32</v>
      </c>
      <c r="G3354">
        <v>13.96</v>
      </c>
    </row>
    <row r="3355" spans="2:7" x14ac:dyDescent="0.3">
      <c r="B3355">
        <v>2976.23</v>
      </c>
      <c r="C3355">
        <v>164.33</v>
      </c>
      <c r="D3355">
        <v>167.07</v>
      </c>
      <c r="E3355">
        <v>4.28</v>
      </c>
      <c r="F3355">
        <v>20.71</v>
      </c>
      <c r="G3355">
        <v>14.32</v>
      </c>
    </row>
    <row r="3356" spans="2:7" x14ac:dyDescent="0.3">
      <c r="B3356">
        <v>2976.28</v>
      </c>
      <c r="C3356">
        <v>163.69</v>
      </c>
      <c r="D3356">
        <v>206.53</v>
      </c>
      <c r="E3356">
        <v>4.21</v>
      </c>
      <c r="F3356">
        <v>24.22</v>
      </c>
      <c r="G3356">
        <v>10.9</v>
      </c>
    </row>
    <row r="3357" spans="2:7" x14ac:dyDescent="0.3">
      <c r="B3357">
        <v>2976.33</v>
      </c>
      <c r="C3357">
        <v>163.65</v>
      </c>
      <c r="D3357">
        <v>207.64</v>
      </c>
      <c r="E3357">
        <v>4.51</v>
      </c>
      <c r="F3357">
        <v>23.08</v>
      </c>
      <c r="G3357">
        <v>10.8</v>
      </c>
    </row>
    <row r="3358" spans="2:7" x14ac:dyDescent="0.3">
      <c r="B3358">
        <v>2976.38</v>
      </c>
      <c r="C3358">
        <v>163.65</v>
      </c>
      <c r="D3358">
        <v>217.76</v>
      </c>
      <c r="E3358">
        <v>4.32</v>
      </c>
      <c r="F3358">
        <v>23.73</v>
      </c>
      <c r="G3358">
        <v>9.94</v>
      </c>
    </row>
    <row r="3359" spans="2:7" x14ac:dyDescent="0.3">
      <c r="B3359">
        <v>2976.43</v>
      </c>
      <c r="C3359">
        <v>162.88</v>
      </c>
      <c r="D3359">
        <v>212.4</v>
      </c>
      <c r="E3359">
        <v>3.83</v>
      </c>
      <c r="F3359">
        <v>26.67</v>
      </c>
      <c r="G3359">
        <v>10.28</v>
      </c>
    </row>
    <row r="3360" spans="2:7" x14ac:dyDescent="0.3">
      <c r="B3360">
        <v>2976.48</v>
      </c>
      <c r="C3360">
        <v>160.87</v>
      </c>
      <c r="D3360">
        <v>213.37</v>
      </c>
      <c r="E3360">
        <v>3.85</v>
      </c>
      <c r="F3360">
        <v>24.17</v>
      </c>
      <c r="G3360">
        <v>9.9</v>
      </c>
    </row>
    <row r="3361" spans="2:7" x14ac:dyDescent="0.3">
      <c r="B3361">
        <v>2976.53</v>
      </c>
      <c r="C3361">
        <v>160.49</v>
      </c>
      <c r="D3361">
        <v>214.39</v>
      </c>
      <c r="E3361">
        <v>3.74</v>
      </c>
      <c r="F3361">
        <v>27.33</v>
      </c>
      <c r="G3361">
        <v>9.76</v>
      </c>
    </row>
    <row r="3362" spans="2:7" x14ac:dyDescent="0.3">
      <c r="B3362">
        <v>2976.58</v>
      </c>
      <c r="C3362">
        <v>157.18</v>
      </c>
      <c r="D3362">
        <v>192.4</v>
      </c>
      <c r="E3362">
        <v>3.8</v>
      </c>
      <c r="F3362">
        <v>20.8</v>
      </c>
      <c r="G3362">
        <v>11.12</v>
      </c>
    </row>
    <row r="3363" spans="2:7" x14ac:dyDescent="0.3">
      <c r="B3363">
        <v>2976.63</v>
      </c>
      <c r="C3363">
        <v>152.33000000000001</v>
      </c>
      <c r="D3363">
        <v>184.19</v>
      </c>
      <c r="E3363">
        <v>3.73</v>
      </c>
      <c r="F3363">
        <v>17.57</v>
      </c>
      <c r="G3363">
        <v>11.09</v>
      </c>
    </row>
    <row r="3364" spans="2:7" x14ac:dyDescent="0.3">
      <c r="B3364">
        <v>2976.68</v>
      </c>
      <c r="C3364">
        <v>147.63999999999999</v>
      </c>
      <c r="D3364">
        <v>169.21</v>
      </c>
      <c r="E3364">
        <v>3.55</v>
      </c>
      <c r="F3364">
        <v>19.350000000000001</v>
      </c>
      <c r="G3364">
        <v>11.66</v>
      </c>
    </row>
    <row r="3365" spans="2:7" x14ac:dyDescent="0.3">
      <c r="B3365">
        <v>2976.73</v>
      </c>
      <c r="C3365">
        <v>147.6</v>
      </c>
      <c r="D3365">
        <v>180.16</v>
      </c>
      <c r="E3365">
        <v>3.53</v>
      </c>
      <c r="F3365">
        <v>18.170000000000002</v>
      </c>
      <c r="G3365">
        <v>10.73</v>
      </c>
    </row>
    <row r="3366" spans="2:7" x14ac:dyDescent="0.3">
      <c r="B3366">
        <v>2976.78</v>
      </c>
      <c r="C3366">
        <v>145.97</v>
      </c>
      <c r="D3366">
        <v>160.84</v>
      </c>
      <c r="E3366">
        <v>3.26</v>
      </c>
      <c r="F3366">
        <v>16</v>
      </c>
      <c r="G3366">
        <v>12.12</v>
      </c>
    </row>
    <row r="3367" spans="2:7" x14ac:dyDescent="0.3">
      <c r="B3367">
        <v>2976.83</v>
      </c>
      <c r="C3367">
        <v>145.69</v>
      </c>
      <c r="D3367">
        <v>193.94</v>
      </c>
      <c r="E3367">
        <v>3.58</v>
      </c>
      <c r="F3367">
        <v>17.7</v>
      </c>
      <c r="G3367">
        <v>9.2899999999999991</v>
      </c>
    </row>
    <row r="3368" spans="2:7" x14ac:dyDescent="0.3">
      <c r="B3368">
        <v>2976.88</v>
      </c>
      <c r="C3368">
        <v>143.81</v>
      </c>
      <c r="D3368">
        <v>187.87</v>
      </c>
      <c r="E3368">
        <v>3.19</v>
      </c>
      <c r="F3368">
        <v>19.43</v>
      </c>
      <c r="G3368">
        <v>9.52</v>
      </c>
    </row>
    <row r="3369" spans="2:7" x14ac:dyDescent="0.3">
      <c r="B3369">
        <v>2976.93</v>
      </c>
      <c r="C3369">
        <v>143.04</v>
      </c>
      <c r="D3369">
        <v>165.09</v>
      </c>
      <c r="E3369">
        <v>3.2</v>
      </c>
      <c r="F3369">
        <v>15.41</v>
      </c>
      <c r="G3369">
        <v>11.33</v>
      </c>
    </row>
    <row r="3370" spans="2:7" x14ac:dyDescent="0.3">
      <c r="B3370">
        <v>2976.98</v>
      </c>
      <c r="C3370">
        <v>143.72</v>
      </c>
      <c r="D3370">
        <v>166.66</v>
      </c>
      <c r="E3370">
        <v>3.05</v>
      </c>
      <c r="F3370">
        <v>15.99</v>
      </c>
      <c r="G3370">
        <v>11.29</v>
      </c>
    </row>
    <row r="3371" spans="2:7" x14ac:dyDescent="0.3">
      <c r="B3371">
        <v>2977.03</v>
      </c>
      <c r="C3371">
        <v>139.86000000000001</v>
      </c>
      <c r="D3371">
        <v>158.62</v>
      </c>
      <c r="E3371">
        <v>3.02</v>
      </c>
      <c r="F3371">
        <v>17.239999999999998</v>
      </c>
      <c r="G3371">
        <v>11.4</v>
      </c>
    </row>
    <row r="3372" spans="2:7" x14ac:dyDescent="0.3">
      <c r="B3372">
        <v>2977.08</v>
      </c>
      <c r="C3372">
        <v>139.77000000000001</v>
      </c>
      <c r="D3372">
        <v>135.35</v>
      </c>
      <c r="E3372">
        <v>3.1</v>
      </c>
      <c r="F3372">
        <v>10.06</v>
      </c>
      <c r="G3372">
        <v>13.35</v>
      </c>
    </row>
    <row r="3373" spans="2:7" x14ac:dyDescent="0.3">
      <c r="B3373">
        <v>2977.13</v>
      </c>
      <c r="C3373">
        <v>139.77000000000001</v>
      </c>
      <c r="D3373">
        <v>121.94</v>
      </c>
      <c r="E3373">
        <v>3.43</v>
      </c>
      <c r="F3373">
        <v>10.72</v>
      </c>
      <c r="G3373">
        <v>14.48</v>
      </c>
    </row>
    <row r="3374" spans="2:7" x14ac:dyDescent="0.3">
      <c r="B3374">
        <v>2977.18</v>
      </c>
      <c r="C3374">
        <v>134.16999999999999</v>
      </c>
      <c r="D3374">
        <v>132.12</v>
      </c>
      <c r="E3374">
        <v>3.57</v>
      </c>
      <c r="F3374">
        <v>8.41</v>
      </c>
      <c r="G3374">
        <v>12.79</v>
      </c>
    </row>
    <row r="3375" spans="2:7" x14ac:dyDescent="0.3">
      <c r="B3375">
        <v>2977.23</v>
      </c>
      <c r="C3375">
        <v>130.43</v>
      </c>
      <c r="D3375">
        <v>143.07</v>
      </c>
      <c r="E3375">
        <v>3.25</v>
      </c>
      <c r="F3375">
        <v>13.56</v>
      </c>
      <c r="G3375">
        <v>11.31</v>
      </c>
    </row>
    <row r="3376" spans="2:7" x14ac:dyDescent="0.3">
      <c r="B3376">
        <v>2977.28</v>
      </c>
      <c r="C3376">
        <v>128.77000000000001</v>
      </c>
      <c r="D3376">
        <v>138.99</v>
      </c>
      <c r="E3376">
        <v>2.97</v>
      </c>
      <c r="F3376">
        <v>14.7</v>
      </c>
      <c r="G3376">
        <v>11.41</v>
      </c>
    </row>
    <row r="3377" spans="2:7" x14ac:dyDescent="0.3">
      <c r="B3377">
        <v>2977.33</v>
      </c>
      <c r="C3377">
        <v>129.58000000000001</v>
      </c>
      <c r="D3377">
        <v>166.25</v>
      </c>
      <c r="E3377">
        <v>3.23</v>
      </c>
      <c r="F3377">
        <v>16.32</v>
      </c>
      <c r="G3377">
        <v>9.23</v>
      </c>
    </row>
    <row r="3378" spans="2:7" x14ac:dyDescent="0.3">
      <c r="B3378">
        <v>2977.38</v>
      </c>
      <c r="C3378">
        <v>130.74</v>
      </c>
      <c r="D3378">
        <v>161.41</v>
      </c>
      <c r="E3378">
        <v>3.49</v>
      </c>
      <c r="F3378">
        <v>18.28</v>
      </c>
      <c r="G3378">
        <v>9.81</v>
      </c>
    </row>
    <row r="3379" spans="2:7" x14ac:dyDescent="0.3">
      <c r="B3379">
        <v>2977.43</v>
      </c>
      <c r="C3379">
        <v>129.97</v>
      </c>
      <c r="D3379">
        <v>159.85</v>
      </c>
      <c r="E3379">
        <v>3.16</v>
      </c>
      <c r="F3379">
        <v>17.5</v>
      </c>
      <c r="G3379">
        <v>9.83</v>
      </c>
    </row>
    <row r="3380" spans="2:7" x14ac:dyDescent="0.3">
      <c r="B3380">
        <v>2977.48</v>
      </c>
      <c r="C3380">
        <v>130.07</v>
      </c>
      <c r="D3380">
        <v>141.85</v>
      </c>
      <c r="E3380">
        <v>3.13</v>
      </c>
      <c r="F3380">
        <v>16.059999999999999</v>
      </c>
      <c r="G3380">
        <v>11.36</v>
      </c>
    </row>
    <row r="3381" spans="2:7" x14ac:dyDescent="0.3">
      <c r="B3381">
        <v>2977.53</v>
      </c>
      <c r="C3381">
        <v>133.19999999999999</v>
      </c>
      <c r="D3381">
        <v>160.72</v>
      </c>
      <c r="E3381">
        <v>3.79</v>
      </c>
      <c r="F3381">
        <v>12.62</v>
      </c>
      <c r="G3381">
        <v>10.23</v>
      </c>
    </row>
    <row r="3382" spans="2:7" x14ac:dyDescent="0.3">
      <c r="B3382">
        <v>2977.58</v>
      </c>
      <c r="C3382">
        <v>133.56</v>
      </c>
      <c r="D3382">
        <v>144.08000000000001</v>
      </c>
      <c r="E3382">
        <v>3.7</v>
      </c>
      <c r="F3382">
        <v>11.1</v>
      </c>
      <c r="G3382">
        <v>11.69</v>
      </c>
    </row>
    <row r="3383" spans="2:7" x14ac:dyDescent="0.3">
      <c r="B3383">
        <v>2977.63</v>
      </c>
      <c r="C3383">
        <v>132.49</v>
      </c>
      <c r="D3383">
        <v>142.47999999999999</v>
      </c>
      <c r="E3383">
        <v>3.88</v>
      </c>
      <c r="F3383">
        <v>11.81</v>
      </c>
      <c r="G3383">
        <v>11.67</v>
      </c>
    </row>
    <row r="3384" spans="2:7" x14ac:dyDescent="0.3">
      <c r="B3384">
        <v>2977.68</v>
      </c>
      <c r="C3384">
        <v>134.21</v>
      </c>
      <c r="D3384">
        <v>129.47999999999999</v>
      </c>
      <c r="E3384">
        <v>4.22</v>
      </c>
      <c r="F3384">
        <v>7.35</v>
      </c>
      <c r="G3384">
        <v>13.02</v>
      </c>
    </row>
    <row r="3385" spans="2:7" x14ac:dyDescent="0.3">
      <c r="B3385">
        <v>2977.73</v>
      </c>
      <c r="C3385">
        <v>136.09</v>
      </c>
      <c r="D3385">
        <v>129.82</v>
      </c>
      <c r="E3385">
        <v>4.4000000000000004</v>
      </c>
      <c r="F3385">
        <v>9.32</v>
      </c>
      <c r="G3385">
        <v>13.27</v>
      </c>
    </row>
    <row r="3386" spans="2:7" x14ac:dyDescent="0.3">
      <c r="B3386">
        <v>2977.78</v>
      </c>
      <c r="C3386">
        <v>136.18</v>
      </c>
      <c r="D3386">
        <v>141.07</v>
      </c>
      <c r="E3386">
        <v>4.2300000000000004</v>
      </c>
      <c r="F3386">
        <v>8.06</v>
      </c>
      <c r="G3386">
        <v>12.34</v>
      </c>
    </row>
    <row r="3387" spans="2:7" x14ac:dyDescent="0.3">
      <c r="B3387">
        <v>2977.83</v>
      </c>
      <c r="C3387">
        <v>137.69</v>
      </c>
      <c r="D3387">
        <v>127.45</v>
      </c>
      <c r="E3387">
        <v>4.32</v>
      </c>
      <c r="F3387">
        <v>6.68</v>
      </c>
      <c r="G3387">
        <v>13.71</v>
      </c>
    </row>
    <row r="3388" spans="2:7" x14ac:dyDescent="0.3">
      <c r="B3388">
        <v>2977.88</v>
      </c>
      <c r="C3388">
        <v>143.47</v>
      </c>
      <c r="D3388">
        <v>110.9</v>
      </c>
      <c r="E3388">
        <v>4.7</v>
      </c>
      <c r="F3388">
        <v>4.0599999999999996</v>
      </c>
      <c r="G3388">
        <v>15.97</v>
      </c>
    </row>
    <row r="3389" spans="2:7" x14ac:dyDescent="0.3">
      <c r="B3389">
        <v>2977.93</v>
      </c>
      <c r="C3389">
        <v>147.97999999999999</v>
      </c>
      <c r="D3389">
        <v>116.77</v>
      </c>
      <c r="E3389">
        <v>5</v>
      </c>
      <c r="F3389">
        <v>4.18</v>
      </c>
      <c r="G3389">
        <v>16.14</v>
      </c>
    </row>
    <row r="3390" spans="2:7" x14ac:dyDescent="0.3">
      <c r="B3390">
        <v>2977.98</v>
      </c>
      <c r="C3390">
        <v>149.94999999999999</v>
      </c>
      <c r="D3390">
        <v>100.27</v>
      </c>
      <c r="E3390">
        <v>4.66</v>
      </c>
      <c r="F3390">
        <v>2.58</v>
      </c>
      <c r="G3390">
        <v>17.829999999999998</v>
      </c>
    </row>
    <row r="3391" spans="2:7" x14ac:dyDescent="0.3">
      <c r="B3391">
        <v>2978.03</v>
      </c>
      <c r="C3391">
        <v>149.11000000000001</v>
      </c>
      <c r="D3391">
        <v>88.79</v>
      </c>
      <c r="E3391">
        <v>4.42</v>
      </c>
      <c r="F3391">
        <v>1.75</v>
      </c>
      <c r="G3391">
        <v>18.670000000000002</v>
      </c>
    </row>
    <row r="3392" spans="2:7" x14ac:dyDescent="0.3">
      <c r="B3392">
        <v>2978.08</v>
      </c>
      <c r="C3392">
        <v>151.69999999999999</v>
      </c>
      <c r="D3392">
        <v>86.34</v>
      </c>
      <c r="E3392">
        <v>4.97</v>
      </c>
      <c r="F3392">
        <v>0.01</v>
      </c>
      <c r="G3392">
        <v>19.260000000000002</v>
      </c>
    </row>
    <row r="3393" spans="2:7" x14ac:dyDescent="0.3">
      <c r="B3393">
        <v>2978.13</v>
      </c>
      <c r="C3393">
        <v>151</v>
      </c>
      <c r="D3393">
        <v>108.22</v>
      </c>
      <c r="E3393">
        <v>4.82</v>
      </c>
      <c r="F3393">
        <v>3.34</v>
      </c>
      <c r="G3393">
        <v>17.309999999999999</v>
      </c>
    </row>
    <row r="3394" spans="2:7" x14ac:dyDescent="0.3">
      <c r="B3394">
        <v>2978.18</v>
      </c>
      <c r="C3394">
        <v>150.94999999999999</v>
      </c>
      <c r="D3394">
        <v>105.4</v>
      </c>
      <c r="E3394">
        <v>4.4000000000000004</v>
      </c>
      <c r="F3394">
        <v>8.8800000000000008</v>
      </c>
      <c r="G3394">
        <v>17.54</v>
      </c>
    </row>
    <row r="3395" spans="2:7" x14ac:dyDescent="0.3">
      <c r="B3395">
        <v>2978.23</v>
      </c>
      <c r="C3395">
        <v>150.65</v>
      </c>
      <c r="D3395">
        <v>137.44999999999999</v>
      </c>
      <c r="E3395">
        <v>4.3099999999999996</v>
      </c>
      <c r="F3395">
        <v>13.66</v>
      </c>
      <c r="G3395">
        <v>14.79</v>
      </c>
    </row>
    <row r="3396" spans="2:7" x14ac:dyDescent="0.3">
      <c r="B3396">
        <v>2978.28</v>
      </c>
      <c r="C3396">
        <v>153.25</v>
      </c>
      <c r="D3396">
        <v>154.94</v>
      </c>
      <c r="E3396">
        <v>4.4400000000000004</v>
      </c>
      <c r="F3396">
        <v>16.39</v>
      </c>
      <c r="G3396">
        <v>13.7</v>
      </c>
    </row>
    <row r="3397" spans="2:7" x14ac:dyDescent="0.3">
      <c r="B3397">
        <v>2978.33</v>
      </c>
      <c r="C3397">
        <v>155.77000000000001</v>
      </c>
      <c r="D3397">
        <v>176.23</v>
      </c>
      <c r="E3397">
        <v>4.47</v>
      </c>
      <c r="F3397">
        <v>19.100000000000001</v>
      </c>
      <c r="G3397">
        <v>12.28</v>
      </c>
    </row>
    <row r="3398" spans="2:7" x14ac:dyDescent="0.3">
      <c r="B3398">
        <v>2978.38</v>
      </c>
      <c r="C3398">
        <v>155.05000000000001</v>
      </c>
      <c r="D3398">
        <v>178.89</v>
      </c>
      <c r="E3398">
        <v>4.4000000000000004</v>
      </c>
      <c r="F3398">
        <v>19.100000000000001</v>
      </c>
      <c r="G3398">
        <v>11.95</v>
      </c>
    </row>
    <row r="3399" spans="2:7" x14ac:dyDescent="0.3">
      <c r="B3399">
        <v>2978.43</v>
      </c>
      <c r="C3399">
        <v>155.72999999999999</v>
      </c>
      <c r="D3399">
        <v>195.39</v>
      </c>
      <c r="E3399">
        <v>4.34</v>
      </c>
      <c r="F3399">
        <v>26.22</v>
      </c>
      <c r="G3399">
        <v>10.65</v>
      </c>
    </row>
    <row r="3400" spans="2:7" x14ac:dyDescent="0.3">
      <c r="B3400">
        <v>2978.48</v>
      </c>
      <c r="C3400">
        <v>158.02000000000001</v>
      </c>
      <c r="D3400">
        <v>194.38</v>
      </c>
      <c r="E3400">
        <v>3.95</v>
      </c>
      <c r="F3400">
        <v>27.29</v>
      </c>
      <c r="G3400">
        <v>11.08</v>
      </c>
    </row>
    <row r="3401" spans="2:7" x14ac:dyDescent="0.3">
      <c r="B3401">
        <v>2978.53</v>
      </c>
      <c r="C3401">
        <v>157.46</v>
      </c>
      <c r="D3401">
        <v>217.9</v>
      </c>
      <c r="E3401">
        <v>3.76</v>
      </c>
      <c r="F3401">
        <v>28.58</v>
      </c>
      <c r="G3401">
        <v>9.01</v>
      </c>
    </row>
    <row r="3402" spans="2:7" x14ac:dyDescent="0.3">
      <c r="B3402">
        <v>2978.58</v>
      </c>
      <c r="C3402">
        <v>157.57</v>
      </c>
      <c r="D3402">
        <v>201.64</v>
      </c>
      <c r="E3402">
        <v>3.56</v>
      </c>
      <c r="F3402">
        <v>30.27</v>
      </c>
      <c r="G3402">
        <v>10.4</v>
      </c>
    </row>
    <row r="3403" spans="2:7" x14ac:dyDescent="0.3">
      <c r="B3403">
        <v>2978.63</v>
      </c>
      <c r="C3403">
        <v>156.52000000000001</v>
      </c>
      <c r="D3403">
        <v>220.86</v>
      </c>
      <c r="E3403">
        <v>3.61</v>
      </c>
      <c r="F3403">
        <v>33.659999999999997</v>
      </c>
      <c r="G3403">
        <v>8.6199999999999992</v>
      </c>
    </row>
    <row r="3404" spans="2:7" x14ac:dyDescent="0.3">
      <c r="B3404">
        <v>2978.68</v>
      </c>
      <c r="C3404">
        <v>154.36000000000001</v>
      </c>
      <c r="D3404">
        <v>232.76</v>
      </c>
      <c r="E3404">
        <v>4.09</v>
      </c>
      <c r="F3404">
        <v>30.81</v>
      </c>
      <c r="G3404">
        <v>7.3</v>
      </c>
    </row>
    <row r="3405" spans="2:7" x14ac:dyDescent="0.3">
      <c r="B3405">
        <v>2978.73</v>
      </c>
      <c r="C3405">
        <v>151.63</v>
      </c>
      <c r="D3405">
        <v>238.46</v>
      </c>
      <c r="E3405">
        <v>3.76</v>
      </c>
      <c r="F3405">
        <v>32.04</v>
      </c>
      <c r="G3405">
        <v>6.41</v>
      </c>
    </row>
    <row r="3406" spans="2:7" x14ac:dyDescent="0.3">
      <c r="B3406">
        <v>2978.78</v>
      </c>
      <c r="C3406">
        <v>153.13999999999999</v>
      </c>
      <c r="D3406">
        <v>215.09</v>
      </c>
      <c r="E3406">
        <v>3.92</v>
      </c>
      <c r="F3406">
        <v>30.61</v>
      </c>
      <c r="G3406">
        <v>8.61</v>
      </c>
    </row>
    <row r="3407" spans="2:7" x14ac:dyDescent="0.3">
      <c r="B3407">
        <v>2978.83</v>
      </c>
      <c r="C3407">
        <v>154.44999999999999</v>
      </c>
      <c r="D3407">
        <v>222.41</v>
      </c>
      <c r="E3407">
        <v>4.33</v>
      </c>
      <c r="F3407">
        <v>25.72</v>
      </c>
      <c r="G3407">
        <v>8.18</v>
      </c>
    </row>
    <row r="3408" spans="2:7" x14ac:dyDescent="0.3">
      <c r="B3408">
        <v>2978.88</v>
      </c>
      <c r="C3408">
        <v>155.32</v>
      </c>
      <c r="D3408">
        <v>220.93</v>
      </c>
      <c r="E3408">
        <v>4.5199999999999996</v>
      </c>
      <c r="F3408">
        <v>23.86</v>
      </c>
      <c r="G3408">
        <v>8.44</v>
      </c>
    </row>
    <row r="3409" spans="2:7" x14ac:dyDescent="0.3">
      <c r="B3409">
        <v>2978.93</v>
      </c>
      <c r="C3409">
        <v>155.68</v>
      </c>
      <c r="D3409">
        <v>221.85</v>
      </c>
      <c r="E3409">
        <v>4.7300000000000004</v>
      </c>
      <c r="F3409">
        <v>24.58</v>
      </c>
      <c r="G3409">
        <v>8.41</v>
      </c>
    </row>
    <row r="3410" spans="2:7" x14ac:dyDescent="0.3">
      <c r="B3410">
        <v>2978.98</v>
      </c>
      <c r="C3410">
        <v>158.15</v>
      </c>
      <c r="D3410">
        <v>233.29</v>
      </c>
      <c r="E3410">
        <v>4.84</v>
      </c>
      <c r="F3410">
        <v>27.25</v>
      </c>
      <c r="G3410">
        <v>7.81</v>
      </c>
    </row>
    <row r="3411" spans="2:7" x14ac:dyDescent="0.3">
      <c r="B3411">
        <v>2979.03</v>
      </c>
      <c r="C3411">
        <v>157.32</v>
      </c>
      <c r="D3411">
        <v>245.77</v>
      </c>
      <c r="E3411">
        <v>4.8600000000000003</v>
      </c>
      <c r="F3411">
        <v>28.02</v>
      </c>
      <c r="G3411">
        <v>6.64</v>
      </c>
    </row>
    <row r="3412" spans="2:7" x14ac:dyDescent="0.3">
      <c r="B3412">
        <v>2979.08</v>
      </c>
      <c r="C3412">
        <v>157.34</v>
      </c>
      <c r="D3412">
        <v>219.28</v>
      </c>
      <c r="E3412">
        <v>4.57</v>
      </c>
      <c r="F3412">
        <v>21.29</v>
      </c>
      <c r="G3412">
        <v>8.8800000000000008</v>
      </c>
    </row>
    <row r="3413" spans="2:7" x14ac:dyDescent="0.3">
      <c r="B3413">
        <v>2979.13</v>
      </c>
      <c r="C3413">
        <v>158.19</v>
      </c>
      <c r="D3413">
        <v>193.33</v>
      </c>
      <c r="E3413">
        <v>4.96</v>
      </c>
      <c r="F3413">
        <v>17.39</v>
      </c>
      <c r="G3413">
        <v>11.19</v>
      </c>
    </row>
    <row r="3414" spans="2:7" x14ac:dyDescent="0.3">
      <c r="B3414">
        <v>2979.18</v>
      </c>
      <c r="C3414">
        <v>158.27000000000001</v>
      </c>
      <c r="D3414">
        <v>208.17</v>
      </c>
      <c r="E3414">
        <v>5.17</v>
      </c>
      <c r="F3414">
        <v>17.079999999999998</v>
      </c>
      <c r="G3414">
        <v>9.9499999999999993</v>
      </c>
    </row>
    <row r="3415" spans="2:7" x14ac:dyDescent="0.3">
      <c r="B3415">
        <v>2979.23</v>
      </c>
      <c r="C3415">
        <v>158.74</v>
      </c>
      <c r="D3415">
        <v>218.69</v>
      </c>
      <c r="E3415">
        <v>5.29</v>
      </c>
      <c r="F3415">
        <v>17.21</v>
      </c>
      <c r="G3415">
        <v>9.1300000000000008</v>
      </c>
    </row>
    <row r="3416" spans="2:7" x14ac:dyDescent="0.3">
      <c r="B3416">
        <v>2979.28</v>
      </c>
      <c r="C3416">
        <v>159.86000000000001</v>
      </c>
      <c r="D3416">
        <v>210.51</v>
      </c>
      <c r="E3416">
        <v>5.53</v>
      </c>
      <c r="F3416">
        <v>12.76</v>
      </c>
      <c r="G3416">
        <v>9.99</v>
      </c>
    </row>
    <row r="3417" spans="2:7" x14ac:dyDescent="0.3">
      <c r="B3417">
        <v>2979.33</v>
      </c>
      <c r="C3417">
        <v>164.45</v>
      </c>
      <c r="D3417">
        <v>227.45</v>
      </c>
      <c r="E3417">
        <v>5.31</v>
      </c>
      <c r="F3417">
        <v>18.489999999999998</v>
      </c>
      <c r="G3417">
        <v>9.24</v>
      </c>
    </row>
    <row r="3418" spans="2:7" x14ac:dyDescent="0.3">
      <c r="B3418">
        <v>2979.38</v>
      </c>
      <c r="C3418">
        <v>169.86</v>
      </c>
      <c r="D3418">
        <v>220.74</v>
      </c>
      <c r="E3418">
        <v>5.36</v>
      </c>
      <c r="F3418">
        <v>17.09</v>
      </c>
      <c r="G3418">
        <v>10.61</v>
      </c>
    </row>
    <row r="3419" spans="2:7" x14ac:dyDescent="0.3">
      <c r="B3419">
        <v>2979.43</v>
      </c>
      <c r="C3419">
        <v>170.38</v>
      </c>
      <c r="D3419">
        <v>237.17</v>
      </c>
      <c r="E3419">
        <v>5.5</v>
      </c>
      <c r="F3419">
        <v>17.29</v>
      </c>
      <c r="G3419">
        <v>9.3000000000000007</v>
      </c>
    </row>
    <row r="3420" spans="2:7" x14ac:dyDescent="0.3">
      <c r="B3420">
        <v>2979.48</v>
      </c>
      <c r="C3420">
        <v>171.47</v>
      </c>
      <c r="D3420">
        <v>238.55</v>
      </c>
      <c r="E3420">
        <v>5.26</v>
      </c>
      <c r="F3420">
        <v>19.73</v>
      </c>
      <c r="G3420">
        <v>9.35</v>
      </c>
    </row>
    <row r="3421" spans="2:7" x14ac:dyDescent="0.3">
      <c r="B3421">
        <v>2979.53</v>
      </c>
      <c r="C3421">
        <v>173.05</v>
      </c>
      <c r="D3421">
        <v>234.1</v>
      </c>
      <c r="E3421">
        <v>5.55</v>
      </c>
      <c r="F3421">
        <v>21.07</v>
      </c>
      <c r="G3421">
        <v>9.9600000000000009</v>
      </c>
    </row>
    <row r="3422" spans="2:7" x14ac:dyDescent="0.3">
      <c r="B3422">
        <v>2979.58</v>
      </c>
      <c r="C3422">
        <v>172.85</v>
      </c>
      <c r="D3422">
        <v>231.19</v>
      </c>
      <c r="E3422">
        <v>5.63</v>
      </c>
      <c r="F3422">
        <v>19.04</v>
      </c>
      <c r="G3422">
        <v>10.18</v>
      </c>
    </row>
    <row r="3423" spans="2:7" x14ac:dyDescent="0.3">
      <c r="B3423">
        <v>2979.63</v>
      </c>
      <c r="C3423">
        <v>169.22</v>
      </c>
      <c r="D3423">
        <v>228.73</v>
      </c>
      <c r="E3423">
        <v>5.54</v>
      </c>
      <c r="F3423">
        <v>19.03</v>
      </c>
      <c r="G3423">
        <v>9.84</v>
      </c>
    </row>
    <row r="3424" spans="2:7" x14ac:dyDescent="0.3">
      <c r="B3424">
        <v>2979.68</v>
      </c>
      <c r="C3424">
        <v>170.67</v>
      </c>
      <c r="D3424">
        <v>193.52</v>
      </c>
      <c r="E3424">
        <v>5.0199999999999996</v>
      </c>
      <c r="F3424">
        <v>20.399999999999999</v>
      </c>
      <c r="G3424">
        <v>13.03</v>
      </c>
    </row>
    <row r="3425" spans="2:7" x14ac:dyDescent="0.3">
      <c r="B3425">
        <v>2979.73</v>
      </c>
      <c r="C3425">
        <v>170.05</v>
      </c>
      <c r="D3425">
        <v>221.19</v>
      </c>
      <c r="E3425">
        <v>5.33</v>
      </c>
      <c r="F3425">
        <v>23.97</v>
      </c>
      <c r="G3425">
        <v>10.6</v>
      </c>
    </row>
    <row r="3426" spans="2:7" x14ac:dyDescent="0.3">
      <c r="B3426">
        <v>2979.78</v>
      </c>
      <c r="C3426">
        <v>171.23</v>
      </c>
      <c r="D3426">
        <v>253.5</v>
      </c>
      <c r="E3426">
        <v>5.23</v>
      </c>
      <c r="F3426">
        <v>26.1</v>
      </c>
      <c r="G3426">
        <v>8.0500000000000007</v>
      </c>
    </row>
    <row r="3427" spans="2:7" x14ac:dyDescent="0.3">
      <c r="B3427">
        <v>2979.83</v>
      </c>
      <c r="C3427">
        <v>171.9</v>
      </c>
      <c r="D3427">
        <v>244.05</v>
      </c>
      <c r="E3427">
        <v>5.13</v>
      </c>
      <c r="F3427">
        <v>27.88</v>
      </c>
      <c r="G3427">
        <v>8.9499999999999993</v>
      </c>
    </row>
    <row r="3428" spans="2:7" x14ac:dyDescent="0.3">
      <c r="B3428">
        <v>2979.88</v>
      </c>
      <c r="C3428">
        <v>169.42</v>
      </c>
      <c r="D3428">
        <v>254.06</v>
      </c>
      <c r="E3428">
        <v>4.87</v>
      </c>
      <c r="F3428">
        <v>29.17</v>
      </c>
      <c r="G3428">
        <v>7.74</v>
      </c>
    </row>
    <row r="3429" spans="2:7" x14ac:dyDescent="0.3">
      <c r="B3429">
        <v>2979.93</v>
      </c>
      <c r="C3429">
        <v>168.68</v>
      </c>
      <c r="D3429">
        <v>251.39</v>
      </c>
      <c r="E3429">
        <v>4.99</v>
      </c>
      <c r="F3429">
        <v>30.5</v>
      </c>
      <c r="G3429">
        <v>7.85</v>
      </c>
    </row>
    <row r="3430" spans="2:7" x14ac:dyDescent="0.3">
      <c r="B3430">
        <v>2979.98</v>
      </c>
      <c r="C3430">
        <v>164.94</v>
      </c>
      <c r="D3430">
        <v>246.53</v>
      </c>
      <c r="E3430">
        <v>4.71</v>
      </c>
      <c r="F3430">
        <v>29.75</v>
      </c>
      <c r="G3430">
        <v>7.7</v>
      </c>
    </row>
    <row r="3431" spans="2:7" x14ac:dyDescent="0.3">
      <c r="B3431">
        <v>2980.03</v>
      </c>
      <c r="C3431">
        <v>161.16</v>
      </c>
      <c r="D3431">
        <v>245.73</v>
      </c>
      <c r="E3431">
        <v>4.66</v>
      </c>
      <c r="F3431">
        <v>29.78</v>
      </c>
      <c r="G3431">
        <v>7.21</v>
      </c>
    </row>
    <row r="3432" spans="2:7" x14ac:dyDescent="0.3">
      <c r="B3432">
        <v>2980.08</v>
      </c>
      <c r="C3432">
        <v>160.69</v>
      </c>
      <c r="D3432">
        <v>236.85</v>
      </c>
      <c r="E3432">
        <v>4.53</v>
      </c>
      <c r="F3432">
        <v>29.01</v>
      </c>
      <c r="G3432">
        <v>7.89</v>
      </c>
    </row>
    <row r="3433" spans="2:7" x14ac:dyDescent="0.3">
      <c r="B3433">
        <v>2980.13</v>
      </c>
      <c r="C3433">
        <v>158.81</v>
      </c>
      <c r="D3433">
        <v>210.18</v>
      </c>
      <c r="E3433">
        <v>4.58</v>
      </c>
      <c r="F3433">
        <v>28.83</v>
      </c>
      <c r="G3433">
        <v>9.86</v>
      </c>
    </row>
    <row r="3434" spans="2:7" x14ac:dyDescent="0.3">
      <c r="B3434">
        <v>2980.18</v>
      </c>
      <c r="C3434">
        <v>156.29</v>
      </c>
      <c r="D3434">
        <v>194.57</v>
      </c>
      <c r="E3434">
        <v>4.1100000000000003</v>
      </c>
      <c r="F3434">
        <v>29.17</v>
      </c>
      <c r="G3434">
        <v>10.81</v>
      </c>
    </row>
    <row r="3435" spans="2:7" x14ac:dyDescent="0.3">
      <c r="B3435">
        <v>2980.23</v>
      </c>
      <c r="C3435">
        <v>155.13</v>
      </c>
      <c r="D3435">
        <v>187.96</v>
      </c>
      <c r="E3435">
        <v>3.91</v>
      </c>
      <c r="F3435">
        <v>28.54</v>
      </c>
      <c r="G3435">
        <v>11.19</v>
      </c>
    </row>
    <row r="3436" spans="2:7" x14ac:dyDescent="0.3">
      <c r="B3436">
        <v>2980.28</v>
      </c>
      <c r="C3436">
        <v>154.91999999999999</v>
      </c>
      <c r="D3436">
        <v>183.12</v>
      </c>
      <c r="E3436">
        <v>3.72</v>
      </c>
      <c r="F3436">
        <v>27.14</v>
      </c>
      <c r="G3436">
        <v>11.57</v>
      </c>
    </row>
    <row r="3437" spans="2:7" x14ac:dyDescent="0.3">
      <c r="B3437">
        <v>2980.33</v>
      </c>
      <c r="C3437">
        <v>154.22999999999999</v>
      </c>
      <c r="D3437">
        <v>206.43</v>
      </c>
      <c r="E3437">
        <v>4.0599999999999996</v>
      </c>
      <c r="F3437">
        <v>26.22</v>
      </c>
      <c r="G3437">
        <v>9.5</v>
      </c>
    </row>
    <row r="3438" spans="2:7" x14ac:dyDescent="0.3">
      <c r="B3438">
        <v>2980.38</v>
      </c>
      <c r="C3438">
        <v>156.13999999999999</v>
      </c>
      <c r="D3438">
        <v>169.26</v>
      </c>
      <c r="E3438">
        <v>4.01</v>
      </c>
      <c r="F3438">
        <v>18.829999999999998</v>
      </c>
      <c r="G3438">
        <v>12.92</v>
      </c>
    </row>
    <row r="3439" spans="2:7" x14ac:dyDescent="0.3">
      <c r="B3439">
        <v>2980.43</v>
      </c>
      <c r="C3439">
        <v>155.09</v>
      </c>
      <c r="D3439">
        <v>168.06</v>
      </c>
      <c r="E3439">
        <v>4.01</v>
      </c>
      <c r="F3439">
        <v>20.11</v>
      </c>
      <c r="G3439">
        <v>12.87</v>
      </c>
    </row>
    <row r="3440" spans="2:7" x14ac:dyDescent="0.3">
      <c r="B3440">
        <v>2980.48</v>
      </c>
      <c r="C3440">
        <v>152.69</v>
      </c>
      <c r="D3440">
        <v>171.6</v>
      </c>
      <c r="E3440">
        <v>4.12</v>
      </c>
      <c r="F3440">
        <v>24.06</v>
      </c>
      <c r="G3440">
        <v>12.21</v>
      </c>
    </row>
    <row r="3441" spans="2:7" x14ac:dyDescent="0.3">
      <c r="B3441">
        <v>2980.53</v>
      </c>
      <c r="C3441">
        <v>153.80000000000001</v>
      </c>
      <c r="D3441">
        <v>156.27000000000001</v>
      </c>
      <c r="E3441">
        <v>4.29</v>
      </c>
      <c r="F3441">
        <v>20.79</v>
      </c>
      <c r="G3441">
        <v>13.67</v>
      </c>
    </row>
    <row r="3442" spans="2:7" x14ac:dyDescent="0.3">
      <c r="B3442">
        <v>2980.58</v>
      </c>
      <c r="C3442">
        <v>155.77000000000001</v>
      </c>
      <c r="D3442">
        <v>122.7</v>
      </c>
      <c r="E3442">
        <v>4.17</v>
      </c>
      <c r="F3442">
        <v>17.760000000000002</v>
      </c>
      <c r="G3442">
        <v>16.8</v>
      </c>
    </row>
    <row r="3443" spans="2:7" x14ac:dyDescent="0.3">
      <c r="B3443">
        <v>2980.63</v>
      </c>
      <c r="C3443">
        <v>158.91</v>
      </c>
      <c r="D3443">
        <v>112.61</v>
      </c>
      <c r="E3443">
        <v>4.3099999999999996</v>
      </c>
      <c r="F3443">
        <v>17.68</v>
      </c>
      <c r="G3443">
        <v>18.12</v>
      </c>
    </row>
    <row r="3444" spans="2:7" x14ac:dyDescent="0.3">
      <c r="B3444">
        <v>2980.68</v>
      </c>
      <c r="C3444">
        <v>160.63</v>
      </c>
      <c r="D3444">
        <v>120.55</v>
      </c>
      <c r="E3444">
        <v>4.29</v>
      </c>
      <c r="F3444">
        <v>19.63</v>
      </c>
      <c r="G3444">
        <v>17.7</v>
      </c>
    </row>
    <row r="3445" spans="2:7" x14ac:dyDescent="0.3">
      <c r="B3445">
        <v>2980.73</v>
      </c>
      <c r="C3445">
        <v>159.34</v>
      </c>
      <c r="D3445">
        <v>119.25</v>
      </c>
      <c r="E3445">
        <v>4.3</v>
      </c>
      <c r="F3445">
        <v>21.56</v>
      </c>
      <c r="G3445">
        <v>17.62</v>
      </c>
    </row>
    <row r="3446" spans="2:7" x14ac:dyDescent="0.3">
      <c r="B3446">
        <v>2980.78</v>
      </c>
      <c r="C3446">
        <v>156.61000000000001</v>
      </c>
      <c r="D3446">
        <v>123.99</v>
      </c>
      <c r="E3446">
        <v>3.95</v>
      </c>
      <c r="F3446">
        <v>20.85</v>
      </c>
      <c r="G3446">
        <v>16.809999999999999</v>
      </c>
    </row>
    <row r="3447" spans="2:7" x14ac:dyDescent="0.3">
      <c r="B3447">
        <v>2980.83</v>
      </c>
      <c r="C3447">
        <v>156.75</v>
      </c>
      <c r="D3447">
        <v>138.63</v>
      </c>
      <c r="E3447">
        <v>4.38</v>
      </c>
      <c r="F3447">
        <v>19.239999999999998</v>
      </c>
      <c r="G3447">
        <v>15.6</v>
      </c>
    </row>
    <row r="3448" spans="2:7" x14ac:dyDescent="0.3">
      <c r="B3448">
        <v>2980.88</v>
      </c>
      <c r="C3448">
        <v>155.11000000000001</v>
      </c>
      <c r="D3448">
        <v>153.04</v>
      </c>
      <c r="E3448">
        <v>4.17</v>
      </c>
      <c r="F3448">
        <v>22.49</v>
      </c>
      <c r="G3448">
        <v>14.14</v>
      </c>
    </row>
    <row r="3449" spans="2:7" x14ac:dyDescent="0.3">
      <c r="B3449">
        <v>2980.93</v>
      </c>
      <c r="C3449">
        <v>153.83000000000001</v>
      </c>
      <c r="D3449">
        <v>136.55000000000001</v>
      </c>
      <c r="E3449">
        <v>4.08</v>
      </c>
      <c r="F3449">
        <v>21.05</v>
      </c>
      <c r="G3449">
        <v>15.34</v>
      </c>
    </row>
    <row r="3450" spans="2:7" x14ac:dyDescent="0.3">
      <c r="B3450">
        <v>2980.98</v>
      </c>
      <c r="C3450">
        <v>151.29</v>
      </c>
      <c r="D3450">
        <v>150.13999999999999</v>
      </c>
      <c r="E3450">
        <v>4.4000000000000004</v>
      </c>
      <c r="F3450">
        <v>22.62</v>
      </c>
      <c r="G3450">
        <v>13.82</v>
      </c>
    </row>
    <row r="3451" spans="2:7" x14ac:dyDescent="0.3">
      <c r="B3451">
        <v>2981.03</v>
      </c>
      <c r="C3451">
        <v>150</v>
      </c>
      <c r="D3451">
        <v>173.34</v>
      </c>
      <c r="E3451">
        <v>4.82</v>
      </c>
      <c r="F3451">
        <v>27.49</v>
      </c>
      <c r="G3451">
        <v>11.66</v>
      </c>
    </row>
    <row r="3452" spans="2:7" x14ac:dyDescent="0.3">
      <c r="B3452">
        <v>2981.08</v>
      </c>
      <c r="C3452">
        <v>147.78</v>
      </c>
      <c r="D3452">
        <v>170.01</v>
      </c>
      <c r="E3452">
        <v>4.9800000000000004</v>
      </c>
      <c r="F3452">
        <v>25.01</v>
      </c>
      <c r="G3452">
        <v>11.62</v>
      </c>
    </row>
    <row r="3453" spans="2:7" x14ac:dyDescent="0.3">
      <c r="B3453">
        <v>2981.13</v>
      </c>
      <c r="C3453">
        <v>146.30000000000001</v>
      </c>
      <c r="D3453">
        <v>162.53</v>
      </c>
      <c r="E3453">
        <v>4.8899999999999997</v>
      </c>
      <c r="F3453">
        <v>19.190000000000001</v>
      </c>
      <c r="G3453">
        <v>12.03</v>
      </c>
    </row>
    <row r="3454" spans="2:7" x14ac:dyDescent="0.3">
      <c r="B3454">
        <v>2981.18</v>
      </c>
      <c r="C3454">
        <v>145.1</v>
      </c>
      <c r="D3454">
        <v>164.03</v>
      </c>
      <c r="E3454">
        <v>4.8</v>
      </c>
      <c r="F3454">
        <v>22.38</v>
      </c>
      <c r="G3454">
        <v>11.72</v>
      </c>
    </row>
    <row r="3455" spans="2:7" x14ac:dyDescent="0.3">
      <c r="B3455">
        <v>2981.23</v>
      </c>
      <c r="C3455">
        <v>143.09</v>
      </c>
      <c r="D3455">
        <v>193.64</v>
      </c>
      <c r="E3455">
        <v>4.9800000000000004</v>
      </c>
      <c r="F3455">
        <v>25.4</v>
      </c>
      <c r="G3455">
        <v>8.92</v>
      </c>
    </row>
    <row r="3456" spans="2:7" x14ac:dyDescent="0.3">
      <c r="B3456">
        <v>2981.28</v>
      </c>
      <c r="C3456">
        <v>138.65</v>
      </c>
      <c r="D3456">
        <v>195.24</v>
      </c>
      <c r="E3456">
        <v>4.95</v>
      </c>
      <c r="F3456">
        <v>24.83</v>
      </c>
      <c r="G3456">
        <v>8.1300000000000008</v>
      </c>
    </row>
    <row r="3457" spans="2:7" x14ac:dyDescent="0.3">
      <c r="B3457">
        <v>2981.33</v>
      </c>
      <c r="C3457">
        <v>135.63</v>
      </c>
      <c r="D3457">
        <v>175.28</v>
      </c>
      <c r="E3457">
        <v>5.03</v>
      </c>
      <c r="F3457">
        <v>22.82</v>
      </c>
      <c r="G3457">
        <v>9.3699999999999992</v>
      </c>
    </row>
    <row r="3458" spans="2:7" x14ac:dyDescent="0.3">
      <c r="B3458">
        <v>2981.38</v>
      </c>
      <c r="C3458">
        <v>134.62</v>
      </c>
      <c r="D3458">
        <v>174.42</v>
      </c>
      <c r="E3458">
        <v>5.12</v>
      </c>
      <c r="F3458">
        <v>20.96</v>
      </c>
      <c r="G3458">
        <v>9.2899999999999991</v>
      </c>
    </row>
    <row r="3459" spans="2:7" x14ac:dyDescent="0.3">
      <c r="B3459">
        <v>2981.43</v>
      </c>
      <c r="C3459">
        <v>135.35</v>
      </c>
      <c r="D3459">
        <v>156.57</v>
      </c>
      <c r="E3459">
        <v>5.15</v>
      </c>
      <c r="F3459">
        <v>21.44</v>
      </c>
      <c r="G3459">
        <v>10.9</v>
      </c>
    </row>
    <row r="3460" spans="2:7" x14ac:dyDescent="0.3">
      <c r="B3460">
        <v>2981.48</v>
      </c>
      <c r="C3460">
        <v>135.82</v>
      </c>
      <c r="D3460">
        <v>187.39</v>
      </c>
      <c r="E3460">
        <v>4.8099999999999996</v>
      </c>
      <c r="F3460">
        <v>26.66</v>
      </c>
      <c r="G3460">
        <v>8.3699999999999992</v>
      </c>
    </row>
    <row r="3461" spans="2:7" x14ac:dyDescent="0.3">
      <c r="B3461">
        <v>2981.53</v>
      </c>
      <c r="C3461">
        <v>137.36000000000001</v>
      </c>
      <c r="D3461">
        <v>190.39</v>
      </c>
      <c r="E3461">
        <v>4.91</v>
      </c>
      <c r="F3461">
        <v>27.35</v>
      </c>
      <c r="G3461">
        <v>8.35</v>
      </c>
    </row>
    <row r="3462" spans="2:7" x14ac:dyDescent="0.3">
      <c r="B3462">
        <v>2981.58</v>
      </c>
      <c r="C3462">
        <v>137</v>
      </c>
      <c r="D3462">
        <v>206.57</v>
      </c>
      <c r="E3462">
        <v>5.0599999999999996</v>
      </c>
      <c r="F3462">
        <v>29.3</v>
      </c>
      <c r="G3462">
        <v>6.93</v>
      </c>
    </row>
    <row r="3463" spans="2:7" x14ac:dyDescent="0.3">
      <c r="B3463">
        <v>2981.63</v>
      </c>
      <c r="C3463">
        <v>136.38</v>
      </c>
      <c r="D3463">
        <v>200.5</v>
      </c>
      <c r="E3463">
        <v>4.49</v>
      </c>
      <c r="F3463">
        <v>30.3</v>
      </c>
      <c r="G3463">
        <v>7.35</v>
      </c>
    </row>
    <row r="3464" spans="2:7" x14ac:dyDescent="0.3">
      <c r="B3464">
        <v>2981.68</v>
      </c>
      <c r="C3464">
        <v>134.62</v>
      </c>
      <c r="D3464">
        <v>190.29</v>
      </c>
      <c r="E3464">
        <v>4.33</v>
      </c>
      <c r="F3464">
        <v>27.61</v>
      </c>
      <c r="G3464">
        <v>7.95</v>
      </c>
    </row>
    <row r="3465" spans="2:7" x14ac:dyDescent="0.3">
      <c r="B3465">
        <v>2981.73</v>
      </c>
      <c r="C3465">
        <v>135.72999999999999</v>
      </c>
      <c r="D3465">
        <v>191.68</v>
      </c>
      <c r="E3465">
        <v>4.1399999999999997</v>
      </c>
      <c r="F3465">
        <v>30.08</v>
      </c>
      <c r="G3465">
        <v>8</v>
      </c>
    </row>
    <row r="3466" spans="2:7" x14ac:dyDescent="0.3">
      <c r="B3466">
        <v>2981.78</v>
      </c>
      <c r="C3466">
        <v>136.5</v>
      </c>
      <c r="D3466">
        <v>197.09</v>
      </c>
      <c r="E3466">
        <v>4.58</v>
      </c>
      <c r="F3466">
        <v>30.94</v>
      </c>
      <c r="G3466">
        <v>7.65</v>
      </c>
    </row>
    <row r="3467" spans="2:7" x14ac:dyDescent="0.3">
      <c r="B3467">
        <v>2981.83</v>
      </c>
      <c r="C3467">
        <v>137.44999999999999</v>
      </c>
      <c r="D3467">
        <v>202.94</v>
      </c>
      <c r="E3467">
        <v>4.68</v>
      </c>
      <c r="F3467">
        <v>27.83</v>
      </c>
      <c r="G3467">
        <v>7.3</v>
      </c>
    </row>
    <row r="3468" spans="2:7" x14ac:dyDescent="0.3">
      <c r="B3468">
        <v>2981.88</v>
      </c>
      <c r="C3468">
        <v>138.97999999999999</v>
      </c>
      <c r="D3468">
        <v>227.39</v>
      </c>
      <c r="E3468">
        <v>4.62</v>
      </c>
      <c r="F3468">
        <v>32.46</v>
      </c>
      <c r="G3468">
        <v>5.46</v>
      </c>
    </row>
    <row r="3469" spans="2:7" x14ac:dyDescent="0.3">
      <c r="B3469">
        <v>2981.93</v>
      </c>
      <c r="C3469">
        <v>141.57</v>
      </c>
      <c r="D3469">
        <v>234.8</v>
      </c>
      <c r="E3469">
        <v>4.8899999999999997</v>
      </c>
      <c r="F3469">
        <v>35.159999999999997</v>
      </c>
      <c r="G3469">
        <v>5.2</v>
      </c>
    </row>
    <row r="3470" spans="2:7" x14ac:dyDescent="0.3">
      <c r="B3470">
        <v>2981.98</v>
      </c>
      <c r="C3470">
        <v>141.87</v>
      </c>
      <c r="D3470">
        <v>235.31</v>
      </c>
      <c r="E3470">
        <v>5.01</v>
      </c>
      <c r="F3470">
        <v>39.29</v>
      </c>
      <c r="G3470">
        <v>2.73</v>
      </c>
    </row>
    <row r="3471" spans="2:7" x14ac:dyDescent="0.3">
      <c r="B3471">
        <v>2982.03</v>
      </c>
      <c r="C3471">
        <v>144.24</v>
      </c>
      <c r="D3471">
        <v>239.26</v>
      </c>
      <c r="E3471">
        <v>5.0199999999999996</v>
      </c>
      <c r="F3471">
        <v>37.909999999999997</v>
      </c>
      <c r="G3471">
        <v>3.77</v>
      </c>
    </row>
    <row r="3472" spans="2:7" x14ac:dyDescent="0.3">
      <c r="B3472">
        <v>2982.08</v>
      </c>
      <c r="C3472">
        <v>144.44</v>
      </c>
      <c r="D3472">
        <v>239.6</v>
      </c>
      <c r="E3472">
        <v>5.26</v>
      </c>
      <c r="F3472">
        <v>38.94</v>
      </c>
      <c r="G3472">
        <v>0.96</v>
      </c>
    </row>
    <row r="3473" spans="2:7" x14ac:dyDescent="0.3">
      <c r="B3473">
        <v>2982.13</v>
      </c>
      <c r="C3473">
        <v>145.31</v>
      </c>
      <c r="D3473">
        <v>241.05</v>
      </c>
      <c r="E3473">
        <v>5.41</v>
      </c>
      <c r="F3473">
        <v>35.6</v>
      </c>
      <c r="G3473">
        <v>3.08</v>
      </c>
    </row>
    <row r="3474" spans="2:7" x14ac:dyDescent="0.3">
      <c r="B3474">
        <v>2982.18</v>
      </c>
      <c r="C3474">
        <v>145.27000000000001</v>
      </c>
      <c r="D3474">
        <v>224</v>
      </c>
      <c r="E3474">
        <v>5.22</v>
      </c>
      <c r="F3474">
        <v>31.31</v>
      </c>
      <c r="G3474">
        <v>6.68</v>
      </c>
    </row>
    <row r="3475" spans="2:7" x14ac:dyDescent="0.3">
      <c r="B3475">
        <v>2982.23</v>
      </c>
      <c r="C3475">
        <v>147.79</v>
      </c>
      <c r="D3475">
        <v>227.71</v>
      </c>
      <c r="E3475">
        <v>5.45</v>
      </c>
      <c r="F3475">
        <v>30.94</v>
      </c>
      <c r="G3475">
        <v>6.75</v>
      </c>
    </row>
    <row r="3476" spans="2:7" x14ac:dyDescent="0.3">
      <c r="B3476">
        <v>2982.28</v>
      </c>
      <c r="C3476">
        <v>148.29</v>
      </c>
      <c r="D3476">
        <v>236.19</v>
      </c>
      <c r="E3476">
        <v>5.89</v>
      </c>
      <c r="F3476">
        <v>27.36</v>
      </c>
      <c r="G3476">
        <v>6.1</v>
      </c>
    </row>
    <row r="3477" spans="2:7" x14ac:dyDescent="0.3">
      <c r="B3477">
        <v>2982.33</v>
      </c>
      <c r="C3477">
        <v>147.47</v>
      </c>
      <c r="D3477">
        <v>240</v>
      </c>
      <c r="E3477">
        <v>5.74</v>
      </c>
      <c r="F3477">
        <v>29.89</v>
      </c>
      <c r="G3477">
        <v>5.66</v>
      </c>
    </row>
    <row r="3478" spans="2:7" x14ac:dyDescent="0.3">
      <c r="B3478">
        <v>2982.38</v>
      </c>
      <c r="C3478">
        <v>146.66999999999999</v>
      </c>
      <c r="D3478">
        <v>243.33</v>
      </c>
      <c r="E3478">
        <v>5.65</v>
      </c>
      <c r="F3478">
        <v>29.95</v>
      </c>
      <c r="G3478">
        <v>4.67</v>
      </c>
    </row>
    <row r="3479" spans="2:7" x14ac:dyDescent="0.3">
      <c r="B3479">
        <v>2982.43</v>
      </c>
      <c r="C3479">
        <v>148.27000000000001</v>
      </c>
      <c r="D3479">
        <v>233.04</v>
      </c>
      <c r="E3479">
        <v>5.63</v>
      </c>
      <c r="F3479">
        <v>28.49</v>
      </c>
      <c r="G3479">
        <v>6.37</v>
      </c>
    </row>
    <row r="3480" spans="2:7" x14ac:dyDescent="0.3">
      <c r="B3480">
        <v>2982.48</v>
      </c>
      <c r="C3480">
        <v>149.12</v>
      </c>
      <c r="D3480">
        <v>243.48</v>
      </c>
      <c r="E3480">
        <v>6.02</v>
      </c>
      <c r="F3480">
        <v>31.3</v>
      </c>
      <c r="G3480">
        <v>5.61</v>
      </c>
    </row>
    <row r="3481" spans="2:7" x14ac:dyDescent="0.3">
      <c r="B3481">
        <v>2982.53</v>
      </c>
      <c r="C3481">
        <v>148.87</v>
      </c>
      <c r="D3481">
        <v>223.26</v>
      </c>
      <c r="E3481">
        <v>6.28</v>
      </c>
      <c r="F3481">
        <v>25.99</v>
      </c>
      <c r="G3481">
        <v>7.28</v>
      </c>
    </row>
    <row r="3482" spans="2:7" x14ac:dyDescent="0.3">
      <c r="B3482">
        <v>2982.58</v>
      </c>
      <c r="C3482">
        <v>148.72</v>
      </c>
      <c r="D3482">
        <v>225.67</v>
      </c>
      <c r="E3482">
        <v>6</v>
      </c>
      <c r="F3482">
        <v>23.34</v>
      </c>
      <c r="G3482">
        <v>7.06</v>
      </c>
    </row>
    <row r="3483" spans="2:7" x14ac:dyDescent="0.3">
      <c r="B3483">
        <v>2982.63</v>
      </c>
      <c r="C3483">
        <v>149.38</v>
      </c>
      <c r="D3483">
        <v>207.37</v>
      </c>
      <c r="E3483">
        <v>5.97</v>
      </c>
      <c r="F3483">
        <v>19.32</v>
      </c>
      <c r="G3483">
        <v>8.6999999999999993</v>
      </c>
    </row>
    <row r="3484" spans="2:7" x14ac:dyDescent="0.3">
      <c r="B3484">
        <v>2982.68</v>
      </c>
      <c r="C3484">
        <v>147.18</v>
      </c>
      <c r="D3484">
        <v>207.55</v>
      </c>
      <c r="E3484">
        <v>5.56</v>
      </c>
      <c r="F3484">
        <v>19.18</v>
      </c>
      <c r="G3484">
        <v>8.36</v>
      </c>
    </row>
    <row r="3485" spans="2:7" x14ac:dyDescent="0.3">
      <c r="B3485">
        <v>2982.73</v>
      </c>
      <c r="C3485">
        <v>146.15</v>
      </c>
      <c r="D3485">
        <v>196.93</v>
      </c>
      <c r="E3485">
        <v>5.65</v>
      </c>
      <c r="F3485">
        <v>17.23</v>
      </c>
      <c r="G3485">
        <v>9.1</v>
      </c>
    </row>
    <row r="3486" spans="2:7" x14ac:dyDescent="0.3">
      <c r="B3486">
        <v>2982.78</v>
      </c>
      <c r="C3486">
        <v>145.04</v>
      </c>
      <c r="D3486">
        <v>179.24</v>
      </c>
      <c r="E3486">
        <v>5.2</v>
      </c>
      <c r="F3486">
        <v>16.27</v>
      </c>
      <c r="G3486">
        <v>10.43</v>
      </c>
    </row>
    <row r="3487" spans="2:7" x14ac:dyDescent="0.3">
      <c r="B3487">
        <v>2982.83</v>
      </c>
      <c r="C3487">
        <v>146.53</v>
      </c>
      <c r="D3487">
        <v>212.41</v>
      </c>
      <c r="E3487">
        <v>5.87</v>
      </c>
      <c r="F3487">
        <v>20.010000000000002</v>
      </c>
      <c r="G3487">
        <v>7.85</v>
      </c>
    </row>
    <row r="3488" spans="2:7" x14ac:dyDescent="0.3">
      <c r="B3488">
        <v>2982.88</v>
      </c>
      <c r="C3488">
        <v>144.93</v>
      </c>
      <c r="D3488">
        <v>208.66</v>
      </c>
      <c r="E3488">
        <v>5.74</v>
      </c>
      <c r="F3488">
        <v>18.03</v>
      </c>
      <c r="G3488">
        <v>7.93</v>
      </c>
    </row>
    <row r="3489" spans="2:7" x14ac:dyDescent="0.3">
      <c r="B3489">
        <v>2982.93</v>
      </c>
      <c r="C3489">
        <v>146.57</v>
      </c>
      <c r="D3489">
        <v>211.56</v>
      </c>
      <c r="E3489">
        <v>5.74</v>
      </c>
      <c r="F3489">
        <v>21.87</v>
      </c>
      <c r="G3489">
        <v>7.93</v>
      </c>
    </row>
    <row r="3490" spans="2:7" x14ac:dyDescent="0.3">
      <c r="B3490">
        <v>2982.98</v>
      </c>
      <c r="C3490">
        <v>147.9</v>
      </c>
      <c r="D3490">
        <v>203.57</v>
      </c>
      <c r="E3490">
        <v>5.65</v>
      </c>
      <c r="F3490">
        <v>20.46</v>
      </c>
      <c r="G3490">
        <v>8.8000000000000007</v>
      </c>
    </row>
    <row r="3491" spans="2:7" x14ac:dyDescent="0.3">
      <c r="B3491">
        <v>2983.03</v>
      </c>
      <c r="C3491">
        <v>149.37</v>
      </c>
      <c r="D3491">
        <v>219.27</v>
      </c>
      <c r="E3491">
        <v>6.21</v>
      </c>
      <c r="F3491">
        <v>24.01</v>
      </c>
      <c r="G3491">
        <v>7.69</v>
      </c>
    </row>
    <row r="3492" spans="2:7" x14ac:dyDescent="0.3">
      <c r="B3492">
        <v>2983.08</v>
      </c>
      <c r="C3492">
        <v>146.15</v>
      </c>
      <c r="D3492">
        <v>238.76</v>
      </c>
      <c r="E3492">
        <v>5.78</v>
      </c>
      <c r="F3492">
        <v>27.23</v>
      </c>
      <c r="G3492">
        <v>5.57</v>
      </c>
    </row>
    <row r="3493" spans="2:7" x14ac:dyDescent="0.3">
      <c r="B3493">
        <v>2983.13</v>
      </c>
      <c r="C3493">
        <v>144.65</v>
      </c>
      <c r="D3493">
        <v>216.18</v>
      </c>
      <c r="E3493">
        <v>5.26</v>
      </c>
      <c r="F3493">
        <v>25.56</v>
      </c>
      <c r="G3493">
        <v>7.25</v>
      </c>
    </row>
    <row r="3494" spans="2:7" x14ac:dyDescent="0.3">
      <c r="B3494">
        <v>2983.18</v>
      </c>
      <c r="C3494">
        <v>141.46</v>
      </c>
      <c r="D3494">
        <v>219.9</v>
      </c>
      <c r="E3494">
        <v>5.0999999999999996</v>
      </c>
      <c r="F3494">
        <v>25.71</v>
      </c>
      <c r="G3494">
        <v>6.46</v>
      </c>
    </row>
    <row r="3495" spans="2:7" x14ac:dyDescent="0.3">
      <c r="B3495">
        <v>2983.23</v>
      </c>
      <c r="C3495">
        <v>141.12</v>
      </c>
      <c r="D3495">
        <v>219.24</v>
      </c>
      <c r="E3495">
        <v>5.29</v>
      </c>
      <c r="F3495">
        <v>25.79</v>
      </c>
      <c r="G3495">
        <v>6.47</v>
      </c>
    </row>
    <row r="3496" spans="2:7" x14ac:dyDescent="0.3">
      <c r="B3496">
        <v>2983.28</v>
      </c>
      <c r="C3496">
        <v>141.1</v>
      </c>
      <c r="D3496">
        <v>224.13</v>
      </c>
      <c r="E3496">
        <v>5.14</v>
      </c>
      <c r="F3496">
        <v>27.69</v>
      </c>
      <c r="G3496">
        <v>6.05</v>
      </c>
    </row>
    <row r="3497" spans="2:7" x14ac:dyDescent="0.3">
      <c r="B3497">
        <v>2983.33</v>
      </c>
      <c r="C3497">
        <v>141.27000000000001</v>
      </c>
      <c r="D3497">
        <v>234.31</v>
      </c>
      <c r="E3497">
        <v>5.27</v>
      </c>
      <c r="F3497">
        <v>31.17</v>
      </c>
      <c r="G3497">
        <v>3.79</v>
      </c>
    </row>
    <row r="3498" spans="2:7" x14ac:dyDescent="0.3">
      <c r="B3498">
        <v>2983.38</v>
      </c>
      <c r="C3498">
        <v>140.9</v>
      </c>
      <c r="D3498">
        <v>233.68</v>
      </c>
      <c r="E3498">
        <v>5.12</v>
      </c>
      <c r="F3498">
        <v>33.130000000000003</v>
      </c>
      <c r="G3498">
        <v>2.71</v>
      </c>
    </row>
    <row r="3499" spans="2:7" x14ac:dyDescent="0.3">
      <c r="B3499">
        <v>2983.43</v>
      </c>
      <c r="C3499">
        <v>142.16999999999999</v>
      </c>
      <c r="D3499">
        <v>235.8</v>
      </c>
      <c r="E3499">
        <v>5.45</v>
      </c>
      <c r="F3499">
        <v>33.32</v>
      </c>
      <c r="G3499">
        <v>2.23</v>
      </c>
    </row>
    <row r="3500" spans="2:7" x14ac:dyDescent="0.3">
      <c r="B3500">
        <v>2983.48</v>
      </c>
      <c r="C3500">
        <v>142.51</v>
      </c>
      <c r="D3500">
        <v>236.37</v>
      </c>
      <c r="E3500">
        <v>5.2</v>
      </c>
      <c r="F3500">
        <v>34.64</v>
      </c>
      <c r="G3500">
        <v>0.69</v>
      </c>
    </row>
    <row r="3501" spans="2:7" x14ac:dyDescent="0.3">
      <c r="B3501">
        <v>2983.53</v>
      </c>
      <c r="C3501">
        <v>145.1</v>
      </c>
      <c r="D3501">
        <v>240.7</v>
      </c>
      <c r="E3501">
        <v>4.96</v>
      </c>
      <c r="F3501">
        <v>33.58</v>
      </c>
      <c r="G3501">
        <v>2.77</v>
      </c>
    </row>
    <row r="3502" spans="2:7" x14ac:dyDescent="0.3">
      <c r="B3502">
        <v>2983.58</v>
      </c>
      <c r="C3502">
        <v>147.41999999999999</v>
      </c>
      <c r="D3502">
        <v>244.57</v>
      </c>
      <c r="E3502">
        <v>5.19</v>
      </c>
      <c r="F3502">
        <v>30.53</v>
      </c>
      <c r="G3502">
        <v>2.42</v>
      </c>
    </row>
    <row r="3503" spans="2:7" x14ac:dyDescent="0.3">
      <c r="B3503">
        <v>2983.63</v>
      </c>
      <c r="C3503">
        <v>149.52000000000001</v>
      </c>
      <c r="D3503">
        <v>248.09</v>
      </c>
      <c r="E3503">
        <v>4.9800000000000004</v>
      </c>
      <c r="F3503">
        <v>30.9</v>
      </c>
      <c r="G3503">
        <v>4.1900000000000004</v>
      </c>
    </row>
    <row r="3504" spans="2:7" x14ac:dyDescent="0.3">
      <c r="B3504">
        <v>2983.68</v>
      </c>
      <c r="C3504">
        <v>148.96</v>
      </c>
      <c r="D3504">
        <v>247.14</v>
      </c>
      <c r="E3504">
        <v>4.84</v>
      </c>
      <c r="F3504">
        <v>30.21</v>
      </c>
      <c r="G3504">
        <v>4.05</v>
      </c>
    </row>
    <row r="3505" spans="2:7" x14ac:dyDescent="0.3">
      <c r="B3505">
        <v>2983.73</v>
      </c>
      <c r="C3505">
        <v>151.81</v>
      </c>
      <c r="D3505">
        <v>251.91</v>
      </c>
      <c r="E3505">
        <v>4.8</v>
      </c>
      <c r="F3505">
        <v>28.17</v>
      </c>
      <c r="G3505">
        <v>5.12</v>
      </c>
    </row>
    <row r="3506" spans="2:7" x14ac:dyDescent="0.3">
      <c r="B3506">
        <v>2983.78</v>
      </c>
      <c r="C3506">
        <v>152.99</v>
      </c>
      <c r="D3506">
        <v>253.89</v>
      </c>
      <c r="E3506">
        <v>5.0599999999999996</v>
      </c>
      <c r="F3506">
        <v>32.22</v>
      </c>
      <c r="G3506">
        <v>3.97</v>
      </c>
    </row>
    <row r="3507" spans="2:7" x14ac:dyDescent="0.3">
      <c r="B3507">
        <v>2983.83</v>
      </c>
      <c r="C3507">
        <v>156.59</v>
      </c>
      <c r="D3507">
        <v>259.91000000000003</v>
      </c>
      <c r="E3507">
        <v>5.35</v>
      </c>
      <c r="F3507">
        <v>33.83</v>
      </c>
      <c r="G3507">
        <v>1.96</v>
      </c>
    </row>
    <row r="3508" spans="2:7" x14ac:dyDescent="0.3">
      <c r="B3508">
        <v>2983.88</v>
      </c>
      <c r="C3508">
        <v>159.97999999999999</v>
      </c>
      <c r="D3508">
        <v>265.56</v>
      </c>
      <c r="E3508">
        <v>5.2</v>
      </c>
      <c r="F3508">
        <v>34.950000000000003</v>
      </c>
      <c r="G3508">
        <v>2.88</v>
      </c>
    </row>
    <row r="3509" spans="2:7" x14ac:dyDescent="0.3">
      <c r="B3509">
        <v>2983.93</v>
      </c>
      <c r="C3509">
        <v>160.72999999999999</v>
      </c>
      <c r="D3509">
        <v>266.82</v>
      </c>
      <c r="E3509">
        <v>5.04</v>
      </c>
      <c r="F3509">
        <v>32.18</v>
      </c>
      <c r="G3509">
        <v>4.3</v>
      </c>
    </row>
    <row r="3510" spans="2:7" x14ac:dyDescent="0.3">
      <c r="B3510">
        <v>2983.98</v>
      </c>
      <c r="C3510">
        <v>163.58000000000001</v>
      </c>
      <c r="D3510">
        <v>271.58999999999997</v>
      </c>
      <c r="E3510">
        <v>4.88</v>
      </c>
      <c r="F3510">
        <v>31.42</v>
      </c>
      <c r="G3510">
        <v>4.82</v>
      </c>
    </row>
    <row r="3511" spans="2:7" x14ac:dyDescent="0.3">
      <c r="B3511">
        <v>2984.03</v>
      </c>
      <c r="C3511">
        <v>166.57</v>
      </c>
      <c r="D3511">
        <v>250.19</v>
      </c>
      <c r="E3511">
        <v>4.9000000000000004</v>
      </c>
      <c r="F3511">
        <v>30.5</v>
      </c>
      <c r="G3511">
        <v>7.64</v>
      </c>
    </row>
    <row r="3512" spans="2:7" x14ac:dyDescent="0.3">
      <c r="B3512">
        <v>2984.08</v>
      </c>
      <c r="C3512">
        <v>169.56</v>
      </c>
      <c r="D3512">
        <v>270.64999999999998</v>
      </c>
      <c r="E3512">
        <v>5.0599999999999996</v>
      </c>
      <c r="F3512">
        <v>33.9</v>
      </c>
      <c r="G3512">
        <v>6.35</v>
      </c>
    </row>
    <row r="3513" spans="2:7" x14ac:dyDescent="0.3">
      <c r="B3513">
        <v>2984.13</v>
      </c>
      <c r="C3513">
        <v>169.72</v>
      </c>
      <c r="D3513">
        <v>257.76</v>
      </c>
      <c r="E3513">
        <v>4.7</v>
      </c>
      <c r="F3513">
        <v>30.43</v>
      </c>
      <c r="G3513">
        <v>7.47</v>
      </c>
    </row>
    <row r="3514" spans="2:7" x14ac:dyDescent="0.3">
      <c r="B3514">
        <v>2984.18</v>
      </c>
      <c r="C3514">
        <v>169.33</v>
      </c>
      <c r="D3514">
        <v>261.02999999999997</v>
      </c>
      <c r="E3514">
        <v>4.6900000000000004</v>
      </c>
      <c r="F3514">
        <v>28.65</v>
      </c>
      <c r="G3514">
        <v>7.13</v>
      </c>
    </row>
    <row r="3515" spans="2:7" x14ac:dyDescent="0.3">
      <c r="B3515">
        <v>2984.23</v>
      </c>
      <c r="C3515">
        <v>170.11</v>
      </c>
      <c r="D3515">
        <v>257.36</v>
      </c>
      <c r="E3515">
        <v>4.37</v>
      </c>
      <c r="F3515">
        <v>29.74</v>
      </c>
      <c r="G3515">
        <v>7.56</v>
      </c>
    </row>
    <row r="3516" spans="2:7" x14ac:dyDescent="0.3">
      <c r="B3516">
        <v>2984.28</v>
      </c>
      <c r="C3516">
        <v>175.68</v>
      </c>
      <c r="D3516">
        <v>283.89</v>
      </c>
      <c r="E3516">
        <v>4.68</v>
      </c>
      <c r="F3516">
        <v>32.58</v>
      </c>
      <c r="G3516">
        <v>6.15</v>
      </c>
    </row>
    <row r="3517" spans="2:7" x14ac:dyDescent="0.3">
      <c r="B3517">
        <v>2984.33</v>
      </c>
      <c r="C3517">
        <v>180.71</v>
      </c>
      <c r="D3517">
        <v>280.14</v>
      </c>
      <c r="E3517">
        <v>4.53</v>
      </c>
      <c r="F3517">
        <v>30.48</v>
      </c>
      <c r="G3517">
        <v>7.21</v>
      </c>
    </row>
    <row r="3518" spans="2:7" x14ac:dyDescent="0.3">
      <c r="B3518">
        <v>2984.38</v>
      </c>
      <c r="C3518">
        <v>184.97</v>
      </c>
      <c r="D3518">
        <v>283.64</v>
      </c>
      <c r="E3518">
        <v>4.83</v>
      </c>
      <c r="F3518">
        <v>30.58</v>
      </c>
      <c r="G3518">
        <v>7.55</v>
      </c>
    </row>
    <row r="3519" spans="2:7" x14ac:dyDescent="0.3">
      <c r="B3519">
        <v>2984.43</v>
      </c>
      <c r="C3519">
        <v>185.33</v>
      </c>
      <c r="D3519">
        <v>293.51</v>
      </c>
      <c r="E3519">
        <v>4.34</v>
      </c>
      <c r="F3519">
        <v>29.17</v>
      </c>
      <c r="G3519">
        <v>6.77</v>
      </c>
    </row>
    <row r="3520" spans="2:7" x14ac:dyDescent="0.3">
      <c r="B3520">
        <v>2984.48</v>
      </c>
      <c r="C3520">
        <v>186.42</v>
      </c>
      <c r="D3520">
        <v>255.76</v>
      </c>
      <c r="E3520">
        <v>3.74</v>
      </c>
      <c r="F3520">
        <v>26.66</v>
      </c>
      <c r="G3520">
        <v>10.119999999999999</v>
      </c>
    </row>
    <row r="3521" spans="2:7" x14ac:dyDescent="0.3">
      <c r="B3521">
        <v>2984.53</v>
      </c>
      <c r="C3521">
        <v>186.29</v>
      </c>
      <c r="D3521">
        <v>242.23</v>
      </c>
      <c r="E3521">
        <v>3.7</v>
      </c>
      <c r="F3521">
        <v>23.33</v>
      </c>
      <c r="G3521">
        <v>11.24</v>
      </c>
    </row>
    <row r="3522" spans="2:7" x14ac:dyDescent="0.3">
      <c r="B3522">
        <v>2984.58</v>
      </c>
      <c r="C3522">
        <v>186.93</v>
      </c>
      <c r="D3522">
        <v>265.04000000000002</v>
      </c>
      <c r="E3522">
        <v>3.97</v>
      </c>
      <c r="F3522">
        <v>27.3</v>
      </c>
      <c r="G3522">
        <v>9.41</v>
      </c>
    </row>
    <row r="3523" spans="2:7" x14ac:dyDescent="0.3">
      <c r="B3523">
        <v>2984.63</v>
      </c>
      <c r="C3523">
        <v>184.43</v>
      </c>
      <c r="D3523">
        <v>227.25</v>
      </c>
      <c r="E3523">
        <v>3.92</v>
      </c>
      <c r="F3523">
        <v>22.52</v>
      </c>
      <c r="G3523">
        <v>12.23</v>
      </c>
    </row>
    <row r="3524" spans="2:7" x14ac:dyDescent="0.3">
      <c r="B3524">
        <v>2984.68</v>
      </c>
      <c r="C3524">
        <v>180.36</v>
      </c>
      <c r="D3524">
        <v>233.53</v>
      </c>
      <c r="E3524">
        <v>3.45</v>
      </c>
      <c r="F3524">
        <v>21.8</v>
      </c>
      <c r="G3524">
        <v>11.09</v>
      </c>
    </row>
    <row r="3525" spans="2:7" x14ac:dyDescent="0.3">
      <c r="B3525">
        <v>2984.73</v>
      </c>
      <c r="C3525">
        <v>176.43</v>
      </c>
      <c r="D3525">
        <v>211.1</v>
      </c>
      <c r="E3525">
        <v>3.24</v>
      </c>
      <c r="F3525">
        <v>17.739999999999998</v>
      </c>
      <c r="G3525">
        <v>12.4</v>
      </c>
    </row>
    <row r="3526" spans="2:7" x14ac:dyDescent="0.3">
      <c r="B3526">
        <v>2984.78</v>
      </c>
      <c r="C3526">
        <v>172.57</v>
      </c>
      <c r="D3526">
        <v>207.84</v>
      </c>
      <c r="E3526">
        <v>3.28</v>
      </c>
      <c r="F3526">
        <v>17.16</v>
      </c>
      <c r="G3526">
        <v>12.11</v>
      </c>
    </row>
    <row r="3527" spans="2:7" x14ac:dyDescent="0.3">
      <c r="B3527">
        <v>2984.83</v>
      </c>
      <c r="C3527">
        <v>169.67</v>
      </c>
      <c r="D3527">
        <v>203.64</v>
      </c>
      <c r="E3527">
        <v>3.62</v>
      </c>
      <c r="F3527">
        <v>19.22</v>
      </c>
      <c r="G3527">
        <v>12.03</v>
      </c>
    </row>
    <row r="3528" spans="2:7" x14ac:dyDescent="0.3">
      <c r="B3528">
        <v>2984.88</v>
      </c>
      <c r="C3528">
        <v>165.24</v>
      </c>
      <c r="D3528">
        <v>193.1</v>
      </c>
      <c r="E3528">
        <v>3.97</v>
      </c>
      <c r="F3528">
        <v>18.079999999999998</v>
      </c>
      <c r="G3528">
        <v>12.26</v>
      </c>
    </row>
    <row r="3529" spans="2:7" x14ac:dyDescent="0.3">
      <c r="B3529">
        <v>2984.93</v>
      </c>
      <c r="C3529">
        <v>153.93</v>
      </c>
      <c r="D3529">
        <v>186.6</v>
      </c>
      <c r="E3529">
        <v>3.71</v>
      </c>
      <c r="F3529">
        <v>17.440000000000001</v>
      </c>
      <c r="G3529">
        <v>11.13</v>
      </c>
    </row>
    <row r="3530" spans="2:7" x14ac:dyDescent="0.3">
      <c r="B3530">
        <v>2984.98</v>
      </c>
      <c r="C3530">
        <v>144.46</v>
      </c>
      <c r="D3530">
        <v>141.83000000000001</v>
      </c>
      <c r="E3530">
        <v>3.45</v>
      </c>
      <c r="F3530">
        <v>15.17</v>
      </c>
      <c r="G3530">
        <v>13.5</v>
      </c>
    </row>
    <row r="3531" spans="2:7" x14ac:dyDescent="0.3">
      <c r="B3531">
        <v>2985.03</v>
      </c>
      <c r="C3531">
        <v>133.32</v>
      </c>
      <c r="D3531">
        <v>129.38999999999999</v>
      </c>
      <c r="E3531">
        <v>3.29</v>
      </c>
      <c r="F3531">
        <v>13.89</v>
      </c>
      <c r="G3531">
        <v>12.9</v>
      </c>
    </row>
    <row r="3532" spans="2:7" x14ac:dyDescent="0.3">
      <c r="B3532">
        <v>2985.08</v>
      </c>
      <c r="C3532">
        <v>126.45</v>
      </c>
      <c r="D3532">
        <v>100.35</v>
      </c>
      <c r="E3532">
        <v>3.52</v>
      </c>
      <c r="F3532">
        <v>11.29</v>
      </c>
      <c r="G3532">
        <v>14.33</v>
      </c>
    </row>
    <row r="3533" spans="2:7" x14ac:dyDescent="0.3">
      <c r="B3533">
        <v>2985.13</v>
      </c>
      <c r="C3533">
        <v>118.12</v>
      </c>
      <c r="D3533">
        <v>81.53</v>
      </c>
      <c r="E3533">
        <v>3.41</v>
      </c>
      <c r="F3533">
        <v>10.56</v>
      </c>
      <c r="G3533">
        <v>14.68</v>
      </c>
    </row>
    <row r="3534" spans="2:7" x14ac:dyDescent="0.3">
      <c r="B3534">
        <v>2985.18</v>
      </c>
      <c r="C3534">
        <v>109.36</v>
      </c>
      <c r="D3534">
        <v>77.55</v>
      </c>
      <c r="E3534">
        <v>3.13</v>
      </c>
      <c r="F3534">
        <v>13.74</v>
      </c>
      <c r="G3534">
        <v>13.71</v>
      </c>
    </row>
    <row r="3535" spans="2:7" x14ac:dyDescent="0.3">
      <c r="B3535">
        <v>2985.23</v>
      </c>
      <c r="C3535">
        <v>101.55</v>
      </c>
      <c r="D3535">
        <v>67.77</v>
      </c>
      <c r="E3535">
        <v>2.94</v>
      </c>
      <c r="F3535">
        <v>14.49</v>
      </c>
      <c r="G3535">
        <v>13.38</v>
      </c>
    </row>
    <row r="3536" spans="2:7" x14ac:dyDescent="0.3">
      <c r="B3536">
        <v>2985.28</v>
      </c>
      <c r="C3536">
        <v>94.61</v>
      </c>
      <c r="D3536">
        <v>87.29</v>
      </c>
      <c r="E3536">
        <v>2.99</v>
      </c>
      <c r="F3536">
        <v>16.059999999999999</v>
      </c>
      <c r="G3536">
        <v>10.7</v>
      </c>
    </row>
    <row r="3537" spans="2:7" x14ac:dyDescent="0.3">
      <c r="B3537">
        <v>2985.33</v>
      </c>
      <c r="C3537">
        <v>90.1</v>
      </c>
      <c r="D3537">
        <v>94.8</v>
      </c>
      <c r="E3537">
        <v>3.33</v>
      </c>
      <c r="F3537">
        <v>16.34</v>
      </c>
      <c r="G3537">
        <v>9.39</v>
      </c>
    </row>
    <row r="3538" spans="2:7" x14ac:dyDescent="0.3">
      <c r="B3538">
        <v>2985.38</v>
      </c>
      <c r="C3538">
        <v>83.43</v>
      </c>
      <c r="D3538">
        <v>90.33</v>
      </c>
      <c r="E3538">
        <v>2.99</v>
      </c>
      <c r="F3538">
        <v>18.809999999999999</v>
      </c>
      <c r="G3538">
        <v>8.7799999999999994</v>
      </c>
    </row>
    <row r="3539" spans="2:7" x14ac:dyDescent="0.3">
      <c r="B3539">
        <v>2985.43</v>
      </c>
      <c r="C3539">
        <v>81.05</v>
      </c>
      <c r="D3539">
        <v>87.54</v>
      </c>
      <c r="E3539">
        <v>2.71</v>
      </c>
      <c r="F3539">
        <v>21.26</v>
      </c>
      <c r="G3539">
        <v>8.66</v>
      </c>
    </row>
    <row r="3540" spans="2:7" x14ac:dyDescent="0.3">
      <c r="B3540">
        <v>2985.48</v>
      </c>
      <c r="C3540">
        <v>75.260000000000005</v>
      </c>
      <c r="D3540">
        <v>74.599999999999994</v>
      </c>
      <c r="E3540">
        <v>2.2599999999999998</v>
      </c>
      <c r="F3540">
        <v>19.14</v>
      </c>
      <c r="G3540">
        <v>8.9</v>
      </c>
    </row>
    <row r="3541" spans="2:7" x14ac:dyDescent="0.3">
      <c r="B3541">
        <v>2985.53</v>
      </c>
      <c r="C3541">
        <v>69.61</v>
      </c>
      <c r="D3541">
        <v>58.97</v>
      </c>
      <c r="E3541">
        <v>1.49</v>
      </c>
      <c r="F3541">
        <v>21.14</v>
      </c>
      <c r="G3541">
        <v>9.3699999999999992</v>
      </c>
    </row>
    <row r="3542" spans="2:7" x14ac:dyDescent="0.3">
      <c r="B3542">
        <v>2985.58</v>
      </c>
      <c r="C3542">
        <v>67.45</v>
      </c>
      <c r="D3542">
        <v>49.96</v>
      </c>
      <c r="E3542">
        <v>1.47</v>
      </c>
      <c r="F3542">
        <v>18.54</v>
      </c>
      <c r="G3542">
        <v>9.81</v>
      </c>
    </row>
    <row r="3543" spans="2:7" x14ac:dyDescent="0.3">
      <c r="B3543">
        <v>2985.63</v>
      </c>
      <c r="C3543">
        <v>66.569999999999993</v>
      </c>
      <c r="D3543">
        <v>70.069999999999993</v>
      </c>
      <c r="E3543">
        <v>1.58</v>
      </c>
      <c r="F3543">
        <v>19.420000000000002</v>
      </c>
      <c r="G3543">
        <v>7.99</v>
      </c>
    </row>
    <row r="3544" spans="2:7" x14ac:dyDescent="0.3">
      <c r="B3544">
        <v>2985.68</v>
      </c>
      <c r="C3544">
        <v>66.06</v>
      </c>
      <c r="D3544">
        <v>51.54</v>
      </c>
      <c r="E3544">
        <v>1.08</v>
      </c>
      <c r="F3544">
        <v>18.41</v>
      </c>
      <c r="G3544">
        <v>9.48</v>
      </c>
    </row>
    <row r="3545" spans="2:7" x14ac:dyDescent="0.3">
      <c r="B3545">
        <v>2985.73</v>
      </c>
      <c r="C3545">
        <v>62.91</v>
      </c>
      <c r="D3545">
        <v>81.34</v>
      </c>
      <c r="E3545">
        <v>1.08</v>
      </c>
      <c r="F3545">
        <v>23.18</v>
      </c>
      <c r="G3545">
        <v>6.49</v>
      </c>
    </row>
    <row r="3546" spans="2:7" x14ac:dyDescent="0.3">
      <c r="B3546">
        <v>2985.78</v>
      </c>
      <c r="C3546">
        <v>62.46</v>
      </c>
      <c r="D3546">
        <v>93.92</v>
      </c>
      <c r="E3546">
        <v>0.86</v>
      </c>
      <c r="F3546">
        <v>22.56</v>
      </c>
      <c r="G3546">
        <v>5.36</v>
      </c>
    </row>
    <row r="3547" spans="2:7" x14ac:dyDescent="0.3">
      <c r="B3547">
        <v>2985.83</v>
      </c>
      <c r="C3547">
        <v>57.44</v>
      </c>
      <c r="D3547">
        <v>94.22</v>
      </c>
      <c r="E3547">
        <v>0.97</v>
      </c>
      <c r="F3547">
        <v>21.49</v>
      </c>
      <c r="G3547">
        <v>3.78</v>
      </c>
    </row>
    <row r="3548" spans="2:7" x14ac:dyDescent="0.3">
      <c r="B3548">
        <v>2985.88</v>
      </c>
      <c r="C3548">
        <v>58.36</v>
      </c>
      <c r="D3548">
        <v>95.76</v>
      </c>
      <c r="E3548">
        <v>1.1599999999999999</v>
      </c>
      <c r="F3548">
        <v>20.260000000000002</v>
      </c>
      <c r="G3548">
        <v>4.17</v>
      </c>
    </row>
    <row r="3549" spans="2:7" x14ac:dyDescent="0.3">
      <c r="B3549">
        <v>2985.93</v>
      </c>
      <c r="C3549">
        <v>57.9</v>
      </c>
      <c r="D3549">
        <v>94.98</v>
      </c>
      <c r="E3549">
        <v>1.2</v>
      </c>
      <c r="F3549">
        <v>21.47</v>
      </c>
      <c r="G3549">
        <v>3.77</v>
      </c>
    </row>
    <row r="3550" spans="2:7" x14ac:dyDescent="0.3">
      <c r="B3550">
        <v>2985.98</v>
      </c>
      <c r="C3550">
        <v>58.26</v>
      </c>
      <c r="D3550">
        <v>95.59</v>
      </c>
      <c r="E3550">
        <v>0.99</v>
      </c>
      <c r="F3550">
        <v>21.06</v>
      </c>
      <c r="G3550">
        <v>4.51</v>
      </c>
    </row>
    <row r="3551" spans="2:7" x14ac:dyDescent="0.3">
      <c r="B3551">
        <v>2986.03</v>
      </c>
      <c r="C3551">
        <v>57.54</v>
      </c>
      <c r="D3551">
        <v>92.9</v>
      </c>
      <c r="E3551">
        <v>1.0900000000000001</v>
      </c>
      <c r="F3551">
        <v>18.54</v>
      </c>
      <c r="G3551">
        <v>4.72</v>
      </c>
    </row>
    <row r="3552" spans="2:7" x14ac:dyDescent="0.3">
      <c r="B3552">
        <v>2986.08</v>
      </c>
      <c r="C3552">
        <v>53.64</v>
      </c>
      <c r="D3552">
        <v>75.53</v>
      </c>
      <c r="E3552">
        <v>1.29</v>
      </c>
      <c r="F3552">
        <v>15.47</v>
      </c>
      <c r="G3552">
        <v>5.6</v>
      </c>
    </row>
    <row r="3553" spans="2:7" x14ac:dyDescent="0.3">
      <c r="B3553">
        <v>2986.13</v>
      </c>
      <c r="C3553">
        <v>53.89</v>
      </c>
      <c r="D3553">
        <v>88.28</v>
      </c>
      <c r="E3553">
        <v>1.39</v>
      </c>
      <c r="F3553">
        <v>20.350000000000001</v>
      </c>
      <c r="G3553">
        <v>3</v>
      </c>
    </row>
    <row r="3554" spans="2:7" x14ac:dyDescent="0.3">
      <c r="B3554">
        <v>2986.18</v>
      </c>
      <c r="C3554">
        <v>52.95</v>
      </c>
      <c r="D3554">
        <v>86.71</v>
      </c>
      <c r="E3554">
        <v>1.77</v>
      </c>
      <c r="F3554">
        <v>18.309999999999999</v>
      </c>
      <c r="G3554">
        <v>1.79</v>
      </c>
    </row>
    <row r="3555" spans="2:7" x14ac:dyDescent="0.3">
      <c r="B3555">
        <v>2986.23</v>
      </c>
      <c r="C3555">
        <v>51.82</v>
      </c>
      <c r="D3555">
        <v>84.82</v>
      </c>
      <c r="E3555">
        <v>1.79</v>
      </c>
      <c r="F3555">
        <v>19.899999999999999</v>
      </c>
      <c r="G3555">
        <v>0.54</v>
      </c>
    </row>
    <row r="3556" spans="2:7" x14ac:dyDescent="0.3">
      <c r="B3556">
        <v>2986.25</v>
      </c>
      <c r="C3556">
        <v>72.069999999999993</v>
      </c>
      <c r="D3556">
        <v>104.02</v>
      </c>
      <c r="E3556">
        <v>2.61</v>
      </c>
      <c r="F3556">
        <v>8.5299999999999994</v>
      </c>
      <c r="G3556">
        <v>10.64</v>
      </c>
    </row>
    <row r="3557" spans="2:7" x14ac:dyDescent="0.3">
      <c r="B3557">
        <v>2986.3</v>
      </c>
      <c r="C3557">
        <v>72.010000000000005</v>
      </c>
      <c r="D3557">
        <v>105.47</v>
      </c>
      <c r="E3557">
        <v>2.66</v>
      </c>
      <c r="F3557">
        <v>7.23</v>
      </c>
      <c r="G3557">
        <v>10.51</v>
      </c>
    </row>
    <row r="3558" spans="2:7" x14ac:dyDescent="0.3">
      <c r="B3558">
        <v>2986.35</v>
      </c>
      <c r="C3558">
        <v>72.349999999999994</v>
      </c>
      <c r="D3558">
        <v>104.37</v>
      </c>
      <c r="E3558">
        <v>2.92</v>
      </c>
      <c r="F3558">
        <v>6.29</v>
      </c>
      <c r="G3558">
        <v>10.65</v>
      </c>
    </row>
    <row r="3559" spans="2:7" x14ac:dyDescent="0.3">
      <c r="B3559">
        <v>2986.4</v>
      </c>
      <c r="C3559">
        <v>72.88</v>
      </c>
      <c r="D3559">
        <v>100.24</v>
      </c>
      <c r="E3559">
        <v>3.06</v>
      </c>
      <c r="F3559">
        <v>7.96</v>
      </c>
      <c r="G3559">
        <v>11.08</v>
      </c>
    </row>
    <row r="3560" spans="2:7" x14ac:dyDescent="0.3">
      <c r="B3560">
        <v>2986.45</v>
      </c>
      <c r="C3560">
        <v>72.239999999999995</v>
      </c>
      <c r="D3560">
        <v>70.52</v>
      </c>
      <c r="E3560">
        <v>2.79</v>
      </c>
      <c r="F3560">
        <v>5.94</v>
      </c>
      <c r="G3560">
        <v>13.49</v>
      </c>
    </row>
    <row r="3561" spans="2:7" x14ac:dyDescent="0.3">
      <c r="B3561">
        <v>2986.5</v>
      </c>
      <c r="C3561">
        <v>71.92</v>
      </c>
      <c r="D3561">
        <v>62.34</v>
      </c>
      <c r="E3561">
        <v>2.56</v>
      </c>
      <c r="F3561">
        <v>7.15</v>
      </c>
      <c r="G3561">
        <v>14.13</v>
      </c>
    </row>
    <row r="3562" spans="2:7" x14ac:dyDescent="0.3">
      <c r="B3562">
        <v>2986.55</v>
      </c>
      <c r="C3562">
        <v>72.14</v>
      </c>
      <c r="D3562">
        <v>90.85</v>
      </c>
      <c r="E3562">
        <v>2.74</v>
      </c>
      <c r="F3562">
        <v>11.84</v>
      </c>
      <c r="G3562">
        <v>11.76</v>
      </c>
    </row>
    <row r="3563" spans="2:7" x14ac:dyDescent="0.3">
      <c r="B3563">
        <v>2986.6</v>
      </c>
      <c r="C3563">
        <v>72.05</v>
      </c>
      <c r="D3563">
        <v>86.38</v>
      </c>
      <c r="E3563">
        <v>2.93</v>
      </c>
      <c r="F3563">
        <v>7.42</v>
      </c>
      <c r="G3563">
        <v>12.12</v>
      </c>
    </row>
    <row r="3564" spans="2:7" x14ac:dyDescent="0.3">
      <c r="B3564">
        <v>2986.65</v>
      </c>
      <c r="C3564">
        <v>73.02</v>
      </c>
      <c r="D3564">
        <v>81.44</v>
      </c>
      <c r="E3564">
        <v>2.4900000000000002</v>
      </c>
      <c r="F3564">
        <v>5.25</v>
      </c>
      <c r="G3564">
        <v>12.69</v>
      </c>
    </row>
    <row r="3565" spans="2:7" x14ac:dyDescent="0.3">
      <c r="B3565">
        <v>2986.7</v>
      </c>
      <c r="C3565">
        <v>69.7</v>
      </c>
      <c r="D3565">
        <v>63.26</v>
      </c>
      <c r="E3565">
        <v>2.4300000000000002</v>
      </c>
      <c r="F3565">
        <v>0.01</v>
      </c>
      <c r="G3565">
        <v>13.73</v>
      </c>
    </row>
    <row r="3566" spans="2:7" x14ac:dyDescent="0.3">
      <c r="B3566">
        <v>2986.75</v>
      </c>
      <c r="C3566">
        <v>69.94</v>
      </c>
      <c r="D3566">
        <v>80.55</v>
      </c>
      <c r="E3566">
        <v>2.54</v>
      </c>
      <c r="F3566">
        <v>2.06</v>
      </c>
      <c r="G3566">
        <v>12.3</v>
      </c>
    </row>
    <row r="3567" spans="2:7" x14ac:dyDescent="0.3">
      <c r="B3567">
        <v>2986.8</v>
      </c>
      <c r="C3567">
        <v>68.91</v>
      </c>
      <c r="D3567">
        <v>79.94</v>
      </c>
      <c r="E3567">
        <v>2.73</v>
      </c>
      <c r="F3567">
        <v>0.88</v>
      </c>
      <c r="G3567">
        <v>12.2</v>
      </c>
    </row>
    <row r="3568" spans="2:7" x14ac:dyDescent="0.3">
      <c r="B3568">
        <v>2986.85</v>
      </c>
      <c r="C3568">
        <v>67.03</v>
      </c>
      <c r="D3568">
        <v>100.31</v>
      </c>
      <c r="E3568">
        <v>2.82</v>
      </c>
      <c r="F3568">
        <v>5.59</v>
      </c>
      <c r="G3568">
        <v>10.199999999999999</v>
      </c>
    </row>
    <row r="3569" spans="2:7" x14ac:dyDescent="0.3">
      <c r="B3569">
        <v>2986.9</v>
      </c>
      <c r="C3569">
        <v>67.86</v>
      </c>
      <c r="D3569">
        <v>94.72</v>
      </c>
      <c r="E3569">
        <v>2.6</v>
      </c>
      <c r="F3569">
        <v>6.71</v>
      </c>
      <c r="G3569">
        <v>10.8</v>
      </c>
    </row>
    <row r="3570" spans="2:7" x14ac:dyDescent="0.3">
      <c r="B3570">
        <v>2986.95</v>
      </c>
      <c r="C3570">
        <v>68.36</v>
      </c>
      <c r="D3570">
        <v>105.69</v>
      </c>
      <c r="E3570">
        <v>2.63</v>
      </c>
      <c r="F3570">
        <v>11.27</v>
      </c>
      <c r="G3570">
        <v>9.9499999999999993</v>
      </c>
    </row>
    <row r="3571" spans="2:7" x14ac:dyDescent="0.3">
      <c r="B3571">
        <v>2987</v>
      </c>
      <c r="C3571">
        <v>68.03</v>
      </c>
      <c r="D3571">
        <v>111.9</v>
      </c>
      <c r="E3571">
        <v>2.67</v>
      </c>
      <c r="F3571">
        <v>15.96</v>
      </c>
      <c r="G3571">
        <v>7.95</v>
      </c>
    </row>
    <row r="3572" spans="2:7" x14ac:dyDescent="0.3">
      <c r="B3572">
        <v>2987.05</v>
      </c>
      <c r="C3572">
        <v>68.38</v>
      </c>
      <c r="D3572">
        <v>112.5</v>
      </c>
      <c r="E3572">
        <v>2.34</v>
      </c>
      <c r="F3572">
        <v>14.54</v>
      </c>
      <c r="G3572">
        <v>7.99</v>
      </c>
    </row>
    <row r="3573" spans="2:7" x14ac:dyDescent="0.3">
      <c r="B3573">
        <v>2987.1</v>
      </c>
      <c r="C3573">
        <v>68.5</v>
      </c>
      <c r="D3573">
        <v>112.69</v>
      </c>
      <c r="E3573">
        <v>2.58</v>
      </c>
      <c r="F3573">
        <v>16.82</v>
      </c>
      <c r="G3573">
        <v>5.45</v>
      </c>
    </row>
    <row r="3574" spans="2:7" x14ac:dyDescent="0.3">
      <c r="B3574">
        <v>2987.15</v>
      </c>
      <c r="C3574">
        <v>67.430000000000007</v>
      </c>
      <c r="D3574">
        <v>110.9</v>
      </c>
      <c r="E3574">
        <v>2.78</v>
      </c>
      <c r="F3574">
        <v>16.34</v>
      </c>
      <c r="G3574">
        <v>4.83</v>
      </c>
    </row>
    <row r="3575" spans="2:7" x14ac:dyDescent="0.3">
      <c r="B3575">
        <v>2987.2</v>
      </c>
      <c r="C3575">
        <v>67.84</v>
      </c>
      <c r="D3575">
        <v>111.59</v>
      </c>
      <c r="E3575">
        <v>2.84</v>
      </c>
      <c r="F3575">
        <v>14.97</v>
      </c>
      <c r="G3575">
        <v>5.87</v>
      </c>
    </row>
    <row r="3576" spans="2:7" x14ac:dyDescent="0.3">
      <c r="B3576">
        <v>2987.25</v>
      </c>
      <c r="C3576">
        <v>66.8</v>
      </c>
      <c r="D3576">
        <v>109.86</v>
      </c>
      <c r="E3576">
        <v>2.58</v>
      </c>
      <c r="F3576">
        <v>20.7</v>
      </c>
      <c r="G3576">
        <v>4.96</v>
      </c>
    </row>
    <row r="3577" spans="2:7" x14ac:dyDescent="0.3">
      <c r="B3577">
        <v>2987.3</v>
      </c>
      <c r="C3577">
        <v>66.22</v>
      </c>
      <c r="D3577">
        <v>108.89</v>
      </c>
      <c r="E3577">
        <v>2.97</v>
      </c>
      <c r="F3577">
        <v>20.91</v>
      </c>
      <c r="G3577">
        <v>4.4800000000000004</v>
      </c>
    </row>
    <row r="3578" spans="2:7" x14ac:dyDescent="0.3">
      <c r="B3578">
        <v>2987.35</v>
      </c>
      <c r="C3578">
        <v>66.22</v>
      </c>
      <c r="D3578">
        <v>108.89</v>
      </c>
      <c r="E3578">
        <v>2.82</v>
      </c>
      <c r="F3578">
        <v>21.51</v>
      </c>
      <c r="G3578">
        <v>4.28</v>
      </c>
    </row>
    <row r="3579" spans="2:7" x14ac:dyDescent="0.3">
      <c r="B3579">
        <v>2987.4</v>
      </c>
      <c r="C3579">
        <v>65.900000000000006</v>
      </c>
      <c r="D3579">
        <v>108.35</v>
      </c>
      <c r="E3579">
        <v>2.85</v>
      </c>
      <c r="F3579">
        <v>25.9</v>
      </c>
      <c r="G3579">
        <v>5.76</v>
      </c>
    </row>
    <row r="3580" spans="2:7" x14ac:dyDescent="0.3">
      <c r="B3580">
        <v>2987.45</v>
      </c>
      <c r="C3580">
        <v>67.41</v>
      </c>
      <c r="D3580">
        <v>110.86</v>
      </c>
      <c r="E3580">
        <v>2.77</v>
      </c>
      <c r="F3580">
        <v>30.27</v>
      </c>
      <c r="G3580">
        <v>6.39</v>
      </c>
    </row>
    <row r="3581" spans="2:7" x14ac:dyDescent="0.3">
      <c r="B3581">
        <v>2987.5</v>
      </c>
      <c r="C3581">
        <v>68.16</v>
      </c>
      <c r="D3581">
        <v>112.12</v>
      </c>
      <c r="E3581">
        <v>2.77</v>
      </c>
      <c r="F3581">
        <v>28.91</v>
      </c>
      <c r="G3581">
        <v>7.26</v>
      </c>
    </row>
    <row r="3582" spans="2:7" x14ac:dyDescent="0.3">
      <c r="B3582">
        <v>2987.55</v>
      </c>
      <c r="C3582">
        <v>65.73</v>
      </c>
      <c r="D3582">
        <v>108.07</v>
      </c>
      <c r="E3582">
        <v>2.96</v>
      </c>
      <c r="F3582">
        <v>32.39</v>
      </c>
      <c r="G3582">
        <v>5.16</v>
      </c>
    </row>
    <row r="3583" spans="2:7" x14ac:dyDescent="0.3">
      <c r="B3583">
        <v>2987.6</v>
      </c>
      <c r="C3583">
        <v>61.83</v>
      </c>
      <c r="D3583">
        <v>101.54</v>
      </c>
      <c r="E3583">
        <v>3.07</v>
      </c>
      <c r="F3583">
        <v>29.98</v>
      </c>
      <c r="G3583">
        <v>4.29</v>
      </c>
    </row>
    <row r="3584" spans="2:7" x14ac:dyDescent="0.3">
      <c r="B3584">
        <v>2987.65</v>
      </c>
      <c r="C3584">
        <v>59.7</v>
      </c>
      <c r="D3584">
        <v>97.99</v>
      </c>
      <c r="E3584">
        <v>2.59</v>
      </c>
      <c r="F3584">
        <v>24.38</v>
      </c>
      <c r="G3584">
        <v>7.12</v>
      </c>
    </row>
    <row r="3585" spans="2:7" x14ac:dyDescent="0.3">
      <c r="B3585">
        <v>2987.7</v>
      </c>
      <c r="C3585">
        <v>57.62</v>
      </c>
      <c r="D3585">
        <v>94.51</v>
      </c>
      <c r="E3585">
        <v>2.79</v>
      </c>
      <c r="F3585">
        <v>27.17</v>
      </c>
      <c r="G3585">
        <v>5.7</v>
      </c>
    </row>
    <row r="3586" spans="2:7" x14ac:dyDescent="0.3">
      <c r="B3586">
        <v>2987.75</v>
      </c>
      <c r="C3586">
        <v>54.43</v>
      </c>
      <c r="D3586">
        <v>89.18</v>
      </c>
      <c r="E3586">
        <v>2.5299999999999998</v>
      </c>
      <c r="F3586">
        <v>29.49</v>
      </c>
      <c r="G3586">
        <v>5.24</v>
      </c>
    </row>
    <row r="3587" spans="2:7" x14ac:dyDescent="0.3">
      <c r="B3587">
        <v>2987.8</v>
      </c>
      <c r="C3587">
        <v>55.52</v>
      </c>
      <c r="D3587">
        <v>91</v>
      </c>
      <c r="E3587">
        <v>2.75</v>
      </c>
      <c r="F3587">
        <v>30.91</v>
      </c>
      <c r="G3587">
        <v>4.7</v>
      </c>
    </row>
    <row r="3588" spans="2:7" x14ac:dyDescent="0.3">
      <c r="B3588">
        <v>2987.85</v>
      </c>
      <c r="C3588">
        <v>54.02</v>
      </c>
      <c r="D3588">
        <v>88.49</v>
      </c>
      <c r="E3588">
        <v>2.63</v>
      </c>
      <c r="F3588">
        <v>26.24</v>
      </c>
      <c r="G3588">
        <v>6.21</v>
      </c>
    </row>
    <row r="3589" spans="2:7" x14ac:dyDescent="0.3">
      <c r="B3589">
        <v>2987.9</v>
      </c>
      <c r="C3589">
        <v>54.19</v>
      </c>
      <c r="D3589">
        <v>88.77</v>
      </c>
      <c r="E3589">
        <v>2.56</v>
      </c>
      <c r="F3589">
        <v>24.24</v>
      </c>
      <c r="G3589">
        <v>6.78</v>
      </c>
    </row>
    <row r="3590" spans="2:7" x14ac:dyDescent="0.3">
      <c r="B3590">
        <v>2987.95</v>
      </c>
      <c r="C3590">
        <v>54.62</v>
      </c>
      <c r="D3590">
        <v>89.5</v>
      </c>
      <c r="E3590">
        <v>2.35</v>
      </c>
      <c r="F3590">
        <v>28.69</v>
      </c>
      <c r="G3590">
        <v>6.09</v>
      </c>
    </row>
    <row r="3591" spans="2:7" x14ac:dyDescent="0.3">
      <c r="B3591">
        <v>2988</v>
      </c>
      <c r="C3591">
        <v>55.05</v>
      </c>
      <c r="D3591">
        <v>90.22</v>
      </c>
      <c r="E3591">
        <v>2.2599999999999998</v>
      </c>
      <c r="F3591">
        <v>27.92</v>
      </c>
      <c r="G3591">
        <v>6.93</v>
      </c>
    </row>
    <row r="3592" spans="2:7" x14ac:dyDescent="0.3">
      <c r="B3592">
        <v>2988.05</v>
      </c>
      <c r="C3592">
        <v>52.95</v>
      </c>
      <c r="D3592">
        <v>86.7</v>
      </c>
      <c r="E3592">
        <v>2.4500000000000002</v>
      </c>
      <c r="F3592">
        <v>25.69</v>
      </c>
      <c r="G3592">
        <v>4.59</v>
      </c>
    </row>
    <row r="3593" spans="2:7" x14ac:dyDescent="0.3">
      <c r="B3593">
        <v>2988.1</v>
      </c>
      <c r="C3593">
        <v>51.84</v>
      </c>
      <c r="D3593">
        <v>84.85</v>
      </c>
      <c r="E3593">
        <v>2.46</v>
      </c>
      <c r="F3593">
        <v>29.03</v>
      </c>
      <c r="G3593">
        <v>3.13</v>
      </c>
    </row>
    <row r="3594" spans="2:7" x14ac:dyDescent="0.3">
      <c r="B3594">
        <v>2988.15</v>
      </c>
      <c r="C3594">
        <v>50.99</v>
      </c>
      <c r="D3594">
        <v>83.44</v>
      </c>
      <c r="E3594">
        <v>2.66</v>
      </c>
      <c r="F3594">
        <v>29.04</v>
      </c>
      <c r="G3594">
        <v>3.96</v>
      </c>
    </row>
    <row r="3595" spans="2:7" x14ac:dyDescent="0.3">
      <c r="B3595">
        <v>2988.2</v>
      </c>
      <c r="C3595">
        <v>52.93</v>
      </c>
      <c r="D3595">
        <v>86.67</v>
      </c>
      <c r="E3595">
        <v>2.5</v>
      </c>
      <c r="F3595">
        <v>25.02</v>
      </c>
      <c r="G3595">
        <v>5.1100000000000003</v>
      </c>
    </row>
    <row r="3596" spans="2:7" x14ac:dyDescent="0.3">
      <c r="B3596">
        <v>2988.2</v>
      </c>
      <c r="C3596">
        <v>52.93</v>
      </c>
      <c r="D3596">
        <v>86.67</v>
      </c>
      <c r="E3596">
        <v>2.5</v>
      </c>
      <c r="F3596">
        <v>25.02</v>
      </c>
      <c r="G3596">
        <v>5.1100000000000003</v>
      </c>
    </row>
    <row r="3597" spans="2:7" x14ac:dyDescent="0.3">
      <c r="B3597">
        <v>2988.25</v>
      </c>
      <c r="C3597">
        <v>53.77</v>
      </c>
      <c r="D3597">
        <v>88.08</v>
      </c>
      <c r="E3597">
        <v>2.33</v>
      </c>
      <c r="F3597">
        <v>22.89</v>
      </c>
      <c r="G3597">
        <v>6.5</v>
      </c>
    </row>
    <row r="3598" spans="2:7" x14ac:dyDescent="0.3">
      <c r="B3598">
        <v>2988.3</v>
      </c>
      <c r="C3598">
        <v>54.84</v>
      </c>
      <c r="D3598">
        <v>89.87</v>
      </c>
      <c r="E3598">
        <v>2.7</v>
      </c>
      <c r="F3598">
        <v>23.03</v>
      </c>
      <c r="G3598">
        <v>6.68</v>
      </c>
    </row>
    <row r="3599" spans="2:7" x14ac:dyDescent="0.3">
      <c r="B3599">
        <v>2988.35</v>
      </c>
      <c r="C3599">
        <v>55.92</v>
      </c>
      <c r="D3599">
        <v>91.66</v>
      </c>
      <c r="E3599">
        <v>2.85</v>
      </c>
      <c r="F3599">
        <v>24.46</v>
      </c>
      <c r="G3599">
        <v>5.8</v>
      </c>
    </row>
    <row r="3600" spans="2:7" x14ac:dyDescent="0.3">
      <c r="B3600">
        <v>2988.4</v>
      </c>
      <c r="C3600">
        <v>58.86</v>
      </c>
      <c r="D3600">
        <v>96.58</v>
      </c>
      <c r="E3600">
        <v>2.74</v>
      </c>
      <c r="F3600">
        <v>23.21</v>
      </c>
      <c r="G3600">
        <v>6.69</v>
      </c>
    </row>
    <row r="3601" spans="2:7" x14ac:dyDescent="0.3">
      <c r="B3601">
        <v>2988.45</v>
      </c>
      <c r="C3601">
        <v>62.88</v>
      </c>
      <c r="D3601">
        <v>103.3</v>
      </c>
      <c r="E3601">
        <v>2.69</v>
      </c>
      <c r="F3601">
        <v>21.67</v>
      </c>
      <c r="G3601">
        <v>9.0399999999999991</v>
      </c>
    </row>
    <row r="3602" spans="2:7" x14ac:dyDescent="0.3">
      <c r="B3602">
        <v>2988.5</v>
      </c>
      <c r="C3602">
        <v>65.239999999999995</v>
      </c>
      <c r="D3602">
        <v>107.25</v>
      </c>
      <c r="E3602">
        <v>2.56</v>
      </c>
      <c r="F3602">
        <v>22.86</v>
      </c>
      <c r="G3602">
        <v>9.31</v>
      </c>
    </row>
    <row r="3603" spans="2:7" x14ac:dyDescent="0.3">
      <c r="B3603">
        <v>2988.55</v>
      </c>
      <c r="C3603">
        <v>64.930000000000007</v>
      </c>
      <c r="D3603">
        <v>100.67</v>
      </c>
      <c r="E3603">
        <v>2.4700000000000002</v>
      </c>
      <c r="F3603">
        <v>21.49</v>
      </c>
      <c r="G3603">
        <v>9.86</v>
      </c>
    </row>
    <row r="3604" spans="2:7" x14ac:dyDescent="0.3">
      <c r="B3604">
        <v>2988.6</v>
      </c>
      <c r="C3604">
        <v>66.95</v>
      </c>
      <c r="D3604">
        <v>72.5</v>
      </c>
      <c r="E3604">
        <v>2.2599999999999998</v>
      </c>
      <c r="F3604">
        <v>16.02</v>
      </c>
      <c r="G3604">
        <v>12.54</v>
      </c>
    </row>
    <row r="3605" spans="2:7" x14ac:dyDescent="0.3">
      <c r="B3605">
        <v>2988.65</v>
      </c>
      <c r="C3605">
        <v>68.48</v>
      </c>
      <c r="D3605">
        <v>88.75</v>
      </c>
      <c r="E3605">
        <v>2.41</v>
      </c>
      <c r="F3605">
        <v>16.2</v>
      </c>
      <c r="G3605">
        <v>11.39</v>
      </c>
    </row>
    <row r="3606" spans="2:7" x14ac:dyDescent="0.3">
      <c r="B3606">
        <v>2988.7</v>
      </c>
      <c r="C3606">
        <v>74.67</v>
      </c>
      <c r="D3606">
        <v>93.78</v>
      </c>
      <c r="E3606">
        <v>2.5499999999999998</v>
      </c>
      <c r="F3606">
        <v>16.2</v>
      </c>
      <c r="G3606">
        <v>11.89</v>
      </c>
    </row>
    <row r="3607" spans="2:7" x14ac:dyDescent="0.3">
      <c r="B3607">
        <v>2988.75</v>
      </c>
      <c r="C3607">
        <v>74.75</v>
      </c>
      <c r="D3607">
        <v>93.76</v>
      </c>
      <c r="E3607">
        <v>2.42</v>
      </c>
      <c r="F3607">
        <v>11.54</v>
      </c>
      <c r="G3607">
        <v>11.9</v>
      </c>
    </row>
    <row r="3608" spans="2:7" x14ac:dyDescent="0.3">
      <c r="B3608">
        <v>2988.8</v>
      </c>
      <c r="C3608">
        <v>75.45</v>
      </c>
      <c r="D3608">
        <v>105.5</v>
      </c>
      <c r="E3608">
        <v>2.11</v>
      </c>
      <c r="F3608">
        <v>12.77</v>
      </c>
      <c r="G3608">
        <v>11.01</v>
      </c>
    </row>
    <row r="3609" spans="2:7" x14ac:dyDescent="0.3">
      <c r="B3609">
        <v>2988.85</v>
      </c>
      <c r="C3609">
        <v>75.709999999999994</v>
      </c>
      <c r="D3609">
        <v>92.02</v>
      </c>
      <c r="E3609">
        <v>2.1</v>
      </c>
      <c r="F3609">
        <v>12.01</v>
      </c>
      <c r="G3609">
        <v>12.19</v>
      </c>
    </row>
    <row r="3610" spans="2:7" x14ac:dyDescent="0.3">
      <c r="B3610">
        <v>2988.9</v>
      </c>
      <c r="C3610">
        <v>78.900000000000006</v>
      </c>
      <c r="D3610">
        <v>71.069999999999993</v>
      </c>
      <c r="E3610">
        <v>2</v>
      </c>
      <c r="F3610">
        <v>9.19</v>
      </c>
      <c r="G3610">
        <v>14.43</v>
      </c>
    </row>
    <row r="3611" spans="2:7" x14ac:dyDescent="0.3">
      <c r="B3611">
        <v>2988.95</v>
      </c>
      <c r="C3611">
        <v>82.25</v>
      </c>
      <c r="D3611">
        <v>95.85</v>
      </c>
      <c r="E3611">
        <v>1.82</v>
      </c>
      <c r="F3611">
        <v>11.82</v>
      </c>
      <c r="G3611">
        <v>12.84</v>
      </c>
    </row>
    <row r="3612" spans="2:7" x14ac:dyDescent="0.3">
      <c r="B3612">
        <v>2989</v>
      </c>
      <c r="C3612">
        <v>81.819999999999993</v>
      </c>
      <c r="D3612">
        <v>75.33</v>
      </c>
      <c r="E3612">
        <v>1.69</v>
      </c>
      <c r="F3612">
        <v>7.12</v>
      </c>
      <c r="G3612">
        <v>14.51</v>
      </c>
    </row>
    <row r="3613" spans="2:7" x14ac:dyDescent="0.3">
      <c r="B3613">
        <v>2989.05</v>
      </c>
      <c r="C3613">
        <v>83.79</v>
      </c>
      <c r="D3613">
        <v>73.23</v>
      </c>
      <c r="E3613">
        <v>1.83</v>
      </c>
      <c r="F3613">
        <v>7.78</v>
      </c>
      <c r="G3613">
        <v>14.98</v>
      </c>
    </row>
    <row r="3614" spans="2:7" x14ac:dyDescent="0.3">
      <c r="B3614">
        <v>2989.1</v>
      </c>
      <c r="C3614">
        <v>81.16</v>
      </c>
      <c r="D3614">
        <v>100.1</v>
      </c>
      <c r="E3614">
        <v>1.71</v>
      </c>
      <c r="F3614">
        <v>8.64</v>
      </c>
      <c r="G3614">
        <v>12.32</v>
      </c>
    </row>
    <row r="3615" spans="2:7" x14ac:dyDescent="0.3">
      <c r="B3615">
        <v>2989.15</v>
      </c>
      <c r="C3615">
        <v>81.069999999999993</v>
      </c>
      <c r="D3615">
        <v>99.09</v>
      </c>
      <c r="E3615">
        <v>2.19</v>
      </c>
      <c r="F3615">
        <v>7.57</v>
      </c>
      <c r="G3615">
        <v>12.39</v>
      </c>
    </row>
    <row r="3616" spans="2:7" x14ac:dyDescent="0.3">
      <c r="B3616">
        <v>2989.2</v>
      </c>
      <c r="C3616">
        <v>84.32</v>
      </c>
      <c r="D3616">
        <v>123.24</v>
      </c>
      <c r="E3616">
        <v>2.4500000000000002</v>
      </c>
      <c r="F3616">
        <v>13.57</v>
      </c>
      <c r="G3616">
        <v>10.83</v>
      </c>
    </row>
    <row r="3617" spans="2:7" x14ac:dyDescent="0.3">
      <c r="B3617">
        <v>2989.25</v>
      </c>
      <c r="C3617">
        <v>81.16</v>
      </c>
      <c r="D3617">
        <v>118.57</v>
      </c>
      <c r="E3617">
        <v>2.66</v>
      </c>
      <c r="F3617">
        <v>11.76</v>
      </c>
      <c r="G3617">
        <v>10.76</v>
      </c>
    </row>
    <row r="3618" spans="2:7" x14ac:dyDescent="0.3">
      <c r="B3618">
        <v>2989.3</v>
      </c>
      <c r="C3618">
        <v>78.25</v>
      </c>
      <c r="D3618">
        <v>112.07</v>
      </c>
      <c r="E3618">
        <v>2.87</v>
      </c>
      <c r="F3618">
        <v>13.12</v>
      </c>
      <c r="G3618">
        <v>10.87</v>
      </c>
    </row>
    <row r="3619" spans="2:7" x14ac:dyDescent="0.3">
      <c r="B3619">
        <v>2989.35</v>
      </c>
      <c r="C3619">
        <v>75.92</v>
      </c>
      <c r="D3619">
        <v>90.87</v>
      </c>
      <c r="E3619">
        <v>2.67</v>
      </c>
      <c r="F3619">
        <v>13.52</v>
      </c>
      <c r="G3619">
        <v>12.32</v>
      </c>
    </row>
    <row r="3620" spans="2:7" x14ac:dyDescent="0.3">
      <c r="B3620">
        <v>2989.4</v>
      </c>
      <c r="C3620">
        <v>76.87</v>
      </c>
      <c r="D3620">
        <v>87.8</v>
      </c>
      <c r="E3620">
        <v>2.75</v>
      </c>
      <c r="F3620">
        <v>12.38</v>
      </c>
      <c r="G3620">
        <v>12.72</v>
      </c>
    </row>
    <row r="3621" spans="2:7" x14ac:dyDescent="0.3">
      <c r="B3621">
        <v>2989.45</v>
      </c>
      <c r="C3621">
        <v>78.599999999999994</v>
      </c>
      <c r="D3621">
        <v>88.22</v>
      </c>
      <c r="E3621">
        <v>2.82</v>
      </c>
      <c r="F3621">
        <v>11.11</v>
      </c>
      <c r="G3621">
        <v>12.94</v>
      </c>
    </row>
    <row r="3622" spans="2:7" x14ac:dyDescent="0.3">
      <c r="B3622">
        <v>2989.5</v>
      </c>
      <c r="C3622">
        <v>78.38</v>
      </c>
      <c r="D3622">
        <v>97.85</v>
      </c>
      <c r="E3622">
        <v>2.9</v>
      </c>
      <c r="F3622">
        <v>11.87</v>
      </c>
      <c r="G3622">
        <v>12.1</v>
      </c>
    </row>
    <row r="3623" spans="2:7" x14ac:dyDescent="0.3">
      <c r="B3623">
        <v>2989.55</v>
      </c>
      <c r="C3623">
        <v>78.62</v>
      </c>
      <c r="D3623">
        <v>129.61000000000001</v>
      </c>
      <c r="E3623">
        <v>3.04</v>
      </c>
      <c r="F3623">
        <v>18.59</v>
      </c>
      <c r="G3623">
        <v>9.36</v>
      </c>
    </row>
    <row r="3624" spans="2:7" x14ac:dyDescent="0.3">
      <c r="B3624">
        <v>2989.6</v>
      </c>
      <c r="C3624">
        <v>75.260000000000005</v>
      </c>
      <c r="D3624">
        <v>111.21</v>
      </c>
      <c r="E3624">
        <v>2.87</v>
      </c>
      <c r="F3624">
        <v>18.399999999999999</v>
      </c>
      <c r="G3624">
        <v>10.5</v>
      </c>
    </row>
    <row r="3625" spans="2:7" x14ac:dyDescent="0.3">
      <c r="B3625">
        <v>2989.65</v>
      </c>
      <c r="C3625">
        <v>77</v>
      </c>
      <c r="D3625">
        <v>112.66</v>
      </c>
      <c r="E3625">
        <v>2.87</v>
      </c>
      <c r="F3625">
        <v>19.03</v>
      </c>
      <c r="G3625">
        <v>10.64</v>
      </c>
    </row>
    <row r="3626" spans="2:7" x14ac:dyDescent="0.3">
      <c r="B3626">
        <v>2989.7</v>
      </c>
      <c r="C3626">
        <v>76.97</v>
      </c>
      <c r="D3626">
        <v>126.84</v>
      </c>
      <c r="E3626">
        <v>3.5</v>
      </c>
      <c r="F3626">
        <v>18.27</v>
      </c>
      <c r="G3626">
        <v>8.25</v>
      </c>
    </row>
    <row r="3627" spans="2:7" x14ac:dyDescent="0.3">
      <c r="B3627">
        <v>2989.75</v>
      </c>
      <c r="C3627">
        <v>75.900000000000006</v>
      </c>
      <c r="D3627">
        <v>125.06</v>
      </c>
      <c r="E3627">
        <v>3.62</v>
      </c>
      <c r="F3627">
        <v>19.45</v>
      </c>
      <c r="G3627">
        <v>8.18</v>
      </c>
    </row>
    <row r="3628" spans="2:7" x14ac:dyDescent="0.3">
      <c r="B3628">
        <v>2989.8</v>
      </c>
      <c r="C3628">
        <v>74.75</v>
      </c>
      <c r="D3628">
        <v>123.15</v>
      </c>
      <c r="E3628">
        <v>3.61</v>
      </c>
      <c r="F3628">
        <v>22.19</v>
      </c>
      <c r="G3628">
        <v>6.26</v>
      </c>
    </row>
    <row r="3629" spans="2:7" x14ac:dyDescent="0.3">
      <c r="B3629">
        <v>2989.85</v>
      </c>
      <c r="C3629">
        <v>72.069999999999993</v>
      </c>
      <c r="D3629">
        <v>118.66</v>
      </c>
      <c r="E3629">
        <v>3.58</v>
      </c>
      <c r="F3629">
        <v>16.21</v>
      </c>
      <c r="G3629">
        <v>8.49</v>
      </c>
    </row>
    <row r="3630" spans="2:7" x14ac:dyDescent="0.3">
      <c r="B3630">
        <v>2989.9</v>
      </c>
      <c r="C3630">
        <v>70.790000000000006</v>
      </c>
      <c r="D3630">
        <v>116.52</v>
      </c>
      <c r="E3630">
        <v>3.6</v>
      </c>
      <c r="F3630">
        <v>19.73</v>
      </c>
      <c r="G3630">
        <v>5.39</v>
      </c>
    </row>
    <row r="3631" spans="2:7" x14ac:dyDescent="0.3">
      <c r="B3631">
        <v>2989.95</v>
      </c>
      <c r="C3631">
        <v>71.319999999999993</v>
      </c>
      <c r="D3631">
        <v>117.4</v>
      </c>
      <c r="E3631">
        <v>3.77</v>
      </c>
      <c r="F3631">
        <v>15.98</v>
      </c>
      <c r="G3631">
        <v>5.4</v>
      </c>
    </row>
    <row r="3632" spans="2:7" x14ac:dyDescent="0.3">
      <c r="B3632">
        <v>2990</v>
      </c>
      <c r="C3632">
        <v>69.36</v>
      </c>
      <c r="D3632">
        <v>114.14</v>
      </c>
      <c r="E3632">
        <v>3.72</v>
      </c>
      <c r="F3632">
        <v>16.11</v>
      </c>
      <c r="G3632">
        <v>3.92</v>
      </c>
    </row>
    <row r="3633" spans="2:7" x14ac:dyDescent="0.3">
      <c r="B3633">
        <v>2990.05</v>
      </c>
      <c r="C3633">
        <v>68.39</v>
      </c>
      <c r="D3633">
        <v>112.51</v>
      </c>
      <c r="E3633">
        <v>3.99</v>
      </c>
      <c r="F3633">
        <v>18.13</v>
      </c>
      <c r="G3633">
        <v>4.01</v>
      </c>
    </row>
    <row r="3634" spans="2:7" x14ac:dyDescent="0.3">
      <c r="B3634">
        <v>2990.1</v>
      </c>
      <c r="C3634">
        <v>64.48</v>
      </c>
      <c r="D3634">
        <v>105.98</v>
      </c>
      <c r="E3634">
        <v>3.91</v>
      </c>
      <c r="F3634">
        <v>22.04</v>
      </c>
      <c r="G3634">
        <v>2.85</v>
      </c>
    </row>
    <row r="3635" spans="2:7" x14ac:dyDescent="0.3">
      <c r="B3635">
        <v>2990.15</v>
      </c>
      <c r="C3635">
        <v>62.6</v>
      </c>
      <c r="D3635">
        <v>102.84</v>
      </c>
      <c r="E3635">
        <v>3.86</v>
      </c>
      <c r="F3635">
        <v>25.28</v>
      </c>
      <c r="G3635">
        <v>2.2200000000000002</v>
      </c>
    </row>
    <row r="3636" spans="2:7" x14ac:dyDescent="0.3">
      <c r="B3636">
        <v>2990.2</v>
      </c>
      <c r="C3636">
        <v>63.03</v>
      </c>
      <c r="D3636">
        <v>103.56</v>
      </c>
      <c r="E3636">
        <v>3.98</v>
      </c>
      <c r="F3636">
        <v>25.35</v>
      </c>
      <c r="G3636">
        <v>2.06</v>
      </c>
    </row>
    <row r="3637" spans="2:7" x14ac:dyDescent="0.3">
      <c r="B3637">
        <v>2990.25</v>
      </c>
      <c r="C3637">
        <v>63.88</v>
      </c>
      <c r="D3637">
        <v>104.97</v>
      </c>
      <c r="E3637">
        <v>4.24</v>
      </c>
      <c r="F3637">
        <v>24.93</v>
      </c>
      <c r="G3637">
        <v>0.94</v>
      </c>
    </row>
    <row r="3638" spans="2:7" x14ac:dyDescent="0.3">
      <c r="B3638">
        <v>2990.3</v>
      </c>
      <c r="C3638">
        <v>64.03</v>
      </c>
      <c r="D3638">
        <v>105.22</v>
      </c>
      <c r="E3638">
        <v>4.34</v>
      </c>
      <c r="F3638">
        <v>28.82</v>
      </c>
      <c r="G3638">
        <v>0.78</v>
      </c>
    </row>
    <row r="3639" spans="2:7" x14ac:dyDescent="0.3">
      <c r="B3639">
        <v>2990.35</v>
      </c>
      <c r="C3639">
        <v>62.77</v>
      </c>
      <c r="D3639">
        <v>103.12</v>
      </c>
      <c r="E3639">
        <v>4.1500000000000004</v>
      </c>
      <c r="F3639">
        <v>25.28</v>
      </c>
      <c r="G3639">
        <v>3.38</v>
      </c>
    </row>
    <row r="3640" spans="2:7" x14ac:dyDescent="0.3">
      <c r="B3640">
        <v>2990.4</v>
      </c>
      <c r="C3640">
        <v>66.650000000000006</v>
      </c>
      <c r="D3640">
        <v>109.61</v>
      </c>
      <c r="E3640">
        <v>4.1399999999999997</v>
      </c>
      <c r="F3640">
        <v>25.38</v>
      </c>
      <c r="G3640">
        <v>3.88</v>
      </c>
    </row>
    <row r="3641" spans="2:7" x14ac:dyDescent="0.3">
      <c r="B3641">
        <v>2990.45</v>
      </c>
      <c r="C3641">
        <v>66.17</v>
      </c>
      <c r="D3641">
        <v>108.79</v>
      </c>
      <c r="E3641">
        <v>3.86</v>
      </c>
      <c r="F3641">
        <v>27.23</v>
      </c>
      <c r="G3641">
        <v>3.3</v>
      </c>
    </row>
    <row r="3642" spans="2:7" x14ac:dyDescent="0.3">
      <c r="B3642">
        <v>2990.5</v>
      </c>
      <c r="C3642">
        <v>68.400000000000006</v>
      </c>
      <c r="D3642">
        <v>112.53</v>
      </c>
      <c r="E3642">
        <v>3.98</v>
      </c>
      <c r="F3642">
        <v>27.22</v>
      </c>
      <c r="G3642">
        <v>3.96</v>
      </c>
    </row>
    <row r="3643" spans="2:7" x14ac:dyDescent="0.3">
      <c r="B3643">
        <v>2990.55</v>
      </c>
      <c r="C3643">
        <v>71.84</v>
      </c>
      <c r="D3643">
        <v>118.27</v>
      </c>
      <c r="E3643">
        <v>3.92</v>
      </c>
      <c r="F3643">
        <v>28.32</v>
      </c>
      <c r="G3643">
        <v>5.38</v>
      </c>
    </row>
    <row r="3644" spans="2:7" x14ac:dyDescent="0.3">
      <c r="B3644">
        <v>2990.6</v>
      </c>
      <c r="C3644">
        <v>74.17</v>
      </c>
      <c r="D3644">
        <v>122.17</v>
      </c>
      <c r="E3644">
        <v>3.29</v>
      </c>
      <c r="F3644">
        <v>28.99</v>
      </c>
      <c r="G3644">
        <v>8.59</v>
      </c>
    </row>
    <row r="3645" spans="2:7" x14ac:dyDescent="0.3">
      <c r="B3645">
        <v>2990.65</v>
      </c>
      <c r="C3645">
        <v>77.72</v>
      </c>
      <c r="D3645">
        <v>120.4</v>
      </c>
      <c r="E3645">
        <v>3.14</v>
      </c>
      <c r="F3645">
        <v>28.13</v>
      </c>
      <c r="G3645">
        <v>10.09</v>
      </c>
    </row>
    <row r="3646" spans="2:7" x14ac:dyDescent="0.3">
      <c r="B3646">
        <v>2990.7</v>
      </c>
      <c r="C3646">
        <v>78.430000000000007</v>
      </c>
      <c r="D3646">
        <v>129.29</v>
      </c>
      <c r="E3646">
        <v>3.11</v>
      </c>
      <c r="F3646">
        <v>29.52</v>
      </c>
      <c r="G3646">
        <v>8.89</v>
      </c>
    </row>
    <row r="3647" spans="2:7" x14ac:dyDescent="0.3">
      <c r="B3647">
        <v>2990.75</v>
      </c>
      <c r="C3647">
        <v>81.13</v>
      </c>
      <c r="D3647">
        <v>108.9</v>
      </c>
      <c r="E3647">
        <v>3.32</v>
      </c>
      <c r="F3647">
        <v>22.9</v>
      </c>
      <c r="G3647">
        <v>11.57</v>
      </c>
    </row>
    <row r="3648" spans="2:7" x14ac:dyDescent="0.3">
      <c r="B3648">
        <v>2990.8</v>
      </c>
      <c r="C3648">
        <v>83.12</v>
      </c>
      <c r="D3648">
        <v>95.44</v>
      </c>
      <c r="E3648">
        <v>3.47</v>
      </c>
      <c r="F3648">
        <v>16.440000000000001</v>
      </c>
      <c r="G3648">
        <v>13</v>
      </c>
    </row>
    <row r="3649" spans="2:7" x14ac:dyDescent="0.3">
      <c r="B3649">
        <v>2990.85</v>
      </c>
      <c r="C3649">
        <v>83.8</v>
      </c>
      <c r="D3649">
        <v>76.930000000000007</v>
      </c>
      <c r="E3649">
        <v>3.16</v>
      </c>
      <c r="F3649">
        <v>11.67</v>
      </c>
      <c r="G3649">
        <v>14.67</v>
      </c>
    </row>
    <row r="3650" spans="2:7" x14ac:dyDescent="0.3">
      <c r="B3650">
        <v>2990.9</v>
      </c>
      <c r="C3650">
        <v>84.08</v>
      </c>
      <c r="D3650">
        <v>69.36</v>
      </c>
      <c r="E3650">
        <v>3.07</v>
      </c>
      <c r="F3650">
        <v>10.92</v>
      </c>
      <c r="G3650">
        <v>15.35</v>
      </c>
    </row>
    <row r="3651" spans="2:7" x14ac:dyDescent="0.3">
      <c r="B3651">
        <v>2990.95</v>
      </c>
      <c r="C3651">
        <v>83.29</v>
      </c>
      <c r="D3651">
        <v>61.81</v>
      </c>
      <c r="E3651">
        <v>2.98</v>
      </c>
      <c r="F3651">
        <v>6.36</v>
      </c>
      <c r="G3651">
        <v>15.87</v>
      </c>
    </row>
    <row r="3652" spans="2:7" x14ac:dyDescent="0.3">
      <c r="B3652">
        <v>2991</v>
      </c>
      <c r="C3652">
        <v>82.31</v>
      </c>
      <c r="D3652">
        <v>48.04</v>
      </c>
      <c r="E3652">
        <v>2.31</v>
      </c>
      <c r="F3652">
        <v>8.51</v>
      </c>
      <c r="G3652">
        <v>16.89</v>
      </c>
    </row>
    <row r="3653" spans="2:7" x14ac:dyDescent="0.3">
      <c r="B3653">
        <v>2991.05</v>
      </c>
      <c r="C3653">
        <v>79.03</v>
      </c>
      <c r="D3653">
        <v>34.869999999999997</v>
      </c>
      <c r="E3653">
        <v>2.09</v>
      </c>
      <c r="F3653">
        <v>9</v>
      </c>
      <c r="G3653">
        <v>17.510000000000002</v>
      </c>
    </row>
    <row r="3654" spans="2:7" x14ac:dyDescent="0.3">
      <c r="B3654">
        <v>2991.1</v>
      </c>
      <c r="C3654">
        <v>79.36</v>
      </c>
      <c r="D3654">
        <v>14.43</v>
      </c>
      <c r="E3654">
        <v>1.94</v>
      </c>
      <c r="F3654">
        <v>5.56</v>
      </c>
      <c r="G3654">
        <v>19.29</v>
      </c>
    </row>
    <row r="3655" spans="2:7" x14ac:dyDescent="0.3">
      <c r="B3655">
        <v>2991.15</v>
      </c>
      <c r="C3655">
        <v>77.73</v>
      </c>
      <c r="D3655">
        <v>43.06</v>
      </c>
      <c r="E3655">
        <v>1.94</v>
      </c>
      <c r="F3655">
        <v>10.3</v>
      </c>
      <c r="G3655">
        <v>16.63</v>
      </c>
    </row>
    <row r="3656" spans="2:7" x14ac:dyDescent="0.3">
      <c r="B3656">
        <v>2991.2</v>
      </c>
      <c r="C3656">
        <v>77.47</v>
      </c>
      <c r="D3656">
        <v>53.95</v>
      </c>
      <c r="E3656">
        <v>1.98</v>
      </c>
      <c r="F3656">
        <v>13.61</v>
      </c>
      <c r="G3656">
        <v>15.67</v>
      </c>
    </row>
    <row r="3657" spans="2:7" x14ac:dyDescent="0.3">
      <c r="B3657">
        <v>2991.25</v>
      </c>
      <c r="C3657">
        <v>76.19</v>
      </c>
      <c r="D3657">
        <v>82.1</v>
      </c>
      <c r="E3657">
        <v>2.2400000000000002</v>
      </c>
      <c r="F3657">
        <v>16.53</v>
      </c>
      <c r="G3657">
        <v>13.1</v>
      </c>
    </row>
    <row r="3658" spans="2:7" x14ac:dyDescent="0.3">
      <c r="B3658">
        <v>2991.3</v>
      </c>
      <c r="C3658">
        <v>74.33</v>
      </c>
      <c r="D3658">
        <v>89.05</v>
      </c>
      <c r="E3658">
        <v>2.65</v>
      </c>
      <c r="F3658">
        <v>18.079999999999998</v>
      </c>
      <c r="G3658">
        <v>12.24</v>
      </c>
    </row>
    <row r="3659" spans="2:7" x14ac:dyDescent="0.3">
      <c r="B3659">
        <v>2991.35</v>
      </c>
      <c r="C3659">
        <v>76.47</v>
      </c>
      <c r="D3659">
        <v>86.29</v>
      </c>
      <c r="E3659">
        <v>2.75</v>
      </c>
      <c r="F3659">
        <v>16.79</v>
      </c>
      <c r="G3659">
        <v>12.79</v>
      </c>
    </row>
    <row r="3660" spans="2:7" x14ac:dyDescent="0.3">
      <c r="B3660">
        <v>2991.4</v>
      </c>
      <c r="C3660">
        <v>78.28</v>
      </c>
      <c r="D3660">
        <v>117.75</v>
      </c>
      <c r="E3660">
        <v>3.26</v>
      </c>
      <c r="F3660">
        <v>21.13</v>
      </c>
      <c r="G3660">
        <v>10.4</v>
      </c>
    </row>
    <row r="3661" spans="2:7" x14ac:dyDescent="0.3">
      <c r="B3661">
        <v>2991.45</v>
      </c>
      <c r="C3661">
        <v>77.61</v>
      </c>
      <c r="D3661">
        <v>127.91</v>
      </c>
      <c r="E3661">
        <v>3.32</v>
      </c>
      <c r="F3661">
        <v>25.75</v>
      </c>
      <c r="G3661">
        <v>9.2200000000000006</v>
      </c>
    </row>
    <row r="3662" spans="2:7" x14ac:dyDescent="0.3">
      <c r="B3662">
        <v>2991.5</v>
      </c>
      <c r="C3662">
        <v>75.75</v>
      </c>
      <c r="D3662">
        <v>124.8</v>
      </c>
      <c r="E3662">
        <v>3.32</v>
      </c>
      <c r="F3662">
        <v>32.299999999999997</v>
      </c>
      <c r="G3662">
        <v>7.47</v>
      </c>
    </row>
    <row r="3663" spans="2:7" x14ac:dyDescent="0.3">
      <c r="B3663">
        <v>2991.55</v>
      </c>
      <c r="C3663">
        <v>76.72</v>
      </c>
      <c r="D3663">
        <v>126.44</v>
      </c>
      <c r="E3663">
        <v>3.53</v>
      </c>
      <c r="F3663">
        <v>33.159999999999997</v>
      </c>
      <c r="G3663">
        <v>6.3</v>
      </c>
    </row>
    <row r="3664" spans="2:7" x14ac:dyDescent="0.3">
      <c r="B3664">
        <v>2991.6</v>
      </c>
      <c r="C3664">
        <v>77.099999999999994</v>
      </c>
      <c r="D3664">
        <v>127.07</v>
      </c>
      <c r="E3664">
        <v>3.45</v>
      </c>
      <c r="F3664">
        <v>32.520000000000003</v>
      </c>
      <c r="G3664">
        <v>5.99</v>
      </c>
    </row>
    <row r="3665" spans="2:7" x14ac:dyDescent="0.3">
      <c r="B3665">
        <v>2991.65</v>
      </c>
      <c r="C3665">
        <v>79.03</v>
      </c>
      <c r="D3665">
        <v>130.30000000000001</v>
      </c>
      <c r="E3665">
        <v>3.95</v>
      </c>
      <c r="F3665">
        <v>34.130000000000003</v>
      </c>
      <c r="G3665">
        <v>4.8099999999999996</v>
      </c>
    </row>
    <row r="3666" spans="2:7" x14ac:dyDescent="0.3">
      <c r="B3666">
        <v>2991.7</v>
      </c>
      <c r="C3666">
        <v>77.930000000000007</v>
      </c>
      <c r="D3666">
        <v>128.44999999999999</v>
      </c>
      <c r="E3666">
        <v>3.79</v>
      </c>
      <c r="F3666">
        <v>30.21</v>
      </c>
      <c r="G3666">
        <v>4.97</v>
      </c>
    </row>
    <row r="3667" spans="2:7" x14ac:dyDescent="0.3">
      <c r="B3667">
        <v>2991.75</v>
      </c>
      <c r="C3667">
        <v>78.59</v>
      </c>
      <c r="D3667">
        <v>129.56</v>
      </c>
      <c r="E3667">
        <v>3.63</v>
      </c>
      <c r="F3667">
        <v>30.08</v>
      </c>
      <c r="G3667">
        <v>4.6100000000000003</v>
      </c>
    </row>
    <row r="3668" spans="2:7" x14ac:dyDescent="0.3">
      <c r="B3668">
        <v>2991.8</v>
      </c>
      <c r="C3668">
        <v>77.28</v>
      </c>
      <c r="D3668">
        <v>127.36</v>
      </c>
      <c r="E3668">
        <v>3.63</v>
      </c>
      <c r="F3668">
        <v>29.44</v>
      </c>
      <c r="G3668">
        <v>4.63</v>
      </c>
    </row>
    <row r="3669" spans="2:7" x14ac:dyDescent="0.3">
      <c r="B3669">
        <v>2991.85</v>
      </c>
      <c r="C3669">
        <v>77</v>
      </c>
      <c r="D3669">
        <v>126.89</v>
      </c>
      <c r="E3669">
        <v>3.77</v>
      </c>
      <c r="F3669">
        <v>25.66</v>
      </c>
      <c r="G3669">
        <v>4.8099999999999996</v>
      </c>
    </row>
    <row r="3670" spans="2:7" x14ac:dyDescent="0.3">
      <c r="B3670">
        <v>2991.9</v>
      </c>
      <c r="C3670">
        <v>77.86</v>
      </c>
      <c r="D3670">
        <v>128.34</v>
      </c>
      <c r="E3670">
        <v>3.82</v>
      </c>
      <c r="F3670">
        <v>21.19</v>
      </c>
      <c r="G3670">
        <v>5</v>
      </c>
    </row>
    <row r="3671" spans="2:7" x14ac:dyDescent="0.3">
      <c r="B3671">
        <v>2991.95</v>
      </c>
      <c r="C3671">
        <v>80</v>
      </c>
      <c r="D3671">
        <v>131.91999999999999</v>
      </c>
      <c r="E3671">
        <v>3.58</v>
      </c>
      <c r="F3671">
        <v>17.75</v>
      </c>
      <c r="G3671">
        <v>6.45</v>
      </c>
    </row>
    <row r="3672" spans="2:7" x14ac:dyDescent="0.3">
      <c r="B3672">
        <v>2992</v>
      </c>
      <c r="C3672">
        <v>80.53</v>
      </c>
      <c r="D3672">
        <v>132.79</v>
      </c>
      <c r="E3672">
        <v>3.29</v>
      </c>
      <c r="F3672">
        <v>17.440000000000001</v>
      </c>
      <c r="G3672">
        <v>8.25</v>
      </c>
    </row>
    <row r="3673" spans="2:7" x14ac:dyDescent="0.3">
      <c r="B3673">
        <v>2992.05</v>
      </c>
      <c r="C3673">
        <v>80.73</v>
      </c>
      <c r="D3673">
        <v>128.02000000000001</v>
      </c>
      <c r="E3673">
        <v>2.75</v>
      </c>
      <c r="F3673">
        <v>16.399999999999999</v>
      </c>
      <c r="G3673">
        <v>9.9</v>
      </c>
    </row>
    <row r="3674" spans="2:7" x14ac:dyDescent="0.3">
      <c r="B3674">
        <v>2992.1</v>
      </c>
      <c r="C3674">
        <v>81.77</v>
      </c>
      <c r="D3674">
        <v>109.22</v>
      </c>
      <c r="E3674">
        <v>2.2799999999999998</v>
      </c>
      <c r="F3674">
        <v>13.47</v>
      </c>
      <c r="G3674">
        <v>11.64</v>
      </c>
    </row>
    <row r="3675" spans="2:7" x14ac:dyDescent="0.3">
      <c r="B3675">
        <v>2992.15</v>
      </c>
      <c r="C3675">
        <v>79.930000000000007</v>
      </c>
      <c r="D3675">
        <v>93.58</v>
      </c>
      <c r="E3675">
        <v>2.44</v>
      </c>
      <c r="F3675">
        <v>8.32</v>
      </c>
      <c r="G3675">
        <v>12.69</v>
      </c>
    </row>
    <row r="3676" spans="2:7" x14ac:dyDescent="0.3">
      <c r="B3676">
        <v>2992.2</v>
      </c>
      <c r="C3676">
        <v>75.599999999999994</v>
      </c>
      <c r="D3676">
        <v>85.42</v>
      </c>
      <c r="E3676">
        <v>2.13</v>
      </c>
      <c r="F3676">
        <v>6.91</v>
      </c>
      <c r="G3676">
        <v>12.73</v>
      </c>
    </row>
    <row r="3677" spans="2:7" x14ac:dyDescent="0.3">
      <c r="B3677">
        <v>2992.25</v>
      </c>
      <c r="C3677">
        <v>72.39</v>
      </c>
      <c r="D3677">
        <v>69.209999999999994</v>
      </c>
      <c r="E3677">
        <v>1.83</v>
      </c>
      <c r="F3677">
        <v>8.6</v>
      </c>
      <c r="G3677">
        <v>13.62</v>
      </c>
    </row>
    <row r="3678" spans="2:7" x14ac:dyDescent="0.3">
      <c r="B3678">
        <v>2992.3</v>
      </c>
      <c r="C3678">
        <v>67.73</v>
      </c>
      <c r="D3678">
        <v>64.88</v>
      </c>
      <c r="E3678">
        <v>1.81</v>
      </c>
      <c r="F3678">
        <v>4.8</v>
      </c>
      <c r="G3678">
        <v>13.3</v>
      </c>
    </row>
    <row r="3679" spans="2:7" x14ac:dyDescent="0.3">
      <c r="B3679">
        <v>2992.35</v>
      </c>
      <c r="C3679">
        <v>66.209999999999994</v>
      </c>
      <c r="D3679">
        <v>70.3</v>
      </c>
      <c r="E3679">
        <v>1.96</v>
      </c>
      <c r="F3679">
        <v>9.39</v>
      </c>
      <c r="G3679">
        <v>12.61</v>
      </c>
    </row>
    <row r="3680" spans="2:7" x14ac:dyDescent="0.3">
      <c r="B3680">
        <v>2992.4</v>
      </c>
      <c r="C3680">
        <v>66.959999999999994</v>
      </c>
      <c r="D3680">
        <v>47.57</v>
      </c>
      <c r="E3680">
        <v>2.0699999999999998</v>
      </c>
      <c r="F3680">
        <v>8.6999999999999993</v>
      </c>
      <c r="G3680">
        <v>14.64</v>
      </c>
    </row>
    <row r="3681" spans="2:7" x14ac:dyDescent="0.3">
      <c r="B3681">
        <v>2992.45</v>
      </c>
      <c r="C3681">
        <v>67.03</v>
      </c>
      <c r="D3681">
        <v>36.049999999999997</v>
      </c>
      <c r="E3681">
        <v>1.94</v>
      </c>
      <c r="F3681">
        <v>4.71</v>
      </c>
      <c r="G3681">
        <v>15.63</v>
      </c>
    </row>
    <row r="3682" spans="2:7" x14ac:dyDescent="0.3">
      <c r="B3682">
        <v>2992.5</v>
      </c>
      <c r="C3682">
        <v>66.2</v>
      </c>
      <c r="D3682">
        <v>42.67</v>
      </c>
      <c r="E3682">
        <v>2.0499999999999998</v>
      </c>
      <c r="F3682">
        <v>5.47</v>
      </c>
      <c r="G3682">
        <v>14.95</v>
      </c>
    </row>
    <row r="3683" spans="2:7" x14ac:dyDescent="0.3">
      <c r="B3683">
        <v>2992.55</v>
      </c>
      <c r="C3683">
        <v>62.47</v>
      </c>
      <c r="D3683">
        <v>26.21</v>
      </c>
      <c r="E3683">
        <v>1.61</v>
      </c>
      <c r="F3683">
        <v>4.55</v>
      </c>
      <c r="G3683">
        <v>15.78</v>
      </c>
    </row>
    <row r="3684" spans="2:7" x14ac:dyDescent="0.3">
      <c r="B3684">
        <v>2992.6</v>
      </c>
      <c r="C3684">
        <v>60.33</v>
      </c>
      <c r="D3684">
        <v>33.43</v>
      </c>
      <c r="E3684">
        <v>1.77</v>
      </c>
      <c r="F3684">
        <v>7.27</v>
      </c>
      <c r="G3684">
        <v>14.85</v>
      </c>
    </row>
    <row r="3685" spans="2:7" x14ac:dyDescent="0.3">
      <c r="B3685">
        <v>2992.65</v>
      </c>
      <c r="C3685">
        <v>55.72</v>
      </c>
      <c r="D3685">
        <v>3.41</v>
      </c>
      <c r="E3685">
        <v>1.37</v>
      </c>
      <c r="F3685">
        <v>1.8</v>
      </c>
      <c r="G3685">
        <v>16.7</v>
      </c>
    </row>
    <row r="3686" spans="2:7" x14ac:dyDescent="0.3">
      <c r="B3686">
        <v>2992.7</v>
      </c>
      <c r="C3686">
        <v>51.9</v>
      </c>
      <c r="D3686">
        <v>12.98</v>
      </c>
      <c r="E3686">
        <v>0.98</v>
      </c>
      <c r="F3686">
        <v>6.04</v>
      </c>
      <c r="G3686">
        <v>15.33</v>
      </c>
    </row>
    <row r="3687" spans="2:7" x14ac:dyDescent="0.3">
      <c r="B3687">
        <v>2992.75</v>
      </c>
      <c r="C3687">
        <v>50.61</v>
      </c>
      <c r="D3687">
        <v>37.19</v>
      </c>
      <c r="E3687">
        <v>1.35</v>
      </c>
      <c r="F3687">
        <v>8.98</v>
      </c>
      <c r="G3687">
        <v>13.09</v>
      </c>
    </row>
    <row r="3688" spans="2:7" x14ac:dyDescent="0.3">
      <c r="B3688">
        <v>2992.8</v>
      </c>
      <c r="C3688">
        <v>48.82</v>
      </c>
      <c r="D3688">
        <v>63.34</v>
      </c>
      <c r="E3688">
        <v>1.17</v>
      </c>
      <c r="F3688">
        <v>16.82</v>
      </c>
      <c r="G3688">
        <v>10.62</v>
      </c>
    </row>
    <row r="3689" spans="2:7" x14ac:dyDescent="0.3">
      <c r="B3689">
        <v>2992.85</v>
      </c>
      <c r="C3689">
        <v>48.97</v>
      </c>
      <c r="D3689">
        <v>56.46</v>
      </c>
      <c r="E3689">
        <v>1.29</v>
      </c>
      <c r="F3689">
        <v>18.079999999999998</v>
      </c>
      <c r="G3689">
        <v>11.22</v>
      </c>
    </row>
    <row r="3690" spans="2:7" x14ac:dyDescent="0.3">
      <c r="B3690">
        <v>2992.9</v>
      </c>
      <c r="C3690">
        <v>50.19</v>
      </c>
      <c r="D3690">
        <v>77.88</v>
      </c>
      <c r="E3690">
        <v>1.83</v>
      </c>
      <c r="F3690">
        <v>22.31</v>
      </c>
      <c r="G3690">
        <v>9.59</v>
      </c>
    </row>
    <row r="3691" spans="2:7" x14ac:dyDescent="0.3">
      <c r="B3691">
        <v>2992.95</v>
      </c>
      <c r="C3691">
        <v>51.57</v>
      </c>
      <c r="D3691">
        <v>84.4</v>
      </c>
      <c r="E3691">
        <v>1.76</v>
      </c>
      <c r="F3691">
        <v>26.19</v>
      </c>
      <c r="G3691">
        <v>8.77</v>
      </c>
    </row>
    <row r="3692" spans="2:7" x14ac:dyDescent="0.3">
      <c r="B3692">
        <v>2993</v>
      </c>
      <c r="C3692">
        <v>52.81</v>
      </c>
      <c r="D3692">
        <v>77.55</v>
      </c>
      <c r="E3692">
        <v>1.89</v>
      </c>
      <c r="F3692">
        <v>20.39</v>
      </c>
      <c r="G3692">
        <v>10.01</v>
      </c>
    </row>
    <row r="3693" spans="2:7" x14ac:dyDescent="0.3">
      <c r="B3693">
        <v>2993.05</v>
      </c>
      <c r="C3693">
        <v>51.58</v>
      </c>
      <c r="D3693">
        <v>84.43</v>
      </c>
      <c r="E3693">
        <v>2.04</v>
      </c>
      <c r="F3693">
        <v>21.83</v>
      </c>
      <c r="G3693">
        <v>8.9700000000000006</v>
      </c>
    </row>
    <row r="3694" spans="2:7" x14ac:dyDescent="0.3">
      <c r="B3694">
        <v>2993.1</v>
      </c>
      <c r="C3694">
        <v>49.76</v>
      </c>
      <c r="D3694">
        <v>67.72</v>
      </c>
      <c r="E3694">
        <v>1.73</v>
      </c>
      <c r="F3694">
        <v>22.83</v>
      </c>
      <c r="G3694">
        <v>10.39</v>
      </c>
    </row>
    <row r="3695" spans="2:7" x14ac:dyDescent="0.3">
      <c r="B3695">
        <v>2993.15</v>
      </c>
      <c r="C3695">
        <v>50.76</v>
      </c>
      <c r="D3695">
        <v>40.68</v>
      </c>
      <c r="E3695">
        <v>1.53</v>
      </c>
      <c r="F3695">
        <v>19.3</v>
      </c>
      <c r="G3695">
        <v>12.82</v>
      </c>
    </row>
    <row r="3696" spans="2:7" x14ac:dyDescent="0.3">
      <c r="B3696">
        <v>2993.2</v>
      </c>
      <c r="C3696">
        <v>51.69</v>
      </c>
      <c r="D3696">
        <v>67.790000000000006</v>
      </c>
      <c r="E3696">
        <v>2.0299999999999998</v>
      </c>
      <c r="F3696">
        <v>24.2</v>
      </c>
      <c r="G3696">
        <v>10.67</v>
      </c>
    </row>
    <row r="3697" spans="2:7" x14ac:dyDescent="0.3">
      <c r="B3697">
        <v>2993.25</v>
      </c>
      <c r="C3697">
        <v>52.09</v>
      </c>
      <c r="D3697">
        <v>80.59</v>
      </c>
      <c r="E3697">
        <v>1.7</v>
      </c>
      <c r="F3697">
        <v>24.81</v>
      </c>
      <c r="G3697">
        <v>9.65</v>
      </c>
    </row>
    <row r="3698" spans="2:7" x14ac:dyDescent="0.3">
      <c r="B3698">
        <v>2993.3</v>
      </c>
      <c r="C3698">
        <v>53.1</v>
      </c>
      <c r="D3698">
        <v>86.96</v>
      </c>
      <c r="E3698">
        <v>2.2799999999999998</v>
      </c>
      <c r="F3698">
        <v>29.2</v>
      </c>
      <c r="G3698">
        <v>6.54</v>
      </c>
    </row>
    <row r="3699" spans="2:7" x14ac:dyDescent="0.3">
      <c r="B3699">
        <v>2993.35</v>
      </c>
      <c r="C3699">
        <v>52.08</v>
      </c>
      <c r="D3699">
        <v>85.25</v>
      </c>
      <c r="E3699">
        <v>2.84</v>
      </c>
      <c r="F3699">
        <v>21.97</v>
      </c>
      <c r="G3699">
        <v>6.75</v>
      </c>
    </row>
    <row r="3700" spans="2:7" x14ac:dyDescent="0.3">
      <c r="B3700">
        <v>2993.4</v>
      </c>
      <c r="C3700">
        <v>51.78</v>
      </c>
      <c r="D3700">
        <v>84.75</v>
      </c>
      <c r="E3700">
        <v>2.79</v>
      </c>
      <c r="F3700">
        <v>17.95</v>
      </c>
      <c r="G3700">
        <v>8.39</v>
      </c>
    </row>
    <row r="3701" spans="2:7" x14ac:dyDescent="0.3">
      <c r="B3701">
        <v>2993.45</v>
      </c>
      <c r="C3701">
        <v>53.32</v>
      </c>
      <c r="D3701">
        <v>65.260000000000005</v>
      </c>
      <c r="E3701">
        <v>2.48</v>
      </c>
      <c r="F3701">
        <v>14.98</v>
      </c>
      <c r="G3701">
        <v>11.12</v>
      </c>
    </row>
    <row r="3702" spans="2:7" x14ac:dyDescent="0.3">
      <c r="B3702">
        <v>2993.5</v>
      </c>
      <c r="C3702">
        <v>54.93</v>
      </c>
      <c r="D3702">
        <v>71.010000000000005</v>
      </c>
      <c r="E3702">
        <v>2.5499999999999998</v>
      </c>
      <c r="F3702">
        <v>16.95</v>
      </c>
      <c r="G3702">
        <v>10.88</v>
      </c>
    </row>
    <row r="3703" spans="2:7" x14ac:dyDescent="0.3">
      <c r="B3703">
        <v>2993.55</v>
      </c>
      <c r="C3703">
        <v>54.8</v>
      </c>
      <c r="D3703">
        <v>60.56</v>
      </c>
      <c r="E3703">
        <v>2.0699999999999998</v>
      </c>
      <c r="F3703">
        <v>15.38</v>
      </c>
      <c r="G3703">
        <v>11.74</v>
      </c>
    </row>
    <row r="3704" spans="2:7" x14ac:dyDescent="0.3">
      <c r="B3704">
        <v>2993.6</v>
      </c>
      <c r="C3704">
        <v>55.32</v>
      </c>
      <c r="D3704">
        <v>55.49</v>
      </c>
      <c r="E3704">
        <v>2.44</v>
      </c>
      <c r="F3704">
        <v>11.66</v>
      </c>
      <c r="G3704">
        <v>12.25</v>
      </c>
    </row>
    <row r="3705" spans="2:7" x14ac:dyDescent="0.3">
      <c r="B3705">
        <v>2993.65</v>
      </c>
      <c r="C3705">
        <v>51.57</v>
      </c>
      <c r="D3705">
        <v>58.91</v>
      </c>
      <c r="E3705">
        <v>2.59</v>
      </c>
      <c r="F3705">
        <v>16.28</v>
      </c>
      <c r="G3705">
        <v>11.4</v>
      </c>
    </row>
    <row r="3706" spans="2:7" x14ac:dyDescent="0.3">
      <c r="B3706">
        <v>2993.7</v>
      </c>
      <c r="C3706">
        <v>48.56</v>
      </c>
      <c r="D3706">
        <v>32.92</v>
      </c>
      <c r="E3706">
        <v>2.42</v>
      </c>
      <c r="F3706">
        <v>13.48</v>
      </c>
      <c r="G3706">
        <v>13.15</v>
      </c>
    </row>
    <row r="3707" spans="2:7" x14ac:dyDescent="0.3">
      <c r="B3707">
        <v>2993.75</v>
      </c>
      <c r="C3707">
        <v>48.06</v>
      </c>
      <c r="D3707">
        <v>43.8</v>
      </c>
      <c r="E3707">
        <v>2.4900000000000002</v>
      </c>
      <c r="F3707">
        <v>12.86</v>
      </c>
      <c r="G3707">
        <v>12.15</v>
      </c>
    </row>
    <row r="3708" spans="2:7" x14ac:dyDescent="0.3">
      <c r="B3708">
        <v>2993.8</v>
      </c>
      <c r="C3708">
        <v>45.33</v>
      </c>
      <c r="D3708">
        <v>48.7</v>
      </c>
      <c r="E3708">
        <v>2.5499999999999998</v>
      </c>
      <c r="F3708">
        <v>12.98</v>
      </c>
      <c r="G3708">
        <v>11.33</v>
      </c>
    </row>
    <row r="3709" spans="2:7" x14ac:dyDescent="0.3">
      <c r="B3709">
        <v>2993.85</v>
      </c>
      <c r="C3709">
        <v>45.54</v>
      </c>
      <c r="D3709">
        <v>36.82</v>
      </c>
      <c r="E3709">
        <v>2.2999999999999998</v>
      </c>
      <c r="F3709">
        <v>11.49</v>
      </c>
      <c r="G3709">
        <v>12.37</v>
      </c>
    </row>
    <row r="3710" spans="2:7" x14ac:dyDescent="0.3">
      <c r="B3710">
        <v>2993.9</v>
      </c>
      <c r="C3710">
        <v>44.24</v>
      </c>
      <c r="D3710">
        <v>1.61</v>
      </c>
      <c r="E3710">
        <v>2.2799999999999998</v>
      </c>
      <c r="F3710">
        <v>7.99</v>
      </c>
      <c r="G3710">
        <v>15.3</v>
      </c>
    </row>
    <row r="3711" spans="2:7" x14ac:dyDescent="0.3">
      <c r="B3711">
        <v>2993.95</v>
      </c>
      <c r="C3711">
        <v>44.78</v>
      </c>
      <c r="D3711">
        <v>0.34</v>
      </c>
      <c r="E3711">
        <v>2.44</v>
      </c>
      <c r="F3711">
        <v>6.74</v>
      </c>
      <c r="G3711">
        <v>15.69</v>
      </c>
    </row>
    <row r="3712" spans="2:7" x14ac:dyDescent="0.3">
      <c r="B3712">
        <v>2994</v>
      </c>
      <c r="C3712">
        <v>45.74</v>
      </c>
      <c r="D3712">
        <v>0.27</v>
      </c>
      <c r="E3712">
        <v>2.2599999999999998</v>
      </c>
      <c r="F3712">
        <v>9.18</v>
      </c>
      <c r="G3712">
        <v>16.059999999999999</v>
      </c>
    </row>
    <row r="3713" spans="2:7" x14ac:dyDescent="0.3">
      <c r="B3713">
        <v>2994.05</v>
      </c>
      <c r="C3713">
        <v>43.92</v>
      </c>
      <c r="D3713">
        <v>0.21</v>
      </c>
      <c r="E3713">
        <v>1.97</v>
      </c>
      <c r="F3713">
        <v>12.94</v>
      </c>
      <c r="G3713">
        <v>15.39</v>
      </c>
    </row>
    <row r="3714" spans="2:7" x14ac:dyDescent="0.3">
      <c r="B3714">
        <v>2994.1</v>
      </c>
      <c r="C3714">
        <v>44.77</v>
      </c>
      <c r="D3714">
        <v>18.23</v>
      </c>
      <c r="E3714">
        <v>2.5</v>
      </c>
      <c r="F3714">
        <v>12.06</v>
      </c>
      <c r="G3714">
        <v>13.82</v>
      </c>
    </row>
    <row r="3715" spans="2:7" x14ac:dyDescent="0.3">
      <c r="B3715">
        <v>2994.15</v>
      </c>
      <c r="C3715">
        <v>46.91</v>
      </c>
      <c r="D3715">
        <v>9.93</v>
      </c>
      <c r="E3715">
        <v>2.6</v>
      </c>
      <c r="F3715">
        <v>7.54</v>
      </c>
      <c r="G3715">
        <v>14.84</v>
      </c>
    </row>
    <row r="3716" spans="2:7" x14ac:dyDescent="0.3">
      <c r="B3716">
        <v>2994.2</v>
      </c>
      <c r="C3716">
        <v>47.85</v>
      </c>
      <c r="D3716">
        <v>15.71</v>
      </c>
      <c r="E3716">
        <v>2.87</v>
      </c>
      <c r="F3716">
        <v>8.33</v>
      </c>
      <c r="G3716">
        <v>14.49</v>
      </c>
    </row>
    <row r="3717" spans="2:7" x14ac:dyDescent="0.3">
      <c r="B3717">
        <v>2994.25</v>
      </c>
      <c r="C3717">
        <v>50.21</v>
      </c>
      <c r="D3717">
        <v>0.43</v>
      </c>
      <c r="E3717">
        <v>2.5099999999999998</v>
      </c>
      <c r="F3717">
        <v>11.81</v>
      </c>
      <c r="G3717">
        <v>16.29</v>
      </c>
    </row>
    <row r="3718" spans="2:7" x14ac:dyDescent="0.3">
      <c r="B3718">
        <v>2994.3</v>
      </c>
      <c r="C3718">
        <v>53.58</v>
      </c>
      <c r="D3718">
        <v>11.46</v>
      </c>
      <c r="E3718">
        <v>2.2999999999999998</v>
      </c>
      <c r="F3718">
        <v>9.8699999999999992</v>
      </c>
      <c r="G3718">
        <v>15.7</v>
      </c>
    </row>
    <row r="3719" spans="2:7" x14ac:dyDescent="0.3">
      <c r="B3719">
        <v>2994.35</v>
      </c>
      <c r="C3719">
        <v>55.95</v>
      </c>
      <c r="D3719">
        <v>44.19</v>
      </c>
      <c r="E3719">
        <v>2.21</v>
      </c>
      <c r="F3719">
        <v>12.62</v>
      </c>
      <c r="G3719">
        <v>13.29</v>
      </c>
    </row>
    <row r="3720" spans="2:7" x14ac:dyDescent="0.3">
      <c r="B3720">
        <v>2994.4</v>
      </c>
      <c r="C3720">
        <v>56.04</v>
      </c>
      <c r="D3720">
        <v>49.66</v>
      </c>
      <c r="E3720">
        <v>2.5099999999999998</v>
      </c>
      <c r="F3720">
        <v>12.9</v>
      </c>
      <c r="G3720">
        <v>12.85</v>
      </c>
    </row>
    <row r="3721" spans="2:7" x14ac:dyDescent="0.3">
      <c r="B3721">
        <v>2994.45</v>
      </c>
      <c r="C3721">
        <v>56.93</v>
      </c>
      <c r="D3721">
        <v>53.11</v>
      </c>
      <c r="E3721">
        <v>2.61</v>
      </c>
      <c r="F3721">
        <v>12.97</v>
      </c>
      <c r="G3721">
        <v>12.69</v>
      </c>
    </row>
    <row r="3722" spans="2:7" x14ac:dyDescent="0.3">
      <c r="B3722">
        <v>2994.5</v>
      </c>
      <c r="C3722">
        <v>56.46</v>
      </c>
      <c r="D3722">
        <v>60.42</v>
      </c>
      <c r="E3722">
        <v>2.56</v>
      </c>
      <c r="F3722">
        <v>13.65</v>
      </c>
      <c r="G3722">
        <v>12</v>
      </c>
    </row>
    <row r="3723" spans="2:7" x14ac:dyDescent="0.3">
      <c r="B3723">
        <v>2994.55</v>
      </c>
      <c r="C3723">
        <v>57.81</v>
      </c>
      <c r="D3723">
        <v>94.83</v>
      </c>
      <c r="E3723">
        <v>3.01</v>
      </c>
      <c r="F3723">
        <v>20.100000000000001</v>
      </c>
      <c r="G3723">
        <v>7</v>
      </c>
    </row>
    <row r="3724" spans="2:7" x14ac:dyDescent="0.3">
      <c r="B3724">
        <v>2994.6</v>
      </c>
      <c r="C3724">
        <v>59.37</v>
      </c>
      <c r="D3724">
        <v>97.43</v>
      </c>
      <c r="E3724">
        <v>2.96</v>
      </c>
      <c r="F3724">
        <v>22.05</v>
      </c>
      <c r="G3724">
        <v>6.42</v>
      </c>
    </row>
    <row r="3725" spans="2:7" x14ac:dyDescent="0.3">
      <c r="B3725">
        <v>2994.65</v>
      </c>
      <c r="C3725">
        <v>60.08</v>
      </c>
      <c r="D3725">
        <v>98.63</v>
      </c>
      <c r="E3725">
        <v>2.88</v>
      </c>
      <c r="F3725">
        <v>24.65</v>
      </c>
      <c r="G3725">
        <v>5.65</v>
      </c>
    </row>
    <row r="3726" spans="2:7" x14ac:dyDescent="0.3">
      <c r="B3726">
        <v>2994.7</v>
      </c>
      <c r="C3726">
        <v>62.09</v>
      </c>
      <c r="D3726">
        <v>101.98</v>
      </c>
      <c r="E3726">
        <v>3.44</v>
      </c>
      <c r="F3726">
        <v>23</v>
      </c>
      <c r="G3726">
        <v>5.42</v>
      </c>
    </row>
    <row r="3727" spans="2:7" x14ac:dyDescent="0.3">
      <c r="B3727">
        <v>2994.75</v>
      </c>
      <c r="C3727">
        <v>62.75</v>
      </c>
      <c r="D3727">
        <v>103.08</v>
      </c>
      <c r="E3727">
        <v>3.45</v>
      </c>
      <c r="F3727">
        <v>17.649999999999999</v>
      </c>
      <c r="G3727">
        <v>7.09</v>
      </c>
    </row>
    <row r="3728" spans="2:7" x14ac:dyDescent="0.3">
      <c r="B3728">
        <v>2994.8</v>
      </c>
      <c r="C3728">
        <v>60.01</v>
      </c>
      <c r="D3728">
        <v>98.5</v>
      </c>
      <c r="E3728">
        <v>3.47</v>
      </c>
      <c r="F3728">
        <v>20.98</v>
      </c>
      <c r="G3728">
        <v>5.8</v>
      </c>
    </row>
    <row r="3729" spans="2:7" x14ac:dyDescent="0.3">
      <c r="B3729">
        <v>2994.85</v>
      </c>
      <c r="C3729">
        <v>59.12</v>
      </c>
      <c r="D3729">
        <v>97.02</v>
      </c>
      <c r="E3729">
        <v>3.74</v>
      </c>
      <c r="F3729">
        <v>15.83</v>
      </c>
      <c r="G3729">
        <v>7.34</v>
      </c>
    </row>
    <row r="3730" spans="2:7" x14ac:dyDescent="0.3">
      <c r="B3730">
        <v>2994.9</v>
      </c>
      <c r="C3730">
        <v>56.61</v>
      </c>
      <c r="D3730">
        <v>92.82</v>
      </c>
      <c r="E3730">
        <v>3.93</v>
      </c>
      <c r="F3730">
        <v>13.58</v>
      </c>
      <c r="G3730">
        <v>5.16</v>
      </c>
    </row>
    <row r="3731" spans="2:7" x14ac:dyDescent="0.3">
      <c r="B3731">
        <v>2994.95</v>
      </c>
      <c r="C3731">
        <v>56.1</v>
      </c>
      <c r="D3731">
        <v>91.97</v>
      </c>
      <c r="E3731">
        <v>3.75</v>
      </c>
      <c r="F3731">
        <v>11.49</v>
      </c>
      <c r="G3731">
        <v>6.06</v>
      </c>
    </row>
    <row r="3732" spans="2:7" x14ac:dyDescent="0.3">
      <c r="B3732">
        <v>2995</v>
      </c>
      <c r="C3732">
        <v>55.69</v>
      </c>
      <c r="D3732">
        <v>91.28</v>
      </c>
      <c r="E3732">
        <v>3.88</v>
      </c>
      <c r="F3732">
        <v>12.9</v>
      </c>
      <c r="G3732">
        <v>5.35</v>
      </c>
    </row>
    <row r="3733" spans="2:7" x14ac:dyDescent="0.3">
      <c r="B3733">
        <v>2995.05</v>
      </c>
      <c r="C3733">
        <v>58.8</v>
      </c>
      <c r="D3733">
        <v>96.49</v>
      </c>
      <c r="E3733">
        <v>3.88</v>
      </c>
      <c r="F3733">
        <v>13.63</v>
      </c>
      <c r="G3733">
        <v>4.5</v>
      </c>
    </row>
    <row r="3734" spans="2:7" x14ac:dyDescent="0.3">
      <c r="B3734">
        <v>2995.1</v>
      </c>
      <c r="C3734">
        <v>57.92</v>
      </c>
      <c r="D3734">
        <v>95.02</v>
      </c>
      <c r="E3734">
        <v>3.72</v>
      </c>
      <c r="F3734">
        <v>17.37</v>
      </c>
      <c r="G3734">
        <v>4.66</v>
      </c>
    </row>
    <row r="3735" spans="2:7" x14ac:dyDescent="0.3">
      <c r="B3735">
        <v>2995.15</v>
      </c>
      <c r="C3735">
        <v>61.13</v>
      </c>
      <c r="D3735">
        <v>100.38</v>
      </c>
      <c r="E3735">
        <v>3.91</v>
      </c>
      <c r="F3735">
        <v>22.08</v>
      </c>
      <c r="G3735">
        <v>3.16</v>
      </c>
    </row>
    <row r="3736" spans="2:7" x14ac:dyDescent="0.3">
      <c r="B3736">
        <v>2995.2</v>
      </c>
      <c r="C3736">
        <v>60.1</v>
      </c>
      <c r="D3736">
        <v>98.66</v>
      </c>
      <c r="E3736">
        <v>3.68</v>
      </c>
      <c r="F3736">
        <v>19.11</v>
      </c>
      <c r="G3736">
        <v>6.22</v>
      </c>
    </row>
    <row r="3737" spans="2:7" x14ac:dyDescent="0.3">
      <c r="B3737">
        <v>2995.25</v>
      </c>
      <c r="C3737">
        <v>56.34</v>
      </c>
      <c r="D3737">
        <v>92.38</v>
      </c>
      <c r="E3737">
        <v>3.03</v>
      </c>
      <c r="F3737">
        <v>17.489999999999998</v>
      </c>
      <c r="G3737">
        <v>6.91</v>
      </c>
    </row>
    <row r="3738" spans="2:7" x14ac:dyDescent="0.3">
      <c r="B3738">
        <v>2995.3</v>
      </c>
      <c r="C3738">
        <v>55.54</v>
      </c>
      <c r="D3738">
        <v>85.01</v>
      </c>
      <c r="E3738">
        <v>2.94</v>
      </c>
      <c r="F3738">
        <v>11.41</v>
      </c>
      <c r="G3738">
        <v>9.7799999999999994</v>
      </c>
    </row>
    <row r="3739" spans="2:7" x14ac:dyDescent="0.3">
      <c r="B3739">
        <v>2995.35</v>
      </c>
      <c r="C3739">
        <v>53.82</v>
      </c>
      <c r="D3739">
        <v>86</v>
      </c>
      <c r="E3739">
        <v>2.62</v>
      </c>
      <c r="F3739">
        <v>11.31</v>
      </c>
      <c r="G3739">
        <v>9.4499999999999993</v>
      </c>
    </row>
    <row r="3740" spans="2:7" x14ac:dyDescent="0.3">
      <c r="B3740">
        <v>2995.4</v>
      </c>
      <c r="C3740">
        <v>53.62</v>
      </c>
      <c r="D3740">
        <v>85.78</v>
      </c>
      <c r="E3740">
        <v>2.89</v>
      </c>
      <c r="F3740">
        <v>12.78</v>
      </c>
      <c r="G3740">
        <v>9.43</v>
      </c>
    </row>
    <row r="3741" spans="2:7" x14ac:dyDescent="0.3">
      <c r="B3741">
        <v>2995.45</v>
      </c>
      <c r="C3741">
        <v>56.14</v>
      </c>
      <c r="D3741">
        <v>79.94</v>
      </c>
      <c r="E3741">
        <v>2.61</v>
      </c>
      <c r="F3741">
        <v>11.29</v>
      </c>
      <c r="G3741">
        <v>10.3</v>
      </c>
    </row>
    <row r="3742" spans="2:7" x14ac:dyDescent="0.3">
      <c r="B3742">
        <v>2995.5</v>
      </c>
      <c r="C3742">
        <v>56.6</v>
      </c>
      <c r="D3742">
        <v>92.82</v>
      </c>
      <c r="E3742">
        <v>2.2799999999999998</v>
      </c>
      <c r="F3742">
        <v>11.91</v>
      </c>
      <c r="G3742">
        <v>9.1199999999999992</v>
      </c>
    </row>
    <row r="3743" spans="2:7" x14ac:dyDescent="0.3">
      <c r="B3743">
        <v>2995.55</v>
      </c>
      <c r="C3743">
        <v>56.53</v>
      </c>
      <c r="D3743">
        <v>92.26</v>
      </c>
      <c r="E3743">
        <v>1.87</v>
      </c>
      <c r="F3743">
        <v>14.27</v>
      </c>
      <c r="G3743">
        <v>9.32</v>
      </c>
    </row>
    <row r="3744" spans="2:7" x14ac:dyDescent="0.3">
      <c r="B3744">
        <v>2995.6</v>
      </c>
      <c r="C3744">
        <v>55.21</v>
      </c>
      <c r="D3744">
        <v>90.49</v>
      </c>
      <c r="E3744">
        <v>1.81</v>
      </c>
      <c r="F3744">
        <v>18.149999999999999</v>
      </c>
      <c r="G3744">
        <v>8.66</v>
      </c>
    </row>
    <row r="3745" spans="2:7" x14ac:dyDescent="0.3">
      <c r="B3745">
        <v>2995.65</v>
      </c>
      <c r="C3745">
        <v>53.34</v>
      </c>
      <c r="D3745">
        <v>87.35</v>
      </c>
      <c r="E3745">
        <v>1.95</v>
      </c>
      <c r="F3745">
        <v>18.21</v>
      </c>
      <c r="G3745">
        <v>8.5</v>
      </c>
    </row>
    <row r="3746" spans="2:7" x14ac:dyDescent="0.3">
      <c r="B3746">
        <v>2995.7</v>
      </c>
      <c r="C3746">
        <v>53.07</v>
      </c>
      <c r="D3746">
        <v>86.91</v>
      </c>
      <c r="E3746">
        <v>1.67</v>
      </c>
      <c r="F3746">
        <v>21.28</v>
      </c>
      <c r="G3746">
        <v>8.52</v>
      </c>
    </row>
    <row r="3747" spans="2:7" x14ac:dyDescent="0.3">
      <c r="B3747">
        <v>2995.75</v>
      </c>
      <c r="C3747">
        <v>52.7</v>
      </c>
      <c r="D3747">
        <v>86.28</v>
      </c>
      <c r="E3747">
        <v>1.77</v>
      </c>
      <c r="F3747">
        <v>20.63</v>
      </c>
      <c r="G3747">
        <v>7.71</v>
      </c>
    </row>
    <row r="3748" spans="2:7" x14ac:dyDescent="0.3">
      <c r="B3748">
        <v>2995.8</v>
      </c>
      <c r="C3748">
        <v>49.73</v>
      </c>
      <c r="D3748">
        <v>72.39</v>
      </c>
      <c r="E3748">
        <v>1.79</v>
      </c>
      <c r="F3748">
        <v>13.38</v>
      </c>
      <c r="G3748">
        <v>9.99</v>
      </c>
    </row>
    <row r="3749" spans="2:7" x14ac:dyDescent="0.3">
      <c r="B3749">
        <v>2995.85</v>
      </c>
      <c r="C3749">
        <v>50.55</v>
      </c>
      <c r="D3749">
        <v>82.71</v>
      </c>
      <c r="E3749">
        <v>2.15</v>
      </c>
      <c r="F3749">
        <v>14.97</v>
      </c>
      <c r="G3749">
        <v>8.4700000000000006</v>
      </c>
    </row>
    <row r="3750" spans="2:7" x14ac:dyDescent="0.3">
      <c r="B3750">
        <v>2995.9</v>
      </c>
      <c r="C3750">
        <v>51.66</v>
      </c>
      <c r="D3750">
        <v>82.97</v>
      </c>
      <c r="E3750">
        <v>2.59</v>
      </c>
      <c r="F3750">
        <v>13.15</v>
      </c>
      <c r="G3750">
        <v>9.3800000000000008</v>
      </c>
    </row>
    <row r="3751" spans="2:7" x14ac:dyDescent="0.3">
      <c r="B3751">
        <v>2995.95</v>
      </c>
      <c r="C3751">
        <v>53.45</v>
      </c>
      <c r="D3751">
        <v>87.54</v>
      </c>
      <c r="E3751">
        <v>2.77</v>
      </c>
      <c r="F3751">
        <v>15.28</v>
      </c>
      <c r="G3751">
        <v>7.99</v>
      </c>
    </row>
    <row r="3752" spans="2:7" x14ac:dyDescent="0.3">
      <c r="B3752">
        <v>2996</v>
      </c>
      <c r="C3752">
        <v>55.37</v>
      </c>
      <c r="D3752">
        <v>90.75</v>
      </c>
      <c r="E3752">
        <v>2.91</v>
      </c>
      <c r="F3752">
        <v>17.21</v>
      </c>
      <c r="G3752">
        <v>8.41</v>
      </c>
    </row>
    <row r="3753" spans="2:7" x14ac:dyDescent="0.3">
      <c r="B3753">
        <v>2996.05</v>
      </c>
      <c r="C3753">
        <v>57.54</v>
      </c>
      <c r="D3753">
        <v>92.63</v>
      </c>
      <c r="E3753">
        <v>2.73</v>
      </c>
      <c r="F3753">
        <v>15.75</v>
      </c>
      <c r="G3753">
        <v>9.44</v>
      </c>
    </row>
    <row r="3754" spans="2:7" x14ac:dyDescent="0.3">
      <c r="B3754">
        <v>2996.1</v>
      </c>
      <c r="C3754">
        <v>56.51</v>
      </c>
      <c r="D3754">
        <v>92.66</v>
      </c>
      <c r="E3754">
        <v>2.9</v>
      </c>
      <c r="F3754">
        <v>19.89</v>
      </c>
      <c r="G3754">
        <v>7.14</v>
      </c>
    </row>
    <row r="3755" spans="2:7" x14ac:dyDescent="0.3">
      <c r="B3755">
        <v>2996.15</v>
      </c>
      <c r="C3755">
        <v>55.37</v>
      </c>
      <c r="D3755">
        <v>90.75</v>
      </c>
      <c r="E3755">
        <v>2.9</v>
      </c>
      <c r="F3755">
        <v>18.52</v>
      </c>
      <c r="G3755">
        <v>8.02</v>
      </c>
    </row>
    <row r="3756" spans="2:7" x14ac:dyDescent="0.3">
      <c r="B3756">
        <v>2996.2</v>
      </c>
      <c r="C3756">
        <v>54.2</v>
      </c>
      <c r="D3756">
        <v>88.8</v>
      </c>
      <c r="E3756">
        <v>3.11</v>
      </c>
      <c r="F3756">
        <v>18.04</v>
      </c>
      <c r="G3756">
        <v>7.4</v>
      </c>
    </row>
    <row r="3757" spans="2:7" x14ac:dyDescent="0.3">
      <c r="B3757">
        <v>2996.25</v>
      </c>
      <c r="C3757">
        <v>57.13</v>
      </c>
      <c r="D3757">
        <v>93.7</v>
      </c>
      <c r="E3757">
        <v>3.23</v>
      </c>
      <c r="F3757">
        <v>16.14</v>
      </c>
      <c r="G3757">
        <v>7.65</v>
      </c>
    </row>
    <row r="3758" spans="2:7" x14ac:dyDescent="0.3">
      <c r="B3758">
        <v>2996.3</v>
      </c>
      <c r="C3758">
        <v>58.77</v>
      </c>
      <c r="D3758">
        <v>96.43</v>
      </c>
      <c r="E3758">
        <v>3.47</v>
      </c>
      <c r="F3758">
        <v>14.93</v>
      </c>
      <c r="G3758">
        <v>8.0399999999999991</v>
      </c>
    </row>
    <row r="3759" spans="2:7" x14ac:dyDescent="0.3">
      <c r="B3759">
        <v>2996.35</v>
      </c>
      <c r="C3759">
        <v>59.11</v>
      </c>
      <c r="D3759">
        <v>94.71</v>
      </c>
      <c r="E3759">
        <v>3.64</v>
      </c>
      <c r="F3759">
        <v>11.67</v>
      </c>
      <c r="G3759">
        <v>9.5</v>
      </c>
    </row>
    <row r="3760" spans="2:7" x14ac:dyDescent="0.3">
      <c r="B3760">
        <v>2996.4</v>
      </c>
      <c r="C3760">
        <v>63.6</v>
      </c>
      <c r="D3760">
        <v>89.7</v>
      </c>
      <c r="E3760">
        <v>3.75</v>
      </c>
      <c r="F3760">
        <v>9.83</v>
      </c>
      <c r="G3760">
        <v>10.59</v>
      </c>
    </row>
    <row r="3761" spans="2:7" x14ac:dyDescent="0.3">
      <c r="B3761">
        <v>2996.45</v>
      </c>
      <c r="C3761">
        <v>62.49</v>
      </c>
      <c r="D3761">
        <v>95.71</v>
      </c>
      <c r="E3761">
        <v>3.35</v>
      </c>
      <c r="F3761">
        <v>13.55</v>
      </c>
      <c r="G3761">
        <v>9.91</v>
      </c>
    </row>
    <row r="3762" spans="2:7" x14ac:dyDescent="0.3">
      <c r="B3762">
        <v>2996.5</v>
      </c>
      <c r="C3762">
        <v>60.57</v>
      </c>
      <c r="D3762">
        <v>71.760000000000005</v>
      </c>
      <c r="E3762">
        <v>2.76</v>
      </c>
      <c r="F3762">
        <v>10.57</v>
      </c>
      <c r="G3762">
        <v>11.65</v>
      </c>
    </row>
    <row r="3763" spans="2:7" x14ac:dyDescent="0.3">
      <c r="B3763">
        <v>2996.55</v>
      </c>
      <c r="C3763">
        <v>62.88</v>
      </c>
      <c r="D3763">
        <v>78.569999999999993</v>
      </c>
      <c r="E3763">
        <v>2.42</v>
      </c>
      <c r="F3763">
        <v>11.73</v>
      </c>
      <c r="G3763">
        <v>11.42</v>
      </c>
    </row>
    <row r="3764" spans="2:7" x14ac:dyDescent="0.3">
      <c r="B3764">
        <v>2996.6</v>
      </c>
      <c r="C3764">
        <v>64.12</v>
      </c>
      <c r="D3764">
        <v>91.51</v>
      </c>
      <c r="E3764">
        <v>2.31</v>
      </c>
      <c r="F3764">
        <v>13.69</v>
      </c>
      <c r="G3764">
        <v>10.51</v>
      </c>
    </row>
    <row r="3765" spans="2:7" x14ac:dyDescent="0.3">
      <c r="B3765">
        <v>2996.65</v>
      </c>
      <c r="C3765">
        <v>63.01</v>
      </c>
      <c r="D3765">
        <v>91.89</v>
      </c>
      <c r="E3765">
        <v>2.11</v>
      </c>
      <c r="F3765">
        <v>14.27</v>
      </c>
      <c r="G3765">
        <v>10.31</v>
      </c>
    </row>
    <row r="3766" spans="2:7" x14ac:dyDescent="0.3">
      <c r="B3766">
        <v>2996.7</v>
      </c>
      <c r="C3766">
        <v>59.64</v>
      </c>
      <c r="D3766">
        <v>92.15</v>
      </c>
      <c r="E3766">
        <v>1.7</v>
      </c>
      <c r="F3766">
        <v>13.44</v>
      </c>
      <c r="G3766">
        <v>9.7899999999999991</v>
      </c>
    </row>
    <row r="3767" spans="2:7" x14ac:dyDescent="0.3">
      <c r="B3767">
        <v>2996.75</v>
      </c>
      <c r="C3767">
        <v>59.92</v>
      </c>
      <c r="D3767">
        <v>59.95</v>
      </c>
      <c r="E3767">
        <v>1.54</v>
      </c>
      <c r="F3767">
        <v>9.89</v>
      </c>
      <c r="G3767">
        <v>12.55</v>
      </c>
    </row>
    <row r="3768" spans="2:7" x14ac:dyDescent="0.3">
      <c r="B3768">
        <v>2996.8</v>
      </c>
      <c r="C3768">
        <v>59.02</v>
      </c>
      <c r="D3768">
        <v>72.94</v>
      </c>
      <c r="E3768">
        <v>1.6</v>
      </c>
      <c r="F3768">
        <v>11.96</v>
      </c>
      <c r="G3768">
        <v>11.32</v>
      </c>
    </row>
    <row r="3769" spans="2:7" x14ac:dyDescent="0.3">
      <c r="B3769">
        <v>2996.85</v>
      </c>
      <c r="C3769">
        <v>61.27</v>
      </c>
      <c r="D3769">
        <v>70.75</v>
      </c>
      <c r="E3769">
        <v>1.58</v>
      </c>
      <c r="F3769">
        <v>11.26</v>
      </c>
      <c r="G3769">
        <v>11.84</v>
      </c>
    </row>
    <row r="3770" spans="2:7" x14ac:dyDescent="0.3">
      <c r="B3770">
        <v>2996.9</v>
      </c>
      <c r="C3770">
        <v>58.95</v>
      </c>
      <c r="D3770">
        <v>51.06</v>
      </c>
      <c r="E3770">
        <v>1.61</v>
      </c>
      <c r="F3770">
        <v>7.31</v>
      </c>
      <c r="G3770">
        <v>13.16</v>
      </c>
    </row>
    <row r="3771" spans="2:7" x14ac:dyDescent="0.3">
      <c r="B3771">
        <v>2996.95</v>
      </c>
      <c r="C3771">
        <v>58.06</v>
      </c>
      <c r="D3771">
        <v>41.59</v>
      </c>
      <c r="E3771">
        <v>1.04</v>
      </c>
      <c r="F3771">
        <v>6.36</v>
      </c>
      <c r="G3771">
        <v>13.83</v>
      </c>
    </row>
    <row r="3772" spans="2:7" x14ac:dyDescent="0.3">
      <c r="B3772">
        <v>2997</v>
      </c>
      <c r="C3772">
        <v>56.56</v>
      </c>
      <c r="D3772">
        <v>53.91</v>
      </c>
      <c r="E3772">
        <v>0.94</v>
      </c>
      <c r="F3772">
        <v>9</v>
      </c>
      <c r="G3772">
        <v>12.56</v>
      </c>
    </row>
    <row r="3773" spans="2:7" x14ac:dyDescent="0.3">
      <c r="B3773">
        <v>2997.05</v>
      </c>
      <c r="C3773">
        <v>53.03</v>
      </c>
      <c r="D3773">
        <v>55.55</v>
      </c>
      <c r="E3773">
        <v>0.73</v>
      </c>
      <c r="F3773">
        <v>8.98</v>
      </c>
      <c r="G3773">
        <v>11.9</v>
      </c>
    </row>
    <row r="3774" spans="2:7" x14ac:dyDescent="0.3">
      <c r="B3774">
        <v>2997.1</v>
      </c>
      <c r="C3774">
        <v>53.78</v>
      </c>
      <c r="D3774">
        <v>39.950000000000003</v>
      </c>
      <c r="E3774">
        <v>0.87</v>
      </c>
      <c r="F3774">
        <v>6.34</v>
      </c>
      <c r="G3774">
        <v>13.33</v>
      </c>
    </row>
    <row r="3775" spans="2:7" x14ac:dyDescent="0.3">
      <c r="B3775">
        <v>2997.15</v>
      </c>
      <c r="C3775">
        <v>54.21</v>
      </c>
      <c r="D3775">
        <v>43.84</v>
      </c>
      <c r="E3775">
        <v>1.2</v>
      </c>
      <c r="F3775">
        <v>5.23</v>
      </c>
      <c r="G3775">
        <v>13.06</v>
      </c>
    </row>
    <row r="3776" spans="2:7" x14ac:dyDescent="0.3">
      <c r="B3776">
        <v>2997.2</v>
      </c>
      <c r="C3776">
        <v>51.94</v>
      </c>
      <c r="D3776">
        <v>57.84</v>
      </c>
      <c r="E3776">
        <v>1.61</v>
      </c>
      <c r="F3776">
        <v>6.84</v>
      </c>
      <c r="G3776">
        <v>11.54</v>
      </c>
    </row>
    <row r="3777" spans="2:7" x14ac:dyDescent="0.3">
      <c r="B3777">
        <v>2997.25</v>
      </c>
      <c r="C3777">
        <v>48.11</v>
      </c>
      <c r="D3777">
        <v>53.4</v>
      </c>
      <c r="E3777">
        <v>1.53</v>
      </c>
      <c r="F3777">
        <v>7.47</v>
      </c>
      <c r="G3777">
        <v>11.35</v>
      </c>
    </row>
    <row r="3778" spans="2:7" x14ac:dyDescent="0.3">
      <c r="B3778">
        <v>2997.3</v>
      </c>
      <c r="C3778">
        <v>48.59</v>
      </c>
      <c r="D3778">
        <v>38.01</v>
      </c>
      <c r="E3778">
        <v>1.61</v>
      </c>
      <c r="F3778">
        <v>6.08</v>
      </c>
      <c r="G3778">
        <v>12.72</v>
      </c>
    </row>
    <row r="3779" spans="2:7" x14ac:dyDescent="0.3">
      <c r="B3779">
        <v>2997.35</v>
      </c>
      <c r="C3779">
        <v>48.08</v>
      </c>
      <c r="D3779">
        <v>47.43</v>
      </c>
      <c r="E3779">
        <v>2.0699999999999998</v>
      </c>
      <c r="F3779">
        <v>8.99</v>
      </c>
      <c r="G3779">
        <v>11.85</v>
      </c>
    </row>
    <row r="3780" spans="2:7" x14ac:dyDescent="0.3">
      <c r="B3780">
        <v>2997.4</v>
      </c>
      <c r="C3780">
        <v>47.06</v>
      </c>
      <c r="D3780">
        <v>37.299999999999997</v>
      </c>
      <c r="E3780">
        <v>1.91</v>
      </c>
      <c r="F3780">
        <v>11.4</v>
      </c>
      <c r="G3780">
        <v>12.55</v>
      </c>
    </row>
    <row r="3781" spans="2:7" x14ac:dyDescent="0.3">
      <c r="B3781">
        <v>2997.45</v>
      </c>
      <c r="C3781">
        <v>50.71</v>
      </c>
      <c r="D3781">
        <v>39.119999999999997</v>
      </c>
      <c r="E3781">
        <v>2.0299999999999998</v>
      </c>
      <c r="F3781">
        <v>10.130000000000001</v>
      </c>
      <c r="G3781">
        <v>12.94</v>
      </c>
    </row>
    <row r="3782" spans="2:7" x14ac:dyDescent="0.3">
      <c r="B3782">
        <v>2997.5</v>
      </c>
      <c r="C3782">
        <v>52.81</v>
      </c>
      <c r="D3782">
        <v>22.75</v>
      </c>
      <c r="E3782">
        <v>1.95</v>
      </c>
      <c r="F3782">
        <v>8.65</v>
      </c>
      <c r="G3782">
        <v>14.64</v>
      </c>
    </row>
    <row r="3783" spans="2:7" x14ac:dyDescent="0.3">
      <c r="B3783">
        <v>2997.55</v>
      </c>
      <c r="C3783">
        <v>54.54</v>
      </c>
      <c r="D3783">
        <v>40.01</v>
      </c>
      <c r="E3783">
        <v>2.0099999999999998</v>
      </c>
      <c r="F3783">
        <v>10.08</v>
      </c>
      <c r="G3783">
        <v>13.44</v>
      </c>
    </row>
    <row r="3784" spans="2:7" x14ac:dyDescent="0.3">
      <c r="B3784">
        <v>2997.6</v>
      </c>
      <c r="C3784">
        <v>52.48</v>
      </c>
      <c r="D3784">
        <v>49.1</v>
      </c>
      <c r="E3784">
        <v>1.89</v>
      </c>
      <c r="F3784">
        <v>12.04</v>
      </c>
      <c r="G3784">
        <v>12.36</v>
      </c>
    </row>
    <row r="3785" spans="2:7" x14ac:dyDescent="0.3">
      <c r="B3785">
        <v>2997.65</v>
      </c>
      <c r="C3785">
        <v>53.77</v>
      </c>
      <c r="D3785">
        <v>42.21</v>
      </c>
      <c r="E3785">
        <v>2.06</v>
      </c>
      <c r="F3785">
        <v>9.49</v>
      </c>
      <c r="G3785">
        <v>13.14</v>
      </c>
    </row>
    <row r="3786" spans="2:7" x14ac:dyDescent="0.3">
      <c r="B3786">
        <v>2997.7</v>
      </c>
      <c r="C3786">
        <v>52.61</v>
      </c>
      <c r="D3786">
        <v>36.03</v>
      </c>
      <c r="E3786">
        <v>2.08</v>
      </c>
      <c r="F3786">
        <v>8.1</v>
      </c>
      <c r="G3786">
        <v>13.49</v>
      </c>
    </row>
    <row r="3787" spans="2:7" x14ac:dyDescent="0.3">
      <c r="B3787">
        <v>2997.75</v>
      </c>
      <c r="C3787">
        <v>52.87</v>
      </c>
      <c r="D3787">
        <v>45.51</v>
      </c>
      <c r="E3787">
        <v>2.2000000000000002</v>
      </c>
      <c r="F3787">
        <v>10.79</v>
      </c>
      <c r="G3787">
        <v>12.72</v>
      </c>
    </row>
    <row r="3788" spans="2:7" x14ac:dyDescent="0.3">
      <c r="B3788">
        <v>2997.8</v>
      </c>
      <c r="C3788">
        <v>52.89</v>
      </c>
      <c r="D3788">
        <v>61.43</v>
      </c>
      <c r="E3788">
        <v>2.25</v>
      </c>
      <c r="F3788">
        <v>11.59</v>
      </c>
      <c r="G3788">
        <v>11.38</v>
      </c>
    </row>
    <row r="3789" spans="2:7" x14ac:dyDescent="0.3">
      <c r="B3789">
        <v>2997.85</v>
      </c>
      <c r="C3789">
        <v>54.45</v>
      </c>
      <c r="D3789">
        <v>60.25</v>
      </c>
      <c r="E3789">
        <v>2.3199999999999998</v>
      </c>
      <c r="F3789">
        <v>11.58</v>
      </c>
      <c r="G3789">
        <v>11.71</v>
      </c>
    </row>
    <row r="3790" spans="2:7" x14ac:dyDescent="0.3">
      <c r="B3790">
        <v>2997.9</v>
      </c>
      <c r="C3790">
        <v>56.88</v>
      </c>
      <c r="D3790">
        <v>76.16</v>
      </c>
      <c r="E3790">
        <v>2.41</v>
      </c>
      <c r="F3790">
        <v>11.72</v>
      </c>
      <c r="G3790">
        <v>10.73</v>
      </c>
    </row>
    <row r="3791" spans="2:7" x14ac:dyDescent="0.3">
      <c r="B3791">
        <v>2997.95</v>
      </c>
      <c r="C3791">
        <v>57.48</v>
      </c>
      <c r="D3791">
        <v>75.900000000000006</v>
      </c>
      <c r="E3791">
        <v>2.41</v>
      </c>
      <c r="F3791">
        <v>9.16</v>
      </c>
      <c r="G3791">
        <v>10.84</v>
      </c>
    </row>
    <row r="3792" spans="2:7" x14ac:dyDescent="0.3">
      <c r="B3792">
        <v>2998</v>
      </c>
      <c r="C3792">
        <v>59.86</v>
      </c>
      <c r="D3792">
        <v>84.68</v>
      </c>
      <c r="E3792">
        <v>2.3199999999999998</v>
      </c>
      <c r="F3792">
        <v>10.43</v>
      </c>
      <c r="G3792">
        <v>10.46</v>
      </c>
    </row>
    <row r="3793" spans="2:7" x14ac:dyDescent="0.3">
      <c r="B3793">
        <v>2998.05</v>
      </c>
      <c r="C3793">
        <v>58.89</v>
      </c>
      <c r="D3793">
        <v>96.63</v>
      </c>
      <c r="E3793">
        <v>2.52</v>
      </c>
      <c r="F3793">
        <v>8.75</v>
      </c>
      <c r="G3793">
        <v>9.07</v>
      </c>
    </row>
    <row r="3794" spans="2:7" x14ac:dyDescent="0.3">
      <c r="B3794">
        <v>2998.1</v>
      </c>
      <c r="C3794">
        <v>57.42</v>
      </c>
      <c r="D3794">
        <v>94.18</v>
      </c>
      <c r="E3794">
        <v>2.15</v>
      </c>
      <c r="F3794">
        <v>13.11</v>
      </c>
      <c r="G3794">
        <v>8.5299999999999994</v>
      </c>
    </row>
    <row r="3795" spans="2:7" x14ac:dyDescent="0.3">
      <c r="B3795">
        <v>2998.15</v>
      </c>
      <c r="C3795">
        <v>56.54</v>
      </c>
      <c r="D3795">
        <v>92.7</v>
      </c>
      <c r="E3795">
        <v>2.4</v>
      </c>
      <c r="F3795">
        <v>17.37</v>
      </c>
      <c r="G3795">
        <v>5.42</v>
      </c>
    </row>
    <row r="3796" spans="2:7" x14ac:dyDescent="0.3">
      <c r="B3796">
        <v>2998.2</v>
      </c>
      <c r="C3796">
        <v>56.2</v>
      </c>
      <c r="D3796">
        <v>92.14</v>
      </c>
      <c r="E3796">
        <v>2.54</v>
      </c>
      <c r="F3796">
        <v>19.440000000000001</v>
      </c>
      <c r="G3796">
        <v>4.5199999999999996</v>
      </c>
    </row>
    <row r="3797" spans="2:7" x14ac:dyDescent="0.3">
      <c r="B3797">
        <v>2998.25</v>
      </c>
      <c r="C3797">
        <v>60.28</v>
      </c>
      <c r="D3797">
        <v>98.95</v>
      </c>
      <c r="E3797">
        <v>2.86</v>
      </c>
      <c r="F3797">
        <v>17.63</v>
      </c>
      <c r="G3797">
        <v>4.7699999999999996</v>
      </c>
    </row>
    <row r="3798" spans="2:7" x14ac:dyDescent="0.3">
      <c r="B3798">
        <v>2998.3</v>
      </c>
      <c r="C3798">
        <v>61.42</v>
      </c>
      <c r="D3798">
        <v>100.86</v>
      </c>
      <c r="E3798">
        <v>2.93</v>
      </c>
      <c r="F3798">
        <v>19.579999999999998</v>
      </c>
      <c r="G3798">
        <v>4.6900000000000004</v>
      </c>
    </row>
    <row r="3799" spans="2:7" x14ac:dyDescent="0.3">
      <c r="B3799">
        <v>2998.35</v>
      </c>
      <c r="C3799">
        <v>62.73</v>
      </c>
      <c r="D3799">
        <v>103.05</v>
      </c>
      <c r="E3799">
        <v>2.83</v>
      </c>
      <c r="F3799">
        <v>20.87</v>
      </c>
      <c r="G3799">
        <v>5</v>
      </c>
    </row>
    <row r="3800" spans="2:7" x14ac:dyDescent="0.3">
      <c r="B3800">
        <v>2998.4</v>
      </c>
      <c r="C3800">
        <v>63.6</v>
      </c>
      <c r="D3800">
        <v>104.5</v>
      </c>
      <c r="E3800">
        <v>2.56</v>
      </c>
      <c r="F3800">
        <v>17.54</v>
      </c>
      <c r="G3800">
        <v>5.13</v>
      </c>
    </row>
    <row r="3801" spans="2:7" x14ac:dyDescent="0.3">
      <c r="B3801">
        <v>2998.45</v>
      </c>
      <c r="C3801">
        <v>65.510000000000005</v>
      </c>
      <c r="D3801">
        <v>107.7</v>
      </c>
      <c r="E3801">
        <v>2.77</v>
      </c>
      <c r="F3801">
        <v>19.440000000000001</v>
      </c>
      <c r="G3801">
        <v>6.2</v>
      </c>
    </row>
    <row r="3802" spans="2:7" x14ac:dyDescent="0.3">
      <c r="B3802">
        <v>2998.5</v>
      </c>
      <c r="C3802">
        <v>65.06</v>
      </c>
      <c r="D3802">
        <v>106.94</v>
      </c>
      <c r="E3802">
        <v>2.5299999999999998</v>
      </c>
      <c r="F3802">
        <v>16.64</v>
      </c>
      <c r="G3802">
        <v>7.62</v>
      </c>
    </row>
    <row r="3803" spans="2:7" x14ac:dyDescent="0.3">
      <c r="B3803">
        <v>2998.55</v>
      </c>
      <c r="C3803">
        <v>62.58</v>
      </c>
      <c r="D3803">
        <v>98.15</v>
      </c>
      <c r="E3803">
        <v>2.36</v>
      </c>
      <c r="F3803">
        <v>13.16</v>
      </c>
      <c r="G3803">
        <v>9.7200000000000006</v>
      </c>
    </row>
    <row r="3804" spans="2:7" x14ac:dyDescent="0.3">
      <c r="B3804">
        <v>2998.6</v>
      </c>
      <c r="C3804">
        <v>63.11</v>
      </c>
      <c r="D3804">
        <v>103.68</v>
      </c>
      <c r="E3804">
        <v>2.35</v>
      </c>
      <c r="F3804">
        <v>16.48</v>
      </c>
      <c r="G3804">
        <v>8.43</v>
      </c>
    </row>
    <row r="3805" spans="2:7" x14ac:dyDescent="0.3">
      <c r="B3805">
        <v>2998.65</v>
      </c>
      <c r="C3805">
        <v>61.29</v>
      </c>
      <c r="D3805">
        <v>100.64</v>
      </c>
      <c r="E3805">
        <v>2.2799999999999998</v>
      </c>
      <c r="F3805">
        <v>13.89</v>
      </c>
      <c r="G3805">
        <v>8.5399999999999991</v>
      </c>
    </row>
    <row r="3806" spans="2:7" x14ac:dyDescent="0.3">
      <c r="B3806">
        <v>2998.7</v>
      </c>
      <c r="C3806">
        <v>60.78</v>
      </c>
      <c r="D3806">
        <v>99.79</v>
      </c>
      <c r="E3806">
        <v>2.57</v>
      </c>
      <c r="F3806">
        <v>14.12</v>
      </c>
      <c r="G3806">
        <v>7.57</v>
      </c>
    </row>
    <row r="3807" spans="2:7" x14ac:dyDescent="0.3">
      <c r="B3807">
        <v>2998.75</v>
      </c>
      <c r="C3807">
        <v>60.39</v>
      </c>
      <c r="D3807">
        <v>99.14</v>
      </c>
      <c r="E3807">
        <v>2.56</v>
      </c>
      <c r="F3807">
        <v>15.3</v>
      </c>
      <c r="G3807">
        <v>6.52</v>
      </c>
    </row>
    <row r="3808" spans="2:7" x14ac:dyDescent="0.3">
      <c r="B3808">
        <v>2998.8</v>
      </c>
      <c r="C3808">
        <v>58.1</v>
      </c>
      <c r="D3808">
        <v>95.31</v>
      </c>
      <c r="E3808">
        <v>2.57</v>
      </c>
      <c r="F3808">
        <v>14.58</v>
      </c>
      <c r="G3808">
        <v>7.37</v>
      </c>
    </row>
    <row r="3809" spans="2:7" x14ac:dyDescent="0.3">
      <c r="B3809">
        <v>2998.85</v>
      </c>
      <c r="C3809">
        <v>57.72</v>
      </c>
      <c r="D3809">
        <v>94.69</v>
      </c>
      <c r="E3809">
        <v>2.1800000000000002</v>
      </c>
      <c r="F3809">
        <v>15.54</v>
      </c>
      <c r="G3809">
        <v>8.7799999999999994</v>
      </c>
    </row>
    <row r="3810" spans="2:7" x14ac:dyDescent="0.3">
      <c r="B3810">
        <v>2998.9</v>
      </c>
      <c r="C3810">
        <v>57.12</v>
      </c>
      <c r="D3810">
        <v>93.68</v>
      </c>
      <c r="E3810">
        <v>1.9</v>
      </c>
      <c r="F3810">
        <v>17.989999999999998</v>
      </c>
      <c r="G3810">
        <v>8.66</v>
      </c>
    </row>
    <row r="3811" spans="2:7" x14ac:dyDescent="0.3">
      <c r="B3811">
        <v>2998.95</v>
      </c>
      <c r="C3811">
        <v>57.86</v>
      </c>
      <c r="D3811">
        <v>93.92</v>
      </c>
      <c r="E3811">
        <v>1.82</v>
      </c>
      <c r="F3811">
        <v>12.78</v>
      </c>
      <c r="G3811">
        <v>9.3800000000000008</v>
      </c>
    </row>
    <row r="3812" spans="2:7" x14ac:dyDescent="0.3">
      <c r="B3812">
        <v>2999</v>
      </c>
      <c r="C3812">
        <v>58.48</v>
      </c>
      <c r="D3812">
        <v>95.94</v>
      </c>
      <c r="E3812">
        <v>2.13</v>
      </c>
      <c r="F3812">
        <v>13.04</v>
      </c>
      <c r="G3812">
        <v>8.07</v>
      </c>
    </row>
    <row r="3813" spans="2:7" x14ac:dyDescent="0.3">
      <c r="B3813">
        <v>2999.05</v>
      </c>
      <c r="C3813">
        <v>57.44</v>
      </c>
      <c r="D3813">
        <v>94.22</v>
      </c>
      <c r="E3813">
        <v>2.74</v>
      </c>
      <c r="F3813">
        <v>16</v>
      </c>
      <c r="G3813">
        <v>6.67</v>
      </c>
    </row>
    <row r="3814" spans="2:7" x14ac:dyDescent="0.3">
      <c r="B3814">
        <v>2999.1</v>
      </c>
      <c r="C3814">
        <v>57.27</v>
      </c>
      <c r="D3814">
        <v>93.93</v>
      </c>
      <c r="E3814">
        <v>2.2599999999999998</v>
      </c>
      <c r="F3814">
        <v>15.81</v>
      </c>
      <c r="G3814">
        <v>6.49</v>
      </c>
    </row>
    <row r="3815" spans="2:7" x14ac:dyDescent="0.3">
      <c r="B3815">
        <v>2999.15</v>
      </c>
      <c r="C3815">
        <v>56.22</v>
      </c>
      <c r="D3815">
        <v>92.18</v>
      </c>
      <c r="E3815">
        <v>2.16</v>
      </c>
      <c r="F3815">
        <v>17.79</v>
      </c>
      <c r="G3815">
        <v>5.41</v>
      </c>
    </row>
    <row r="3816" spans="2:7" x14ac:dyDescent="0.3">
      <c r="B3816">
        <v>2999.2</v>
      </c>
      <c r="C3816">
        <v>59.11</v>
      </c>
      <c r="D3816">
        <v>97.01</v>
      </c>
      <c r="E3816">
        <v>2.48</v>
      </c>
      <c r="F3816">
        <v>20.6</v>
      </c>
      <c r="G3816">
        <v>4.33</v>
      </c>
    </row>
    <row r="3817" spans="2:7" x14ac:dyDescent="0.3">
      <c r="B3817">
        <v>2999.25</v>
      </c>
      <c r="C3817">
        <v>57.82</v>
      </c>
      <c r="D3817">
        <v>94.84</v>
      </c>
      <c r="E3817">
        <v>2.41</v>
      </c>
      <c r="F3817">
        <v>20.53</v>
      </c>
      <c r="G3817">
        <v>4.6500000000000004</v>
      </c>
    </row>
    <row r="3818" spans="2:7" x14ac:dyDescent="0.3">
      <c r="B3818">
        <v>2999.3</v>
      </c>
      <c r="C3818">
        <v>56.33</v>
      </c>
      <c r="D3818">
        <v>92.36</v>
      </c>
      <c r="E3818">
        <v>2.46</v>
      </c>
      <c r="F3818">
        <v>25.85</v>
      </c>
      <c r="G3818">
        <v>2.79</v>
      </c>
    </row>
    <row r="3819" spans="2:7" x14ac:dyDescent="0.3">
      <c r="B3819">
        <v>2999.35</v>
      </c>
      <c r="C3819">
        <v>56.17</v>
      </c>
      <c r="D3819">
        <v>92.08</v>
      </c>
      <c r="E3819">
        <v>2.0099999999999998</v>
      </c>
      <c r="F3819">
        <v>26.25</v>
      </c>
      <c r="G3819">
        <v>3.24</v>
      </c>
    </row>
    <row r="3820" spans="2:7" x14ac:dyDescent="0.3">
      <c r="B3820">
        <v>2999.4</v>
      </c>
      <c r="C3820">
        <v>55.99</v>
      </c>
      <c r="D3820">
        <v>91.78</v>
      </c>
      <c r="E3820">
        <v>2.41</v>
      </c>
      <c r="F3820">
        <v>22.74</v>
      </c>
      <c r="G3820">
        <v>3.75</v>
      </c>
    </row>
    <row r="3821" spans="2:7" x14ac:dyDescent="0.3">
      <c r="B3821">
        <v>2999.45</v>
      </c>
      <c r="C3821">
        <v>55.71</v>
      </c>
      <c r="D3821">
        <v>91.31</v>
      </c>
      <c r="E3821">
        <v>2.04</v>
      </c>
      <c r="F3821">
        <v>21.92</v>
      </c>
      <c r="G3821">
        <v>3.93</v>
      </c>
    </row>
    <row r="3822" spans="2:7" x14ac:dyDescent="0.3">
      <c r="B3822">
        <v>2999.5</v>
      </c>
      <c r="C3822">
        <v>54.63</v>
      </c>
      <c r="D3822">
        <v>89.52</v>
      </c>
      <c r="E3822">
        <v>2.14</v>
      </c>
      <c r="F3822">
        <v>19.309999999999999</v>
      </c>
      <c r="G3822">
        <v>4.87</v>
      </c>
    </row>
    <row r="3823" spans="2:7" x14ac:dyDescent="0.3">
      <c r="B3823">
        <v>2999.55</v>
      </c>
      <c r="C3823">
        <v>54.52</v>
      </c>
      <c r="D3823">
        <v>89.33</v>
      </c>
      <c r="E3823">
        <v>2.74</v>
      </c>
      <c r="F3823">
        <v>16.329999999999998</v>
      </c>
      <c r="G3823">
        <v>5.35</v>
      </c>
    </row>
    <row r="3824" spans="2:7" x14ac:dyDescent="0.3">
      <c r="B3824">
        <v>2999.6</v>
      </c>
      <c r="C3824">
        <v>53.02</v>
      </c>
      <c r="D3824">
        <v>86.82</v>
      </c>
      <c r="E3824">
        <v>2.72</v>
      </c>
      <c r="F3824">
        <v>19.53</v>
      </c>
      <c r="G3824">
        <v>5.21</v>
      </c>
    </row>
    <row r="3825" spans="2:7" x14ac:dyDescent="0.3">
      <c r="B3825">
        <v>2999.65</v>
      </c>
      <c r="C3825">
        <v>51.76</v>
      </c>
      <c r="D3825">
        <v>84.72</v>
      </c>
      <c r="E3825">
        <v>2.44</v>
      </c>
      <c r="F3825">
        <v>24.56</v>
      </c>
      <c r="G3825">
        <v>4.6500000000000004</v>
      </c>
    </row>
    <row r="3826" spans="2:7" x14ac:dyDescent="0.3">
      <c r="B3826">
        <v>2999.7</v>
      </c>
      <c r="C3826">
        <v>51.5</v>
      </c>
      <c r="D3826">
        <v>84.28</v>
      </c>
      <c r="E3826">
        <v>2.1</v>
      </c>
      <c r="F3826">
        <v>22.36</v>
      </c>
      <c r="G3826">
        <v>6.04</v>
      </c>
    </row>
    <row r="3827" spans="2:7" x14ac:dyDescent="0.3">
      <c r="B3827">
        <v>2999.75</v>
      </c>
      <c r="C3827">
        <v>49.26</v>
      </c>
      <c r="D3827">
        <v>80.540000000000006</v>
      </c>
      <c r="E3827">
        <v>2.37</v>
      </c>
      <c r="F3827">
        <v>24.45</v>
      </c>
      <c r="G3827">
        <v>3.84</v>
      </c>
    </row>
    <row r="3828" spans="2:7" x14ac:dyDescent="0.3">
      <c r="B3828">
        <v>2999.8</v>
      </c>
      <c r="C3828">
        <v>50.06</v>
      </c>
      <c r="D3828">
        <v>81.88</v>
      </c>
      <c r="E3828">
        <v>2.36</v>
      </c>
      <c r="F3828">
        <v>25.81</v>
      </c>
      <c r="G3828">
        <v>2.96</v>
      </c>
    </row>
    <row r="3829" spans="2:7" x14ac:dyDescent="0.3">
      <c r="B3829">
        <v>2999.85</v>
      </c>
      <c r="C3829">
        <v>48.13</v>
      </c>
      <c r="D3829">
        <v>78.650000000000006</v>
      </c>
      <c r="E3829">
        <v>2.37</v>
      </c>
      <c r="F3829">
        <v>22.61</v>
      </c>
      <c r="G3829">
        <v>3.1</v>
      </c>
    </row>
    <row r="3830" spans="2:7" x14ac:dyDescent="0.3">
      <c r="B3830">
        <v>2999.9</v>
      </c>
      <c r="C3830">
        <v>47.62</v>
      </c>
      <c r="D3830">
        <v>77.8</v>
      </c>
      <c r="E3830">
        <v>2.44</v>
      </c>
      <c r="F3830">
        <v>23.25</v>
      </c>
      <c r="G3830">
        <v>3.41</v>
      </c>
    </row>
    <row r="3831" spans="2:7" x14ac:dyDescent="0.3">
      <c r="B3831">
        <v>2999.95</v>
      </c>
      <c r="C3831">
        <v>48.45</v>
      </c>
      <c r="D3831">
        <v>79.19</v>
      </c>
      <c r="E3831">
        <v>2.29</v>
      </c>
      <c r="F3831">
        <v>19.11</v>
      </c>
      <c r="G3831">
        <v>5.7</v>
      </c>
    </row>
    <row r="3832" spans="2:7" x14ac:dyDescent="0.3">
      <c r="B3832">
        <v>3000</v>
      </c>
      <c r="C3832">
        <v>51.51</v>
      </c>
      <c r="D3832">
        <v>84.3</v>
      </c>
      <c r="E3832">
        <v>2.79</v>
      </c>
      <c r="F3832">
        <v>15.35</v>
      </c>
      <c r="G3832">
        <v>7.2</v>
      </c>
    </row>
    <row r="3833" spans="2:7" x14ac:dyDescent="0.3">
      <c r="B3833">
        <v>3000.05</v>
      </c>
      <c r="C3833">
        <v>51.76</v>
      </c>
      <c r="D3833">
        <v>84.71</v>
      </c>
      <c r="E3833">
        <v>2.52</v>
      </c>
      <c r="F3833">
        <v>12.58</v>
      </c>
      <c r="G3833">
        <v>8.1199999999999992</v>
      </c>
    </row>
    <row r="3834" spans="2:7" x14ac:dyDescent="0.3">
      <c r="B3834">
        <v>3000.1</v>
      </c>
      <c r="C3834">
        <v>53.41</v>
      </c>
      <c r="D3834">
        <v>87.47</v>
      </c>
      <c r="E3834">
        <v>2.86</v>
      </c>
      <c r="F3834">
        <v>13.46</v>
      </c>
      <c r="G3834">
        <v>7.28</v>
      </c>
    </row>
    <row r="3835" spans="2:7" x14ac:dyDescent="0.3">
      <c r="B3835">
        <v>3000.15</v>
      </c>
      <c r="C3835">
        <v>52.75</v>
      </c>
      <c r="D3835">
        <v>86.38</v>
      </c>
      <c r="E3835">
        <v>2.93</v>
      </c>
      <c r="F3835">
        <v>17.03</v>
      </c>
      <c r="G3835">
        <v>3.86</v>
      </c>
    </row>
    <row r="3836" spans="2:7" x14ac:dyDescent="0.3">
      <c r="B3836">
        <v>3000.2</v>
      </c>
      <c r="C3836">
        <v>53.28</v>
      </c>
      <c r="D3836">
        <v>87.25</v>
      </c>
      <c r="E3836">
        <v>2.52</v>
      </c>
      <c r="F3836">
        <v>19.32</v>
      </c>
      <c r="G3836">
        <v>4.72</v>
      </c>
    </row>
    <row r="3837" spans="2:7" x14ac:dyDescent="0.3">
      <c r="B3837">
        <v>3000.25</v>
      </c>
      <c r="C3837">
        <v>52.81</v>
      </c>
      <c r="D3837">
        <v>86.47</v>
      </c>
      <c r="E3837">
        <v>2.41</v>
      </c>
      <c r="F3837">
        <v>23.26</v>
      </c>
      <c r="G3837">
        <v>3.08</v>
      </c>
    </row>
    <row r="3838" spans="2:7" x14ac:dyDescent="0.3">
      <c r="B3838">
        <v>3000.3</v>
      </c>
      <c r="C3838">
        <v>53.39</v>
      </c>
      <c r="D3838">
        <v>87.44</v>
      </c>
      <c r="E3838">
        <v>2.61</v>
      </c>
      <c r="F3838">
        <v>17.46</v>
      </c>
      <c r="G3838">
        <v>4.4800000000000004</v>
      </c>
    </row>
    <row r="3839" spans="2:7" x14ac:dyDescent="0.3">
      <c r="B3839">
        <v>3000.35</v>
      </c>
      <c r="C3839">
        <v>55.47</v>
      </c>
      <c r="D3839">
        <v>90.93</v>
      </c>
      <c r="E3839">
        <v>2.74</v>
      </c>
      <c r="F3839">
        <v>16.239999999999998</v>
      </c>
      <c r="G3839">
        <v>4.54</v>
      </c>
    </row>
    <row r="3840" spans="2:7" x14ac:dyDescent="0.3">
      <c r="B3840">
        <v>3000.4</v>
      </c>
      <c r="C3840">
        <v>54.77</v>
      </c>
      <c r="D3840">
        <v>89.75</v>
      </c>
      <c r="E3840">
        <v>2.54</v>
      </c>
      <c r="F3840">
        <v>14.94</v>
      </c>
      <c r="G3840">
        <v>5.57</v>
      </c>
    </row>
    <row r="3841" spans="2:7" x14ac:dyDescent="0.3">
      <c r="B3841">
        <v>3000.45</v>
      </c>
      <c r="C3841">
        <v>52.64</v>
      </c>
      <c r="D3841">
        <v>86.2</v>
      </c>
      <c r="E3841">
        <v>2.5299999999999998</v>
      </c>
      <c r="F3841">
        <v>11.55</v>
      </c>
      <c r="G3841">
        <v>7.51</v>
      </c>
    </row>
    <row r="3842" spans="2:7" x14ac:dyDescent="0.3">
      <c r="B3842">
        <v>3000.5</v>
      </c>
      <c r="C3842">
        <v>52.96</v>
      </c>
      <c r="D3842">
        <v>86.73</v>
      </c>
      <c r="E3842">
        <v>2.59</v>
      </c>
      <c r="F3842">
        <v>15.46</v>
      </c>
      <c r="G3842">
        <v>6.86</v>
      </c>
    </row>
    <row r="3843" spans="2:7" x14ac:dyDescent="0.3">
      <c r="B3843">
        <v>3000.55</v>
      </c>
      <c r="C3843">
        <v>55.07</v>
      </c>
      <c r="D3843">
        <v>90.25</v>
      </c>
      <c r="E3843">
        <v>2.68</v>
      </c>
      <c r="F3843">
        <v>16.23</v>
      </c>
      <c r="G3843">
        <v>6.01</v>
      </c>
    </row>
    <row r="3844" spans="2:7" x14ac:dyDescent="0.3">
      <c r="B3844">
        <v>3000.6</v>
      </c>
      <c r="C3844">
        <v>55.16</v>
      </c>
      <c r="D3844">
        <v>90.4</v>
      </c>
      <c r="E3844">
        <v>2.57</v>
      </c>
      <c r="F3844">
        <v>15.48</v>
      </c>
      <c r="G3844">
        <v>6.69</v>
      </c>
    </row>
    <row r="3845" spans="2:7" x14ac:dyDescent="0.3">
      <c r="B3845">
        <v>3000.65</v>
      </c>
      <c r="C3845">
        <v>53.92</v>
      </c>
      <c r="D3845">
        <v>88.33</v>
      </c>
      <c r="E3845">
        <v>2.4300000000000002</v>
      </c>
      <c r="F3845">
        <v>20.73</v>
      </c>
      <c r="G3845">
        <v>4.66</v>
      </c>
    </row>
    <row r="3846" spans="2:7" x14ac:dyDescent="0.3">
      <c r="B3846">
        <v>3000.7</v>
      </c>
      <c r="C3846">
        <v>53.56</v>
      </c>
      <c r="D3846">
        <v>87.73</v>
      </c>
      <c r="E3846">
        <v>2.68</v>
      </c>
      <c r="F3846">
        <v>23.21</v>
      </c>
      <c r="G3846">
        <v>5.33</v>
      </c>
    </row>
    <row r="3847" spans="2:7" x14ac:dyDescent="0.3">
      <c r="B3847">
        <v>3000.75</v>
      </c>
      <c r="C3847">
        <v>55.1</v>
      </c>
      <c r="D3847">
        <v>90.3</v>
      </c>
      <c r="E3847">
        <v>2.48</v>
      </c>
      <c r="F3847">
        <v>21.72</v>
      </c>
      <c r="G3847">
        <v>6.53</v>
      </c>
    </row>
    <row r="3848" spans="2:7" x14ac:dyDescent="0.3">
      <c r="B3848">
        <v>3000.8</v>
      </c>
      <c r="C3848">
        <v>57.79</v>
      </c>
      <c r="D3848">
        <v>84.12</v>
      </c>
      <c r="E3848">
        <v>2.31</v>
      </c>
      <c r="F3848">
        <v>19.989999999999998</v>
      </c>
      <c r="G3848">
        <v>10.19</v>
      </c>
    </row>
    <row r="3849" spans="2:7" x14ac:dyDescent="0.3">
      <c r="B3849">
        <v>3000.85</v>
      </c>
      <c r="C3849">
        <v>57.43</v>
      </c>
      <c r="D3849">
        <v>84.08</v>
      </c>
      <c r="E3849">
        <v>2.46</v>
      </c>
      <c r="F3849">
        <v>17.510000000000002</v>
      </c>
      <c r="G3849">
        <v>10.15</v>
      </c>
    </row>
    <row r="3850" spans="2:7" x14ac:dyDescent="0.3">
      <c r="B3850">
        <v>3000.9</v>
      </c>
      <c r="C3850">
        <v>59.31</v>
      </c>
      <c r="D3850">
        <v>60.7</v>
      </c>
      <c r="E3850">
        <v>2.54</v>
      </c>
      <c r="F3850">
        <v>10.94</v>
      </c>
      <c r="G3850">
        <v>12.4</v>
      </c>
    </row>
    <row r="3851" spans="2:7" x14ac:dyDescent="0.3">
      <c r="B3851">
        <v>3000.95</v>
      </c>
      <c r="C3851">
        <v>60.45</v>
      </c>
      <c r="D3851">
        <v>67.05</v>
      </c>
      <c r="E3851">
        <v>2.2400000000000002</v>
      </c>
      <c r="F3851">
        <v>11.48</v>
      </c>
      <c r="G3851">
        <v>12.03</v>
      </c>
    </row>
    <row r="3852" spans="2:7" x14ac:dyDescent="0.3">
      <c r="B3852">
        <v>3001</v>
      </c>
      <c r="C3852">
        <v>59.4</v>
      </c>
      <c r="D3852">
        <v>67.819999999999993</v>
      </c>
      <c r="E3852">
        <v>2.21</v>
      </c>
      <c r="F3852">
        <v>12.77</v>
      </c>
      <c r="G3852">
        <v>11.81</v>
      </c>
    </row>
    <row r="3853" spans="2:7" x14ac:dyDescent="0.3">
      <c r="B3853">
        <v>3001.05</v>
      </c>
      <c r="C3853">
        <v>60.3</v>
      </c>
      <c r="D3853">
        <v>59.26</v>
      </c>
      <c r="E3853">
        <v>2.4700000000000002</v>
      </c>
      <c r="F3853">
        <v>12.15</v>
      </c>
      <c r="G3853">
        <v>12.67</v>
      </c>
    </row>
    <row r="3854" spans="2:7" x14ac:dyDescent="0.3">
      <c r="B3854">
        <v>3001.1</v>
      </c>
      <c r="C3854">
        <v>61.19</v>
      </c>
      <c r="D3854">
        <v>73.14</v>
      </c>
      <c r="E3854">
        <v>2.5299999999999998</v>
      </c>
      <c r="F3854">
        <v>13.56</v>
      </c>
      <c r="G3854">
        <v>11.63</v>
      </c>
    </row>
    <row r="3855" spans="2:7" x14ac:dyDescent="0.3">
      <c r="B3855">
        <v>3001.15</v>
      </c>
      <c r="C3855">
        <v>60.14</v>
      </c>
      <c r="D3855">
        <v>91.7</v>
      </c>
      <c r="E3855">
        <v>2.59</v>
      </c>
      <c r="F3855">
        <v>15.68</v>
      </c>
      <c r="G3855">
        <v>9.9</v>
      </c>
    </row>
    <row r="3856" spans="2:7" x14ac:dyDescent="0.3">
      <c r="B3856">
        <v>3001.2</v>
      </c>
      <c r="C3856">
        <v>60.78</v>
      </c>
      <c r="D3856">
        <v>99.78</v>
      </c>
      <c r="E3856">
        <v>2.73</v>
      </c>
      <c r="F3856">
        <v>15.18</v>
      </c>
      <c r="G3856">
        <v>9.11</v>
      </c>
    </row>
    <row r="3857" spans="2:7" x14ac:dyDescent="0.3">
      <c r="B3857">
        <v>3001.25</v>
      </c>
      <c r="C3857">
        <v>61.19</v>
      </c>
      <c r="D3857">
        <v>100.47</v>
      </c>
      <c r="E3857">
        <v>3.2</v>
      </c>
      <c r="F3857">
        <v>16.760000000000002</v>
      </c>
      <c r="G3857">
        <v>8.09</v>
      </c>
    </row>
    <row r="3858" spans="2:7" x14ac:dyDescent="0.3">
      <c r="B3858">
        <v>3001.3</v>
      </c>
      <c r="C3858">
        <v>64.040000000000006</v>
      </c>
      <c r="D3858">
        <v>105.25</v>
      </c>
      <c r="E3858">
        <v>3.41</v>
      </c>
      <c r="F3858">
        <v>16.23</v>
      </c>
      <c r="G3858">
        <v>7.96</v>
      </c>
    </row>
    <row r="3859" spans="2:7" x14ac:dyDescent="0.3">
      <c r="B3859">
        <v>3001.35</v>
      </c>
      <c r="C3859">
        <v>64.52</v>
      </c>
      <c r="D3859">
        <v>106.04</v>
      </c>
      <c r="E3859">
        <v>3.58</v>
      </c>
      <c r="F3859">
        <v>17.27</v>
      </c>
      <c r="G3859">
        <v>5.85</v>
      </c>
    </row>
    <row r="3860" spans="2:7" x14ac:dyDescent="0.3">
      <c r="B3860">
        <v>3001.4</v>
      </c>
      <c r="C3860">
        <v>64.290000000000006</v>
      </c>
      <c r="D3860">
        <v>105.66</v>
      </c>
      <c r="E3860">
        <v>3.65</v>
      </c>
      <c r="F3860">
        <v>17.239999999999998</v>
      </c>
      <c r="G3860">
        <v>6.34</v>
      </c>
    </row>
    <row r="3861" spans="2:7" x14ac:dyDescent="0.3">
      <c r="B3861">
        <v>3001.45</v>
      </c>
      <c r="C3861">
        <v>63.15</v>
      </c>
      <c r="D3861">
        <v>103.75</v>
      </c>
      <c r="E3861">
        <v>3.99</v>
      </c>
      <c r="F3861">
        <v>19.55</v>
      </c>
      <c r="G3861">
        <v>3.97</v>
      </c>
    </row>
    <row r="3862" spans="2:7" x14ac:dyDescent="0.3">
      <c r="B3862">
        <v>3001.5</v>
      </c>
      <c r="C3862">
        <v>64.87</v>
      </c>
      <c r="D3862">
        <v>106.63</v>
      </c>
      <c r="E3862">
        <v>3.87</v>
      </c>
      <c r="F3862">
        <v>26.72</v>
      </c>
      <c r="G3862">
        <v>2.02</v>
      </c>
    </row>
    <row r="3863" spans="2:7" x14ac:dyDescent="0.3">
      <c r="B3863">
        <v>3001.55</v>
      </c>
      <c r="C3863">
        <v>63.48</v>
      </c>
      <c r="D3863">
        <v>104.31</v>
      </c>
      <c r="E3863">
        <v>3.93</v>
      </c>
      <c r="F3863">
        <v>31.42</v>
      </c>
      <c r="G3863">
        <v>0.01</v>
      </c>
    </row>
    <row r="3864" spans="2:7" x14ac:dyDescent="0.3">
      <c r="B3864">
        <v>3001.6</v>
      </c>
      <c r="C3864">
        <v>65.14</v>
      </c>
      <c r="D3864">
        <v>107.07</v>
      </c>
      <c r="E3864">
        <v>4.07</v>
      </c>
      <c r="F3864">
        <v>27.92</v>
      </c>
      <c r="G3864">
        <v>3.61</v>
      </c>
    </row>
    <row r="3865" spans="2:7" x14ac:dyDescent="0.3">
      <c r="B3865">
        <v>3001.65</v>
      </c>
      <c r="C3865">
        <v>65.33</v>
      </c>
      <c r="D3865">
        <v>107.39</v>
      </c>
      <c r="E3865">
        <v>4.3</v>
      </c>
      <c r="F3865">
        <v>27.98</v>
      </c>
      <c r="G3865">
        <v>3.94</v>
      </c>
    </row>
    <row r="3866" spans="2:7" x14ac:dyDescent="0.3">
      <c r="B3866">
        <v>3001.7</v>
      </c>
      <c r="C3866">
        <v>68.55</v>
      </c>
      <c r="D3866">
        <v>112.78</v>
      </c>
      <c r="E3866">
        <v>3.83</v>
      </c>
      <c r="F3866">
        <v>28.3</v>
      </c>
      <c r="G3866">
        <v>3.71</v>
      </c>
    </row>
    <row r="3867" spans="2:7" x14ac:dyDescent="0.3">
      <c r="B3867">
        <v>3001.75</v>
      </c>
      <c r="C3867">
        <v>70.45</v>
      </c>
      <c r="D3867">
        <v>115.95</v>
      </c>
      <c r="E3867">
        <v>3.84</v>
      </c>
      <c r="F3867">
        <v>28.25</v>
      </c>
      <c r="G3867">
        <v>4.21</v>
      </c>
    </row>
    <row r="3868" spans="2:7" x14ac:dyDescent="0.3">
      <c r="B3868">
        <v>3001.8</v>
      </c>
      <c r="C3868">
        <v>73.91</v>
      </c>
      <c r="D3868">
        <v>121.73</v>
      </c>
      <c r="E3868">
        <v>3.99</v>
      </c>
      <c r="F3868">
        <v>26.14</v>
      </c>
      <c r="G3868">
        <v>6.76</v>
      </c>
    </row>
    <row r="3869" spans="2:7" x14ac:dyDescent="0.3">
      <c r="B3869">
        <v>3001.85</v>
      </c>
      <c r="C3869">
        <v>73.31</v>
      </c>
      <c r="D3869">
        <v>120.72</v>
      </c>
      <c r="E3869">
        <v>3.82</v>
      </c>
      <c r="F3869">
        <v>24.69</v>
      </c>
      <c r="G3869">
        <v>7.79</v>
      </c>
    </row>
    <row r="3870" spans="2:7" x14ac:dyDescent="0.3">
      <c r="B3870">
        <v>3001.9</v>
      </c>
      <c r="C3870">
        <v>75.77</v>
      </c>
      <c r="D3870">
        <v>124.84</v>
      </c>
      <c r="E3870">
        <v>3.55</v>
      </c>
      <c r="F3870">
        <v>26.56</v>
      </c>
      <c r="G3870">
        <v>7.04</v>
      </c>
    </row>
    <row r="3871" spans="2:7" x14ac:dyDescent="0.3">
      <c r="B3871">
        <v>3001.95</v>
      </c>
      <c r="C3871">
        <v>76.09</v>
      </c>
      <c r="D3871">
        <v>125.37</v>
      </c>
      <c r="E3871">
        <v>3.54</v>
      </c>
      <c r="F3871">
        <v>23.84</v>
      </c>
      <c r="G3871">
        <v>8.6300000000000008</v>
      </c>
    </row>
    <row r="3872" spans="2:7" x14ac:dyDescent="0.3">
      <c r="B3872">
        <v>3002</v>
      </c>
      <c r="C3872">
        <v>79.8</v>
      </c>
      <c r="D3872">
        <v>131.58000000000001</v>
      </c>
      <c r="E3872">
        <v>3.41</v>
      </c>
      <c r="F3872">
        <v>24.4</v>
      </c>
      <c r="G3872">
        <v>8.93</v>
      </c>
    </row>
    <row r="3873" spans="2:7" x14ac:dyDescent="0.3">
      <c r="B3873">
        <v>3002.05</v>
      </c>
      <c r="C3873">
        <v>77.92</v>
      </c>
      <c r="D3873">
        <v>128.44</v>
      </c>
      <c r="E3873">
        <v>3.84</v>
      </c>
      <c r="F3873">
        <v>23.99</v>
      </c>
      <c r="G3873">
        <v>8.48</v>
      </c>
    </row>
    <row r="3874" spans="2:7" x14ac:dyDescent="0.3">
      <c r="B3874">
        <v>3002.1</v>
      </c>
      <c r="C3874">
        <v>80.5</v>
      </c>
      <c r="D3874">
        <v>132.74</v>
      </c>
      <c r="E3874">
        <v>3.93</v>
      </c>
      <c r="F3874">
        <v>25.98</v>
      </c>
      <c r="G3874">
        <v>8.07</v>
      </c>
    </row>
    <row r="3875" spans="2:7" x14ac:dyDescent="0.3">
      <c r="B3875">
        <v>3002.15</v>
      </c>
      <c r="C3875">
        <v>78.92</v>
      </c>
      <c r="D3875">
        <v>123.92</v>
      </c>
      <c r="E3875">
        <v>4.1500000000000004</v>
      </c>
      <c r="F3875">
        <v>16.3</v>
      </c>
      <c r="G3875">
        <v>9.9700000000000006</v>
      </c>
    </row>
    <row r="3876" spans="2:7" x14ac:dyDescent="0.3">
      <c r="B3876">
        <v>3002.2</v>
      </c>
      <c r="C3876">
        <v>80.34</v>
      </c>
      <c r="D3876">
        <v>117.95</v>
      </c>
      <c r="E3876">
        <v>4.2699999999999996</v>
      </c>
      <c r="F3876">
        <v>15</v>
      </c>
      <c r="G3876">
        <v>10.69</v>
      </c>
    </row>
    <row r="3877" spans="2:7" x14ac:dyDescent="0.3">
      <c r="B3877">
        <v>3002.25</v>
      </c>
      <c r="C3877">
        <v>80.33</v>
      </c>
      <c r="D3877">
        <v>132.44999999999999</v>
      </c>
      <c r="E3877">
        <v>4.17</v>
      </c>
      <c r="F3877">
        <v>18.37</v>
      </c>
      <c r="G3877">
        <v>8.58</v>
      </c>
    </row>
    <row r="3878" spans="2:7" x14ac:dyDescent="0.3">
      <c r="B3878">
        <v>3002.3</v>
      </c>
      <c r="C3878">
        <v>82.05</v>
      </c>
      <c r="D3878">
        <v>135.34</v>
      </c>
      <c r="E3878">
        <v>3.86</v>
      </c>
      <c r="F3878">
        <v>20.82</v>
      </c>
      <c r="G3878">
        <v>8.2899999999999991</v>
      </c>
    </row>
    <row r="3879" spans="2:7" x14ac:dyDescent="0.3">
      <c r="B3879">
        <v>3002.35</v>
      </c>
      <c r="C3879">
        <v>82.47</v>
      </c>
      <c r="D3879">
        <v>136.04</v>
      </c>
      <c r="E3879">
        <v>4.25</v>
      </c>
      <c r="F3879">
        <v>21.65</v>
      </c>
      <c r="G3879">
        <v>9.4499999999999993</v>
      </c>
    </row>
    <row r="3880" spans="2:7" x14ac:dyDescent="0.3">
      <c r="B3880">
        <v>3002.4</v>
      </c>
      <c r="C3880">
        <v>84.08</v>
      </c>
      <c r="D3880">
        <v>138.74</v>
      </c>
      <c r="E3880">
        <v>4.3600000000000003</v>
      </c>
      <c r="F3880">
        <v>24.93</v>
      </c>
      <c r="G3880">
        <v>9.15</v>
      </c>
    </row>
    <row r="3881" spans="2:7" x14ac:dyDescent="0.3">
      <c r="B3881">
        <v>3002.45</v>
      </c>
      <c r="C3881">
        <v>83.52</v>
      </c>
      <c r="D3881">
        <v>137.80000000000001</v>
      </c>
      <c r="E3881">
        <v>3.96</v>
      </c>
      <c r="F3881">
        <v>24.18</v>
      </c>
      <c r="G3881">
        <v>8.51</v>
      </c>
    </row>
    <row r="3882" spans="2:7" x14ac:dyDescent="0.3">
      <c r="B3882">
        <v>3002.5</v>
      </c>
      <c r="C3882">
        <v>85.93</v>
      </c>
      <c r="D3882">
        <v>141.81</v>
      </c>
      <c r="E3882">
        <v>4.09</v>
      </c>
      <c r="F3882">
        <v>29.36</v>
      </c>
      <c r="G3882">
        <v>8.2899999999999991</v>
      </c>
    </row>
    <row r="3883" spans="2:7" x14ac:dyDescent="0.3">
      <c r="B3883">
        <v>3002.55</v>
      </c>
      <c r="C3883">
        <v>87.88</v>
      </c>
      <c r="D3883">
        <v>141.41</v>
      </c>
      <c r="E3883">
        <v>4.29</v>
      </c>
      <c r="F3883">
        <v>28.01</v>
      </c>
      <c r="G3883">
        <v>9.83</v>
      </c>
    </row>
    <row r="3884" spans="2:7" x14ac:dyDescent="0.3">
      <c r="B3884">
        <v>3002.6</v>
      </c>
      <c r="C3884">
        <v>87.63</v>
      </c>
      <c r="D3884">
        <v>139.08000000000001</v>
      </c>
      <c r="E3884">
        <v>4.2</v>
      </c>
      <c r="F3884">
        <v>27.95</v>
      </c>
      <c r="G3884">
        <v>9.99</v>
      </c>
    </row>
    <row r="3885" spans="2:7" x14ac:dyDescent="0.3">
      <c r="B3885">
        <v>3002.65</v>
      </c>
      <c r="C3885">
        <v>85.19</v>
      </c>
      <c r="D3885">
        <v>127.04</v>
      </c>
      <c r="E3885">
        <v>4.1500000000000004</v>
      </c>
      <c r="F3885">
        <v>31.7</v>
      </c>
      <c r="G3885">
        <v>10.64</v>
      </c>
    </row>
    <row r="3886" spans="2:7" x14ac:dyDescent="0.3">
      <c r="B3886">
        <v>3002.7</v>
      </c>
      <c r="C3886">
        <v>91.76</v>
      </c>
      <c r="D3886">
        <v>124.41</v>
      </c>
      <c r="E3886">
        <v>3.73</v>
      </c>
      <c r="F3886">
        <v>32.53</v>
      </c>
      <c r="G3886">
        <v>11.84</v>
      </c>
    </row>
    <row r="3887" spans="2:7" x14ac:dyDescent="0.3">
      <c r="B3887">
        <v>3002.75</v>
      </c>
      <c r="C3887">
        <v>91.42</v>
      </c>
      <c r="D3887">
        <v>133.55000000000001</v>
      </c>
      <c r="E3887">
        <v>3.6</v>
      </c>
      <c r="F3887">
        <v>28.74</v>
      </c>
      <c r="G3887">
        <v>11.02</v>
      </c>
    </row>
    <row r="3888" spans="2:7" x14ac:dyDescent="0.3">
      <c r="B3888">
        <v>3002.8</v>
      </c>
      <c r="C3888">
        <v>92.4</v>
      </c>
      <c r="D3888">
        <v>152.63</v>
      </c>
      <c r="E3888">
        <v>3.62</v>
      </c>
      <c r="F3888">
        <v>35.31</v>
      </c>
      <c r="G3888">
        <v>9.26</v>
      </c>
    </row>
    <row r="3889" spans="2:7" x14ac:dyDescent="0.3">
      <c r="B3889">
        <v>3002.85</v>
      </c>
      <c r="C3889">
        <v>93.67</v>
      </c>
      <c r="D3889">
        <v>143.47999999999999</v>
      </c>
      <c r="E3889">
        <v>3.33</v>
      </c>
      <c r="F3889">
        <v>32.51</v>
      </c>
      <c r="G3889">
        <v>10.52</v>
      </c>
    </row>
    <row r="3890" spans="2:7" x14ac:dyDescent="0.3">
      <c r="B3890">
        <v>3002.9</v>
      </c>
      <c r="C3890">
        <v>96.21</v>
      </c>
      <c r="D3890">
        <v>159</v>
      </c>
      <c r="E3890">
        <v>3.66</v>
      </c>
      <c r="F3890">
        <v>35.32</v>
      </c>
      <c r="G3890">
        <v>9.26</v>
      </c>
    </row>
    <row r="3891" spans="2:7" x14ac:dyDescent="0.3">
      <c r="B3891">
        <v>3002.95</v>
      </c>
      <c r="C3891">
        <v>99.14</v>
      </c>
      <c r="D3891">
        <v>154.38</v>
      </c>
      <c r="E3891">
        <v>3.42</v>
      </c>
      <c r="F3891">
        <v>35.11</v>
      </c>
      <c r="G3891">
        <v>10.41</v>
      </c>
    </row>
    <row r="3892" spans="2:7" x14ac:dyDescent="0.3">
      <c r="B3892">
        <v>3003</v>
      </c>
      <c r="C3892">
        <v>98.6</v>
      </c>
      <c r="D3892">
        <v>162.99</v>
      </c>
      <c r="E3892">
        <v>3.33</v>
      </c>
      <c r="F3892">
        <v>37.75</v>
      </c>
      <c r="G3892">
        <v>9.14</v>
      </c>
    </row>
    <row r="3893" spans="2:7" x14ac:dyDescent="0.3">
      <c r="B3893">
        <v>3003.05</v>
      </c>
      <c r="C3893">
        <v>99.2</v>
      </c>
      <c r="D3893">
        <v>163.99</v>
      </c>
      <c r="E3893">
        <v>3.36</v>
      </c>
      <c r="F3893">
        <v>38.47</v>
      </c>
      <c r="G3893">
        <v>8.4600000000000009</v>
      </c>
    </row>
    <row r="3894" spans="2:7" x14ac:dyDescent="0.3">
      <c r="B3894">
        <v>3003.1</v>
      </c>
      <c r="C3894">
        <v>103.03</v>
      </c>
      <c r="D3894">
        <v>170.39</v>
      </c>
      <c r="E3894">
        <v>3.38</v>
      </c>
      <c r="F3894">
        <v>40.450000000000003</v>
      </c>
      <c r="G3894">
        <v>7.88</v>
      </c>
    </row>
    <row r="3895" spans="2:7" x14ac:dyDescent="0.3">
      <c r="B3895">
        <v>3003.15</v>
      </c>
      <c r="C3895">
        <v>106.87</v>
      </c>
      <c r="D3895">
        <v>176.82</v>
      </c>
      <c r="E3895">
        <v>3.48</v>
      </c>
      <c r="F3895">
        <v>41.85</v>
      </c>
      <c r="G3895">
        <v>7.01</v>
      </c>
    </row>
    <row r="3896" spans="2:7" x14ac:dyDescent="0.3">
      <c r="B3896">
        <v>3003.2</v>
      </c>
      <c r="C3896">
        <v>107.89</v>
      </c>
      <c r="D3896">
        <v>178.52</v>
      </c>
      <c r="E3896">
        <v>3.63</v>
      </c>
      <c r="F3896">
        <v>42.07</v>
      </c>
      <c r="G3896">
        <v>5.54</v>
      </c>
    </row>
    <row r="3897" spans="2:7" x14ac:dyDescent="0.3">
      <c r="B3897">
        <v>3003.25</v>
      </c>
      <c r="C3897">
        <v>108.61</v>
      </c>
      <c r="D3897">
        <v>179.71</v>
      </c>
      <c r="E3897">
        <v>3.35</v>
      </c>
      <c r="F3897">
        <v>43.96</v>
      </c>
      <c r="G3897">
        <v>4.63</v>
      </c>
    </row>
    <row r="3898" spans="2:7" x14ac:dyDescent="0.3">
      <c r="B3898">
        <v>3003.3</v>
      </c>
      <c r="C3898">
        <v>109.99</v>
      </c>
      <c r="D3898">
        <v>182.04</v>
      </c>
      <c r="E3898">
        <v>3.19</v>
      </c>
      <c r="F3898">
        <v>40.799999999999997</v>
      </c>
      <c r="G3898">
        <v>3.61</v>
      </c>
    </row>
    <row r="3899" spans="2:7" x14ac:dyDescent="0.3">
      <c r="B3899">
        <v>3003.35</v>
      </c>
      <c r="C3899">
        <v>106.83</v>
      </c>
      <c r="D3899">
        <v>176.75</v>
      </c>
      <c r="E3899">
        <v>3.32</v>
      </c>
      <c r="F3899">
        <v>42.98</v>
      </c>
      <c r="G3899">
        <v>2.92</v>
      </c>
    </row>
    <row r="3900" spans="2:7" x14ac:dyDescent="0.3">
      <c r="B3900">
        <v>3003.4</v>
      </c>
      <c r="C3900">
        <v>106.02</v>
      </c>
      <c r="D3900">
        <v>175.4</v>
      </c>
      <c r="E3900">
        <v>3.46</v>
      </c>
      <c r="F3900">
        <v>42.26</v>
      </c>
      <c r="G3900">
        <v>4.2699999999999996</v>
      </c>
    </row>
    <row r="3901" spans="2:7" x14ac:dyDescent="0.3">
      <c r="B3901">
        <v>3003.45</v>
      </c>
      <c r="C3901">
        <v>105.69</v>
      </c>
      <c r="D3901">
        <v>174.84</v>
      </c>
      <c r="E3901">
        <v>3.31</v>
      </c>
      <c r="F3901">
        <v>38.950000000000003</v>
      </c>
      <c r="G3901">
        <v>4.8899999999999997</v>
      </c>
    </row>
    <row r="3902" spans="2:7" x14ac:dyDescent="0.3">
      <c r="B3902">
        <v>3003.5</v>
      </c>
      <c r="C3902">
        <v>104.33</v>
      </c>
      <c r="D3902">
        <v>172.57</v>
      </c>
      <c r="E3902">
        <v>3.45</v>
      </c>
      <c r="F3902">
        <v>41.16</v>
      </c>
      <c r="G3902">
        <v>2.5099999999999998</v>
      </c>
    </row>
    <row r="3903" spans="2:7" x14ac:dyDescent="0.3">
      <c r="B3903">
        <v>3003.55</v>
      </c>
      <c r="C3903">
        <v>99.71</v>
      </c>
      <c r="D3903">
        <v>164.85</v>
      </c>
      <c r="E3903">
        <v>3.2</v>
      </c>
      <c r="F3903">
        <v>38.5</v>
      </c>
      <c r="G3903">
        <v>2.62</v>
      </c>
    </row>
    <row r="3904" spans="2:7" x14ac:dyDescent="0.3">
      <c r="B3904">
        <v>3003.6</v>
      </c>
      <c r="C3904">
        <v>95.99</v>
      </c>
      <c r="D3904">
        <v>158.63999999999999</v>
      </c>
      <c r="E3904">
        <v>3.62</v>
      </c>
      <c r="F3904">
        <v>34.31</v>
      </c>
      <c r="G3904">
        <v>1.67</v>
      </c>
    </row>
    <row r="3905" spans="2:7" x14ac:dyDescent="0.3">
      <c r="B3905">
        <v>3003.65</v>
      </c>
      <c r="C3905">
        <v>94.15</v>
      </c>
      <c r="D3905">
        <v>155.56</v>
      </c>
      <c r="E3905">
        <v>3.42</v>
      </c>
      <c r="F3905">
        <v>27.03</v>
      </c>
      <c r="G3905">
        <v>3.29</v>
      </c>
    </row>
    <row r="3906" spans="2:7" x14ac:dyDescent="0.3">
      <c r="B3906">
        <v>3003.7</v>
      </c>
      <c r="C3906">
        <v>92.62</v>
      </c>
      <c r="D3906">
        <v>153</v>
      </c>
      <c r="E3906">
        <v>3.31</v>
      </c>
      <c r="F3906">
        <v>23.6</v>
      </c>
      <c r="G3906">
        <v>4.04</v>
      </c>
    </row>
    <row r="3907" spans="2:7" x14ac:dyDescent="0.3">
      <c r="B3907">
        <v>3003.75</v>
      </c>
      <c r="C3907">
        <v>91.12</v>
      </c>
      <c r="D3907">
        <v>150.5</v>
      </c>
      <c r="E3907">
        <v>3.42</v>
      </c>
      <c r="F3907">
        <v>20.25</v>
      </c>
      <c r="G3907">
        <v>6.16</v>
      </c>
    </row>
    <row r="3908" spans="2:7" x14ac:dyDescent="0.3">
      <c r="B3908">
        <v>3003.8</v>
      </c>
      <c r="C3908">
        <v>87.09</v>
      </c>
      <c r="D3908">
        <v>143.75</v>
      </c>
      <c r="E3908">
        <v>3.41</v>
      </c>
      <c r="F3908">
        <v>12.37</v>
      </c>
      <c r="G3908">
        <v>8.3000000000000007</v>
      </c>
    </row>
    <row r="3909" spans="2:7" x14ac:dyDescent="0.3">
      <c r="B3909">
        <v>3003.85</v>
      </c>
      <c r="C3909">
        <v>84.21</v>
      </c>
      <c r="D3909">
        <v>138.94999999999999</v>
      </c>
      <c r="E3909">
        <v>3.1</v>
      </c>
      <c r="F3909">
        <v>12.79</v>
      </c>
      <c r="G3909">
        <v>9.08</v>
      </c>
    </row>
    <row r="3910" spans="2:7" x14ac:dyDescent="0.3">
      <c r="B3910">
        <v>3003.9</v>
      </c>
      <c r="C3910">
        <v>81.67</v>
      </c>
      <c r="D3910">
        <v>124.18</v>
      </c>
      <c r="E3910">
        <v>2.81</v>
      </c>
      <c r="F3910">
        <v>9.34</v>
      </c>
      <c r="G3910">
        <v>10.36</v>
      </c>
    </row>
    <row r="3911" spans="2:7" x14ac:dyDescent="0.3">
      <c r="B3911">
        <v>3003.95</v>
      </c>
      <c r="C3911">
        <v>80.75</v>
      </c>
      <c r="D3911">
        <v>104.63</v>
      </c>
      <c r="E3911">
        <v>3</v>
      </c>
      <c r="F3911">
        <v>4.8099999999999996</v>
      </c>
      <c r="G3911">
        <v>11.88</v>
      </c>
    </row>
    <row r="3912" spans="2:7" x14ac:dyDescent="0.3">
      <c r="B3912">
        <v>3004</v>
      </c>
      <c r="C3912">
        <v>80.849999999999994</v>
      </c>
      <c r="D3912">
        <v>101.63</v>
      </c>
      <c r="E3912">
        <v>2.77</v>
      </c>
      <c r="F3912">
        <v>2.12</v>
      </c>
      <c r="G3912">
        <v>12.14</v>
      </c>
    </row>
    <row r="3913" spans="2:7" x14ac:dyDescent="0.3">
      <c r="B3913">
        <v>3004.05</v>
      </c>
      <c r="C3913">
        <v>80.81</v>
      </c>
      <c r="D3913">
        <v>117.09</v>
      </c>
      <c r="E3913">
        <v>2.92</v>
      </c>
      <c r="F3913">
        <v>6.16</v>
      </c>
      <c r="G3913">
        <v>10.83</v>
      </c>
    </row>
    <row r="3914" spans="2:7" x14ac:dyDescent="0.3">
      <c r="B3914">
        <v>3004.1</v>
      </c>
      <c r="C3914">
        <v>80.31</v>
      </c>
      <c r="D3914">
        <v>105.69</v>
      </c>
      <c r="E3914">
        <v>2.84</v>
      </c>
      <c r="F3914">
        <v>7.18</v>
      </c>
      <c r="G3914">
        <v>11.72</v>
      </c>
    </row>
    <row r="3915" spans="2:7" x14ac:dyDescent="0.3">
      <c r="B3915">
        <v>3004.15</v>
      </c>
      <c r="C3915">
        <v>80.040000000000006</v>
      </c>
      <c r="D3915">
        <v>85.54</v>
      </c>
      <c r="E3915">
        <v>2.8</v>
      </c>
      <c r="F3915">
        <v>6.39</v>
      </c>
      <c r="G3915">
        <v>13.38</v>
      </c>
    </row>
    <row r="3916" spans="2:7" x14ac:dyDescent="0.3">
      <c r="B3916">
        <v>3004.2</v>
      </c>
      <c r="C3916">
        <v>81.540000000000006</v>
      </c>
      <c r="D3916">
        <v>83.69</v>
      </c>
      <c r="E3916">
        <v>2.85</v>
      </c>
      <c r="F3916">
        <v>6.4</v>
      </c>
      <c r="G3916">
        <v>13.76</v>
      </c>
    </row>
    <row r="3917" spans="2:7" x14ac:dyDescent="0.3">
      <c r="B3917">
        <v>3004.25</v>
      </c>
      <c r="C3917">
        <v>82.75</v>
      </c>
      <c r="D3917">
        <v>87.27</v>
      </c>
      <c r="E3917">
        <v>2.68</v>
      </c>
      <c r="F3917">
        <v>9.7100000000000009</v>
      </c>
      <c r="G3917">
        <v>13.64</v>
      </c>
    </row>
    <row r="3918" spans="2:7" x14ac:dyDescent="0.3">
      <c r="B3918">
        <v>3004.3</v>
      </c>
      <c r="C3918">
        <v>84.75</v>
      </c>
      <c r="D3918">
        <v>105.98</v>
      </c>
      <c r="E3918">
        <v>2.91</v>
      </c>
      <c r="F3918">
        <v>13.13</v>
      </c>
      <c r="G3918">
        <v>12.36</v>
      </c>
    </row>
    <row r="3919" spans="2:7" x14ac:dyDescent="0.3">
      <c r="B3919">
        <v>3004.35</v>
      </c>
      <c r="C3919">
        <v>85.06</v>
      </c>
      <c r="D3919">
        <v>106.95</v>
      </c>
      <c r="E3919">
        <v>3.05</v>
      </c>
      <c r="F3919">
        <v>13.23</v>
      </c>
      <c r="G3919">
        <v>12.32</v>
      </c>
    </row>
    <row r="3920" spans="2:7" x14ac:dyDescent="0.3">
      <c r="B3920">
        <v>3004.4</v>
      </c>
      <c r="C3920">
        <v>82.27</v>
      </c>
      <c r="D3920">
        <v>119.15</v>
      </c>
      <c r="E3920">
        <v>3</v>
      </c>
      <c r="F3920">
        <v>15.54</v>
      </c>
      <c r="G3920">
        <v>10.88</v>
      </c>
    </row>
    <row r="3921" spans="2:7" x14ac:dyDescent="0.3">
      <c r="B3921">
        <v>3004.45</v>
      </c>
      <c r="C3921">
        <v>80.61</v>
      </c>
      <c r="D3921">
        <v>30.74</v>
      </c>
      <c r="E3921">
        <v>3.66</v>
      </c>
      <c r="F3921">
        <v>0.01</v>
      </c>
      <c r="G3921">
        <v>15.91</v>
      </c>
    </row>
    <row r="3922" spans="2:7" x14ac:dyDescent="0.3">
      <c r="B3922">
        <v>3004.5</v>
      </c>
      <c r="C3922">
        <v>82.45</v>
      </c>
      <c r="D3922">
        <v>60.57</v>
      </c>
      <c r="E3922">
        <v>4.24</v>
      </c>
      <c r="F3922">
        <v>2.56</v>
      </c>
      <c r="G3922">
        <v>13.67</v>
      </c>
    </row>
    <row r="3923" spans="2:7" x14ac:dyDescent="0.3">
      <c r="B3923">
        <v>3004.55</v>
      </c>
      <c r="C3923">
        <v>82.65</v>
      </c>
      <c r="D3923">
        <v>89.25</v>
      </c>
      <c r="E3923">
        <v>4.41</v>
      </c>
      <c r="F3923">
        <v>8.18</v>
      </c>
      <c r="G3923">
        <v>11.28</v>
      </c>
    </row>
    <row r="3924" spans="2:7" x14ac:dyDescent="0.3">
      <c r="B3924">
        <v>3004.6</v>
      </c>
      <c r="C3924">
        <v>81.5</v>
      </c>
      <c r="D3924">
        <v>98.98</v>
      </c>
      <c r="E3924">
        <v>4.2</v>
      </c>
      <c r="F3924">
        <v>5.8</v>
      </c>
      <c r="G3924">
        <v>10.28</v>
      </c>
    </row>
    <row r="3925" spans="2:7" x14ac:dyDescent="0.3">
      <c r="B3925">
        <v>3004.65</v>
      </c>
      <c r="C3925">
        <v>80.16</v>
      </c>
      <c r="D3925">
        <v>92.91</v>
      </c>
      <c r="E3925">
        <v>3.95</v>
      </c>
      <c r="F3925">
        <v>8.98</v>
      </c>
      <c r="G3925">
        <v>10.6</v>
      </c>
    </row>
    <row r="3926" spans="2:7" x14ac:dyDescent="0.3">
      <c r="B3926">
        <v>3004.7</v>
      </c>
      <c r="C3926">
        <v>81.64</v>
      </c>
      <c r="D3926">
        <v>101.73</v>
      </c>
      <c r="E3926">
        <v>4.17</v>
      </c>
      <c r="F3926">
        <v>9.82</v>
      </c>
      <c r="G3926">
        <v>10.07</v>
      </c>
    </row>
    <row r="3927" spans="2:7" x14ac:dyDescent="0.3">
      <c r="B3927">
        <v>3004.75</v>
      </c>
      <c r="C3927">
        <v>81.92</v>
      </c>
      <c r="D3927">
        <v>92.35</v>
      </c>
      <c r="E3927">
        <v>4.08</v>
      </c>
      <c r="F3927">
        <v>10.92</v>
      </c>
      <c r="G3927">
        <v>10.91</v>
      </c>
    </row>
    <row r="3928" spans="2:7" x14ac:dyDescent="0.3">
      <c r="B3928">
        <v>3004.8</v>
      </c>
      <c r="C3928">
        <v>85.25</v>
      </c>
      <c r="D3928">
        <v>85.25</v>
      </c>
      <c r="E3928">
        <v>4.0199999999999996</v>
      </c>
      <c r="F3928">
        <v>8.2200000000000006</v>
      </c>
      <c r="G3928">
        <v>12</v>
      </c>
    </row>
    <row r="3929" spans="2:7" x14ac:dyDescent="0.3">
      <c r="B3929">
        <v>3004.85</v>
      </c>
      <c r="C3929">
        <v>86.87</v>
      </c>
      <c r="D3929">
        <v>73.989999999999995</v>
      </c>
      <c r="E3929">
        <v>3.61</v>
      </c>
      <c r="F3929">
        <v>10.48</v>
      </c>
      <c r="G3929">
        <v>13.19</v>
      </c>
    </row>
    <row r="3930" spans="2:7" x14ac:dyDescent="0.3">
      <c r="B3930">
        <v>3004.9</v>
      </c>
      <c r="C3930">
        <v>89.17</v>
      </c>
      <c r="D3930">
        <v>92.17</v>
      </c>
      <c r="E3930">
        <v>3.76</v>
      </c>
      <c r="F3930">
        <v>11.16</v>
      </c>
      <c r="G3930">
        <v>12</v>
      </c>
    </row>
    <row r="3931" spans="2:7" x14ac:dyDescent="0.3">
      <c r="B3931">
        <v>3004.95</v>
      </c>
      <c r="C3931">
        <v>90.43</v>
      </c>
      <c r="D3931">
        <v>88.05</v>
      </c>
      <c r="E3931">
        <v>4.18</v>
      </c>
      <c r="F3931">
        <v>10.65</v>
      </c>
      <c r="G3931">
        <v>12.53</v>
      </c>
    </row>
    <row r="3932" spans="2:7" x14ac:dyDescent="0.3">
      <c r="B3932">
        <v>3005</v>
      </c>
      <c r="C3932">
        <v>91.99</v>
      </c>
      <c r="D3932">
        <v>108.89</v>
      </c>
      <c r="E3932">
        <v>4.33</v>
      </c>
      <c r="F3932">
        <v>12.15</v>
      </c>
      <c r="G3932">
        <v>11.01</v>
      </c>
    </row>
    <row r="3933" spans="2:7" x14ac:dyDescent="0.3">
      <c r="B3933">
        <v>3005.05</v>
      </c>
      <c r="C3933">
        <v>91.44</v>
      </c>
      <c r="D3933">
        <v>102.82</v>
      </c>
      <c r="E3933">
        <v>4.1900000000000004</v>
      </c>
      <c r="F3933">
        <v>13.32</v>
      </c>
      <c r="G3933">
        <v>11.44</v>
      </c>
    </row>
    <row r="3934" spans="2:7" x14ac:dyDescent="0.3">
      <c r="B3934">
        <v>3005.1</v>
      </c>
      <c r="C3934">
        <v>96.51</v>
      </c>
      <c r="D3934">
        <v>137.88999999999999</v>
      </c>
      <c r="E3934">
        <v>4.55</v>
      </c>
      <c r="F3934">
        <v>15.62</v>
      </c>
      <c r="G3934">
        <v>9.23</v>
      </c>
    </row>
    <row r="3935" spans="2:7" x14ac:dyDescent="0.3">
      <c r="B3935">
        <v>3005.15</v>
      </c>
      <c r="C3935">
        <v>96.38</v>
      </c>
      <c r="D3935">
        <v>141.99</v>
      </c>
      <c r="E3935">
        <v>4.24</v>
      </c>
      <c r="F3935">
        <v>16.16</v>
      </c>
      <c r="G3935">
        <v>8.86</v>
      </c>
    </row>
    <row r="3936" spans="2:7" x14ac:dyDescent="0.3">
      <c r="B3936">
        <v>3005.2</v>
      </c>
      <c r="C3936">
        <v>97.21</v>
      </c>
      <c r="D3936">
        <v>124.02</v>
      </c>
      <c r="E3936">
        <v>4.07</v>
      </c>
      <c r="F3936">
        <v>12.09</v>
      </c>
      <c r="G3936">
        <v>10.5</v>
      </c>
    </row>
    <row r="3937" spans="2:7" x14ac:dyDescent="0.3">
      <c r="B3937">
        <v>3005.25</v>
      </c>
      <c r="C3937">
        <v>100.33</v>
      </c>
      <c r="D3937">
        <v>119.76</v>
      </c>
      <c r="E3937">
        <v>4.21</v>
      </c>
      <c r="F3937">
        <v>15.9</v>
      </c>
      <c r="G3937">
        <v>11.33</v>
      </c>
    </row>
    <row r="3938" spans="2:7" x14ac:dyDescent="0.3">
      <c r="B3938">
        <v>3005.3</v>
      </c>
      <c r="C3938">
        <v>103.2</v>
      </c>
      <c r="D3938">
        <v>129.87</v>
      </c>
      <c r="E3938">
        <v>4.5599999999999996</v>
      </c>
      <c r="F3938">
        <v>14.82</v>
      </c>
      <c r="G3938">
        <v>10.9</v>
      </c>
    </row>
    <row r="3939" spans="2:7" x14ac:dyDescent="0.3">
      <c r="B3939">
        <v>3005.35</v>
      </c>
      <c r="C3939">
        <v>100.78</v>
      </c>
      <c r="D3939">
        <v>118.89</v>
      </c>
      <c r="E3939">
        <v>4.29</v>
      </c>
      <c r="F3939">
        <v>12.73</v>
      </c>
      <c r="G3939">
        <v>11.47</v>
      </c>
    </row>
    <row r="3940" spans="2:7" x14ac:dyDescent="0.3">
      <c r="B3940">
        <v>3005.4</v>
      </c>
      <c r="C3940">
        <v>101.79</v>
      </c>
      <c r="D3940">
        <v>134.53</v>
      </c>
      <c r="E3940">
        <v>4.46</v>
      </c>
      <c r="F3940">
        <v>9.73</v>
      </c>
      <c r="G3940">
        <v>10.3</v>
      </c>
    </row>
    <row r="3941" spans="2:7" x14ac:dyDescent="0.3">
      <c r="B3941">
        <v>3005.45</v>
      </c>
      <c r="C3941">
        <v>102.34</v>
      </c>
      <c r="D3941">
        <v>128.07</v>
      </c>
      <c r="E3941">
        <v>4.42</v>
      </c>
      <c r="F3941">
        <v>10.28</v>
      </c>
      <c r="G3941">
        <v>10.92</v>
      </c>
    </row>
    <row r="3942" spans="2:7" x14ac:dyDescent="0.3">
      <c r="B3942">
        <v>3005.5</v>
      </c>
      <c r="C3942">
        <v>102</v>
      </c>
      <c r="D3942">
        <v>156.27000000000001</v>
      </c>
      <c r="E3942">
        <v>4.66</v>
      </c>
      <c r="F3942">
        <v>13.83</v>
      </c>
      <c r="G3942">
        <v>8.49</v>
      </c>
    </row>
    <row r="3943" spans="2:7" x14ac:dyDescent="0.3">
      <c r="B3943">
        <v>3005.55</v>
      </c>
      <c r="C3943">
        <v>99.36</v>
      </c>
      <c r="D3943">
        <v>146.58000000000001</v>
      </c>
      <c r="E3943">
        <v>4.42</v>
      </c>
      <c r="F3943">
        <v>11.92</v>
      </c>
      <c r="G3943">
        <v>8.92</v>
      </c>
    </row>
    <row r="3944" spans="2:7" x14ac:dyDescent="0.3">
      <c r="B3944">
        <v>3005.6</v>
      </c>
      <c r="C3944">
        <v>98.08</v>
      </c>
      <c r="D3944">
        <v>137.62</v>
      </c>
      <c r="E3944">
        <v>4.1900000000000004</v>
      </c>
      <c r="F3944">
        <v>9.84</v>
      </c>
      <c r="G3944">
        <v>9.49</v>
      </c>
    </row>
    <row r="3945" spans="2:7" x14ac:dyDescent="0.3">
      <c r="B3945">
        <v>3005.65</v>
      </c>
      <c r="C3945">
        <v>96.64</v>
      </c>
      <c r="D3945">
        <v>107.27</v>
      </c>
      <c r="E3945">
        <v>4</v>
      </c>
      <c r="F3945">
        <v>8.24</v>
      </c>
      <c r="G3945">
        <v>11.83</v>
      </c>
    </row>
    <row r="3946" spans="2:7" x14ac:dyDescent="0.3">
      <c r="B3946">
        <v>3005.7</v>
      </c>
      <c r="C3946">
        <v>96.86</v>
      </c>
      <c r="D3946">
        <v>130</v>
      </c>
      <c r="E3946">
        <v>4.1500000000000004</v>
      </c>
      <c r="F3946">
        <v>10.41</v>
      </c>
      <c r="G3946">
        <v>9.9499999999999993</v>
      </c>
    </row>
    <row r="3947" spans="2:7" x14ac:dyDescent="0.3">
      <c r="B3947">
        <v>3005.75</v>
      </c>
      <c r="C3947">
        <v>92.82</v>
      </c>
      <c r="D3947">
        <v>101.09</v>
      </c>
      <c r="E3947">
        <v>4.33</v>
      </c>
      <c r="F3947">
        <v>5.83</v>
      </c>
      <c r="G3947">
        <v>11.79</v>
      </c>
    </row>
    <row r="3948" spans="2:7" x14ac:dyDescent="0.3">
      <c r="B3948">
        <v>3005.8</v>
      </c>
      <c r="C3948">
        <v>90.78</v>
      </c>
      <c r="D3948">
        <v>98.15</v>
      </c>
      <c r="E3948">
        <v>4.32</v>
      </c>
      <c r="F3948">
        <v>7.11</v>
      </c>
      <c r="G3948">
        <v>11.73</v>
      </c>
    </row>
    <row r="3949" spans="2:7" x14ac:dyDescent="0.3">
      <c r="B3949">
        <v>3005.85</v>
      </c>
      <c r="C3949">
        <v>88.82</v>
      </c>
      <c r="D3949">
        <v>128.05000000000001</v>
      </c>
      <c r="E3949">
        <v>4.54</v>
      </c>
      <c r="F3949">
        <v>11.97</v>
      </c>
      <c r="G3949">
        <v>8.92</v>
      </c>
    </row>
    <row r="3950" spans="2:7" x14ac:dyDescent="0.3">
      <c r="B3950">
        <v>3005.9</v>
      </c>
      <c r="C3950">
        <v>87.22</v>
      </c>
      <c r="D3950">
        <v>138.43</v>
      </c>
      <c r="E3950">
        <v>4.4400000000000004</v>
      </c>
      <c r="F3950">
        <v>14.38</v>
      </c>
      <c r="G3950">
        <v>7.8</v>
      </c>
    </row>
    <row r="3951" spans="2:7" x14ac:dyDescent="0.3">
      <c r="B3951">
        <v>3005.95</v>
      </c>
      <c r="C3951">
        <v>84.08</v>
      </c>
      <c r="D3951">
        <v>126.3</v>
      </c>
      <c r="E3951">
        <v>3.89</v>
      </c>
      <c r="F3951">
        <v>12.17</v>
      </c>
      <c r="G3951">
        <v>8.36</v>
      </c>
    </row>
    <row r="3952" spans="2:7" x14ac:dyDescent="0.3">
      <c r="B3952">
        <v>3006</v>
      </c>
      <c r="C3952">
        <v>83.39</v>
      </c>
      <c r="D3952">
        <v>123.2</v>
      </c>
      <c r="E3952">
        <v>3.66</v>
      </c>
      <c r="F3952">
        <v>12.06</v>
      </c>
      <c r="G3952">
        <v>8.52</v>
      </c>
    </row>
    <row r="3953" spans="2:7" x14ac:dyDescent="0.3">
      <c r="B3953">
        <v>3006.05</v>
      </c>
      <c r="C3953">
        <v>81.08</v>
      </c>
      <c r="D3953">
        <v>124.95</v>
      </c>
      <c r="E3953">
        <v>3.82</v>
      </c>
      <c r="F3953">
        <v>16</v>
      </c>
      <c r="G3953">
        <v>8.0299999999999994</v>
      </c>
    </row>
    <row r="3954" spans="2:7" x14ac:dyDescent="0.3">
      <c r="B3954">
        <v>3006.1</v>
      </c>
      <c r="C3954">
        <v>81.599999999999994</v>
      </c>
      <c r="D3954">
        <v>126.68</v>
      </c>
      <c r="E3954">
        <v>3.39</v>
      </c>
      <c r="F3954">
        <v>20.93</v>
      </c>
      <c r="G3954">
        <v>7.96</v>
      </c>
    </row>
    <row r="3955" spans="2:7" x14ac:dyDescent="0.3">
      <c r="B3955">
        <v>3006.15</v>
      </c>
      <c r="C3955">
        <v>81.849999999999994</v>
      </c>
      <c r="D3955">
        <v>110.55</v>
      </c>
      <c r="E3955">
        <v>3.36</v>
      </c>
      <c r="F3955">
        <v>15.03</v>
      </c>
      <c r="G3955">
        <v>9.36</v>
      </c>
    </row>
    <row r="3956" spans="2:7" x14ac:dyDescent="0.3">
      <c r="B3956">
        <v>3006.2</v>
      </c>
      <c r="C3956">
        <v>80.849999999999994</v>
      </c>
      <c r="D3956">
        <v>108.3</v>
      </c>
      <c r="E3956">
        <v>3.04</v>
      </c>
      <c r="F3956">
        <v>17.440000000000001</v>
      </c>
      <c r="G3956">
        <v>9.4</v>
      </c>
    </row>
    <row r="3957" spans="2:7" x14ac:dyDescent="0.3">
      <c r="B3957">
        <v>3006.25</v>
      </c>
      <c r="C3957">
        <v>82.9</v>
      </c>
      <c r="D3957">
        <v>136.75</v>
      </c>
      <c r="E3957">
        <v>2.99</v>
      </c>
      <c r="F3957">
        <v>25.33</v>
      </c>
      <c r="G3957">
        <v>6.93</v>
      </c>
    </row>
    <row r="3958" spans="2:7" x14ac:dyDescent="0.3">
      <c r="B3958">
        <v>3006.3</v>
      </c>
      <c r="C3958">
        <v>82.82</v>
      </c>
      <c r="D3958">
        <v>136.63</v>
      </c>
      <c r="E3958">
        <v>3.14</v>
      </c>
      <c r="F3958">
        <v>30.05</v>
      </c>
      <c r="G3958">
        <v>5.0999999999999996</v>
      </c>
    </row>
    <row r="3959" spans="2:7" x14ac:dyDescent="0.3">
      <c r="B3959">
        <v>3006.35</v>
      </c>
      <c r="C3959">
        <v>80.930000000000007</v>
      </c>
      <c r="D3959">
        <v>133.46</v>
      </c>
      <c r="E3959">
        <v>2.75</v>
      </c>
      <c r="F3959">
        <v>28.58</v>
      </c>
      <c r="G3959">
        <v>5.31</v>
      </c>
    </row>
    <row r="3960" spans="2:7" x14ac:dyDescent="0.3">
      <c r="B3960">
        <v>3006.4</v>
      </c>
      <c r="C3960">
        <v>79.89</v>
      </c>
      <c r="D3960">
        <v>131.72999999999999</v>
      </c>
      <c r="E3960">
        <v>2.54</v>
      </c>
      <c r="F3960">
        <v>29.19</v>
      </c>
      <c r="G3960">
        <v>4.78</v>
      </c>
    </row>
    <row r="3961" spans="2:7" x14ac:dyDescent="0.3">
      <c r="B3961">
        <v>3006.4</v>
      </c>
      <c r="C3961">
        <v>79.89</v>
      </c>
      <c r="D3961">
        <v>131.72999999999999</v>
      </c>
      <c r="E3961">
        <v>2.54</v>
      </c>
      <c r="F3961">
        <v>29.19</v>
      </c>
      <c r="G3961">
        <v>4.78</v>
      </c>
    </row>
    <row r="3962" spans="2:7" x14ac:dyDescent="0.3">
      <c r="B3962">
        <v>3006.45</v>
      </c>
      <c r="C3962">
        <v>80.25</v>
      </c>
      <c r="D3962">
        <v>132.33000000000001</v>
      </c>
      <c r="E3962">
        <v>2.54</v>
      </c>
      <c r="F3962">
        <v>28.54</v>
      </c>
      <c r="G3962">
        <v>4.8099999999999996</v>
      </c>
    </row>
    <row r="3963" spans="2:7" x14ac:dyDescent="0.3">
      <c r="B3963">
        <v>3006.5</v>
      </c>
      <c r="C3963">
        <v>77.400000000000006</v>
      </c>
      <c r="D3963">
        <v>127.56</v>
      </c>
      <c r="E3963">
        <v>2.0499999999999998</v>
      </c>
      <c r="F3963">
        <v>24.27</v>
      </c>
      <c r="G3963">
        <v>7.1</v>
      </c>
    </row>
    <row r="3964" spans="2:7" x14ac:dyDescent="0.3">
      <c r="B3964">
        <v>3006.55</v>
      </c>
      <c r="C3964">
        <v>72.22</v>
      </c>
      <c r="D3964">
        <v>118.9</v>
      </c>
      <c r="E3964">
        <v>1.83</v>
      </c>
      <c r="F3964">
        <v>23.82</v>
      </c>
      <c r="G3964">
        <v>6.31</v>
      </c>
    </row>
    <row r="3965" spans="2:7" x14ac:dyDescent="0.3">
      <c r="B3965">
        <v>3006.6</v>
      </c>
      <c r="C3965">
        <v>69.83</v>
      </c>
      <c r="D3965">
        <v>114.91</v>
      </c>
      <c r="E3965">
        <v>2.2999999999999998</v>
      </c>
      <c r="F3965">
        <v>25.51</v>
      </c>
      <c r="G3965">
        <v>4.3</v>
      </c>
    </row>
    <row r="3966" spans="2:7" x14ac:dyDescent="0.3">
      <c r="B3966">
        <v>3006.65</v>
      </c>
      <c r="C3966">
        <v>68.989999999999995</v>
      </c>
      <c r="D3966">
        <v>113.5</v>
      </c>
      <c r="E3966">
        <v>2.1</v>
      </c>
      <c r="F3966">
        <v>27.24</v>
      </c>
      <c r="G3966">
        <v>5.2</v>
      </c>
    </row>
    <row r="3967" spans="2:7" x14ac:dyDescent="0.3">
      <c r="B3967">
        <v>3006.7</v>
      </c>
      <c r="C3967">
        <v>68.16</v>
      </c>
      <c r="D3967">
        <v>112.12</v>
      </c>
      <c r="E3967">
        <v>1.72</v>
      </c>
      <c r="F3967">
        <v>21.81</v>
      </c>
      <c r="G3967">
        <v>6.89</v>
      </c>
    </row>
    <row r="3968" spans="2:7" x14ac:dyDescent="0.3">
      <c r="B3968">
        <v>3006.75</v>
      </c>
      <c r="C3968">
        <v>64.42</v>
      </c>
      <c r="D3968">
        <v>105.87</v>
      </c>
      <c r="E3968">
        <v>2.16</v>
      </c>
      <c r="F3968">
        <v>21.58</v>
      </c>
      <c r="G3968">
        <v>4.63</v>
      </c>
    </row>
    <row r="3969" spans="2:7" x14ac:dyDescent="0.3">
      <c r="B3969">
        <v>3006.8</v>
      </c>
      <c r="C3969">
        <v>60.1</v>
      </c>
      <c r="D3969">
        <v>98.66</v>
      </c>
      <c r="E3969">
        <v>2.1</v>
      </c>
      <c r="F3969">
        <v>20.260000000000002</v>
      </c>
      <c r="G3969">
        <v>4.84</v>
      </c>
    </row>
    <row r="3970" spans="2:7" x14ac:dyDescent="0.3">
      <c r="B3970">
        <v>3006.85</v>
      </c>
      <c r="C3970">
        <v>55.95</v>
      </c>
      <c r="D3970">
        <v>91.72</v>
      </c>
      <c r="E3970">
        <v>1.94</v>
      </c>
      <c r="F3970">
        <v>18.75</v>
      </c>
      <c r="G3970">
        <v>5.19</v>
      </c>
    </row>
    <row r="3971" spans="2:7" x14ac:dyDescent="0.3">
      <c r="B3971">
        <v>3006.9</v>
      </c>
      <c r="C3971">
        <v>51.36</v>
      </c>
      <c r="D3971">
        <v>81.430000000000007</v>
      </c>
      <c r="E3971">
        <v>1.65</v>
      </c>
      <c r="F3971">
        <v>15.22</v>
      </c>
      <c r="G3971">
        <v>7.29</v>
      </c>
    </row>
    <row r="3972" spans="2:7" x14ac:dyDescent="0.3">
      <c r="B3972">
        <v>3006.95</v>
      </c>
      <c r="C3972">
        <v>47.36</v>
      </c>
      <c r="D3972">
        <v>76.08</v>
      </c>
      <c r="E3972">
        <v>1.42</v>
      </c>
      <c r="F3972">
        <v>14.5</v>
      </c>
      <c r="G3972">
        <v>7.14</v>
      </c>
    </row>
    <row r="3973" spans="2:7" x14ac:dyDescent="0.3">
      <c r="B3973">
        <v>3007</v>
      </c>
      <c r="C3973">
        <v>43.25</v>
      </c>
      <c r="D3973">
        <v>64.349999999999994</v>
      </c>
      <c r="E3973">
        <v>1.3</v>
      </c>
      <c r="F3973">
        <v>13.13</v>
      </c>
      <c r="G3973">
        <v>7.52</v>
      </c>
    </row>
    <row r="3974" spans="2:7" x14ac:dyDescent="0.3">
      <c r="B3974">
        <v>3007.05</v>
      </c>
      <c r="C3974">
        <v>39.270000000000003</v>
      </c>
      <c r="D3974">
        <v>63.84</v>
      </c>
      <c r="E3974">
        <v>1.22</v>
      </c>
      <c r="F3974">
        <v>17.75</v>
      </c>
      <c r="G3974">
        <v>5.68</v>
      </c>
    </row>
    <row r="3975" spans="2:7" x14ac:dyDescent="0.3">
      <c r="B3975">
        <v>3007.1</v>
      </c>
      <c r="C3975">
        <v>40.94</v>
      </c>
      <c r="D3975">
        <v>60.04</v>
      </c>
      <c r="E3975">
        <v>1.1000000000000001</v>
      </c>
      <c r="F3975">
        <v>12.41</v>
      </c>
      <c r="G3975">
        <v>7.54</v>
      </c>
    </row>
    <row r="3976" spans="2:7" x14ac:dyDescent="0.3">
      <c r="B3976">
        <v>3007.15</v>
      </c>
      <c r="C3976">
        <v>41.93</v>
      </c>
      <c r="D3976">
        <v>62.35</v>
      </c>
      <c r="E3976">
        <v>1.33</v>
      </c>
      <c r="F3976">
        <v>13.79</v>
      </c>
      <c r="G3976">
        <v>7.5</v>
      </c>
    </row>
    <row r="3977" spans="2:7" x14ac:dyDescent="0.3">
      <c r="B3977">
        <v>3007.2</v>
      </c>
      <c r="C3977">
        <v>45.67</v>
      </c>
      <c r="D3977">
        <v>52.63</v>
      </c>
      <c r="E3977">
        <v>1.54</v>
      </c>
      <c r="F3977">
        <v>12.47</v>
      </c>
      <c r="G3977">
        <v>8.8699999999999992</v>
      </c>
    </row>
    <row r="3978" spans="2:7" x14ac:dyDescent="0.3">
      <c r="B3978">
        <v>3007.25</v>
      </c>
      <c r="C3978">
        <v>47.79</v>
      </c>
      <c r="D3978">
        <v>44.13</v>
      </c>
      <c r="E3978">
        <v>1.37</v>
      </c>
      <c r="F3978">
        <v>14.84</v>
      </c>
      <c r="G3978">
        <v>9.91</v>
      </c>
    </row>
    <row r="3979" spans="2:7" x14ac:dyDescent="0.3">
      <c r="B3979">
        <v>3007.3</v>
      </c>
      <c r="C3979">
        <v>50.67</v>
      </c>
      <c r="D3979">
        <v>63.21</v>
      </c>
      <c r="E3979">
        <v>2.0099999999999998</v>
      </c>
      <c r="F3979">
        <v>16.52</v>
      </c>
      <c r="G3979">
        <v>8.7200000000000006</v>
      </c>
    </row>
    <row r="3980" spans="2:7" x14ac:dyDescent="0.3">
      <c r="B3980">
        <v>3007.35</v>
      </c>
      <c r="C3980">
        <v>53.09</v>
      </c>
      <c r="D3980">
        <v>75.23</v>
      </c>
      <c r="E3980">
        <v>2.21</v>
      </c>
      <c r="F3980">
        <v>20.5</v>
      </c>
      <c r="G3980">
        <v>8.07</v>
      </c>
    </row>
    <row r="3981" spans="2:7" x14ac:dyDescent="0.3">
      <c r="B3981">
        <v>3007.4</v>
      </c>
      <c r="C3981">
        <v>55.85</v>
      </c>
      <c r="D3981">
        <v>60.73</v>
      </c>
      <c r="E3981">
        <v>1.99</v>
      </c>
      <c r="F3981">
        <v>20.23</v>
      </c>
      <c r="G3981">
        <v>9.6999999999999993</v>
      </c>
    </row>
    <row r="3982" spans="2:7" x14ac:dyDescent="0.3">
      <c r="B3982">
        <v>3007.45</v>
      </c>
      <c r="C3982">
        <v>60.87</v>
      </c>
      <c r="D3982">
        <v>83.68</v>
      </c>
      <c r="E3982">
        <v>2.37</v>
      </c>
      <c r="F3982">
        <v>21.79</v>
      </c>
      <c r="G3982">
        <v>8.51</v>
      </c>
    </row>
    <row r="3983" spans="2:7" x14ac:dyDescent="0.3">
      <c r="B3983">
        <v>3007.5</v>
      </c>
      <c r="C3983">
        <v>66.05</v>
      </c>
      <c r="D3983">
        <v>103.92</v>
      </c>
      <c r="E3983">
        <v>2.76</v>
      </c>
      <c r="F3983">
        <v>26.02</v>
      </c>
      <c r="G3983">
        <v>7.57</v>
      </c>
    </row>
    <row r="3984" spans="2:7" x14ac:dyDescent="0.3">
      <c r="B3984">
        <v>3007.55</v>
      </c>
      <c r="C3984">
        <v>70.150000000000006</v>
      </c>
      <c r="D3984">
        <v>115.45</v>
      </c>
      <c r="E3984">
        <v>3.44</v>
      </c>
      <c r="F3984">
        <v>27.73</v>
      </c>
      <c r="G3984">
        <v>6.22</v>
      </c>
    </row>
    <row r="3985" spans="2:7" x14ac:dyDescent="0.3">
      <c r="B3985">
        <v>3007.6</v>
      </c>
      <c r="C3985">
        <v>76.06</v>
      </c>
      <c r="D3985">
        <v>125.33</v>
      </c>
      <c r="E3985">
        <v>3.77</v>
      </c>
      <c r="F3985">
        <v>29.15</v>
      </c>
      <c r="G3985">
        <v>6.18</v>
      </c>
    </row>
    <row r="3986" spans="2:7" x14ac:dyDescent="0.3">
      <c r="B3986">
        <v>3007.65</v>
      </c>
      <c r="C3986">
        <v>83.13</v>
      </c>
      <c r="D3986">
        <v>136.72</v>
      </c>
      <c r="E3986">
        <v>4.1900000000000004</v>
      </c>
      <c r="F3986">
        <v>29.2</v>
      </c>
      <c r="G3986">
        <v>7.34</v>
      </c>
    </row>
    <row r="3987" spans="2:7" x14ac:dyDescent="0.3">
      <c r="B3987">
        <v>3007.7</v>
      </c>
      <c r="C3987">
        <v>89.29</v>
      </c>
      <c r="D3987">
        <v>127.19</v>
      </c>
      <c r="E3987">
        <v>4.0199999999999996</v>
      </c>
      <c r="F3987">
        <v>27.04</v>
      </c>
      <c r="G3987">
        <v>9.06</v>
      </c>
    </row>
    <row r="3988" spans="2:7" x14ac:dyDescent="0.3">
      <c r="B3988">
        <v>3007.75</v>
      </c>
      <c r="C3988">
        <v>92.41</v>
      </c>
      <c r="D3988">
        <v>152.65</v>
      </c>
      <c r="E3988">
        <v>4.6500000000000004</v>
      </c>
      <c r="F3988">
        <v>32.659999999999997</v>
      </c>
      <c r="G3988">
        <v>6.72</v>
      </c>
    </row>
    <row r="3989" spans="2:7" x14ac:dyDescent="0.3">
      <c r="B3989">
        <v>3007.8</v>
      </c>
      <c r="C3989">
        <v>97.35</v>
      </c>
      <c r="D3989">
        <v>160.91</v>
      </c>
      <c r="E3989">
        <v>4.8899999999999997</v>
      </c>
      <c r="F3989">
        <v>32.22</v>
      </c>
      <c r="G3989">
        <v>5.77</v>
      </c>
    </row>
    <row r="3990" spans="2:7" x14ac:dyDescent="0.3">
      <c r="B3990">
        <v>3007.85</v>
      </c>
      <c r="C3990">
        <v>100.16</v>
      </c>
      <c r="D3990">
        <v>165.59</v>
      </c>
      <c r="E3990">
        <v>5.12</v>
      </c>
      <c r="F3990">
        <v>28.98</v>
      </c>
      <c r="G3990">
        <v>6.21</v>
      </c>
    </row>
    <row r="3991" spans="2:7" x14ac:dyDescent="0.3">
      <c r="B3991">
        <v>3007.9</v>
      </c>
      <c r="C3991">
        <v>101.02</v>
      </c>
      <c r="D3991">
        <v>163.02000000000001</v>
      </c>
      <c r="E3991">
        <v>5.23</v>
      </c>
      <c r="F3991">
        <v>23.12</v>
      </c>
      <c r="G3991">
        <v>7.78</v>
      </c>
    </row>
    <row r="3992" spans="2:7" x14ac:dyDescent="0.3">
      <c r="B3992">
        <v>3007.95</v>
      </c>
      <c r="C3992">
        <v>101.7</v>
      </c>
      <c r="D3992">
        <v>168.17</v>
      </c>
      <c r="E3992">
        <v>5.13</v>
      </c>
      <c r="F3992">
        <v>20.62</v>
      </c>
      <c r="G3992">
        <v>6.9</v>
      </c>
    </row>
    <row r="3993" spans="2:7" x14ac:dyDescent="0.3">
      <c r="B3993">
        <v>3008</v>
      </c>
      <c r="C3993">
        <v>100.57</v>
      </c>
      <c r="D3993">
        <v>166.28</v>
      </c>
      <c r="E3993">
        <v>4.87</v>
      </c>
      <c r="F3993">
        <v>20.61</v>
      </c>
      <c r="G3993">
        <v>5.91</v>
      </c>
    </row>
    <row r="3994" spans="2:7" x14ac:dyDescent="0.3">
      <c r="B3994">
        <v>3008.05</v>
      </c>
      <c r="C3994">
        <v>104.12</v>
      </c>
      <c r="D3994">
        <v>172.22</v>
      </c>
      <c r="E3994">
        <v>5.44</v>
      </c>
      <c r="F3994">
        <v>21.63</v>
      </c>
      <c r="G3994">
        <v>4.58</v>
      </c>
    </row>
    <row r="3995" spans="2:7" x14ac:dyDescent="0.3">
      <c r="B3995">
        <v>3008.1</v>
      </c>
      <c r="C3995">
        <v>104.83</v>
      </c>
      <c r="D3995">
        <v>173.41</v>
      </c>
      <c r="E3995">
        <v>5.2</v>
      </c>
      <c r="F3995">
        <v>24.06</v>
      </c>
      <c r="G3995">
        <v>4.79</v>
      </c>
    </row>
    <row r="3996" spans="2:7" x14ac:dyDescent="0.3">
      <c r="B3996">
        <v>3008.15</v>
      </c>
      <c r="C3996">
        <v>104.76</v>
      </c>
      <c r="D3996">
        <v>173.28</v>
      </c>
      <c r="E3996">
        <v>5.42</v>
      </c>
      <c r="F3996">
        <v>20.329999999999998</v>
      </c>
      <c r="G3996">
        <v>4.6399999999999997</v>
      </c>
    </row>
    <row r="3997" spans="2:7" x14ac:dyDescent="0.3">
      <c r="B3997">
        <v>3008.2</v>
      </c>
      <c r="C3997">
        <v>105.28</v>
      </c>
      <c r="D3997">
        <v>174.16</v>
      </c>
      <c r="E3997">
        <v>5.13</v>
      </c>
      <c r="F3997">
        <v>19.68</v>
      </c>
      <c r="G3997">
        <v>3.51</v>
      </c>
    </row>
    <row r="3998" spans="2:7" x14ac:dyDescent="0.3">
      <c r="B3998">
        <v>3008.25</v>
      </c>
      <c r="C3998">
        <v>105.04</v>
      </c>
      <c r="D3998">
        <v>173.76</v>
      </c>
      <c r="E3998">
        <v>5.07</v>
      </c>
      <c r="F3998">
        <v>15.12</v>
      </c>
      <c r="G3998">
        <v>4.1900000000000004</v>
      </c>
    </row>
    <row r="3999" spans="2:7" x14ac:dyDescent="0.3">
      <c r="B3999">
        <v>3008.3</v>
      </c>
      <c r="C3999">
        <v>104.48</v>
      </c>
      <c r="D3999">
        <v>172.81</v>
      </c>
      <c r="E3999">
        <v>5.29</v>
      </c>
      <c r="F3999">
        <v>15.3</v>
      </c>
      <c r="G3999">
        <v>3.38</v>
      </c>
    </row>
    <row r="4000" spans="2:7" x14ac:dyDescent="0.3">
      <c r="B4000">
        <v>3008.35</v>
      </c>
      <c r="C4000">
        <v>100.62</v>
      </c>
      <c r="D4000">
        <v>166.38</v>
      </c>
      <c r="E4000">
        <v>5.05</v>
      </c>
      <c r="F4000">
        <v>11.32</v>
      </c>
      <c r="G4000">
        <v>3.87</v>
      </c>
    </row>
    <row r="4001" spans="2:7" x14ac:dyDescent="0.3">
      <c r="B4001">
        <v>3008.4</v>
      </c>
      <c r="C4001">
        <v>99.81</v>
      </c>
      <c r="D4001">
        <v>165.02</v>
      </c>
      <c r="E4001">
        <v>4.5599999999999996</v>
      </c>
      <c r="F4001">
        <v>13.64</v>
      </c>
      <c r="G4001">
        <v>3.91</v>
      </c>
    </row>
    <row r="4002" spans="2:7" x14ac:dyDescent="0.3">
      <c r="B4002">
        <v>3008.45</v>
      </c>
      <c r="C4002">
        <v>100.43</v>
      </c>
      <c r="D4002">
        <v>166.06</v>
      </c>
      <c r="E4002">
        <v>4.42</v>
      </c>
      <c r="F4002">
        <v>15.56</v>
      </c>
      <c r="G4002">
        <v>3.33</v>
      </c>
    </row>
    <row r="4003" spans="2:7" x14ac:dyDescent="0.3">
      <c r="B4003">
        <v>3008.5</v>
      </c>
      <c r="C4003">
        <v>101.35</v>
      </c>
      <c r="D4003">
        <v>167.59</v>
      </c>
      <c r="E4003">
        <v>4.42</v>
      </c>
      <c r="F4003">
        <v>17.010000000000002</v>
      </c>
      <c r="G4003">
        <v>2.65</v>
      </c>
    </row>
    <row r="4004" spans="2:7" x14ac:dyDescent="0.3">
      <c r="B4004">
        <v>3008.55</v>
      </c>
      <c r="C4004">
        <v>105.67</v>
      </c>
      <c r="D4004">
        <v>174.81</v>
      </c>
      <c r="E4004">
        <v>4.41</v>
      </c>
      <c r="F4004">
        <v>21.61</v>
      </c>
      <c r="G4004">
        <v>1.3</v>
      </c>
    </row>
    <row r="4005" spans="2:7" x14ac:dyDescent="0.3">
      <c r="B4005">
        <v>3008.6</v>
      </c>
      <c r="C4005">
        <v>107.06</v>
      </c>
      <c r="D4005">
        <v>177.13</v>
      </c>
      <c r="E4005">
        <v>4.3899999999999997</v>
      </c>
      <c r="F4005">
        <v>22.86</v>
      </c>
      <c r="G4005">
        <v>1.58</v>
      </c>
    </row>
    <row r="4006" spans="2:7" x14ac:dyDescent="0.3">
      <c r="B4006">
        <v>3008.65</v>
      </c>
      <c r="C4006">
        <v>109.43</v>
      </c>
      <c r="D4006">
        <v>181.08</v>
      </c>
      <c r="E4006">
        <v>4.5599999999999996</v>
      </c>
      <c r="F4006">
        <v>22.74</v>
      </c>
      <c r="G4006">
        <v>3.39</v>
      </c>
    </row>
    <row r="4007" spans="2:7" x14ac:dyDescent="0.3">
      <c r="B4007">
        <v>3008.7</v>
      </c>
      <c r="C4007">
        <v>109.11</v>
      </c>
      <c r="D4007">
        <v>180.55</v>
      </c>
      <c r="E4007">
        <v>4.74</v>
      </c>
      <c r="F4007">
        <v>22.94</v>
      </c>
      <c r="G4007">
        <v>2.2400000000000002</v>
      </c>
    </row>
    <row r="4008" spans="2:7" x14ac:dyDescent="0.3">
      <c r="B4008">
        <v>3008.75</v>
      </c>
      <c r="C4008">
        <v>109.76</v>
      </c>
      <c r="D4008">
        <v>181.65</v>
      </c>
      <c r="E4008">
        <v>5.13</v>
      </c>
      <c r="F4008">
        <v>23.76</v>
      </c>
      <c r="G4008">
        <v>2.06</v>
      </c>
    </row>
    <row r="4009" spans="2:7" x14ac:dyDescent="0.3">
      <c r="B4009">
        <v>3008.8</v>
      </c>
      <c r="C4009">
        <v>111.21</v>
      </c>
      <c r="D4009">
        <v>184.07</v>
      </c>
      <c r="E4009">
        <v>4.96</v>
      </c>
      <c r="F4009">
        <v>29.56</v>
      </c>
      <c r="G4009">
        <v>0.82</v>
      </c>
    </row>
    <row r="4010" spans="2:7" x14ac:dyDescent="0.3">
      <c r="B4010">
        <v>3008.85</v>
      </c>
      <c r="C4010">
        <v>111.47</v>
      </c>
      <c r="D4010">
        <v>184.5</v>
      </c>
      <c r="E4010">
        <v>5.16</v>
      </c>
      <c r="F4010">
        <v>28.17</v>
      </c>
      <c r="G4010">
        <v>2.69</v>
      </c>
    </row>
    <row r="4011" spans="2:7" x14ac:dyDescent="0.3">
      <c r="B4011">
        <v>3008.9</v>
      </c>
      <c r="C4011">
        <v>111.82</v>
      </c>
      <c r="D4011">
        <v>185.08</v>
      </c>
      <c r="E4011">
        <v>5.1100000000000003</v>
      </c>
      <c r="F4011">
        <v>32.56</v>
      </c>
      <c r="G4011">
        <v>1.5</v>
      </c>
    </row>
    <row r="4012" spans="2:7" x14ac:dyDescent="0.3">
      <c r="B4012">
        <v>3008.95</v>
      </c>
      <c r="C4012">
        <v>112.42</v>
      </c>
      <c r="D4012">
        <v>186.08</v>
      </c>
      <c r="E4012">
        <v>4.7300000000000004</v>
      </c>
      <c r="F4012">
        <v>29.63</v>
      </c>
      <c r="G4012">
        <v>3.57</v>
      </c>
    </row>
    <row r="4013" spans="2:7" x14ac:dyDescent="0.3">
      <c r="B4013">
        <v>3009</v>
      </c>
      <c r="C4013">
        <v>117.76</v>
      </c>
      <c r="D4013">
        <v>195</v>
      </c>
      <c r="E4013">
        <v>5.24</v>
      </c>
      <c r="F4013">
        <v>35.24</v>
      </c>
      <c r="G4013">
        <v>0.9</v>
      </c>
    </row>
    <row r="4014" spans="2:7" x14ac:dyDescent="0.3">
      <c r="B4014">
        <v>3009.05</v>
      </c>
      <c r="C4014">
        <v>118.94</v>
      </c>
      <c r="D4014">
        <v>196.98</v>
      </c>
      <c r="E4014">
        <v>5.16</v>
      </c>
      <c r="F4014">
        <v>33.71</v>
      </c>
      <c r="G4014">
        <v>3.08</v>
      </c>
    </row>
    <row r="4015" spans="2:7" x14ac:dyDescent="0.3">
      <c r="B4015">
        <v>3009.1</v>
      </c>
      <c r="C4015">
        <v>120.08</v>
      </c>
      <c r="D4015">
        <v>198.9</v>
      </c>
      <c r="E4015">
        <v>5.28</v>
      </c>
      <c r="F4015">
        <v>33.72</v>
      </c>
      <c r="G4015">
        <v>3.42</v>
      </c>
    </row>
    <row r="4016" spans="2:7" x14ac:dyDescent="0.3">
      <c r="B4016">
        <v>3009.15</v>
      </c>
      <c r="C4016">
        <v>120.29</v>
      </c>
      <c r="D4016">
        <v>199.24</v>
      </c>
      <c r="E4016">
        <v>5.16</v>
      </c>
      <c r="F4016">
        <v>34.9</v>
      </c>
      <c r="G4016">
        <v>3.85</v>
      </c>
    </row>
    <row r="4017" spans="2:7" x14ac:dyDescent="0.3">
      <c r="B4017">
        <v>3009.2</v>
      </c>
      <c r="C4017">
        <v>121.53</v>
      </c>
      <c r="D4017">
        <v>201.32</v>
      </c>
      <c r="E4017">
        <v>5.23</v>
      </c>
      <c r="F4017">
        <v>36.94</v>
      </c>
      <c r="G4017">
        <v>2.95</v>
      </c>
    </row>
    <row r="4018" spans="2:7" x14ac:dyDescent="0.3">
      <c r="B4018">
        <v>3009.25</v>
      </c>
      <c r="C4018">
        <v>124.54</v>
      </c>
      <c r="D4018">
        <v>206.34</v>
      </c>
      <c r="E4018">
        <v>5.19</v>
      </c>
      <c r="F4018">
        <v>40.69</v>
      </c>
      <c r="G4018">
        <v>3.6</v>
      </c>
    </row>
    <row r="4019" spans="2:7" x14ac:dyDescent="0.3">
      <c r="B4019">
        <v>3009.3</v>
      </c>
      <c r="C4019">
        <v>128.82</v>
      </c>
      <c r="D4019">
        <v>213.5</v>
      </c>
      <c r="E4019">
        <v>5.37</v>
      </c>
      <c r="F4019">
        <v>39.549999999999997</v>
      </c>
      <c r="G4019">
        <v>3.01</v>
      </c>
    </row>
    <row r="4020" spans="2:7" x14ac:dyDescent="0.3">
      <c r="B4020">
        <v>3009.35</v>
      </c>
      <c r="C4020">
        <v>129.78</v>
      </c>
      <c r="D4020">
        <v>215.09</v>
      </c>
      <c r="E4020">
        <v>5.09</v>
      </c>
      <c r="F4020">
        <v>40.64</v>
      </c>
      <c r="G4020">
        <v>3.6</v>
      </c>
    </row>
    <row r="4021" spans="2:7" x14ac:dyDescent="0.3">
      <c r="B4021">
        <v>3009.4</v>
      </c>
      <c r="C4021">
        <v>130.21</v>
      </c>
      <c r="D4021">
        <v>215.82</v>
      </c>
      <c r="E4021">
        <v>5.18</v>
      </c>
      <c r="F4021">
        <v>33.43</v>
      </c>
      <c r="G4021">
        <v>5.88</v>
      </c>
    </row>
    <row r="4022" spans="2:7" x14ac:dyDescent="0.3">
      <c r="B4022">
        <v>3009.45</v>
      </c>
      <c r="C4022">
        <v>134.08000000000001</v>
      </c>
      <c r="D4022">
        <v>214.09</v>
      </c>
      <c r="E4022">
        <v>5.36</v>
      </c>
      <c r="F4022">
        <v>28.78</v>
      </c>
      <c r="G4022">
        <v>8.3800000000000008</v>
      </c>
    </row>
    <row r="4023" spans="2:7" x14ac:dyDescent="0.3">
      <c r="B4023">
        <v>3009.5</v>
      </c>
      <c r="C4023">
        <v>137.66999999999999</v>
      </c>
      <c r="D4023">
        <v>217.29</v>
      </c>
      <c r="E4023">
        <v>5.77</v>
      </c>
      <c r="F4023">
        <v>27.02</v>
      </c>
      <c r="G4023">
        <v>8.64</v>
      </c>
    </row>
    <row r="4024" spans="2:7" x14ac:dyDescent="0.3">
      <c r="B4024">
        <v>3009.55</v>
      </c>
      <c r="C4024">
        <v>140.09</v>
      </c>
      <c r="D4024">
        <v>192.86</v>
      </c>
      <c r="E4024">
        <v>5.9</v>
      </c>
      <c r="F4024">
        <v>24.45</v>
      </c>
      <c r="G4024">
        <v>11.06</v>
      </c>
    </row>
    <row r="4025" spans="2:7" x14ac:dyDescent="0.3">
      <c r="B4025">
        <v>3009.6</v>
      </c>
      <c r="C4025">
        <v>140.91999999999999</v>
      </c>
      <c r="D4025">
        <v>220.87</v>
      </c>
      <c r="E4025">
        <v>6.03</v>
      </c>
      <c r="F4025">
        <v>27.29</v>
      </c>
      <c r="G4025">
        <v>8.82</v>
      </c>
    </row>
    <row r="4026" spans="2:7" x14ac:dyDescent="0.3">
      <c r="B4026">
        <v>3009.65</v>
      </c>
      <c r="C4026">
        <v>139.66</v>
      </c>
      <c r="D4026">
        <v>208.13</v>
      </c>
      <c r="E4026">
        <v>6.33</v>
      </c>
      <c r="F4026">
        <v>22.22</v>
      </c>
      <c r="G4026">
        <v>9.7100000000000009</v>
      </c>
    </row>
    <row r="4027" spans="2:7" x14ac:dyDescent="0.3">
      <c r="B4027">
        <v>3009.7</v>
      </c>
      <c r="C4027">
        <v>139.04</v>
      </c>
      <c r="D4027">
        <v>221.58</v>
      </c>
      <c r="E4027">
        <v>6.4</v>
      </c>
      <c r="F4027">
        <v>20.47</v>
      </c>
      <c r="G4027">
        <v>8.48</v>
      </c>
    </row>
    <row r="4028" spans="2:7" x14ac:dyDescent="0.3">
      <c r="B4028">
        <v>3009.75</v>
      </c>
      <c r="C4028">
        <v>139.32</v>
      </c>
      <c r="D4028">
        <v>200.45</v>
      </c>
      <c r="E4028">
        <v>6.11</v>
      </c>
      <c r="F4028">
        <v>19.52</v>
      </c>
      <c r="G4028">
        <v>10.31</v>
      </c>
    </row>
    <row r="4029" spans="2:7" x14ac:dyDescent="0.3">
      <c r="B4029">
        <v>3009.8</v>
      </c>
      <c r="C4029">
        <v>138.34</v>
      </c>
      <c r="D4029">
        <v>203.22</v>
      </c>
      <c r="E4029">
        <v>6.29</v>
      </c>
      <c r="F4029">
        <v>20.9</v>
      </c>
      <c r="G4029">
        <v>9.93</v>
      </c>
    </row>
    <row r="4030" spans="2:7" x14ac:dyDescent="0.3">
      <c r="B4030">
        <v>3009.85</v>
      </c>
      <c r="C4030">
        <v>140.36000000000001</v>
      </c>
      <c r="D4030">
        <v>192.55</v>
      </c>
      <c r="E4030">
        <v>6.11</v>
      </c>
      <c r="F4030">
        <v>19.43</v>
      </c>
      <c r="G4030">
        <v>11.13</v>
      </c>
    </row>
    <row r="4031" spans="2:7" x14ac:dyDescent="0.3">
      <c r="B4031">
        <v>3009.9</v>
      </c>
      <c r="C4031">
        <v>139.38</v>
      </c>
      <c r="D4031">
        <v>199.1</v>
      </c>
      <c r="E4031">
        <v>6.23</v>
      </c>
      <c r="F4031">
        <v>16.22</v>
      </c>
      <c r="G4031">
        <v>10.43</v>
      </c>
    </row>
    <row r="4032" spans="2:7" x14ac:dyDescent="0.3">
      <c r="B4032">
        <v>3009.95</v>
      </c>
      <c r="C4032">
        <v>136.44999999999999</v>
      </c>
      <c r="D4032">
        <v>193.65</v>
      </c>
      <c r="E4032">
        <v>6.21</v>
      </c>
      <c r="F4032">
        <v>19.399999999999999</v>
      </c>
      <c r="G4032">
        <v>10.46</v>
      </c>
    </row>
    <row r="4033" spans="2:7" x14ac:dyDescent="0.3">
      <c r="B4033">
        <v>3010</v>
      </c>
      <c r="C4033">
        <v>136.94</v>
      </c>
      <c r="D4033">
        <v>179.15</v>
      </c>
      <c r="E4033">
        <v>6.48</v>
      </c>
      <c r="F4033">
        <v>16.190000000000001</v>
      </c>
      <c r="G4033">
        <v>11.75</v>
      </c>
    </row>
    <row r="4034" spans="2:7" x14ac:dyDescent="0.3">
      <c r="B4034">
        <v>3010.05</v>
      </c>
      <c r="C4034">
        <v>139.57</v>
      </c>
      <c r="D4034">
        <v>200.11</v>
      </c>
      <c r="E4034">
        <v>6.26</v>
      </c>
      <c r="F4034">
        <v>21.35</v>
      </c>
      <c r="G4034">
        <v>10.37</v>
      </c>
    </row>
    <row r="4035" spans="2:7" x14ac:dyDescent="0.3">
      <c r="B4035">
        <v>3010.1</v>
      </c>
      <c r="C4035">
        <v>136.15</v>
      </c>
      <c r="D4035">
        <v>210.72</v>
      </c>
      <c r="E4035">
        <v>6.06</v>
      </c>
      <c r="F4035">
        <v>23.32</v>
      </c>
      <c r="G4035">
        <v>8.9700000000000006</v>
      </c>
    </row>
    <row r="4036" spans="2:7" x14ac:dyDescent="0.3">
      <c r="B4036">
        <v>3010.15</v>
      </c>
      <c r="C4036">
        <v>136.65</v>
      </c>
      <c r="D4036">
        <v>214.87</v>
      </c>
      <c r="E4036">
        <v>5.27</v>
      </c>
      <c r="F4036">
        <v>28.75</v>
      </c>
      <c r="G4036">
        <v>8.69</v>
      </c>
    </row>
    <row r="4037" spans="2:7" x14ac:dyDescent="0.3">
      <c r="B4037">
        <v>3010.2</v>
      </c>
      <c r="C4037">
        <v>138.1</v>
      </c>
      <c r="D4037">
        <v>229</v>
      </c>
      <c r="E4037">
        <v>5.18</v>
      </c>
      <c r="F4037">
        <v>31.5</v>
      </c>
      <c r="G4037">
        <v>6.45</v>
      </c>
    </row>
    <row r="4038" spans="2:7" x14ac:dyDescent="0.3">
      <c r="B4038">
        <v>3010.25</v>
      </c>
      <c r="C4038">
        <v>139.84</v>
      </c>
      <c r="D4038">
        <v>229.82</v>
      </c>
      <c r="E4038">
        <v>5.54</v>
      </c>
      <c r="F4038">
        <v>32.14</v>
      </c>
      <c r="G4038">
        <v>7.91</v>
      </c>
    </row>
    <row r="4039" spans="2:7" x14ac:dyDescent="0.3">
      <c r="B4039">
        <v>3010.3</v>
      </c>
      <c r="C4039">
        <v>142.41999999999999</v>
      </c>
      <c r="D4039">
        <v>236.22</v>
      </c>
      <c r="E4039">
        <v>5.32</v>
      </c>
      <c r="F4039">
        <v>40.590000000000003</v>
      </c>
      <c r="G4039">
        <v>5.57</v>
      </c>
    </row>
    <row r="4040" spans="2:7" x14ac:dyDescent="0.3">
      <c r="B4040">
        <v>3010.35</v>
      </c>
      <c r="C4040">
        <v>142.16</v>
      </c>
      <c r="D4040">
        <v>235.78</v>
      </c>
      <c r="E4040">
        <v>5.46</v>
      </c>
      <c r="F4040">
        <v>40.56</v>
      </c>
      <c r="G4040">
        <v>6.39</v>
      </c>
    </row>
    <row r="4041" spans="2:7" x14ac:dyDescent="0.3">
      <c r="B4041">
        <v>3010.4</v>
      </c>
      <c r="C4041">
        <v>141.03</v>
      </c>
      <c r="D4041">
        <v>233.9</v>
      </c>
      <c r="E4041">
        <v>5.91</v>
      </c>
      <c r="F4041">
        <v>40.86</v>
      </c>
      <c r="G4041">
        <v>5.42</v>
      </c>
    </row>
    <row r="4042" spans="2:7" x14ac:dyDescent="0.3">
      <c r="B4042">
        <v>3010.45</v>
      </c>
      <c r="C4042">
        <v>141.18</v>
      </c>
      <c r="D4042">
        <v>234.15</v>
      </c>
      <c r="E4042">
        <v>6.13</v>
      </c>
      <c r="F4042">
        <v>38.340000000000003</v>
      </c>
      <c r="G4042">
        <v>6.03</v>
      </c>
    </row>
    <row r="4043" spans="2:7" x14ac:dyDescent="0.3">
      <c r="B4043">
        <v>3010.5</v>
      </c>
      <c r="C4043">
        <v>137.96</v>
      </c>
      <c r="D4043">
        <v>228.78</v>
      </c>
      <c r="E4043">
        <v>6.42</v>
      </c>
      <c r="F4043">
        <v>37.340000000000003</v>
      </c>
      <c r="G4043">
        <v>4.45</v>
      </c>
    </row>
    <row r="4044" spans="2:7" x14ac:dyDescent="0.3">
      <c r="B4044">
        <v>3010.55</v>
      </c>
      <c r="C4044">
        <v>138.59</v>
      </c>
      <c r="D4044">
        <v>229.82</v>
      </c>
      <c r="E4044">
        <v>6.47</v>
      </c>
      <c r="F4044">
        <v>37.369999999999997</v>
      </c>
      <c r="G4044">
        <v>5.79</v>
      </c>
    </row>
    <row r="4045" spans="2:7" x14ac:dyDescent="0.3">
      <c r="B4045">
        <v>3010.6</v>
      </c>
      <c r="C4045">
        <v>138.21</v>
      </c>
      <c r="D4045">
        <v>229.19</v>
      </c>
      <c r="E4045">
        <v>6.55</v>
      </c>
      <c r="F4045">
        <v>33.61</v>
      </c>
      <c r="G4045">
        <v>5.47</v>
      </c>
    </row>
    <row r="4046" spans="2:7" x14ac:dyDescent="0.3">
      <c r="B4046">
        <v>3010.65</v>
      </c>
      <c r="C4046">
        <v>137.44</v>
      </c>
      <c r="D4046">
        <v>227.91</v>
      </c>
      <c r="E4046">
        <v>6.17</v>
      </c>
      <c r="F4046">
        <v>38.04</v>
      </c>
      <c r="G4046">
        <v>4.2699999999999996</v>
      </c>
    </row>
    <row r="4047" spans="2:7" x14ac:dyDescent="0.3">
      <c r="B4047">
        <v>3010.7</v>
      </c>
      <c r="C4047">
        <v>135.02000000000001</v>
      </c>
      <c r="D4047">
        <v>223.85</v>
      </c>
      <c r="E4047">
        <v>6.2</v>
      </c>
      <c r="F4047">
        <v>33.01</v>
      </c>
      <c r="G4047">
        <v>3.68</v>
      </c>
    </row>
    <row r="4048" spans="2:7" x14ac:dyDescent="0.3">
      <c r="B4048">
        <v>3010.75</v>
      </c>
      <c r="C4048">
        <v>135.85</v>
      </c>
      <c r="D4048">
        <v>225.23</v>
      </c>
      <c r="E4048">
        <v>6.05</v>
      </c>
      <c r="F4048">
        <v>30.28</v>
      </c>
      <c r="G4048">
        <v>4.7699999999999996</v>
      </c>
    </row>
    <row r="4049" spans="2:7" x14ac:dyDescent="0.3">
      <c r="B4049">
        <v>3010.8</v>
      </c>
      <c r="C4049">
        <v>135.09</v>
      </c>
      <c r="D4049">
        <v>223.98</v>
      </c>
      <c r="E4049">
        <v>6.57</v>
      </c>
      <c r="F4049">
        <v>30.62</v>
      </c>
      <c r="G4049">
        <v>3.63</v>
      </c>
    </row>
    <row r="4050" spans="2:7" x14ac:dyDescent="0.3">
      <c r="B4050">
        <v>3010.85</v>
      </c>
      <c r="C4050">
        <v>133.4</v>
      </c>
      <c r="D4050">
        <v>221.15</v>
      </c>
      <c r="E4050">
        <v>6.55</v>
      </c>
      <c r="F4050">
        <v>31.15</v>
      </c>
      <c r="G4050">
        <v>2.79</v>
      </c>
    </row>
    <row r="4051" spans="2:7" x14ac:dyDescent="0.3">
      <c r="B4051">
        <v>3010.9</v>
      </c>
      <c r="C4051">
        <v>132.01</v>
      </c>
      <c r="D4051">
        <v>218.83</v>
      </c>
      <c r="E4051">
        <v>6.49</v>
      </c>
      <c r="F4051">
        <v>30.66</v>
      </c>
      <c r="G4051">
        <v>1.01</v>
      </c>
    </row>
    <row r="4052" spans="2:7" x14ac:dyDescent="0.3">
      <c r="B4052">
        <v>3010.95</v>
      </c>
      <c r="C4052">
        <v>129.91</v>
      </c>
      <c r="D4052">
        <v>215.31</v>
      </c>
      <c r="E4052">
        <v>6.42</v>
      </c>
      <c r="F4052">
        <v>24.52</v>
      </c>
      <c r="G4052">
        <v>4.54</v>
      </c>
    </row>
    <row r="4053" spans="2:7" x14ac:dyDescent="0.3">
      <c r="B4053">
        <v>3011</v>
      </c>
      <c r="C4053">
        <v>128.03</v>
      </c>
      <c r="D4053">
        <v>212.17</v>
      </c>
      <c r="E4053">
        <v>6.11</v>
      </c>
      <c r="F4053">
        <v>23.68</v>
      </c>
      <c r="G4053">
        <v>5.22</v>
      </c>
    </row>
    <row r="4054" spans="2:7" x14ac:dyDescent="0.3">
      <c r="B4054">
        <v>3011.05</v>
      </c>
      <c r="C4054">
        <v>126.09</v>
      </c>
      <c r="D4054">
        <v>208.94</v>
      </c>
      <c r="E4054">
        <v>5.73</v>
      </c>
      <c r="F4054">
        <v>22.28</v>
      </c>
      <c r="G4054">
        <v>4.7699999999999996</v>
      </c>
    </row>
    <row r="4055" spans="2:7" x14ac:dyDescent="0.3">
      <c r="B4055">
        <v>3011.1</v>
      </c>
      <c r="C4055">
        <v>123.8</v>
      </c>
      <c r="D4055">
        <v>205.11</v>
      </c>
      <c r="E4055">
        <v>5.15</v>
      </c>
      <c r="F4055">
        <v>22.07</v>
      </c>
      <c r="G4055">
        <v>4.42</v>
      </c>
    </row>
    <row r="4056" spans="2:7" x14ac:dyDescent="0.3">
      <c r="B4056">
        <v>3011.15</v>
      </c>
      <c r="C4056">
        <v>120.42</v>
      </c>
      <c r="D4056">
        <v>199.46</v>
      </c>
      <c r="E4056">
        <v>4.88</v>
      </c>
      <c r="F4056">
        <v>22.48</v>
      </c>
      <c r="G4056">
        <v>5.54</v>
      </c>
    </row>
    <row r="4057" spans="2:7" x14ac:dyDescent="0.3">
      <c r="B4057">
        <v>3011.2</v>
      </c>
      <c r="C4057">
        <v>119.67</v>
      </c>
      <c r="D4057">
        <v>198.2</v>
      </c>
      <c r="E4057">
        <v>4.76</v>
      </c>
      <c r="F4057">
        <v>23.26</v>
      </c>
      <c r="G4057">
        <v>3.7</v>
      </c>
    </row>
    <row r="4058" spans="2:7" x14ac:dyDescent="0.3">
      <c r="B4058">
        <v>3011.25</v>
      </c>
      <c r="C4058">
        <v>119.56</v>
      </c>
      <c r="D4058">
        <v>198.01</v>
      </c>
      <c r="E4058">
        <v>4.32</v>
      </c>
      <c r="F4058">
        <v>25.55</v>
      </c>
      <c r="G4058">
        <v>4.3899999999999997</v>
      </c>
    </row>
    <row r="4059" spans="2:7" x14ac:dyDescent="0.3">
      <c r="B4059">
        <v>3011.3</v>
      </c>
      <c r="C4059">
        <v>118.24</v>
      </c>
      <c r="D4059">
        <v>195.81</v>
      </c>
      <c r="E4059">
        <v>4.34</v>
      </c>
      <c r="F4059">
        <v>26.32</v>
      </c>
      <c r="G4059">
        <v>3.05</v>
      </c>
    </row>
    <row r="4060" spans="2:7" x14ac:dyDescent="0.3">
      <c r="B4060">
        <v>3011.35</v>
      </c>
      <c r="C4060">
        <v>118.11</v>
      </c>
      <c r="D4060">
        <v>195.59</v>
      </c>
      <c r="E4060">
        <v>3.96</v>
      </c>
      <c r="F4060">
        <v>31.97</v>
      </c>
      <c r="G4060">
        <v>2.46</v>
      </c>
    </row>
    <row r="4061" spans="2:7" x14ac:dyDescent="0.3">
      <c r="B4061">
        <v>3011.4</v>
      </c>
      <c r="C4061">
        <v>118.18</v>
      </c>
      <c r="D4061">
        <v>195.72</v>
      </c>
      <c r="E4061">
        <v>4.09</v>
      </c>
      <c r="F4061">
        <v>34.619999999999997</v>
      </c>
      <c r="G4061">
        <v>2.0299999999999998</v>
      </c>
    </row>
    <row r="4062" spans="2:7" x14ac:dyDescent="0.3">
      <c r="B4062">
        <v>3011.45</v>
      </c>
      <c r="C4062">
        <v>118.05</v>
      </c>
      <c r="D4062">
        <v>195.5</v>
      </c>
      <c r="E4062">
        <v>3.59</v>
      </c>
      <c r="F4062">
        <v>29.19</v>
      </c>
      <c r="G4062">
        <v>3.06</v>
      </c>
    </row>
    <row r="4063" spans="2:7" x14ac:dyDescent="0.3">
      <c r="B4063">
        <v>3011.5</v>
      </c>
      <c r="C4063">
        <v>119.12</v>
      </c>
      <c r="D4063">
        <v>197.29</v>
      </c>
      <c r="E4063">
        <v>4.08</v>
      </c>
      <c r="F4063">
        <v>29.49</v>
      </c>
      <c r="G4063">
        <v>4.05</v>
      </c>
    </row>
    <row r="4064" spans="2:7" x14ac:dyDescent="0.3">
      <c r="B4064">
        <v>3011.55</v>
      </c>
      <c r="C4064">
        <v>118.64</v>
      </c>
      <c r="D4064">
        <v>196.48</v>
      </c>
      <c r="E4064">
        <v>3.66</v>
      </c>
      <c r="F4064">
        <v>31.95</v>
      </c>
      <c r="G4064">
        <v>3.27</v>
      </c>
    </row>
    <row r="4065" spans="2:7" x14ac:dyDescent="0.3">
      <c r="B4065">
        <v>3011.6</v>
      </c>
      <c r="C4065">
        <v>118.96</v>
      </c>
      <c r="D4065">
        <v>197.01</v>
      </c>
      <c r="E4065">
        <v>3.46</v>
      </c>
      <c r="F4065">
        <v>35.83</v>
      </c>
      <c r="G4065">
        <v>1.95</v>
      </c>
    </row>
    <row r="4066" spans="2:7" x14ac:dyDescent="0.3">
      <c r="B4066">
        <v>3011.65</v>
      </c>
      <c r="C4066">
        <v>120.25</v>
      </c>
      <c r="D4066">
        <v>199.17</v>
      </c>
      <c r="E4066">
        <v>3.63</v>
      </c>
      <c r="F4066">
        <v>39.28</v>
      </c>
      <c r="G4066">
        <v>0.01</v>
      </c>
    </row>
    <row r="4067" spans="2:7" x14ac:dyDescent="0.3">
      <c r="B4067">
        <v>3011.7</v>
      </c>
      <c r="C4067">
        <v>120.72</v>
      </c>
      <c r="D4067">
        <v>199.96</v>
      </c>
      <c r="E4067">
        <v>3.55</v>
      </c>
      <c r="F4067">
        <v>39.17</v>
      </c>
      <c r="G4067">
        <v>0.83</v>
      </c>
    </row>
    <row r="4068" spans="2:7" x14ac:dyDescent="0.3">
      <c r="B4068">
        <v>3011.75</v>
      </c>
      <c r="C4068">
        <v>124.65</v>
      </c>
      <c r="D4068">
        <v>206.52</v>
      </c>
      <c r="E4068">
        <v>3.63</v>
      </c>
      <c r="F4068">
        <v>37.74</v>
      </c>
      <c r="G4068">
        <v>2.69</v>
      </c>
    </row>
    <row r="4069" spans="2:7" x14ac:dyDescent="0.3">
      <c r="B4069">
        <v>3011.8</v>
      </c>
      <c r="C4069">
        <v>129.55000000000001</v>
      </c>
      <c r="D4069">
        <v>214.72</v>
      </c>
      <c r="E4069">
        <v>3.79</v>
      </c>
      <c r="F4069">
        <v>38.42</v>
      </c>
      <c r="G4069">
        <v>3</v>
      </c>
    </row>
    <row r="4070" spans="2:7" x14ac:dyDescent="0.3">
      <c r="B4070">
        <v>3011.85</v>
      </c>
      <c r="C4070">
        <v>127.89</v>
      </c>
      <c r="D4070">
        <v>211.95</v>
      </c>
      <c r="E4070">
        <v>4.3099999999999996</v>
      </c>
      <c r="F4070">
        <v>39.22</v>
      </c>
      <c r="G4070">
        <v>1.85</v>
      </c>
    </row>
    <row r="4071" spans="2:7" x14ac:dyDescent="0.3">
      <c r="B4071">
        <v>3011.9</v>
      </c>
      <c r="C4071">
        <v>128.31</v>
      </c>
      <c r="D4071">
        <v>212.64</v>
      </c>
      <c r="E4071">
        <v>4.6500000000000004</v>
      </c>
      <c r="F4071">
        <v>39.549999999999997</v>
      </c>
      <c r="G4071">
        <v>0.06</v>
      </c>
    </row>
    <row r="4072" spans="2:7" x14ac:dyDescent="0.3">
      <c r="B4072">
        <v>3011.95</v>
      </c>
      <c r="C4072">
        <v>129.68</v>
      </c>
      <c r="D4072">
        <v>214.93</v>
      </c>
      <c r="E4072">
        <v>4.78</v>
      </c>
      <c r="F4072">
        <v>34.82</v>
      </c>
      <c r="G4072">
        <v>3.21</v>
      </c>
    </row>
    <row r="4073" spans="2:7" x14ac:dyDescent="0.3">
      <c r="B4073">
        <v>3012</v>
      </c>
      <c r="C4073">
        <v>131.21</v>
      </c>
      <c r="D4073">
        <v>217.48</v>
      </c>
      <c r="E4073">
        <v>5.33</v>
      </c>
      <c r="F4073">
        <v>32.35</v>
      </c>
      <c r="G4073">
        <v>4.82</v>
      </c>
    </row>
    <row r="4074" spans="2:7" x14ac:dyDescent="0.3">
      <c r="B4074">
        <v>3012.05</v>
      </c>
      <c r="C4074">
        <v>132.31</v>
      </c>
      <c r="D4074">
        <v>219.33</v>
      </c>
      <c r="E4074">
        <v>5.21</v>
      </c>
      <c r="F4074">
        <v>32.24</v>
      </c>
      <c r="G4074">
        <v>5.31</v>
      </c>
    </row>
    <row r="4075" spans="2:7" x14ac:dyDescent="0.3">
      <c r="B4075">
        <v>3012.1</v>
      </c>
      <c r="C4075">
        <v>129.94</v>
      </c>
      <c r="D4075">
        <v>215.37</v>
      </c>
      <c r="E4075">
        <v>5.21</v>
      </c>
      <c r="F4075">
        <v>36.69</v>
      </c>
      <c r="G4075">
        <v>5.44</v>
      </c>
    </row>
    <row r="4076" spans="2:7" x14ac:dyDescent="0.3">
      <c r="B4076">
        <v>3012.15</v>
      </c>
      <c r="C4076">
        <v>130.08000000000001</v>
      </c>
      <c r="D4076">
        <v>215.6</v>
      </c>
      <c r="E4076">
        <v>5.21</v>
      </c>
      <c r="F4076">
        <v>35.42</v>
      </c>
      <c r="G4076">
        <v>5.5</v>
      </c>
    </row>
    <row r="4077" spans="2:7" x14ac:dyDescent="0.3">
      <c r="B4077">
        <v>3012.2</v>
      </c>
      <c r="C4077">
        <v>131.30000000000001</v>
      </c>
      <c r="D4077">
        <v>217.63</v>
      </c>
      <c r="E4077">
        <v>5.32</v>
      </c>
      <c r="F4077">
        <v>34.619999999999997</v>
      </c>
      <c r="G4077">
        <v>7.5</v>
      </c>
    </row>
    <row r="4078" spans="2:7" x14ac:dyDescent="0.3">
      <c r="B4078">
        <v>3012.25</v>
      </c>
      <c r="C4078">
        <v>133.63</v>
      </c>
      <c r="D4078">
        <v>216.04</v>
      </c>
      <c r="E4078">
        <v>5.85</v>
      </c>
      <c r="F4078">
        <v>31.58</v>
      </c>
      <c r="G4078">
        <v>8.15</v>
      </c>
    </row>
    <row r="4079" spans="2:7" x14ac:dyDescent="0.3">
      <c r="B4079">
        <v>3012.3</v>
      </c>
      <c r="C4079">
        <v>135.79</v>
      </c>
      <c r="D4079">
        <v>215.78</v>
      </c>
      <c r="E4079">
        <v>6.34</v>
      </c>
      <c r="F4079">
        <v>31.76</v>
      </c>
      <c r="G4079">
        <v>8.49</v>
      </c>
    </row>
    <row r="4080" spans="2:7" x14ac:dyDescent="0.3">
      <c r="B4080">
        <v>3012.35</v>
      </c>
      <c r="C4080">
        <v>140.19</v>
      </c>
      <c r="D4080">
        <v>229.91</v>
      </c>
      <c r="E4080">
        <v>6.62</v>
      </c>
      <c r="F4080">
        <v>33.22</v>
      </c>
      <c r="G4080">
        <v>7.95</v>
      </c>
    </row>
    <row r="4081" spans="2:7" x14ac:dyDescent="0.3">
      <c r="B4081">
        <v>3012.4</v>
      </c>
      <c r="C4081">
        <v>142.52000000000001</v>
      </c>
      <c r="D4081">
        <v>236.38</v>
      </c>
      <c r="E4081">
        <v>6.72</v>
      </c>
      <c r="F4081">
        <v>41.41</v>
      </c>
      <c r="G4081">
        <v>3.18</v>
      </c>
    </row>
    <row r="4082" spans="2:7" x14ac:dyDescent="0.3">
      <c r="B4082">
        <v>3012.45</v>
      </c>
      <c r="C4082">
        <v>142.19</v>
      </c>
      <c r="D4082">
        <v>235.84</v>
      </c>
      <c r="E4082">
        <v>6.77</v>
      </c>
      <c r="F4082">
        <v>41.39</v>
      </c>
      <c r="G4082">
        <v>3.51</v>
      </c>
    </row>
    <row r="4083" spans="2:7" x14ac:dyDescent="0.3">
      <c r="B4083">
        <v>3012.5</v>
      </c>
      <c r="C4083">
        <v>143.21</v>
      </c>
      <c r="D4083">
        <v>237.54</v>
      </c>
      <c r="E4083">
        <v>6.17</v>
      </c>
      <c r="F4083">
        <v>37.71</v>
      </c>
      <c r="G4083">
        <v>7.4</v>
      </c>
    </row>
    <row r="4084" spans="2:7" x14ac:dyDescent="0.3">
      <c r="B4084">
        <v>3012.55</v>
      </c>
      <c r="C4084">
        <v>143.77000000000001</v>
      </c>
      <c r="D4084">
        <v>225.92</v>
      </c>
      <c r="E4084">
        <v>6.13</v>
      </c>
      <c r="F4084">
        <v>34.99</v>
      </c>
      <c r="G4084">
        <v>8.82</v>
      </c>
    </row>
    <row r="4085" spans="2:7" x14ac:dyDescent="0.3">
      <c r="B4085">
        <v>3012.6</v>
      </c>
      <c r="C4085">
        <v>145.44999999999999</v>
      </c>
      <c r="D4085">
        <v>240.55</v>
      </c>
      <c r="E4085">
        <v>6.08</v>
      </c>
      <c r="F4085">
        <v>35.08</v>
      </c>
      <c r="G4085">
        <v>7.83</v>
      </c>
    </row>
    <row r="4086" spans="2:7" x14ac:dyDescent="0.3">
      <c r="B4086">
        <v>3012.65</v>
      </c>
      <c r="C4086">
        <v>144.52000000000001</v>
      </c>
      <c r="D4086">
        <v>239.74</v>
      </c>
      <c r="E4086">
        <v>5.68</v>
      </c>
      <c r="F4086">
        <v>36.909999999999997</v>
      </c>
      <c r="G4086">
        <v>6.92</v>
      </c>
    </row>
    <row r="4087" spans="2:7" x14ac:dyDescent="0.3">
      <c r="B4087">
        <v>3012.7</v>
      </c>
      <c r="C4087">
        <v>141.97</v>
      </c>
      <c r="D4087">
        <v>235.47</v>
      </c>
      <c r="E4087">
        <v>5.73</v>
      </c>
      <c r="F4087">
        <v>33.75</v>
      </c>
      <c r="G4087">
        <v>6.89</v>
      </c>
    </row>
    <row r="4088" spans="2:7" x14ac:dyDescent="0.3">
      <c r="B4088">
        <v>3012.75</v>
      </c>
      <c r="C4088">
        <v>143.97999999999999</v>
      </c>
      <c r="D4088">
        <v>238.83</v>
      </c>
      <c r="E4088">
        <v>5.96</v>
      </c>
      <c r="F4088">
        <v>34.6</v>
      </c>
      <c r="G4088">
        <v>5.72</v>
      </c>
    </row>
    <row r="4089" spans="2:7" x14ac:dyDescent="0.3">
      <c r="B4089">
        <v>3012.8</v>
      </c>
      <c r="C4089">
        <v>142.66</v>
      </c>
      <c r="D4089">
        <v>236.63</v>
      </c>
      <c r="E4089">
        <v>5.3</v>
      </c>
      <c r="F4089">
        <v>30.93</v>
      </c>
      <c r="G4089">
        <v>7.65</v>
      </c>
    </row>
    <row r="4090" spans="2:7" x14ac:dyDescent="0.3">
      <c r="B4090">
        <v>3012.85</v>
      </c>
      <c r="C4090">
        <v>143.54</v>
      </c>
      <c r="D4090">
        <v>223.14</v>
      </c>
      <c r="E4090">
        <v>5.3</v>
      </c>
      <c r="F4090">
        <v>27.52</v>
      </c>
      <c r="G4090">
        <v>9.02</v>
      </c>
    </row>
    <row r="4091" spans="2:7" x14ac:dyDescent="0.3">
      <c r="B4091">
        <v>3012.9</v>
      </c>
      <c r="C4091">
        <v>144.19999999999999</v>
      </c>
      <c r="D4091">
        <v>237.36</v>
      </c>
      <c r="E4091">
        <v>5.12</v>
      </c>
      <c r="F4091">
        <v>30.11</v>
      </c>
      <c r="G4091">
        <v>7.92</v>
      </c>
    </row>
    <row r="4092" spans="2:7" x14ac:dyDescent="0.3">
      <c r="B4092">
        <v>3012.95</v>
      </c>
      <c r="C4092">
        <v>143.6</v>
      </c>
      <c r="D4092">
        <v>232.11</v>
      </c>
      <c r="E4092">
        <v>4.97</v>
      </c>
      <c r="F4092">
        <v>25.54</v>
      </c>
      <c r="G4092">
        <v>8.27</v>
      </c>
    </row>
    <row r="4093" spans="2:7" x14ac:dyDescent="0.3">
      <c r="B4093">
        <v>3013</v>
      </c>
      <c r="C4093">
        <v>142.94</v>
      </c>
      <c r="D4093">
        <v>227.96</v>
      </c>
      <c r="E4093">
        <v>5.13</v>
      </c>
      <c r="F4093">
        <v>23.66</v>
      </c>
      <c r="G4093">
        <v>8.52</v>
      </c>
    </row>
    <row r="4094" spans="2:7" x14ac:dyDescent="0.3">
      <c r="B4094">
        <v>3013.05</v>
      </c>
      <c r="C4094">
        <v>142.79</v>
      </c>
      <c r="D4094">
        <v>190.06</v>
      </c>
      <c r="E4094">
        <v>5.1100000000000003</v>
      </c>
      <c r="F4094">
        <v>18.22</v>
      </c>
      <c r="G4094">
        <v>11.7</v>
      </c>
    </row>
    <row r="4095" spans="2:7" x14ac:dyDescent="0.3">
      <c r="B4095">
        <v>3013.1</v>
      </c>
      <c r="C4095">
        <v>144.25</v>
      </c>
      <c r="D4095">
        <v>213.04</v>
      </c>
      <c r="E4095">
        <v>5.21</v>
      </c>
      <c r="F4095">
        <v>20.350000000000001</v>
      </c>
      <c r="G4095">
        <v>9.98</v>
      </c>
    </row>
    <row r="4096" spans="2:7" x14ac:dyDescent="0.3">
      <c r="B4096">
        <v>3013.15</v>
      </c>
      <c r="C4096">
        <v>146.49</v>
      </c>
      <c r="D4096">
        <v>228.23</v>
      </c>
      <c r="E4096">
        <v>5.4</v>
      </c>
      <c r="F4096">
        <v>19.899999999999999</v>
      </c>
      <c r="G4096">
        <v>9.0299999999999994</v>
      </c>
    </row>
    <row r="4097" spans="2:7" x14ac:dyDescent="0.3">
      <c r="B4097">
        <v>3013.2</v>
      </c>
      <c r="C4097">
        <v>148.86000000000001</v>
      </c>
      <c r="D4097">
        <v>239.18</v>
      </c>
      <c r="E4097">
        <v>5.51</v>
      </c>
      <c r="F4097">
        <v>21.92</v>
      </c>
      <c r="G4097">
        <v>8.4600000000000009</v>
      </c>
    </row>
    <row r="4098" spans="2:7" x14ac:dyDescent="0.3">
      <c r="B4098">
        <v>3013.25</v>
      </c>
      <c r="C4098">
        <v>148.94999999999999</v>
      </c>
      <c r="D4098">
        <v>231.01</v>
      </c>
      <c r="E4098">
        <v>5.32</v>
      </c>
      <c r="F4098">
        <v>24.31</v>
      </c>
      <c r="G4098">
        <v>9.16</v>
      </c>
    </row>
    <row r="4099" spans="2:7" x14ac:dyDescent="0.3">
      <c r="B4099">
        <v>3013.3</v>
      </c>
      <c r="C4099">
        <v>148.94999999999999</v>
      </c>
      <c r="D4099">
        <v>231.63</v>
      </c>
      <c r="E4099">
        <v>5.41</v>
      </c>
      <c r="F4099">
        <v>25.63</v>
      </c>
      <c r="G4099">
        <v>9.11</v>
      </c>
    </row>
    <row r="4100" spans="2:7" x14ac:dyDescent="0.3">
      <c r="B4100">
        <v>3013.35</v>
      </c>
      <c r="C4100">
        <v>151.99</v>
      </c>
      <c r="D4100">
        <v>240.24</v>
      </c>
      <c r="E4100">
        <v>5.41</v>
      </c>
      <c r="F4100">
        <v>28.22</v>
      </c>
      <c r="G4100">
        <v>8.83</v>
      </c>
    </row>
    <row r="4101" spans="2:7" x14ac:dyDescent="0.3">
      <c r="B4101">
        <v>3013.4</v>
      </c>
      <c r="C4101">
        <v>152.99</v>
      </c>
      <c r="D4101">
        <v>232.84</v>
      </c>
      <c r="E4101">
        <v>5.55</v>
      </c>
      <c r="F4101">
        <v>25.65</v>
      </c>
      <c r="G4101">
        <v>9.6</v>
      </c>
    </row>
    <row r="4102" spans="2:7" x14ac:dyDescent="0.3">
      <c r="B4102">
        <v>3013.45</v>
      </c>
      <c r="C4102">
        <v>152.74</v>
      </c>
      <c r="D4102">
        <v>253.47</v>
      </c>
      <c r="E4102">
        <v>6.01</v>
      </c>
      <c r="F4102">
        <v>26.03</v>
      </c>
      <c r="G4102">
        <v>7.81</v>
      </c>
    </row>
    <row r="4103" spans="2:7" x14ac:dyDescent="0.3">
      <c r="B4103">
        <v>3013.5</v>
      </c>
      <c r="C4103">
        <v>153.63</v>
      </c>
      <c r="D4103">
        <v>254.96</v>
      </c>
      <c r="E4103">
        <v>6.02</v>
      </c>
      <c r="F4103">
        <v>30.9</v>
      </c>
      <c r="G4103">
        <v>4.74</v>
      </c>
    </row>
    <row r="4104" spans="2:7" x14ac:dyDescent="0.3">
      <c r="B4104">
        <v>3013.55</v>
      </c>
      <c r="C4104">
        <v>152.13999999999999</v>
      </c>
      <c r="D4104">
        <v>252.47</v>
      </c>
      <c r="E4104">
        <v>6.13</v>
      </c>
      <c r="F4104">
        <v>29.77</v>
      </c>
      <c r="G4104">
        <v>3.65</v>
      </c>
    </row>
    <row r="4105" spans="2:7" x14ac:dyDescent="0.3">
      <c r="B4105">
        <v>3013.6</v>
      </c>
      <c r="C4105">
        <v>152.83000000000001</v>
      </c>
      <c r="D4105">
        <v>253.61</v>
      </c>
      <c r="E4105">
        <v>6</v>
      </c>
      <c r="F4105">
        <v>27.6</v>
      </c>
      <c r="G4105">
        <v>5.7</v>
      </c>
    </row>
    <row r="4106" spans="2:7" x14ac:dyDescent="0.3">
      <c r="B4106">
        <v>3013.65</v>
      </c>
      <c r="C4106">
        <v>153.19999999999999</v>
      </c>
      <c r="D4106">
        <v>254.24</v>
      </c>
      <c r="E4106">
        <v>5.95</v>
      </c>
      <c r="F4106">
        <v>27.43</v>
      </c>
      <c r="G4106">
        <v>7.18</v>
      </c>
    </row>
    <row r="4107" spans="2:7" x14ac:dyDescent="0.3">
      <c r="B4107">
        <v>3013.7</v>
      </c>
      <c r="C4107">
        <v>152.62</v>
      </c>
      <c r="D4107">
        <v>253.27</v>
      </c>
      <c r="E4107">
        <v>6.15</v>
      </c>
      <c r="F4107">
        <v>26.84</v>
      </c>
      <c r="G4107">
        <v>7.54</v>
      </c>
    </row>
    <row r="4108" spans="2:7" x14ac:dyDescent="0.3">
      <c r="B4108">
        <v>3013.75</v>
      </c>
      <c r="C4108">
        <v>151.19999999999999</v>
      </c>
      <c r="D4108">
        <v>250.89</v>
      </c>
      <c r="E4108">
        <v>6.04</v>
      </c>
      <c r="F4108">
        <v>27.47</v>
      </c>
      <c r="G4108">
        <v>7.18</v>
      </c>
    </row>
    <row r="4109" spans="2:7" x14ac:dyDescent="0.3">
      <c r="B4109">
        <v>3013.8</v>
      </c>
      <c r="C4109">
        <v>149.66</v>
      </c>
      <c r="D4109">
        <v>248.31</v>
      </c>
      <c r="E4109">
        <v>5.99</v>
      </c>
      <c r="F4109">
        <v>32.61</v>
      </c>
      <c r="G4109">
        <v>6.63</v>
      </c>
    </row>
    <row r="4110" spans="2:7" x14ac:dyDescent="0.3">
      <c r="B4110">
        <v>3013.85</v>
      </c>
      <c r="C4110">
        <v>151.46</v>
      </c>
      <c r="D4110">
        <v>251.33</v>
      </c>
      <c r="E4110">
        <v>5.78</v>
      </c>
      <c r="F4110">
        <v>33.04</v>
      </c>
      <c r="G4110">
        <v>6.4</v>
      </c>
    </row>
    <row r="4111" spans="2:7" x14ac:dyDescent="0.3">
      <c r="B4111">
        <v>3013.9</v>
      </c>
      <c r="C4111">
        <v>153.63999999999999</v>
      </c>
      <c r="D4111">
        <v>254.97</v>
      </c>
      <c r="E4111">
        <v>6.12</v>
      </c>
      <c r="F4111">
        <v>35.869999999999997</v>
      </c>
      <c r="G4111">
        <v>5.15</v>
      </c>
    </row>
    <row r="4112" spans="2:7" x14ac:dyDescent="0.3">
      <c r="B4112">
        <v>3013.95</v>
      </c>
      <c r="C4112">
        <v>154.78</v>
      </c>
      <c r="D4112">
        <v>256.88</v>
      </c>
      <c r="E4112">
        <v>6.19</v>
      </c>
      <c r="F4112">
        <v>33.33</v>
      </c>
      <c r="G4112">
        <v>5.27</v>
      </c>
    </row>
    <row r="4113" spans="2:7" x14ac:dyDescent="0.3">
      <c r="B4113">
        <v>3014</v>
      </c>
      <c r="C4113">
        <v>155.88</v>
      </c>
      <c r="D4113">
        <v>258.70999999999998</v>
      </c>
      <c r="E4113">
        <v>6.99</v>
      </c>
      <c r="F4113">
        <v>36.35</v>
      </c>
      <c r="G4113">
        <v>4.1900000000000004</v>
      </c>
    </row>
    <row r="4114" spans="2:7" x14ac:dyDescent="0.3">
      <c r="B4114">
        <v>3014.05</v>
      </c>
      <c r="C4114">
        <v>155.61000000000001</v>
      </c>
      <c r="D4114">
        <v>258.26</v>
      </c>
      <c r="E4114">
        <v>6.91</v>
      </c>
      <c r="F4114">
        <v>31.06</v>
      </c>
      <c r="G4114">
        <v>5.56</v>
      </c>
    </row>
    <row r="4115" spans="2:7" x14ac:dyDescent="0.3">
      <c r="B4115">
        <v>3014.1</v>
      </c>
      <c r="C4115">
        <v>155.41999999999999</v>
      </c>
      <c r="D4115">
        <v>257.95</v>
      </c>
      <c r="E4115">
        <v>6.71</v>
      </c>
      <c r="F4115">
        <v>31.52</v>
      </c>
      <c r="G4115">
        <v>6.51</v>
      </c>
    </row>
    <row r="4116" spans="2:7" x14ac:dyDescent="0.3">
      <c r="B4116">
        <v>3014.15</v>
      </c>
      <c r="C4116">
        <v>155.5</v>
      </c>
      <c r="D4116">
        <v>258.07</v>
      </c>
      <c r="E4116">
        <v>6.75</v>
      </c>
      <c r="F4116">
        <v>32.81</v>
      </c>
      <c r="G4116">
        <v>6.46</v>
      </c>
    </row>
    <row r="4117" spans="2:7" x14ac:dyDescent="0.3">
      <c r="B4117">
        <v>3014.2</v>
      </c>
      <c r="C4117">
        <v>156.68</v>
      </c>
      <c r="D4117">
        <v>260.05</v>
      </c>
      <c r="E4117">
        <v>6.58</v>
      </c>
      <c r="F4117">
        <v>35.15</v>
      </c>
      <c r="G4117">
        <v>7.82</v>
      </c>
    </row>
    <row r="4118" spans="2:7" x14ac:dyDescent="0.3">
      <c r="B4118">
        <v>3014.25</v>
      </c>
      <c r="C4118">
        <v>154.1</v>
      </c>
      <c r="D4118">
        <v>255.75</v>
      </c>
      <c r="E4118">
        <v>6.73</v>
      </c>
      <c r="F4118">
        <v>37.33</v>
      </c>
      <c r="G4118">
        <v>5.94</v>
      </c>
    </row>
    <row r="4119" spans="2:7" x14ac:dyDescent="0.3">
      <c r="B4119">
        <v>3014.3</v>
      </c>
      <c r="C4119">
        <v>152.79</v>
      </c>
      <c r="D4119">
        <v>253.55</v>
      </c>
      <c r="E4119">
        <v>6.43</v>
      </c>
      <c r="F4119">
        <v>41.96</v>
      </c>
      <c r="G4119">
        <v>3.1</v>
      </c>
    </row>
    <row r="4120" spans="2:7" x14ac:dyDescent="0.3">
      <c r="B4120">
        <v>3014.35</v>
      </c>
      <c r="C4120">
        <v>148.56</v>
      </c>
      <c r="D4120">
        <v>246.48</v>
      </c>
      <c r="E4120">
        <v>6.48</v>
      </c>
      <c r="F4120">
        <v>42.14</v>
      </c>
      <c r="G4120">
        <v>1.46</v>
      </c>
    </row>
    <row r="4121" spans="2:7" x14ac:dyDescent="0.3">
      <c r="B4121">
        <v>3014.4</v>
      </c>
      <c r="C4121">
        <v>150.29</v>
      </c>
      <c r="D4121">
        <v>249.37</v>
      </c>
      <c r="E4121">
        <v>6.11</v>
      </c>
      <c r="F4121">
        <v>39.86</v>
      </c>
      <c r="G4121">
        <v>3.51</v>
      </c>
    </row>
    <row r="4122" spans="2:7" x14ac:dyDescent="0.3">
      <c r="B4122">
        <v>3014.45</v>
      </c>
      <c r="C4122">
        <v>152.24</v>
      </c>
      <c r="D4122">
        <v>252.63</v>
      </c>
      <c r="E4122">
        <v>6.21</v>
      </c>
      <c r="F4122">
        <v>37.270000000000003</v>
      </c>
      <c r="G4122">
        <v>4.28</v>
      </c>
    </row>
    <row r="4123" spans="2:7" x14ac:dyDescent="0.3">
      <c r="B4123">
        <v>3014.5</v>
      </c>
      <c r="C4123">
        <v>150.46</v>
      </c>
      <c r="D4123">
        <v>249.66</v>
      </c>
      <c r="E4123">
        <v>6.23</v>
      </c>
      <c r="F4123">
        <v>38.619999999999997</v>
      </c>
      <c r="G4123">
        <v>5.07</v>
      </c>
    </row>
    <row r="4124" spans="2:7" x14ac:dyDescent="0.3">
      <c r="B4124">
        <v>3014.55</v>
      </c>
      <c r="C4124">
        <v>144.99</v>
      </c>
      <c r="D4124">
        <v>240.52</v>
      </c>
      <c r="E4124">
        <v>5.94</v>
      </c>
      <c r="F4124">
        <v>31.34</v>
      </c>
      <c r="G4124">
        <v>6.35</v>
      </c>
    </row>
    <row r="4125" spans="2:7" x14ac:dyDescent="0.3">
      <c r="B4125">
        <v>3014.6</v>
      </c>
      <c r="C4125">
        <v>143.63999999999999</v>
      </c>
      <c r="D4125">
        <v>228.07</v>
      </c>
      <c r="E4125">
        <v>5.61</v>
      </c>
      <c r="F4125">
        <v>27.78</v>
      </c>
      <c r="G4125">
        <v>8.6199999999999992</v>
      </c>
    </row>
    <row r="4126" spans="2:7" x14ac:dyDescent="0.3">
      <c r="B4126">
        <v>3014.65</v>
      </c>
      <c r="C4126">
        <v>140.84</v>
      </c>
      <c r="D4126">
        <v>189.26</v>
      </c>
      <c r="E4126">
        <v>4.96</v>
      </c>
      <c r="F4126">
        <v>17.63</v>
      </c>
      <c r="G4126">
        <v>11.48</v>
      </c>
    </row>
    <row r="4127" spans="2:7" x14ac:dyDescent="0.3">
      <c r="B4127">
        <v>3014.7</v>
      </c>
      <c r="C4127">
        <v>140.71</v>
      </c>
      <c r="D4127">
        <v>209.22</v>
      </c>
      <c r="E4127">
        <v>4.78</v>
      </c>
      <c r="F4127">
        <v>22.83</v>
      </c>
      <c r="G4127">
        <v>9.77</v>
      </c>
    </row>
    <row r="4128" spans="2:7" x14ac:dyDescent="0.3">
      <c r="B4128">
        <v>3014.75</v>
      </c>
      <c r="C4128">
        <v>141.41999999999999</v>
      </c>
      <c r="D4128">
        <v>213.91</v>
      </c>
      <c r="E4128">
        <v>4.34</v>
      </c>
      <c r="F4128">
        <v>25.22</v>
      </c>
      <c r="G4128">
        <v>9.48</v>
      </c>
    </row>
    <row r="4129" spans="2:7" x14ac:dyDescent="0.3">
      <c r="B4129">
        <v>3014.8</v>
      </c>
      <c r="C4129">
        <v>139.47</v>
      </c>
      <c r="D4129">
        <v>216.28</v>
      </c>
      <c r="E4129">
        <v>4.41</v>
      </c>
      <c r="F4129">
        <v>25.3</v>
      </c>
      <c r="G4129">
        <v>8.99</v>
      </c>
    </row>
    <row r="4130" spans="2:7" x14ac:dyDescent="0.3">
      <c r="B4130">
        <v>3014.85</v>
      </c>
      <c r="C4130">
        <v>137.94</v>
      </c>
      <c r="D4130">
        <v>186.47</v>
      </c>
      <c r="E4130">
        <v>4.34</v>
      </c>
      <c r="F4130">
        <v>19.84</v>
      </c>
      <c r="G4130">
        <v>11.28</v>
      </c>
    </row>
    <row r="4131" spans="2:7" x14ac:dyDescent="0.3">
      <c r="B4131">
        <v>3014.9</v>
      </c>
      <c r="C4131">
        <v>139.44999999999999</v>
      </c>
      <c r="D4131">
        <v>193.36</v>
      </c>
      <c r="E4131">
        <v>4.29</v>
      </c>
      <c r="F4131">
        <v>20.49</v>
      </c>
      <c r="G4131">
        <v>10.93</v>
      </c>
    </row>
    <row r="4132" spans="2:7" x14ac:dyDescent="0.3">
      <c r="B4132">
        <v>3014.95</v>
      </c>
      <c r="C4132">
        <v>139.94999999999999</v>
      </c>
      <c r="D4132">
        <v>171.15</v>
      </c>
      <c r="E4132">
        <v>4.45</v>
      </c>
      <c r="F4132">
        <v>17.170000000000002</v>
      </c>
      <c r="G4132">
        <v>12.88</v>
      </c>
    </row>
    <row r="4133" spans="2:7" x14ac:dyDescent="0.3">
      <c r="B4133">
        <v>3015</v>
      </c>
      <c r="C4133">
        <v>141.79</v>
      </c>
      <c r="D4133">
        <v>157.01</v>
      </c>
      <c r="E4133">
        <v>4.1100000000000003</v>
      </c>
      <c r="F4133">
        <v>16.87</v>
      </c>
      <c r="G4133">
        <v>14.34</v>
      </c>
    </row>
    <row r="4134" spans="2:7" x14ac:dyDescent="0.3">
      <c r="B4134">
        <v>3015.05</v>
      </c>
      <c r="C4134">
        <v>141</v>
      </c>
      <c r="D4134">
        <v>147.72</v>
      </c>
      <c r="E4134">
        <v>4.37</v>
      </c>
      <c r="F4134">
        <v>13.09</v>
      </c>
      <c r="G4134">
        <v>15.01</v>
      </c>
    </row>
    <row r="4135" spans="2:7" x14ac:dyDescent="0.3">
      <c r="B4135">
        <v>3015.1</v>
      </c>
      <c r="C4135">
        <v>140.69999999999999</v>
      </c>
      <c r="D4135">
        <v>171.9</v>
      </c>
      <c r="E4135">
        <v>4.24</v>
      </c>
      <c r="F4135">
        <v>15.8</v>
      </c>
      <c r="G4135">
        <v>12.93</v>
      </c>
    </row>
    <row r="4136" spans="2:7" x14ac:dyDescent="0.3">
      <c r="B4136">
        <v>3015.15</v>
      </c>
      <c r="C4136">
        <v>139.55000000000001</v>
      </c>
      <c r="D4136">
        <v>174.01</v>
      </c>
      <c r="E4136">
        <v>4.43</v>
      </c>
      <c r="F4136">
        <v>12.72</v>
      </c>
      <c r="G4136">
        <v>12.58</v>
      </c>
    </row>
    <row r="4137" spans="2:7" x14ac:dyDescent="0.3">
      <c r="B4137">
        <v>3015.2</v>
      </c>
      <c r="C4137">
        <v>144.35</v>
      </c>
      <c r="D4137">
        <v>173.12</v>
      </c>
      <c r="E4137">
        <v>4.2</v>
      </c>
      <c r="F4137">
        <v>13.18</v>
      </c>
      <c r="G4137">
        <v>13.36</v>
      </c>
    </row>
    <row r="4138" spans="2:7" x14ac:dyDescent="0.3">
      <c r="B4138">
        <v>3015.25</v>
      </c>
      <c r="C4138">
        <v>145</v>
      </c>
      <c r="D4138">
        <v>204.64</v>
      </c>
      <c r="E4138">
        <v>4.62</v>
      </c>
      <c r="F4138">
        <v>16.170000000000002</v>
      </c>
      <c r="G4138">
        <v>10.8</v>
      </c>
    </row>
    <row r="4139" spans="2:7" x14ac:dyDescent="0.3">
      <c r="B4139">
        <v>3015.3</v>
      </c>
      <c r="C4139">
        <v>146.24</v>
      </c>
      <c r="D4139">
        <v>235.13</v>
      </c>
      <c r="E4139">
        <v>4.46</v>
      </c>
      <c r="F4139">
        <v>22.09</v>
      </c>
      <c r="G4139">
        <v>8.41</v>
      </c>
    </row>
    <row r="4140" spans="2:7" x14ac:dyDescent="0.3">
      <c r="B4140">
        <v>3015.35</v>
      </c>
      <c r="C4140">
        <v>146.43</v>
      </c>
      <c r="D4140">
        <v>229.61</v>
      </c>
      <c r="E4140">
        <v>4.49</v>
      </c>
      <c r="F4140">
        <v>22.06</v>
      </c>
      <c r="G4140">
        <v>8.9</v>
      </c>
    </row>
    <row r="4141" spans="2:7" x14ac:dyDescent="0.3">
      <c r="B4141">
        <v>3015.4</v>
      </c>
      <c r="C4141">
        <v>147.58000000000001</v>
      </c>
      <c r="D4141">
        <v>234.06</v>
      </c>
      <c r="E4141">
        <v>4.8600000000000003</v>
      </c>
      <c r="F4141">
        <v>19.690000000000001</v>
      </c>
      <c r="G4141">
        <v>8.6999999999999993</v>
      </c>
    </row>
    <row r="4142" spans="2:7" x14ac:dyDescent="0.3">
      <c r="B4142">
        <v>3015.45</v>
      </c>
      <c r="C4142">
        <v>149.97999999999999</v>
      </c>
      <c r="D4142">
        <v>225.01</v>
      </c>
      <c r="E4142">
        <v>4.78</v>
      </c>
      <c r="F4142">
        <v>16.350000000000001</v>
      </c>
      <c r="G4142">
        <v>9.82</v>
      </c>
    </row>
    <row r="4143" spans="2:7" x14ac:dyDescent="0.3">
      <c r="B4143">
        <v>3015.5</v>
      </c>
      <c r="C4143">
        <v>150.76</v>
      </c>
      <c r="D4143">
        <v>234.92</v>
      </c>
      <c r="E4143">
        <v>4.95</v>
      </c>
      <c r="F4143">
        <v>15.95</v>
      </c>
      <c r="G4143">
        <v>9.1</v>
      </c>
    </row>
    <row r="4144" spans="2:7" x14ac:dyDescent="0.3">
      <c r="B4144">
        <v>3015.55</v>
      </c>
      <c r="C4144">
        <v>153.12</v>
      </c>
      <c r="D4144">
        <v>228.7</v>
      </c>
      <c r="E4144">
        <v>4.9800000000000004</v>
      </c>
      <c r="F4144">
        <v>14.59</v>
      </c>
      <c r="G4144">
        <v>9.9700000000000006</v>
      </c>
    </row>
    <row r="4145" spans="2:7" x14ac:dyDescent="0.3">
      <c r="B4145">
        <v>3015.6</v>
      </c>
      <c r="C4145">
        <v>152.38999999999999</v>
      </c>
      <c r="D4145">
        <v>232.58</v>
      </c>
      <c r="E4145">
        <v>5</v>
      </c>
      <c r="F4145">
        <v>13.37</v>
      </c>
      <c r="G4145">
        <v>9.5399999999999991</v>
      </c>
    </row>
    <row r="4146" spans="2:7" x14ac:dyDescent="0.3">
      <c r="B4146">
        <v>3015.65</v>
      </c>
      <c r="C4146">
        <v>152.9</v>
      </c>
      <c r="D4146">
        <v>245.9</v>
      </c>
      <c r="E4146">
        <v>5.62</v>
      </c>
      <c r="F4146">
        <v>15.67</v>
      </c>
      <c r="G4146">
        <v>8.49</v>
      </c>
    </row>
    <row r="4147" spans="2:7" x14ac:dyDescent="0.3">
      <c r="B4147">
        <v>3015.7</v>
      </c>
      <c r="C4147">
        <v>152.04</v>
      </c>
      <c r="D4147">
        <v>244.71</v>
      </c>
      <c r="E4147">
        <v>5.61</v>
      </c>
      <c r="F4147">
        <v>16.3</v>
      </c>
      <c r="G4147">
        <v>8.4600000000000009</v>
      </c>
    </row>
    <row r="4148" spans="2:7" x14ac:dyDescent="0.3">
      <c r="B4148">
        <v>3015.75</v>
      </c>
      <c r="C4148">
        <v>151.13999999999999</v>
      </c>
      <c r="D4148">
        <v>235.71</v>
      </c>
      <c r="E4148">
        <v>5.52</v>
      </c>
      <c r="F4148">
        <v>16.84</v>
      </c>
      <c r="G4148">
        <v>9.09</v>
      </c>
    </row>
    <row r="4149" spans="2:7" x14ac:dyDescent="0.3">
      <c r="B4149">
        <v>3015.8</v>
      </c>
      <c r="C4149">
        <v>150.27000000000001</v>
      </c>
      <c r="D4149">
        <v>232.93</v>
      </c>
      <c r="E4149">
        <v>5.45</v>
      </c>
      <c r="F4149">
        <v>18.07</v>
      </c>
      <c r="G4149">
        <v>9.19</v>
      </c>
    </row>
    <row r="4150" spans="2:7" x14ac:dyDescent="0.3">
      <c r="B4150">
        <v>3015.85</v>
      </c>
      <c r="C4150">
        <v>150.77000000000001</v>
      </c>
      <c r="D4150">
        <v>243.7</v>
      </c>
      <c r="E4150">
        <v>5.45</v>
      </c>
      <c r="F4150">
        <v>21.18</v>
      </c>
      <c r="G4150">
        <v>8.36</v>
      </c>
    </row>
    <row r="4151" spans="2:7" x14ac:dyDescent="0.3">
      <c r="B4151">
        <v>3015.9</v>
      </c>
      <c r="C4151">
        <v>153.81</v>
      </c>
      <c r="D4151">
        <v>252.26</v>
      </c>
      <c r="E4151">
        <v>5.61</v>
      </c>
      <c r="F4151">
        <v>23.83</v>
      </c>
      <c r="G4151">
        <v>8.09</v>
      </c>
    </row>
    <row r="4152" spans="2:7" x14ac:dyDescent="0.3">
      <c r="B4152">
        <v>3015.95</v>
      </c>
      <c r="C4152">
        <v>155.71</v>
      </c>
      <c r="D4152">
        <v>250.88</v>
      </c>
      <c r="E4152">
        <v>6.08</v>
      </c>
      <c r="F4152">
        <v>22.72</v>
      </c>
      <c r="G4152">
        <v>8.49</v>
      </c>
    </row>
    <row r="4153" spans="2:7" x14ac:dyDescent="0.3">
      <c r="B4153">
        <v>3016</v>
      </c>
      <c r="C4153">
        <v>156.74</v>
      </c>
      <c r="D4153">
        <v>260.16000000000003</v>
      </c>
      <c r="E4153">
        <v>6.32</v>
      </c>
      <c r="F4153">
        <v>26.1</v>
      </c>
      <c r="G4153">
        <v>7.53</v>
      </c>
    </row>
    <row r="4154" spans="2:7" x14ac:dyDescent="0.3">
      <c r="B4154">
        <v>3016.05</v>
      </c>
      <c r="C4154">
        <v>158.94999999999999</v>
      </c>
      <c r="D4154">
        <v>237.63</v>
      </c>
      <c r="E4154">
        <v>6.41</v>
      </c>
      <c r="F4154">
        <v>23.97</v>
      </c>
      <c r="G4154">
        <v>10.09</v>
      </c>
    </row>
    <row r="4155" spans="2:7" x14ac:dyDescent="0.3">
      <c r="B4155">
        <v>3016.1</v>
      </c>
      <c r="C4155">
        <v>160.11000000000001</v>
      </c>
      <c r="D4155">
        <v>246.13</v>
      </c>
      <c r="E4155">
        <v>6.54</v>
      </c>
      <c r="F4155">
        <v>25.35</v>
      </c>
      <c r="G4155">
        <v>9.5399999999999991</v>
      </c>
    </row>
    <row r="4156" spans="2:7" x14ac:dyDescent="0.3">
      <c r="B4156">
        <v>3016.15</v>
      </c>
      <c r="C4156">
        <v>161.97</v>
      </c>
      <c r="D4156">
        <v>251.74</v>
      </c>
      <c r="E4156">
        <v>6.38</v>
      </c>
      <c r="F4156">
        <v>25.94</v>
      </c>
      <c r="G4156">
        <v>9.34</v>
      </c>
    </row>
    <row r="4157" spans="2:7" x14ac:dyDescent="0.3">
      <c r="B4157">
        <v>3016.2</v>
      </c>
      <c r="C4157">
        <v>163.29</v>
      </c>
      <c r="D4157">
        <v>270.92</v>
      </c>
      <c r="E4157">
        <v>6.44</v>
      </c>
      <c r="F4157">
        <v>28.67</v>
      </c>
      <c r="G4157">
        <v>7.92</v>
      </c>
    </row>
    <row r="4158" spans="2:7" x14ac:dyDescent="0.3">
      <c r="B4158">
        <v>3016.25</v>
      </c>
      <c r="C4158">
        <v>164.21</v>
      </c>
      <c r="D4158">
        <v>272.63</v>
      </c>
      <c r="E4158">
        <v>6.73</v>
      </c>
      <c r="F4158">
        <v>31.41</v>
      </c>
      <c r="G4158">
        <v>7.33</v>
      </c>
    </row>
    <row r="4159" spans="2:7" x14ac:dyDescent="0.3">
      <c r="B4159">
        <v>3016.3</v>
      </c>
      <c r="C4159">
        <v>165.41</v>
      </c>
      <c r="D4159">
        <v>274.64</v>
      </c>
      <c r="E4159">
        <v>6.73</v>
      </c>
      <c r="F4159">
        <v>30.11</v>
      </c>
      <c r="G4159">
        <v>7.55</v>
      </c>
    </row>
    <row r="4160" spans="2:7" x14ac:dyDescent="0.3">
      <c r="B4160">
        <v>3016.35</v>
      </c>
      <c r="C4160">
        <v>168.94</v>
      </c>
      <c r="D4160">
        <v>280.54000000000002</v>
      </c>
      <c r="E4160">
        <v>7.16</v>
      </c>
      <c r="F4160">
        <v>36.25</v>
      </c>
      <c r="G4160">
        <v>5.5</v>
      </c>
    </row>
    <row r="4161" spans="2:7" x14ac:dyDescent="0.3">
      <c r="B4161">
        <v>3016.4</v>
      </c>
      <c r="C4161">
        <v>170.33</v>
      </c>
      <c r="D4161">
        <v>282.87</v>
      </c>
      <c r="E4161">
        <v>7.42</v>
      </c>
      <c r="F4161">
        <v>34.380000000000003</v>
      </c>
      <c r="G4161">
        <v>6.09</v>
      </c>
    </row>
    <row r="4162" spans="2:7" x14ac:dyDescent="0.3">
      <c r="B4162">
        <v>3016.45</v>
      </c>
      <c r="C4162">
        <v>172.55</v>
      </c>
      <c r="D4162">
        <v>286.57</v>
      </c>
      <c r="E4162">
        <v>7.62</v>
      </c>
      <c r="F4162">
        <v>35.82</v>
      </c>
      <c r="G4162">
        <v>5.38</v>
      </c>
    </row>
    <row r="4163" spans="2:7" x14ac:dyDescent="0.3">
      <c r="B4163">
        <v>3016.5</v>
      </c>
      <c r="C4163">
        <v>169.72</v>
      </c>
      <c r="D4163">
        <v>281.85000000000002</v>
      </c>
      <c r="E4163">
        <v>8.2799999999999994</v>
      </c>
      <c r="F4163">
        <v>39.020000000000003</v>
      </c>
      <c r="G4163">
        <v>3.52</v>
      </c>
    </row>
    <row r="4164" spans="2:7" x14ac:dyDescent="0.3">
      <c r="B4164">
        <v>3016.55</v>
      </c>
      <c r="C4164">
        <v>166</v>
      </c>
      <c r="D4164">
        <v>275.63</v>
      </c>
      <c r="E4164">
        <v>7.92</v>
      </c>
      <c r="F4164">
        <v>34.28</v>
      </c>
      <c r="G4164">
        <v>4.6900000000000004</v>
      </c>
    </row>
    <row r="4165" spans="2:7" x14ac:dyDescent="0.3">
      <c r="B4165">
        <v>3016.6</v>
      </c>
      <c r="C4165">
        <v>163.31</v>
      </c>
      <c r="D4165">
        <v>271.13</v>
      </c>
      <c r="E4165">
        <v>7.71</v>
      </c>
      <c r="F4165">
        <v>32.21</v>
      </c>
      <c r="G4165">
        <v>5.26</v>
      </c>
    </row>
    <row r="4166" spans="2:7" x14ac:dyDescent="0.3">
      <c r="B4166">
        <v>3016.65</v>
      </c>
      <c r="C4166">
        <v>163.63</v>
      </c>
      <c r="D4166">
        <v>271.67</v>
      </c>
      <c r="E4166">
        <v>7.32</v>
      </c>
      <c r="F4166">
        <v>30.09</v>
      </c>
      <c r="G4166">
        <v>5.66</v>
      </c>
    </row>
    <row r="4167" spans="2:7" x14ac:dyDescent="0.3">
      <c r="B4167">
        <v>3016.7</v>
      </c>
      <c r="C4167">
        <v>157.19999999999999</v>
      </c>
      <c r="D4167">
        <v>260.93</v>
      </c>
      <c r="E4167">
        <v>7.08</v>
      </c>
      <c r="F4167">
        <v>31.54</v>
      </c>
      <c r="G4167">
        <v>2.97</v>
      </c>
    </row>
    <row r="4168" spans="2:7" x14ac:dyDescent="0.3">
      <c r="B4168">
        <v>3016.75</v>
      </c>
      <c r="C4168">
        <v>152.32</v>
      </c>
      <c r="D4168">
        <v>252.77</v>
      </c>
      <c r="E4168">
        <v>6.73</v>
      </c>
      <c r="F4168">
        <v>31.32</v>
      </c>
      <c r="G4168">
        <v>3.61</v>
      </c>
    </row>
    <row r="4169" spans="2:7" x14ac:dyDescent="0.3">
      <c r="B4169">
        <v>3016.8</v>
      </c>
      <c r="C4169">
        <v>147.97999999999999</v>
      </c>
      <c r="D4169">
        <v>245.52</v>
      </c>
      <c r="E4169">
        <v>6.58</v>
      </c>
      <c r="F4169">
        <v>35.26</v>
      </c>
      <c r="G4169">
        <v>1.96</v>
      </c>
    </row>
    <row r="4170" spans="2:7" x14ac:dyDescent="0.3">
      <c r="B4170">
        <v>3016.85</v>
      </c>
      <c r="C4170">
        <v>142.75</v>
      </c>
      <c r="D4170">
        <v>236.77</v>
      </c>
      <c r="E4170">
        <v>6.22</v>
      </c>
      <c r="F4170">
        <v>33.630000000000003</v>
      </c>
      <c r="G4170">
        <v>2.64</v>
      </c>
    </row>
    <row r="4171" spans="2:7" x14ac:dyDescent="0.3">
      <c r="B4171">
        <v>3016.9</v>
      </c>
      <c r="C4171">
        <v>141.01</v>
      </c>
      <c r="D4171">
        <v>233.86</v>
      </c>
      <c r="E4171">
        <v>5.9</v>
      </c>
      <c r="F4171">
        <v>34.85</v>
      </c>
      <c r="G4171">
        <v>1.92</v>
      </c>
    </row>
    <row r="4172" spans="2:7" x14ac:dyDescent="0.3">
      <c r="B4172">
        <v>3016.95</v>
      </c>
      <c r="C4172">
        <v>141.59</v>
      </c>
      <c r="D4172">
        <v>234.83</v>
      </c>
      <c r="E4172">
        <v>5.47</v>
      </c>
      <c r="F4172">
        <v>31.33</v>
      </c>
      <c r="G4172">
        <v>3.36</v>
      </c>
    </row>
    <row r="4173" spans="2:7" x14ac:dyDescent="0.3">
      <c r="B4173">
        <v>3017</v>
      </c>
      <c r="C4173">
        <v>136.1</v>
      </c>
      <c r="D4173">
        <v>225.66</v>
      </c>
      <c r="E4173">
        <v>5.01</v>
      </c>
      <c r="F4173">
        <v>25.98</v>
      </c>
      <c r="G4173">
        <v>3.73</v>
      </c>
    </row>
    <row r="4174" spans="2:7" x14ac:dyDescent="0.3">
      <c r="B4174">
        <v>3017.05</v>
      </c>
      <c r="C4174">
        <v>134.61000000000001</v>
      </c>
      <c r="D4174">
        <v>223.18</v>
      </c>
      <c r="E4174">
        <v>5.1100000000000003</v>
      </c>
      <c r="F4174">
        <v>20.93</v>
      </c>
      <c r="G4174">
        <v>3.63</v>
      </c>
    </row>
    <row r="4175" spans="2:7" x14ac:dyDescent="0.3">
      <c r="B4175">
        <v>3017.1</v>
      </c>
      <c r="C4175">
        <v>133.43</v>
      </c>
      <c r="D4175">
        <v>221.2</v>
      </c>
      <c r="E4175">
        <v>4.74</v>
      </c>
      <c r="F4175">
        <v>17.45</v>
      </c>
      <c r="G4175">
        <v>4.91</v>
      </c>
    </row>
    <row r="4176" spans="2:7" x14ac:dyDescent="0.3">
      <c r="B4176">
        <v>3017.15</v>
      </c>
      <c r="C4176">
        <v>133.72999999999999</v>
      </c>
      <c r="D4176">
        <v>221.71</v>
      </c>
      <c r="E4176">
        <v>4.34</v>
      </c>
      <c r="F4176">
        <v>17.16</v>
      </c>
      <c r="G4176">
        <v>6.04</v>
      </c>
    </row>
    <row r="4177" spans="2:7" x14ac:dyDescent="0.3">
      <c r="B4177">
        <v>3017.2</v>
      </c>
      <c r="C4177">
        <v>135.74</v>
      </c>
      <c r="D4177">
        <v>225.06</v>
      </c>
      <c r="E4177">
        <v>4.5199999999999996</v>
      </c>
      <c r="F4177">
        <v>21.72</v>
      </c>
      <c r="G4177">
        <v>5.85</v>
      </c>
    </row>
    <row r="4178" spans="2:7" x14ac:dyDescent="0.3">
      <c r="B4178">
        <v>3017.25</v>
      </c>
      <c r="C4178">
        <v>136.22999999999999</v>
      </c>
      <c r="D4178">
        <v>225.88</v>
      </c>
      <c r="E4178">
        <v>4.45</v>
      </c>
      <c r="F4178">
        <v>22.96</v>
      </c>
      <c r="G4178">
        <v>5.96</v>
      </c>
    </row>
    <row r="4179" spans="2:7" x14ac:dyDescent="0.3">
      <c r="B4179">
        <v>3017.3</v>
      </c>
      <c r="C4179">
        <v>136.12</v>
      </c>
      <c r="D4179">
        <v>225.69</v>
      </c>
      <c r="E4179">
        <v>4.76</v>
      </c>
      <c r="F4179">
        <v>21.1</v>
      </c>
      <c r="G4179">
        <v>6.71</v>
      </c>
    </row>
    <row r="4180" spans="2:7" x14ac:dyDescent="0.3">
      <c r="B4180">
        <v>3017.35</v>
      </c>
      <c r="C4180">
        <v>139.46</v>
      </c>
      <c r="D4180">
        <v>231.28</v>
      </c>
      <c r="E4180">
        <v>4.91</v>
      </c>
      <c r="F4180">
        <v>23.07</v>
      </c>
      <c r="G4180">
        <v>6.8</v>
      </c>
    </row>
    <row r="4181" spans="2:7" x14ac:dyDescent="0.3">
      <c r="B4181">
        <v>3017.4</v>
      </c>
      <c r="C4181">
        <v>142.71</v>
      </c>
      <c r="D4181">
        <v>236.71</v>
      </c>
      <c r="E4181">
        <v>5.0599999999999996</v>
      </c>
      <c r="F4181">
        <v>22.51</v>
      </c>
      <c r="G4181">
        <v>6.67</v>
      </c>
    </row>
    <row r="4182" spans="2:7" x14ac:dyDescent="0.3">
      <c r="B4182">
        <v>3017.45</v>
      </c>
      <c r="C4182">
        <v>145.83000000000001</v>
      </c>
      <c r="D4182">
        <v>226.43</v>
      </c>
      <c r="E4182">
        <v>5.23</v>
      </c>
      <c r="F4182">
        <v>19.78</v>
      </c>
      <c r="G4182">
        <v>9.08</v>
      </c>
    </row>
    <row r="4183" spans="2:7" x14ac:dyDescent="0.3">
      <c r="B4183">
        <v>3017.5</v>
      </c>
      <c r="C4183">
        <v>148.6</v>
      </c>
      <c r="D4183">
        <v>221.67</v>
      </c>
      <c r="E4183">
        <v>5.14</v>
      </c>
      <c r="F4183">
        <v>20.420000000000002</v>
      </c>
      <c r="G4183">
        <v>9.9</v>
      </c>
    </row>
    <row r="4184" spans="2:7" x14ac:dyDescent="0.3">
      <c r="B4184">
        <v>3017.55</v>
      </c>
      <c r="C4184">
        <v>154.22999999999999</v>
      </c>
      <c r="D4184">
        <v>201.08</v>
      </c>
      <c r="E4184">
        <v>5.09</v>
      </c>
      <c r="F4184">
        <v>13.75</v>
      </c>
      <c r="G4184">
        <v>12.47</v>
      </c>
    </row>
    <row r="4185" spans="2:7" x14ac:dyDescent="0.3">
      <c r="B4185">
        <v>3017.6</v>
      </c>
      <c r="C4185">
        <v>155.26</v>
      </c>
      <c r="D4185">
        <v>204.51</v>
      </c>
      <c r="E4185">
        <v>5.22</v>
      </c>
      <c r="F4185">
        <v>17</v>
      </c>
      <c r="G4185">
        <v>12.33</v>
      </c>
    </row>
    <row r="4186" spans="2:7" x14ac:dyDescent="0.3">
      <c r="B4186">
        <v>3017.65</v>
      </c>
      <c r="C4186">
        <v>160.47999999999999</v>
      </c>
      <c r="D4186">
        <v>209.73</v>
      </c>
      <c r="E4186">
        <v>5.54</v>
      </c>
      <c r="F4186">
        <v>20.93</v>
      </c>
      <c r="G4186">
        <v>12.67</v>
      </c>
    </row>
    <row r="4187" spans="2:7" x14ac:dyDescent="0.3">
      <c r="B4187">
        <v>3017.7</v>
      </c>
      <c r="C4187">
        <v>163.22999999999999</v>
      </c>
      <c r="D4187">
        <v>215.05</v>
      </c>
      <c r="E4187">
        <v>5.13</v>
      </c>
      <c r="F4187">
        <v>25.24</v>
      </c>
      <c r="G4187">
        <v>12.63</v>
      </c>
    </row>
    <row r="4188" spans="2:7" x14ac:dyDescent="0.3">
      <c r="B4188">
        <v>3017.75</v>
      </c>
      <c r="C4188">
        <v>163.81</v>
      </c>
      <c r="D4188">
        <v>205.5</v>
      </c>
      <c r="E4188">
        <v>4.8499999999999996</v>
      </c>
      <c r="F4188">
        <v>26.94</v>
      </c>
      <c r="G4188">
        <v>13.52</v>
      </c>
    </row>
    <row r="4189" spans="2:7" x14ac:dyDescent="0.3">
      <c r="B4189">
        <v>3017.8</v>
      </c>
      <c r="C4189">
        <v>164.34</v>
      </c>
      <c r="D4189">
        <v>200.95</v>
      </c>
      <c r="E4189">
        <v>4.7</v>
      </c>
      <c r="F4189">
        <v>23.63</v>
      </c>
      <c r="G4189">
        <v>13.98</v>
      </c>
    </row>
    <row r="4190" spans="2:7" x14ac:dyDescent="0.3">
      <c r="B4190">
        <v>3017.85</v>
      </c>
      <c r="C4190">
        <v>162.86000000000001</v>
      </c>
      <c r="D4190">
        <v>220.36</v>
      </c>
      <c r="E4190">
        <v>4.72</v>
      </c>
      <c r="F4190">
        <v>24.92</v>
      </c>
      <c r="G4190">
        <v>12.13</v>
      </c>
    </row>
    <row r="4191" spans="2:7" x14ac:dyDescent="0.3">
      <c r="B4191">
        <v>3017.9</v>
      </c>
      <c r="C4191">
        <v>165.51</v>
      </c>
      <c r="D4191">
        <v>222.43</v>
      </c>
      <c r="E4191">
        <v>4.7699999999999996</v>
      </c>
      <c r="F4191">
        <v>27.48</v>
      </c>
      <c r="G4191">
        <v>12.35</v>
      </c>
    </row>
    <row r="4192" spans="2:7" x14ac:dyDescent="0.3">
      <c r="B4192">
        <v>3017.95</v>
      </c>
      <c r="C4192">
        <v>163.9</v>
      </c>
      <c r="D4192">
        <v>212.53</v>
      </c>
      <c r="E4192">
        <v>4.58</v>
      </c>
      <c r="F4192">
        <v>28.61</v>
      </c>
      <c r="G4192">
        <v>12.94</v>
      </c>
    </row>
    <row r="4193" spans="2:7" x14ac:dyDescent="0.3">
      <c r="B4193">
        <v>3018</v>
      </c>
      <c r="C4193">
        <v>166.15</v>
      </c>
      <c r="D4193">
        <v>215.4</v>
      </c>
      <c r="E4193">
        <v>4.88</v>
      </c>
      <c r="F4193">
        <v>26.81</v>
      </c>
      <c r="G4193">
        <v>13.03</v>
      </c>
    </row>
    <row r="4194" spans="2:7" x14ac:dyDescent="0.3">
      <c r="B4194">
        <v>3018.05</v>
      </c>
      <c r="C4194">
        <v>168.03</v>
      </c>
      <c r="D4194">
        <v>204.14</v>
      </c>
      <c r="E4194">
        <v>4.8899999999999997</v>
      </c>
      <c r="F4194">
        <v>28.6</v>
      </c>
      <c r="G4194">
        <v>14.26</v>
      </c>
    </row>
    <row r="4195" spans="2:7" x14ac:dyDescent="0.3">
      <c r="B4195">
        <v>3018.1</v>
      </c>
      <c r="C4195">
        <v>168.57</v>
      </c>
      <c r="D4195">
        <v>226.2</v>
      </c>
      <c r="E4195">
        <v>4.9000000000000004</v>
      </c>
      <c r="F4195">
        <v>31.98</v>
      </c>
      <c r="G4195">
        <v>12.48</v>
      </c>
    </row>
    <row r="4196" spans="2:7" x14ac:dyDescent="0.3">
      <c r="B4196">
        <v>3018.15</v>
      </c>
      <c r="C4196">
        <v>168.97</v>
      </c>
      <c r="D4196">
        <v>219.84</v>
      </c>
      <c r="E4196">
        <v>4.7</v>
      </c>
      <c r="F4196">
        <v>33.11</v>
      </c>
      <c r="G4196">
        <v>13.08</v>
      </c>
    </row>
    <row r="4197" spans="2:7" x14ac:dyDescent="0.3">
      <c r="B4197">
        <v>3018.2</v>
      </c>
      <c r="C4197">
        <v>164.98</v>
      </c>
      <c r="D4197">
        <v>206.7</v>
      </c>
      <c r="E4197">
        <v>4.75</v>
      </c>
      <c r="F4197">
        <v>36.26</v>
      </c>
      <c r="G4197">
        <v>13.59</v>
      </c>
    </row>
    <row r="4198" spans="2:7" x14ac:dyDescent="0.3">
      <c r="B4198">
        <v>3018.25</v>
      </c>
      <c r="C4198">
        <v>163.22</v>
      </c>
      <c r="D4198">
        <v>214.58</v>
      </c>
      <c r="E4198">
        <v>4.72</v>
      </c>
      <c r="F4198">
        <v>31.25</v>
      </c>
      <c r="G4198">
        <v>12.67</v>
      </c>
    </row>
    <row r="4199" spans="2:7" x14ac:dyDescent="0.3">
      <c r="B4199">
        <v>3018.3</v>
      </c>
      <c r="C4199">
        <v>158.79</v>
      </c>
      <c r="D4199">
        <v>206.45</v>
      </c>
      <c r="E4199">
        <v>4.63</v>
      </c>
      <c r="F4199">
        <v>26.74</v>
      </c>
      <c r="G4199">
        <v>12.7</v>
      </c>
    </row>
    <row r="4200" spans="2:7" x14ac:dyDescent="0.3">
      <c r="B4200">
        <v>3018.35</v>
      </c>
      <c r="C4200">
        <v>155.87</v>
      </c>
      <c r="D4200">
        <v>207.52</v>
      </c>
      <c r="E4200">
        <v>4.54</v>
      </c>
      <c r="F4200">
        <v>27.39</v>
      </c>
      <c r="G4200">
        <v>12.17</v>
      </c>
    </row>
    <row r="4201" spans="2:7" x14ac:dyDescent="0.3">
      <c r="B4201">
        <v>3018.4</v>
      </c>
      <c r="C4201">
        <v>157.02000000000001</v>
      </c>
      <c r="D4201">
        <v>244.33</v>
      </c>
      <c r="E4201">
        <v>5.25</v>
      </c>
      <c r="F4201">
        <v>31.82</v>
      </c>
      <c r="G4201">
        <v>9.23</v>
      </c>
    </row>
    <row r="4202" spans="2:7" x14ac:dyDescent="0.3">
      <c r="B4202">
        <v>3018.45</v>
      </c>
      <c r="C4202">
        <v>155.88999999999999</v>
      </c>
      <c r="D4202">
        <v>243.24</v>
      </c>
      <c r="E4202">
        <v>5.41</v>
      </c>
      <c r="F4202">
        <v>29.98</v>
      </c>
      <c r="G4202">
        <v>9.16</v>
      </c>
    </row>
    <row r="4203" spans="2:7" x14ac:dyDescent="0.3">
      <c r="B4203">
        <v>3018.5</v>
      </c>
      <c r="C4203">
        <v>155.97999999999999</v>
      </c>
      <c r="D4203">
        <v>200.01</v>
      </c>
      <c r="E4203">
        <v>5.17</v>
      </c>
      <c r="F4203">
        <v>24.59</v>
      </c>
      <c r="G4203">
        <v>12.82</v>
      </c>
    </row>
    <row r="4204" spans="2:7" x14ac:dyDescent="0.3">
      <c r="B4204">
        <v>3018.55</v>
      </c>
      <c r="C4204">
        <v>155.13</v>
      </c>
      <c r="D4204">
        <v>190.12</v>
      </c>
      <c r="E4204">
        <v>5.08</v>
      </c>
      <c r="F4204">
        <v>23.2</v>
      </c>
      <c r="G4204">
        <v>13.53</v>
      </c>
    </row>
    <row r="4205" spans="2:7" x14ac:dyDescent="0.3">
      <c r="B4205">
        <v>3018.6</v>
      </c>
      <c r="C4205">
        <v>155.16999999999999</v>
      </c>
      <c r="D4205">
        <v>202.45</v>
      </c>
      <c r="E4205">
        <v>5.17</v>
      </c>
      <c r="F4205">
        <v>20.79</v>
      </c>
      <c r="G4205">
        <v>12.49</v>
      </c>
    </row>
    <row r="4206" spans="2:7" x14ac:dyDescent="0.3">
      <c r="B4206">
        <v>3018.65</v>
      </c>
      <c r="C4206">
        <v>153.01</v>
      </c>
      <c r="D4206">
        <v>202.36</v>
      </c>
      <c r="E4206">
        <v>4.8499999999999996</v>
      </c>
      <c r="F4206">
        <v>23.88</v>
      </c>
      <c r="G4206">
        <v>12.18</v>
      </c>
    </row>
    <row r="4207" spans="2:7" x14ac:dyDescent="0.3">
      <c r="B4207">
        <v>3018.7</v>
      </c>
      <c r="C4207">
        <v>148.03</v>
      </c>
      <c r="D4207">
        <v>207.49</v>
      </c>
      <c r="E4207">
        <v>4.91</v>
      </c>
      <c r="F4207">
        <v>20.84</v>
      </c>
      <c r="G4207">
        <v>11.01</v>
      </c>
    </row>
    <row r="4208" spans="2:7" x14ac:dyDescent="0.3">
      <c r="B4208">
        <v>3018.75</v>
      </c>
      <c r="C4208">
        <v>145.04</v>
      </c>
      <c r="D4208">
        <v>185.72</v>
      </c>
      <c r="E4208">
        <v>4.83</v>
      </c>
      <c r="F4208">
        <v>18.739999999999998</v>
      </c>
      <c r="G4208">
        <v>12.4</v>
      </c>
    </row>
    <row r="4209" spans="2:7" x14ac:dyDescent="0.3">
      <c r="B4209">
        <v>3018.8</v>
      </c>
      <c r="C4209">
        <v>145.53</v>
      </c>
      <c r="D4209">
        <v>199.68</v>
      </c>
      <c r="E4209">
        <v>5.36</v>
      </c>
      <c r="F4209">
        <v>18.440000000000001</v>
      </c>
      <c r="G4209">
        <v>11.3</v>
      </c>
    </row>
    <row r="4210" spans="2:7" x14ac:dyDescent="0.3">
      <c r="B4210">
        <v>3018.85</v>
      </c>
      <c r="C4210">
        <v>147.4</v>
      </c>
      <c r="D4210">
        <v>223.7</v>
      </c>
      <c r="E4210">
        <v>5.3</v>
      </c>
      <c r="F4210">
        <v>20.350000000000001</v>
      </c>
      <c r="G4210">
        <v>9.5500000000000007</v>
      </c>
    </row>
    <row r="4211" spans="2:7" x14ac:dyDescent="0.3">
      <c r="B4211">
        <v>3018.9</v>
      </c>
      <c r="C4211">
        <v>147.22999999999999</v>
      </c>
      <c r="D4211">
        <v>213.06</v>
      </c>
      <c r="E4211">
        <v>5.26</v>
      </c>
      <c r="F4211">
        <v>22.8</v>
      </c>
      <c r="G4211">
        <v>10.42</v>
      </c>
    </row>
    <row r="4212" spans="2:7" x14ac:dyDescent="0.3">
      <c r="B4212">
        <v>3018.95</v>
      </c>
      <c r="C4212">
        <v>149.24</v>
      </c>
      <c r="D4212">
        <v>187.33</v>
      </c>
      <c r="E4212">
        <v>5.47</v>
      </c>
      <c r="F4212">
        <v>18.8</v>
      </c>
      <c r="G4212">
        <v>12.89</v>
      </c>
    </row>
    <row r="4213" spans="2:7" x14ac:dyDescent="0.3">
      <c r="B4213">
        <v>3019</v>
      </c>
      <c r="C4213">
        <v>152.16999999999999</v>
      </c>
      <c r="D4213">
        <v>194.99</v>
      </c>
      <c r="E4213">
        <v>5.76</v>
      </c>
      <c r="F4213">
        <v>20.22</v>
      </c>
      <c r="G4213">
        <v>12.68</v>
      </c>
    </row>
    <row r="4214" spans="2:7" x14ac:dyDescent="0.3">
      <c r="B4214">
        <v>3019.05</v>
      </c>
      <c r="C4214">
        <v>151.88999999999999</v>
      </c>
      <c r="D4214">
        <v>178.32</v>
      </c>
      <c r="E4214">
        <v>5.56</v>
      </c>
      <c r="F4214">
        <v>14.9</v>
      </c>
      <c r="G4214">
        <v>14.04</v>
      </c>
    </row>
    <row r="4215" spans="2:7" x14ac:dyDescent="0.3">
      <c r="B4215">
        <v>3019.1</v>
      </c>
      <c r="C4215">
        <v>151.19999999999999</v>
      </c>
      <c r="D4215">
        <v>179.81</v>
      </c>
      <c r="E4215">
        <v>5.31</v>
      </c>
      <c r="F4215">
        <v>19.93</v>
      </c>
      <c r="G4215">
        <v>13.82</v>
      </c>
    </row>
    <row r="4216" spans="2:7" x14ac:dyDescent="0.3">
      <c r="B4216">
        <v>3019.15</v>
      </c>
      <c r="C4216">
        <v>152.38999999999999</v>
      </c>
      <c r="D4216">
        <v>199.79</v>
      </c>
      <c r="E4216">
        <v>5.34</v>
      </c>
      <c r="F4216">
        <v>20.73</v>
      </c>
      <c r="G4216">
        <v>12.31</v>
      </c>
    </row>
    <row r="4217" spans="2:7" x14ac:dyDescent="0.3">
      <c r="B4217">
        <v>3019.2</v>
      </c>
      <c r="C4217">
        <v>149.84</v>
      </c>
      <c r="D4217">
        <v>229.94</v>
      </c>
      <c r="E4217">
        <v>5.51</v>
      </c>
      <c r="F4217">
        <v>24.29</v>
      </c>
      <c r="G4217">
        <v>9.3800000000000008</v>
      </c>
    </row>
    <row r="4218" spans="2:7" x14ac:dyDescent="0.3">
      <c r="B4218">
        <v>3019.25</v>
      </c>
      <c r="C4218">
        <v>149.05000000000001</v>
      </c>
      <c r="D4218">
        <v>235.04</v>
      </c>
      <c r="E4218">
        <v>5.6</v>
      </c>
      <c r="F4218">
        <v>29.49</v>
      </c>
      <c r="G4218">
        <v>8.83</v>
      </c>
    </row>
    <row r="4219" spans="2:7" x14ac:dyDescent="0.3">
      <c r="B4219">
        <v>3019.3</v>
      </c>
      <c r="C4219">
        <v>150.74</v>
      </c>
      <c r="D4219">
        <v>237.59</v>
      </c>
      <c r="E4219">
        <v>5.87</v>
      </c>
      <c r="F4219">
        <v>28.97</v>
      </c>
      <c r="G4219">
        <v>8.8699999999999992</v>
      </c>
    </row>
    <row r="4220" spans="2:7" x14ac:dyDescent="0.3">
      <c r="B4220">
        <v>3019.35</v>
      </c>
      <c r="C4220">
        <v>150.06</v>
      </c>
      <c r="D4220">
        <v>242.55</v>
      </c>
      <c r="E4220">
        <v>5.92</v>
      </c>
      <c r="F4220">
        <v>29.68</v>
      </c>
      <c r="G4220">
        <v>8.35</v>
      </c>
    </row>
    <row r="4221" spans="2:7" x14ac:dyDescent="0.3">
      <c r="B4221">
        <v>3019.4</v>
      </c>
      <c r="C4221">
        <v>152.07</v>
      </c>
      <c r="D4221">
        <v>252.35</v>
      </c>
      <c r="E4221">
        <v>6.22</v>
      </c>
      <c r="F4221">
        <v>32.54</v>
      </c>
      <c r="G4221">
        <v>6.61</v>
      </c>
    </row>
    <row r="4222" spans="2:7" x14ac:dyDescent="0.3">
      <c r="B4222">
        <v>3019.45</v>
      </c>
      <c r="C4222">
        <v>151.32</v>
      </c>
      <c r="D4222">
        <v>251.1</v>
      </c>
      <c r="E4222">
        <v>6.07</v>
      </c>
      <c r="F4222">
        <v>32.47</v>
      </c>
      <c r="G4222">
        <v>6.77</v>
      </c>
    </row>
    <row r="4223" spans="2:7" x14ac:dyDescent="0.3">
      <c r="B4223">
        <v>3019.5</v>
      </c>
      <c r="C4223">
        <v>147.94</v>
      </c>
      <c r="D4223">
        <v>245.44</v>
      </c>
      <c r="E4223">
        <v>6.23</v>
      </c>
      <c r="F4223">
        <v>32.880000000000003</v>
      </c>
      <c r="G4223">
        <v>4.99</v>
      </c>
    </row>
    <row r="4224" spans="2:7" x14ac:dyDescent="0.3">
      <c r="B4224">
        <v>3019.55</v>
      </c>
      <c r="C4224">
        <v>148.65</v>
      </c>
      <c r="D4224">
        <v>246.63</v>
      </c>
      <c r="E4224">
        <v>6.24</v>
      </c>
      <c r="F4224">
        <v>30.32</v>
      </c>
      <c r="G4224">
        <v>5.0999999999999996</v>
      </c>
    </row>
    <row r="4225" spans="2:7" x14ac:dyDescent="0.3">
      <c r="B4225">
        <v>3019.6</v>
      </c>
      <c r="C4225">
        <v>150.12</v>
      </c>
      <c r="D4225">
        <v>249.09</v>
      </c>
      <c r="E4225">
        <v>6.13</v>
      </c>
      <c r="F4225">
        <v>35.520000000000003</v>
      </c>
      <c r="G4225">
        <v>3.73</v>
      </c>
    </row>
    <row r="4226" spans="2:7" x14ac:dyDescent="0.3">
      <c r="B4226">
        <v>3019.65</v>
      </c>
      <c r="C4226">
        <v>148.6</v>
      </c>
      <c r="D4226">
        <v>246.55</v>
      </c>
      <c r="E4226">
        <v>6.08</v>
      </c>
      <c r="F4226">
        <v>35.53</v>
      </c>
      <c r="G4226">
        <v>3.4</v>
      </c>
    </row>
    <row r="4227" spans="2:7" x14ac:dyDescent="0.3">
      <c r="B4227">
        <v>3019.7</v>
      </c>
      <c r="C4227">
        <v>145.38999999999999</v>
      </c>
      <c r="D4227">
        <v>241.18</v>
      </c>
      <c r="E4227">
        <v>6.04</v>
      </c>
      <c r="F4227">
        <v>39.51</v>
      </c>
      <c r="G4227">
        <v>1.75</v>
      </c>
    </row>
    <row r="4228" spans="2:7" x14ac:dyDescent="0.3">
      <c r="B4228">
        <v>3019.75</v>
      </c>
      <c r="C4228">
        <v>146.38</v>
      </c>
      <c r="D4228">
        <v>242.84</v>
      </c>
      <c r="E4228">
        <v>6.42</v>
      </c>
      <c r="F4228">
        <v>37.06</v>
      </c>
      <c r="G4228">
        <v>2.37</v>
      </c>
    </row>
    <row r="4229" spans="2:7" x14ac:dyDescent="0.3">
      <c r="B4229">
        <v>3019.8</v>
      </c>
      <c r="C4229">
        <v>145.28</v>
      </c>
      <c r="D4229">
        <v>240.99</v>
      </c>
      <c r="E4229">
        <v>6.25</v>
      </c>
      <c r="F4229">
        <v>39.57</v>
      </c>
      <c r="G4229">
        <v>2.09</v>
      </c>
    </row>
    <row r="4230" spans="2:7" x14ac:dyDescent="0.3">
      <c r="B4230">
        <v>3019.85</v>
      </c>
      <c r="C4230">
        <v>147.68</v>
      </c>
      <c r="D4230">
        <v>245</v>
      </c>
      <c r="E4230">
        <v>6.06</v>
      </c>
      <c r="F4230">
        <v>37.229999999999997</v>
      </c>
      <c r="G4230">
        <v>3.78</v>
      </c>
    </row>
    <row r="4231" spans="2:7" x14ac:dyDescent="0.3">
      <c r="B4231">
        <v>3019.9</v>
      </c>
      <c r="C4231">
        <v>148.99</v>
      </c>
      <c r="D4231">
        <v>247.2</v>
      </c>
      <c r="E4231">
        <v>6.12</v>
      </c>
      <c r="F4231">
        <v>34.61</v>
      </c>
      <c r="G4231">
        <v>4.71</v>
      </c>
    </row>
    <row r="4232" spans="2:7" x14ac:dyDescent="0.3">
      <c r="B4232">
        <v>3019.95</v>
      </c>
      <c r="C4232">
        <v>146.32</v>
      </c>
      <c r="D4232">
        <v>242.74</v>
      </c>
      <c r="E4232">
        <v>5.78</v>
      </c>
      <c r="F4232">
        <v>33.1</v>
      </c>
      <c r="G4232">
        <v>5.58</v>
      </c>
    </row>
    <row r="4233" spans="2:7" x14ac:dyDescent="0.3">
      <c r="B4233">
        <v>3020</v>
      </c>
      <c r="C4233">
        <v>148.11000000000001</v>
      </c>
      <c r="D4233">
        <v>245.73</v>
      </c>
      <c r="E4233">
        <v>5.91</v>
      </c>
      <c r="F4233">
        <v>33.799999999999997</v>
      </c>
      <c r="G4233">
        <v>5.55</v>
      </c>
    </row>
    <row r="4234" spans="2:7" x14ac:dyDescent="0.3">
      <c r="B4234">
        <v>3020.05</v>
      </c>
      <c r="C4234">
        <v>149.78</v>
      </c>
      <c r="D4234">
        <v>248.52</v>
      </c>
      <c r="E4234">
        <v>5.71</v>
      </c>
      <c r="F4234">
        <v>31.73</v>
      </c>
      <c r="G4234">
        <v>6.12</v>
      </c>
    </row>
    <row r="4235" spans="2:7" x14ac:dyDescent="0.3">
      <c r="B4235">
        <v>3020.1</v>
      </c>
      <c r="C4235">
        <v>147.94999999999999</v>
      </c>
      <c r="D4235">
        <v>245.47</v>
      </c>
      <c r="E4235">
        <v>5.69</v>
      </c>
      <c r="F4235">
        <v>28.58</v>
      </c>
      <c r="G4235">
        <v>5.6</v>
      </c>
    </row>
    <row r="4236" spans="2:7" x14ac:dyDescent="0.3">
      <c r="B4236">
        <v>3020.15</v>
      </c>
      <c r="C4236">
        <v>148.33000000000001</v>
      </c>
      <c r="D4236">
        <v>246.1</v>
      </c>
      <c r="E4236">
        <v>5.68</v>
      </c>
      <c r="F4236">
        <v>25.85</v>
      </c>
      <c r="G4236">
        <v>7.36</v>
      </c>
    </row>
    <row r="4237" spans="2:7" x14ac:dyDescent="0.3">
      <c r="B4237">
        <v>3020.2</v>
      </c>
      <c r="C4237">
        <v>149.88999999999999</v>
      </c>
      <c r="D4237">
        <v>248.7</v>
      </c>
      <c r="E4237">
        <v>5.84</v>
      </c>
      <c r="F4237">
        <v>29.18</v>
      </c>
      <c r="G4237">
        <v>6.73</v>
      </c>
    </row>
    <row r="4238" spans="2:7" x14ac:dyDescent="0.3">
      <c r="B4238">
        <v>3020.25</v>
      </c>
      <c r="C4238">
        <v>148.12</v>
      </c>
      <c r="D4238">
        <v>245.75</v>
      </c>
      <c r="E4238">
        <v>5.52</v>
      </c>
      <c r="F4238">
        <v>27.69</v>
      </c>
      <c r="G4238">
        <v>7.43</v>
      </c>
    </row>
    <row r="4239" spans="2:7" x14ac:dyDescent="0.3">
      <c r="B4239">
        <v>3020.3</v>
      </c>
      <c r="C4239">
        <v>146.08000000000001</v>
      </c>
      <c r="D4239">
        <v>237.56</v>
      </c>
      <c r="E4239">
        <v>5.71</v>
      </c>
      <c r="F4239">
        <v>25.79</v>
      </c>
      <c r="G4239">
        <v>8.18</v>
      </c>
    </row>
    <row r="4240" spans="2:7" x14ac:dyDescent="0.3">
      <c r="B4240">
        <v>3020.35</v>
      </c>
      <c r="C4240">
        <v>148.29</v>
      </c>
      <c r="D4240">
        <v>219.35</v>
      </c>
      <c r="E4240">
        <v>5.77</v>
      </c>
      <c r="F4240">
        <v>20.51</v>
      </c>
      <c r="G4240">
        <v>10.050000000000001</v>
      </c>
    </row>
    <row r="4241" spans="2:7" x14ac:dyDescent="0.3">
      <c r="B4241">
        <v>3020.4</v>
      </c>
      <c r="C4241">
        <v>148.96</v>
      </c>
      <c r="D4241">
        <v>211.85</v>
      </c>
      <c r="E4241">
        <v>5.57</v>
      </c>
      <c r="F4241">
        <v>18.43</v>
      </c>
      <c r="G4241">
        <v>10.78</v>
      </c>
    </row>
    <row r="4242" spans="2:7" x14ac:dyDescent="0.3">
      <c r="B4242">
        <v>3020.45</v>
      </c>
      <c r="C4242">
        <v>146.22</v>
      </c>
      <c r="D4242">
        <v>204.92</v>
      </c>
      <c r="E4242">
        <v>5.92</v>
      </c>
      <c r="F4242">
        <v>14.73</v>
      </c>
      <c r="G4242">
        <v>10.96</v>
      </c>
    </row>
    <row r="4243" spans="2:7" x14ac:dyDescent="0.3">
      <c r="B4243">
        <v>3020.5</v>
      </c>
      <c r="C4243">
        <v>143</v>
      </c>
      <c r="D4243">
        <v>210.57</v>
      </c>
      <c r="E4243">
        <v>5.83</v>
      </c>
      <c r="F4243">
        <v>14.96</v>
      </c>
      <c r="G4243">
        <v>10</v>
      </c>
    </row>
    <row r="4244" spans="2:7" x14ac:dyDescent="0.3">
      <c r="B4244">
        <v>3020.55</v>
      </c>
      <c r="C4244">
        <v>142.21</v>
      </c>
      <c r="D4244">
        <v>223.88</v>
      </c>
      <c r="E4244">
        <v>5.57</v>
      </c>
      <c r="F4244">
        <v>16.89</v>
      </c>
      <c r="G4244">
        <v>8.76</v>
      </c>
    </row>
    <row r="4245" spans="2:7" x14ac:dyDescent="0.3">
      <c r="B4245">
        <v>3020.6</v>
      </c>
      <c r="C4245">
        <v>144.99</v>
      </c>
      <c r="D4245">
        <v>237.87</v>
      </c>
      <c r="E4245">
        <v>5.58</v>
      </c>
      <c r="F4245">
        <v>19.52</v>
      </c>
      <c r="G4245">
        <v>7.99</v>
      </c>
    </row>
    <row r="4246" spans="2:7" x14ac:dyDescent="0.3">
      <c r="B4246">
        <v>3020.65</v>
      </c>
      <c r="C4246">
        <v>146.26</v>
      </c>
      <c r="D4246">
        <v>235.56</v>
      </c>
      <c r="E4246">
        <v>5.59</v>
      </c>
      <c r="F4246">
        <v>18.21</v>
      </c>
      <c r="G4246">
        <v>8.3699999999999992</v>
      </c>
    </row>
    <row r="4247" spans="2:7" x14ac:dyDescent="0.3">
      <c r="B4247">
        <v>3020.7</v>
      </c>
      <c r="C4247">
        <v>144.18</v>
      </c>
      <c r="D4247">
        <v>233.48</v>
      </c>
      <c r="E4247">
        <v>5.66</v>
      </c>
      <c r="F4247">
        <v>17.62</v>
      </c>
      <c r="G4247">
        <v>8.24</v>
      </c>
    </row>
    <row r="4248" spans="2:7" x14ac:dyDescent="0.3">
      <c r="B4248">
        <v>3020.75</v>
      </c>
      <c r="C4248">
        <v>144.29</v>
      </c>
      <c r="D4248">
        <v>236.53</v>
      </c>
      <c r="E4248">
        <v>5.89</v>
      </c>
      <c r="F4248">
        <v>19.649999999999999</v>
      </c>
      <c r="G4248">
        <v>8</v>
      </c>
    </row>
    <row r="4249" spans="2:7" x14ac:dyDescent="0.3">
      <c r="B4249">
        <v>3020.8</v>
      </c>
      <c r="C4249">
        <v>145.06</v>
      </c>
      <c r="D4249">
        <v>240.63</v>
      </c>
      <c r="E4249">
        <v>6.02</v>
      </c>
      <c r="F4249">
        <v>23.03</v>
      </c>
      <c r="G4249">
        <v>6.72</v>
      </c>
    </row>
    <row r="4250" spans="2:7" x14ac:dyDescent="0.3">
      <c r="B4250">
        <v>3020.85</v>
      </c>
      <c r="C4250">
        <v>140.11000000000001</v>
      </c>
      <c r="D4250">
        <v>232.36</v>
      </c>
      <c r="E4250">
        <v>5.7</v>
      </c>
      <c r="F4250">
        <v>21.59</v>
      </c>
      <c r="G4250">
        <v>6.08</v>
      </c>
    </row>
    <row r="4251" spans="2:7" x14ac:dyDescent="0.3">
      <c r="B4251">
        <v>3020.9</v>
      </c>
      <c r="C4251">
        <v>138.59</v>
      </c>
      <c r="D4251">
        <v>229.82</v>
      </c>
      <c r="E4251">
        <v>5.52</v>
      </c>
      <c r="F4251">
        <v>24.9</v>
      </c>
      <c r="G4251">
        <v>4.13</v>
      </c>
    </row>
    <row r="4252" spans="2:7" x14ac:dyDescent="0.3">
      <c r="B4252">
        <v>3020.95</v>
      </c>
      <c r="C4252">
        <v>141.97999999999999</v>
      </c>
      <c r="D4252">
        <v>235.49</v>
      </c>
      <c r="E4252">
        <v>5.45</v>
      </c>
      <c r="F4252">
        <v>23.64</v>
      </c>
      <c r="G4252">
        <v>3.69</v>
      </c>
    </row>
    <row r="4253" spans="2:7" x14ac:dyDescent="0.3">
      <c r="B4253">
        <v>3021</v>
      </c>
      <c r="C4253">
        <v>141.63</v>
      </c>
      <c r="D4253">
        <v>234.9</v>
      </c>
      <c r="E4253">
        <v>5.43</v>
      </c>
      <c r="F4253">
        <v>23.51</v>
      </c>
      <c r="G4253">
        <v>4.84</v>
      </c>
    </row>
    <row r="4254" spans="2:7" x14ac:dyDescent="0.3">
      <c r="B4254">
        <v>3021.05</v>
      </c>
      <c r="C4254">
        <v>140.88</v>
      </c>
      <c r="D4254">
        <v>233.64</v>
      </c>
      <c r="E4254">
        <v>5.75</v>
      </c>
      <c r="F4254">
        <v>20.53</v>
      </c>
      <c r="G4254">
        <v>4.17</v>
      </c>
    </row>
    <row r="4255" spans="2:7" x14ac:dyDescent="0.3">
      <c r="B4255">
        <v>3021.1</v>
      </c>
      <c r="C4255">
        <v>140.94999999999999</v>
      </c>
      <c r="D4255">
        <v>233.77</v>
      </c>
      <c r="E4255">
        <v>5.7</v>
      </c>
      <c r="F4255">
        <v>22.52</v>
      </c>
      <c r="G4255">
        <v>3.26</v>
      </c>
    </row>
    <row r="4256" spans="2:7" x14ac:dyDescent="0.3">
      <c r="B4256">
        <v>3021.15</v>
      </c>
      <c r="C4256">
        <v>142.49</v>
      </c>
      <c r="D4256">
        <v>236.34</v>
      </c>
      <c r="E4256">
        <v>5.82</v>
      </c>
      <c r="F4256">
        <v>15.28</v>
      </c>
      <c r="G4256">
        <v>5.87</v>
      </c>
    </row>
    <row r="4257" spans="2:7" x14ac:dyDescent="0.3">
      <c r="B4257">
        <v>3021.2</v>
      </c>
      <c r="C4257">
        <v>144.44999999999999</v>
      </c>
      <c r="D4257">
        <v>239.61</v>
      </c>
      <c r="E4257">
        <v>5.93</v>
      </c>
      <c r="F4257">
        <v>18.62</v>
      </c>
      <c r="G4257">
        <v>4.91</v>
      </c>
    </row>
    <row r="4258" spans="2:7" x14ac:dyDescent="0.3">
      <c r="B4258">
        <v>3021.25</v>
      </c>
      <c r="C4258">
        <v>141.97999999999999</v>
      </c>
      <c r="D4258">
        <v>235.49</v>
      </c>
      <c r="E4258">
        <v>6.09</v>
      </c>
      <c r="F4258">
        <v>16.760000000000002</v>
      </c>
      <c r="G4258">
        <v>5</v>
      </c>
    </row>
    <row r="4259" spans="2:7" x14ac:dyDescent="0.3">
      <c r="B4259">
        <v>3021.3</v>
      </c>
      <c r="C4259">
        <v>140.94</v>
      </c>
      <c r="D4259">
        <v>233.74</v>
      </c>
      <c r="E4259">
        <v>5.64</v>
      </c>
      <c r="F4259">
        <v>21.15</v>
      </c>
      <c r="G4259">
        <v>3.97</v>
      </c>
    </row>
    <row r="4260" spans="2:7" x14ac:dyDescent="0.3">
      <c r="B4260">
        <v>3021.35</v>
      </c>
      <c r="C4260">
        <v>141.1</v>
      </c>
      <c r="D4260">
        <v>234.02</v>
      </c>
      <c r="E4260">
        <v>5.65</v>
      </c>
      <c r="F4260">
        <v>19.07</v>
      </c>
      <c r="G4260">
        <v>5.53</v>
      </c>
    </row>
    <row r="4261" spans="2:7" x14ac:dyDescent="0.3">
      <c r="B4261">
        <v>3021.4</v>
      </c>
      <c r="C4261">
        <v>142.21</v>
      </c>
      <c r="D4261">
        <v>235.88</v>
      </c>
      <c r="E4261">
        <v>5.01</v>
      </c>
      <c r="F4261">
        <v>19.88</v>
      </c>
      <c r="G4261">
        <v>7.43</v>
      </c>
    </row>
    <row r="4262" spans="2:7" x14ac:dyDescent="0.3">
      <c r="B4262">
        <v>3021.45</v>
      </c>
      <c r="C4262">
        <v>142.16</v>
      </c>
      <c r="D4262">
        <v>214.67</v>
      </c>
      <c r="E4262">
        <v>4.7</v>
      </c>
      <c r="F4262">
        <v>16.34</v>
      </c>
      <c r="G4262">
        <v>9.5299999999999994</v>
      </c>
    </row>
    <row r="4263" spans="2:7" x14ac:dyDescent="0.3">
      <c r="B4263">
        <v>3021.5</v>
      </c>
      <c r="C4263">
        <v>146.07</v>
      </c>
      <c r="D4263">
        <v>215.74</v>
      </c>
      <c r="E4263">
        <v>4.84</v>
      </c>
      <c r="F4263">
        <v>17.079999999999998</v>
      </c>
      <c r="G4263">
        <v>10.02</v>
      </c>
    </row>
    <row r="4264" spans="2:7" x14ac:dyDescent="0.3">
      <c r="B4264">
        <v>3021.55</v>
      </c>
      <c r="C4264">
        <v>144.41999999999999</v>
      </c>
      <c r="D4264">
        <v>213.9</v>
      </c>
      <c r="E4264">
        <v>5.42</v>
      </c>
      <c r="F4264">
        <v>16.059999999999999</v>
      </c>
      <c r="G4264">
        <v>9.93</v>
      </c>
    </row>
    <row r="4265" spans="2:7" x14ac:dyDescent="0.3">
      <c r="B4265">
        <v>3021.6</v>
      </c>
      <c r="C4265">
        <v>141.1</v>
      </c>
      <c r="D4265">
        <v>212.22</v>
      </c>
      <c r="E4265">
        <v>5.58</v>
      </c>
      <c r="F4265">
        <v>16.809999999999999</v>
      </c>
      <c r="G4265">
        <v>9.58</v>
      </c>
    </row>
    <row r="4266" spans="2:7" x14ac:dyDescent="0.3">
      <c r="B4266">
        <v>3021.65</v>
      </c>
      <c r="C4266">
        <v>141.53</v>
      </c>
      <c r="D4266">
        <v>229.99</v>
      </c>
      <c r="E4266">
        <v>5.29</v>
      </c>
      <c r="F4266">
        <v>23.22</v>
      </c>
      <c r="G4266">
        <v>8.14</v>
      </c>
    </row>
    <row r="4267" spans="2:7" x14ac:dyDescent="0.3">
      <c r="B4267">
        <v>3021.7</v>
      </c>
      <c r="C4267">
        <v>142.15</v>
      </c>
      <c r="D4267">
        <v>219.23</v>
      </c>
      <c r="E4267">
        <v>4.92</v>
      </c>
      <c r="F4267">
        <v>22.32</v>
      </c>
      <c r="G4267">
        <v>9.14</v>
      </c>
    </row>
    <row r="4268" spans="2:7" x14ac:dyDescent="0.3">
      <c r="B4268">
        <v>3021.75</v>
      </c>
      <c r="C4268">
        <v>142.68</v>
      </c>
      <c r="D4268">
        <v>207.23</v>
      </c>
      <c r="E4268">
        <v>4.83</v>
      </c>
      <c r="F4268">
        <v>23.44</v>
      </c>
      <c r="G4268">
        <v>10.24</v>
      </c>
    </row>
    <row r="4269" spans="2:7" x14ac:dyDescent="0.3">
      <c r="B4269">
        <v>3021.8</v>
      </c>
      <c r="C4269">
        <v>140.68</v>
      </c>
      <c r="D4269">
        <v>233.31</v>
      </c>
      <c r="E4269">
        <v>5.2</v>
      </c>
      <c r="F4269">
        <v>30.81</v>
      </c>
      <c r="G4269">
        <v>6.82</v>
      </c>
    </row>
    <row r="4270" spans="2:7" x14ac:dyDescent="0.3">
      <c r="B4270">
        <v>3021.85</v>
      </c>
      <c r="C4270">
        <v>138.13</v>
      </c>
      <c r="D4270">
        <v>217.43</v>
      </c>
      <c r="E4270">
        <v>5.38</v>
      </c>
      <c r="F4270">
        <v>21.76</v>
      </c>
      <c r="G4270">
        <v>8.6999999999999993</v>
      </c>
    </row>
    <row r="4271" spans="2:7" x14ac:dyDescent="0.3">
      <c r="B4271">
        <v>3021.9</v>
      </c>
      <c r="C4271">
        <v>137.69999999999999</v>
      </c>
      <c r="D4271">
        <v>225.41</v>
      </c>
      <c r="E4271">
        <v>5.46</v>
      </c>
      <c r="F4271">
        <v>23.78</v>
      </c>
      <c r="G4271">
        <v>7.96</v>
      </c>
    </row>
    <row r="4272" spans="2:7" x14ac:dyDescent="0.3">
      <c r="B4272">
        <v>3021.95</v>
      </c>
      <c r="C4272">
        <v>136.34</v>
      </c>
      <c r="D4272">
        <v>226.07</v>
      </c>
      <c r="E4272">
        <v>5.76</v>
      </c>
      <c r="F4272">
        <v>23.32</v>
      </c>
      <c r="G4272">
        <v>7.5</v>
      </c>
    </row>
    <row r="4273" spans="2:7" x14ac:dyDescent="0.3">
      <c r="B4273">
        <v>3022</v>
      </c>
      <c r="C4273">
        <v>133.34</v>
      </c>
      <c r="D4273">
        <v>221.05</v>
      </c>
      <c r="E4273">
        <v>5.48</v>
      </c>
      <c r="F4273">
        <v>23.27</v>
      </c>
      <c r="G4273">
        <v>6.84</v>
      </c>
    </row>
    <row r="4274" spans="2:7" x14ac:dyDescent="0.3">
      <c r="B4274">
        <v>3022.05</v>
      </c>
      <c r="C4274">
        <v>131.25</v>
      </c>
      <c r="D4274">
        <v>205.3</v>
      </c>
      <c r="E4274">
        <v>5.4</v>
      </c>
      <c r="F4274">
        <v>17.93</v>
      </c>
      <c r="G4274">
        <v>8.6999999999999993</v>
      </c>
    </row>
    <row r="4275" spans="2:7" x14ac:dyDescent="0.3">
      <c r="B4275">
        <v>3022.1</v>
      </c>
      <c r="C4275">
        <v>131.30000000000001</v>
      </c>
      <c r="D4275">
        <v>210.27</v>
      </c>
      <c r="E4275">
        <v>5.45</v>
      </c>
      <c r="F4275">
        <v>19.91</v>
      </c>
      <c r="G4275">
        <v>8.2899999999999991</v>
      </c>
    </row>
    <row r="4276" spans="2:7" x14ac:dyDescent="0.3">
      <c r="B4276">
        <v>3022.15</v>
      </c>
      <c r="C4276">
        <v>129.80000000000001</v>
      </c>
      <c r="D4276">
        <v>203.41</v>
      </c>
      <c r="E4276">
        <v>5.42</v>
      </c>
      <c r="F4276">
        <v>19.22</v>
      </c>
      <c r="G4276">
        <v>8.64</v>
      </c>
    </row>
    <row r="4277" spans="2:7" x14ac:dyDescent="0.3">
      <c r="B4277">
        <v>3022.2</v>
      </c>
      <c r="C4277">
        <v>133.49</v>
      </c>
      <c r="D4277">
        <v>182.57</v>
      </c>
      <c r="E4277">
        <v>5.05</v>
      </c>
      <c r="F4277">
        <v>16.79</v>
      </c>
      <c r="G4277">
        <v>10.95</v>
      </c>
    </row>
    <row r="4278" spans="2:7" x14ac:dyDescent="0.3">
      <c r="B4278">
        <v>3022.25</v>
      </c>
      <c r="C4278">
        <v>133.35</v>
      </c>
      <c r="D4278">
        <v>164.95</v>
      </c>
      <c r="E4278">
        <v>4.72</v>
      </c>
      <c r="F4278">
        <v>15.73</v>
      </c>
      <c r="G4278">
        <v>12.42</v>
      </c>
    </row>
    <row r="4279" spans="2:7" x14ac:dyDescent="0.3">
      <c r="B4279">
        <v>3022.3</v>
      </c>
      <c r="C4279">
        <v>131.43</v>
      </c>
      <c r="D4279">
        <v>159.55000000000001</v>
      </c>
      <c r="E4279">
        <v>4.9800000000000004</v>
      </c>
      <c r="F4279">
        <v>11.14</v>
      </c>
      <c r="G4279">
        <v>12.59</v>
      </c>
    </row>
    <row r="4280" spans="2:7" x14ac:dyDescent="0.3">
      <c r="B4280">
        <v>3022.35</v>
      </c>
      <c r="C4280">
        <v>128.85</v>
      </c>
      <c r="D4280">
        <v>172.93</v>
      </c>
      <c r="E4280">
        <v>5.05</v>
      </c>
      <c r="F4280">
        <v>15.67</v>
      </c>
      <c r="G4280">
        <v>11.08</v>
      </c>
    </row>
    <row r="4281" spans="2:7" x14ac:dyDescent="0.3">
      <c r="B4281">
        <v>3022.4</v>
      </c>
      <c r="C4281">
        <v>129.88999999999999</v>
      </c>
      <c r="D4281">
        <v>182.15</v>
      </c>
      <c r="E4281">
        <v>5.08</v>
      </c>
      <c r="F4281">
        <v>14.6</v>
      </c>
      <c r="G4281">
        <v>10.45</v>
      </c>
    </row>
    <row r="4282" spans="2:7" x14ac:dyDescent="0.3">
      <c r="B4282">
        <v>3022.45</v>
      </c>
      <c r="C4282">
        <v>131.63</v>
      </c>
      <c r="D4282">
        <v>149.43</v>
      </c>
      <c r="E4282">
        <v>4.49</v>
      </c>
      <c r="F4282">
        <v>10.8</v>
      </c>
      <c r="G4282">
        <v>13.47</v>
      </c>
    </row>
    <row r="4283" spans="2:7" x14ac:dyDescent="0.3">
      <c r="B4283">
        <v>3022.5</v>
      </c>
      <c r="C4283">
        <v>131.34</v>
      </c>
      <c r="D4283">
        <v>139.46</v>
      </c>
      <c r="E4283">
        <v>4.18</v>
      </c>
      <c r="F4283">
        <v>14.41</v>
      </c>
      <c r="G4283">
        <v>14.27</v>
      </c>
    </row>
    <row r="4284" spans="2:7" x14ac:dyDescent="0.3">
      <c r="B4284">
        <v>3022.51</v>
      </c>
      <c r="C4284">
        <v>130.27000000000001</v>
      </c>
      <c r="D4284">
        <v>163.72</v>
      </c>
      <c r="E4284">
        <v>3.93</v>
      </c>
      <c r="F4284">
        <v>10.26</v>
      </c>
      <c r="G4284">
        <v>14.63</v>
      </c>
    </row>
    <row r="4285" spans="2:7" x14ac:dyDescent="0.3">
      <c r="B4285">
        <v>3022.56</v>
      </c>
      <c r="C4285">
        <v>132.71</v>
      </c>
      <c r="D4285">
        <v>177.78</v>
      </c>
      <c r="E4285">
        <v>4.58</v>
      </c>
      <c r="F4285">
        <v>7.53</v>
      </c>
      <c r="G4285">
        <v>13.81</v>
      </c>
    </row>
    <row r="4286" spans="2:7" x14ac:dyDescent="0.3">
      <c r="B4286">
        <v>3022.61</v>
      </c>
      <c r="C4286">
        <v>136.01</v>
      </c>
      <c r="D4286">
        <v>166.96</v>
      </c>
      <c r="E4286">
        <v>4.83</v>
      </c>
      <c r="F4286">
        <v>6.93</v>
      </c>
      <c r="G4286">
        <v>15.21</v>
      </c>
    </row>
    <row r="4287" spans="2:7" x14ac:dyDescent="0.3">
      <c r="B4287">
        <v>3022.66</v>
      </c>
      <c r="C4287">
        <v>136.9</v>
      </c>
      <c r="D4287">
        <v>179.77</v>
      </c>
      <c r="E4287">
        <v>4.78</v>
      </c>
      <c r="F4287">
        <v>9.8800000000000008</v>
      </c>
      <c r="G4287">
        <v>14.27</v>
      </c>
    </row>
    <row r="4288" spans="2:7" x14ac:dyDescent="0.3">
      <c r="B4288">
        <v>3022.71</v>
      </c>
      <c r="C4288">
        <v>134.03</v>
      </c>
      <c r="D4288">
        <v>167.38</v>
      </c>
      <c r="E4288">
        <v>4.8</v>
      </c>
      <c r="F4288">
        <v>6.89</v>
      </c>
      <c r="G4288">
        <v>14.88</v>
      </c>
    </row>
    <row r="4289" spans="2:7" x14ac:dyDescent="0.3">
      <c r="B4289">
        <v>3022.76</v>
      </c>
      <c r="C4289">
        <v>131.84</v>
      </c>
      <c r="D4289">
        <v>165.5</v>
      </c>
      <c r="E4289">
        <v>4.78</v>
      </c>
      <c r="F4289">
        <v>3.76</v>
      </c>
      <c r="G4289">
        <v>14.72</v>
      </c>
    </row>
    <row r="4290" spans="2:7" x14ac:dyDescent="0.3">
      <c r="B4290">
        <v>3022.81</v>
      </c>
      <c r="C4290">
        <v>128.63</v>
      </c>
      <c r="D4290">
        <v>142.78</v>
      </c>
      <c r="E4290">
        <v>4.62</v>
      </c>
      <c r="F4290">
        <v>2.16</v>
      </c>
      <c r="G4290">
        <v>16.16</v>
      </c>
    </row>
    <row r="4291" spans="2:7" x14ac:dyDescent="0.3">
      <c r="B4291">
        <v>3022.86</v>
      </c>
      <c r="C4291">
        <v>134.15</v>
      </c>
      <c r="D4291">
        <v>177.54</v>
      </c>
      <c r="E4291">
        <v>5.33</v>
      </c>
      <c r="F4291">
        <v>6.52</v>
      </c>
      <c r="G4291">
        <v>14.04</v>
      </c>
    </row>
    <row r="4292" spans="2:7" x14ac:dyDescent="0.3">
      <c r="B4292">
        <v>3022.91</v>
      </c>
      <c r="C4292">
        <v>135.54</v>
      </c>
      <c r="D4292">
        <v>176.96</v>
      </c>
      <c r="E4292">
        <v>4.79</v>
      </c>
      <c r="F4292">
        <v>7.53</v>
      </c>
      <c r="G4292">
        <v>14.3</v>
      </c>
    </row>
    <row r="4293" spans="2:7" x14ac:dyDescent="0.3">
      <c r="B4293">
        <v>3022.96</v>
      </c>
      <c r="C4293">
        <v>133.51</v>
      </c>
      <c r="D4293">
        <v>166.33</v>
      </c>
      <c r="E4293">
        <v>4.07</v>
      </c>
      <c r="F4293">
        <v>9.14</v>
      </c>
      <c r="G4293">
        <v>14.9</v>
      </c>
    </row>
    <row r="4294" spans="2:7" x14ac:dyDescent="0.3">
      <c r="B4294">
        <v>3023.01</v>
      </c>
      <c r="C4294">
        <v>131.74</v>
      </c>
      <c r="D4294">
        <v>161.13</v>
      </c>
      <c r="E4294">
        <v>4.3899999999999997</v>
      </c>
      <c r="F4294">
        <v>5.43</v>
      </c>
      <c r="G4294">
        <v>15.07</v>
      </c>
    </row>
    <row r="4295" spans="2:7" x14ac:dyDescent="0.3">
      <c r="B4295">
        <v>3023.06</v>
      </c>
      <c r="C4295">
        <v>132.52000000000001</v>
      </c>
      <c r="D4295">
        <v>177.46</v>
      </c>
      <c r="E4295">
        <v>5.0599999999999996</v>
      </c>
      <c r="F4295">
        <v>5.22</v>
      </c>
      <c r="G4295">
        <v>13.81</v>
      </c>
    </row>
    <row r="4296" spans="2:7" x14ac:dyDescent="0.3">
      <c r="B4296">
        <v>3023.11</v>
      </c>
      <c r="C4296">
        <v>129.91999999999999</v>
      </c>
      <c r="D4296">
        <v>162.19999999999999</v>
      </c>
      <c r="E4296">
        <v>5.0199999999999996</v>
      </c>
      <c r="F4296">
        <v>3.19</v>
      </c>
      <c r="G4296">
        <v>14.71</v>
      </c>
    </row>
    <row r="4297" spans="2:7" x14ac:dyDescent="0.3">
      <c r="B4297">
        <v>3023.16</v>
      </c>
      <c r="C4297">
        <v>129.74</v>
      </c>
      <c r="D4297">
        <v>131.94</v>
      </c>
      <c r="E4297">
        <v>4.43</v>
      </c>
      <c r="F4297">
        <v>4.59</v>
      </c>
      <c r="G4297">
        <v>17.239999999999998</v>
      </c>
    </row>
    <row r="4298" spans="2:7" x14ac:dyDescent="0.3">
      <c r="B4298">
        <v>3023.21</v>
      </c>
      <c r="C4298">
        <v>131.38999999999999</v>
      </c>
      <c r="D4298">
        <v>114.63</v>
      </c>
      <c r="E4298">
        <v>3.91</v>
      </c>
      <c r="F4298">
        <v>6.11</v>
      </c>
      <c r="G4298">
        <v>18.95</v>
      </c>
    </row>
    <row r="4299" spans="2:7" x14ac:dyDescent="0.3">
      <c r="B4299">
        <v>3023.26</v>
      </c>
      <c r="C4299">
        <v>131.07</v>
      </c>
      <c r="D4299">
        <v>114.41</v>
      </c>
      <c r="E4299">
        <v>3.88</v>
      </c>
      <c r="F4299">
        <v>5.36</v>
      </c>
      <c r="G4299">
        <v>18.920000000000002</v>
      </c>
    </row>
    <row r="4300" spans="2:7" x14ac:dyDescent="0.3">
      <c r="B4300">
        <v>3023.31</v>
      </c>
      <c r="C4300">
        <v>130.30000000000001</v>
      </c>
      <c r="D4300">
        <v>102.29</v>
      </c>
      <c r="E4300">
        <v>4.05</v>
      </c>
      <c r="F4300">
        <v>3.42</v>
      </c>
      <c r="G4300">
        <v>19.829999999999998</v>
      </c>
    </row>
    <row r="4301" spans="2:7" x14ac:dyDescent="0.3">
      <c r="B4301">
        <v>3023.36</v>
      </c>
      <c r="C4301">
        <v>136.03</v>
      </c>
      <c r="D4301">
        <v>118.75</v>
      </c>
      <c r="E4301">
        <v>4.38</v>
      </c>
      <c r="F4301">
        <v>4.8899999999999997</v>
      </c>
      <c r="G4301">
        <v>19.29</v>
      </c>
    </row>
    <row r="4302" spans="2:7" x14ac:dyDescent="0.3">
      <c r="B4302">
        <v>3023.41</v>
      </c>
      <c r="C4302">
        <v>142.31</v>
      </c>
      <c r="D4302">
        <v>132.65</v>
      </c>
      <c r="E4302">
        <v>4.66</v>
      </c>
      <c r="F4302">
        <v>10.78</v>
      </c>
      <c r="G4302">
        <v>19.05</v>
      </c>
    </row>
    <row r="4303" spans="2:7" x14ac:dyDescent="0.3">
      <c r="B4303">
        <v>3023.46</v>
      </c>
      <c r="C4303">
        <v>149.99</v>
      </c>
      <c r="D4303">
        <v>167.51</v>
      </c>
      <c r="E4303">
        <v>4.9000000000000004</v>
      </c>
      <c r="F4303">
        <v>14.9</v>
      </c>
      <c r="G4303">
        <v>17.25</v>
      </c>
    </row>
    <row r="4304" spans="2:7" x14ac:dyDescent="0.3">
      <c r="B4304">
        <v>3023.51</v>
      </c>
      <c r="C4304">
        <v>153.25</v>
      </c>
      <c r="D4304">
        <v>163.63999999999999</v>
      </c>
      <c r="E4304">
        <v>4.53</v>
      </c>
      <c r="F4304">
        <v>14.66</v>
      </c>
      <c r="G4304">
        <v>18.059999999999999</v>
      </c>
    </row>
    <row r="4305" spans="2:7" x14ac:dyDescent="0.3">
      <c r="B4305">
        <v>3023.56</v>
      </c>
      <c r="C4305">
        <v>153.53</v>
      </c>
      <c r="D4305">
        <v>166.82</v>
      </c>
      <c r="E4305">
        <v>5.16</v>
      </c>
      <c r="F4305">
        <v>13.04</v>
      </c>
      <c r="G4305">
        <v>17.829999999999998</v>
      </c>
    </row>
    <row r="4306" spans="2:7" x14ac:dyDescent="0.3">
      <c r="B4306">
        <v>3023.61</v>
      </c>
      <c r="C4306">
        <v>154.75</v>
      </c>
      <c r="D4306">
        <v>192.22</v>
      </c>
      <c r="E4306">
        <v>5.49</v>
      </c>
      <c r="F4306">
        <v>17.22</v>
      </c>
      <c r="G4306">
        <v>15.87</v>
      </c>
    </row>
    <row r="4307" spans="2:7" x14ac:dyDescent="0.3">
      <c r="B4307">
        <v>3023.66</v>
      </c>
      <c r="C4307">
        <v>155.78</v>
      </c>
      <c r="D4307">
        <v>210.32</v>
      </c>
      <c r="E4307">
        <v>5.39</v>
      </c>
      <c r="F4307">
        <v>22.42</v>
      </c>
      <c r="G4307">
        <v>14.49</v>
      </c>
    </row>
    <row r="4308" spans="2:7" x14ac:dyDescent="0.3">
      <c r="B4308">
        <v>3023.71</v>
      </c>
      <c r="C4308">
        <v>151.59</v>
      </c>
      <c r="D4308">
        <v>209.86</v>
      </c>
      <c r="E4308">
        <v>5.04</v>
      </c>
      <c r="F4308">
        <v>20.420000000000002</v>
      </c>
      <c r="G4308">
        <v>13.91</v>
      </c>
    </row>
    <row r="4309" spans="2:7" x14ac:dyDescent="0.3">
      <c r="B4309">
        <v>3023.76</v>
      </c>
      <c r="C4309">
        <v>147.37</v>
      </c>
      <c r="D4309">
        <v>195.4</v>
      </c>
      <c r="E4309">
        <v>4.71</v>
      </c>
      <c r="F4309">
        <v>21.49</v>
      </c>
      <c r="G4309">
        <v>14.5</v>
      </c>
    </row>
    <row r="4310" spans="2:7" x14ac:dyDescent="0.3">
      <c r="B4310">
        <v>3023.81</v>
      </c>
      <c r="C4310">
        <v>147.1</v>
      </c>
      <c r="D4310">
        <v>216.55</v>
      </c>
      <c r="E4310">
        <v>5.03</v>
      </c>
      <c r="F4310">
        <v>22.46</v>
      </c>
      <c r="G4310">
        <v>12.68</v>
      </c>
    </row>
    <row r="4311" spans="2:7" x14ac:dyDescent="0.3">
      <c r="B4311">
        <v>3023.86</v>
      </c>
      <c r="C4311">
        <v>139.61000000000001</v>
      </c>
      <c r="D4311">
        <v>209.59</v>
      </c>
      <c r="E4311">
        <v>4.8</v>
      </c>
      <c r="F4311">
        <v>19.22</v>
      </c>
      <c r="G4311">
        <v>12.15</v>
      </c>
    </row>
    <row r="4312" spans="2:7" x14ac:dyDescent="0.3">
      <c r="B4312">
        <v>3023.91</v>
      </c>
      <c r="C4312">
        <v>131.25</v>
      </c>
      <c r="D4312">
        <v>212.79</v>
      </c>
      <c r="E4312">
        <v>4.5</v>
      </c>
      <c r="F4312">
        <v>17.440000000000001</v>
      </c>
      <c r="G4312">
        <v>10.64</v>
      </c>
    </row>
    <row r="4313" spans="2:7" x14ac:dyDescent="0.3">
      <c r="B4313">
        <v>3023.96</v>
      </c>
      <c r="C4313">
        <v>125.82</v>
      </c>
      <c r="D4313">
        <v>208.48</v>
      </c>
      <c r="E4313">
        <v>4.1500000000000004</v>
      </c>
      <c r="F4313">
        <v>16.72</v>
      </c>
      <c r="G4313">
        <v>10</v>
      </c>
    </row>
    <row r="4314" spans="2:7" x14ac:dyDescent="0.3">
      <c r="B4314">
        <v>3024.01</v>
      </c>
      <c r="C4314">
        <v>116.97</v>
      </c>
      <c r="D4314">
        <v>193.69</v>
      </c>
      <c r="E4314">
        <v>3.38</v>
      </c>
      <c r="F4314">
        <v>20.32</v>
      </c>
      <c r="G4314">
        <v>8.99</v>
      </c>
    </row>
    <row r="4315" spans="2:7" x14ac:dyDescent="0.3">
      <c r="B4315">
        <v>3024.06</v>
      </c>
      <c r="C4315">
        <v>107.2</v>
      </c>
      <c r="D4315">
        <v>177.36</v>
      </c>
      <c r="E4315">
        <v>2.87</v>
      </c>
      <c r="F4315">
        <v>16.93</v>
      </c>
      <c r="G4315">
        <v>8.7799999999999994</v>
      </c>
    </row>
    <row r="4316" spans="2:7" x14ac:dyDescent="0.3">
      <c r="B4316">
        <v>3024.11</v>
      </c>
      <c r="C4316">
        <v>100.86</v>
      </c>
      <c r="D4316">
        <v>166.78</v>
      </c>
      <c r="E4316">
        <v>2.77</v>
      </c>
      <c r="F4316">
        <v>15.62</v>
      </c>
      <c r="G4316">
        <v>8.67</v>
      </c>
    </row>
    <row r="4317" spans="2:7" x14ac:dyDescent="0.3">
      <c r="B4317">
        <v>3024.16</v>
      </c>
      <c r="C4317">
        <v>98.85</v>
      </c>
      <c r="D4317">
        <v>163.41</v>
      </c>
      <c r="E4317">
        <v>2.83</v>
      </c>
      <c r="F4317">
        <v>20.93</v>
      </c>
      <c r="G4317">
        <v>6.8</v>
      </c>
    </row>
    <row r="4318" spans="2:7" x14ac:dyDescent="0.3">
      <c r="B4318">
        <v>3024.21</v>
      </c>
      <c r="C4318">
        <v>101.22</v>
      </c>
      <c r="D4318">
        <v>167.37</v>
      </c>
      <c r="E4318">
        <v>2.6</v>
      </c>
      <c r="F4318">
        <v>23.37</v>
      </c>
      <c r="G4318">
        <v>7.02</v>
      </c>
    </row>
    <row r="4319" spans="2:7" x14ac:dyDescent="0.3">
      <c r="B4319">
        <v>3024.26</v>
      </c>
      <c r="C4319">
        <v>105.62</v>
      </c>
      <c r="D4319">
        <v>174.72</v>
      </c>
      <c r="E4319">
        <v>2.67</v>
      </c>
      <c r="F4319">
        <v>23.29</v>
      </c>
      <c r="G4319">
        <v>8</v>
      </c>
    </row>
    <row r="4320" spans="2:7" x14ac:dyDescent="0.3">
      <c r="B4320">
        <v>3024.31</v>
      </c>
      <c r="C4320">
        <v>108.07</v>
      </c>
      <c r="D4320">
        <v>174.08</v>
      </c>
      <c r="E4320">
        <v>2.8</v>
      </c>
      <c r="F4320">
        <v>18.510000000000002</v>
      </c>
      <c r="G4320">
        <v>10.46</v>
      </c>
    </row>
    <row r="4321" spans="2:7" x14ac:dyDescent="0.3">
      <c r="B4321">
        <v>3024.36</v>
      </c>
      <c r="C4321">
        <v>114.73</v>
      </c>
      <c r="D4321">
        <v>189.96</v>
      </c>
      <c r="E4321">
        <v>3.61</v>
      </c>
      <c r="F4321">
        <v>18.28</v>
      </c>
      <c r="G4321">
        <v>9.86</v>
      </c>
    </row>
    <row r="4322" spans="2:7" x14ac:dyDescent="0.3">
      <c r="B4322">
        <v>3024.41</v>
      </c>
      <c r="C4322">
        <v>118.64</v>
      </c>
      <c r="D4322">
        <v>196.48</v>
      </c>
      <c r="E4322">
        <v>3.96</v>
      </c>
      <c r="F4322">
        <v>21.17</v>
      </c>
      <c r="G4322">
        <v>7.95</v>
      </c>
    </row>
    <row r="4323" spans="2:7" x14ac:dyDescent="0.3">
      <c r="B4323">
        <v>3024.46</v>
      </c>
      <c r="C4323">
        <v>120.33</v>
      </c>
      <c r="D4323">
        <v>199.3</v>
      </c>
      <c r="E4323">
        <v>3.87</v>
      </c>
      <c r="F4323">
        <v>20.399999999999999</v>
      </c>
      <c r="G4323">
        <v>8.7899999999999991</v>
      </c>
    </row>
    <row r="4324" spans="2:7" x14ac:dyDescent="0.3">
      <c r="B4324">
        <v>3024.46</v>
      </c>
      <c r="C4324">
        <v>120.33</v>
      </c>
      <c r="D4324">
        <v>199.3</v>
      </c>
      <c r="E4324">
        <v>3.87</v>
      </c>
      <c r="F4324">
        <v>20.399999999999999</v>
      </c>
      <c r="G4324">
        <v>8.7899999999999991</v>
      </c>
    </row>
    <row r="4325" spans="2:7" x14ac:dyDescent="0.3">
      <c r="B4325">
        <v>3024.51</v>
      </c>
      <c r="C4325">
        <v>126.55</v>
      </c>
      <c r="D4325">
        <v>209.69</v>
      </c>
      <c r="E4325">
        <v>4.26</v>
      </c>
      <c r="F4325">
        <v>23.2</v>
      </c>
      <c r="G4325">
        <v>8.0399999999999991</v>
      </c>
    </row>
    <row r="4326" spans="2:7" x14ac:dyDescent="0.3">
      <c r="B4326">
        <v>3024.56</v>
      </c>
      <c r="C4326">
        <v>132.5</v>
      </c>
      <c r="D4326">
        <v>219.65</v>
      </c>
      <c r="E4326">
        <v>4.68</v>
      </c>
      <c r="F4326">
        <v>25.81</v>
      </c>
      <c r="G4326">
        <v>9.26</v>
      </c>
    </row>
    <row r="4327" spans="2:7" x14ac:dyDescent="0.3">
      <c r="B4327">
        <v>3024.61</v>
      </c>
      <c r="C4327">
        <v>138.13999999999999</v>
      </c>
      <c r="D4327">
        <v>229.07</v>
      </c>
      <c r="E4327">
        <v>5.01</v>
      </c>
      <c r="F4327">
        <v>28.52</v>
      </c>
      <c r="G4327">
        <v>9.15</v>
      </c>
    </row>
    <row r="4328" spans="2:7" x14ac:dyDescent="0.3">
      <c r="B4328">
        <v>3024.66</v>
      </c>
      <c r="C4328">
        <v>142.74</v>
      </c>
      <c r="D4328">
        <v>223.56</v>
      </c>
      <c r="E4328">
        <v>5.2</v>
      </c>
      <c r="F4328">
        <v>25.17</v>
      </c>
      <c r="G4328">
        <v>11.44</v>
      </c>
    </row>
    <row r="4329" spans="2:7" x14ac:dyDescent="0.3">
      <c r="B4329">
        <v>3024.71</v>
      </c>
      <c r="C4329">
        <v>147.72</v>
      </c>
      <c r="D4329">
        <v>244.27</v>
      </c>
      <c r="E4329">
        <v>5.41</v>
      </c>
      <c r="F4329">
        <v>29.83</v>
      </c>
      <c r="G4329">
        <v>10.43</v>
      </c>
    </row>
    <row r="4330" spans="2:7" x14ac:dyDescent="0.3">
      <c r="B4330">
        <v>3024.76</v>
      </c>
      <c r="C4330">
        <v>149.75</v>
      </c>
      <c r="D4330">
        <v>237.76</v>
      </c>
      <c r="E4330">
        <v>5.48</v>
      </c>
      <c r="F4330">
        <v>29.14</v>
      </c>
      <c r="G4330">
        <v>11.28</v>
      </c>
    </row>
    <row r="4331" spans="2:7" x14ac:dyDescent="0.3">
      <c r="B4331">
        <v>3024.81</v>
      </c>
      <c r="C4331">
        <v>149.6</v>
      </c>
      <c r="D4331">
        <v>209.23</v>
      </c>
      <c r="E4331">
        <v>5.52</v>
      </c>
      <c r="F4331">
        <v>23.17</v>
      </c>
      <c r="G4331">
        <v>13.67</v>
      </c>
    </row>
    <row r="4332" spans="2:7" x14ac:dyDescent="0.3">
      <c r="B4332">
        <v>3024.86</v>
      </c>
      <c r="C4332">
        <v>146.47999999999999</v>
      </c>
      <c r="D4332">
        <v>197.87</v>
      </c>
      <c r="E4332">
        <v>5.52</v>
      </c>
      <c r="F4332">
        <v>19.29</v>
      </c>
      <c r="G4332">
        <v>14.16</v>
      </c>
    </row>
    <row r="4333" spans="2:7" x14ac:dyDescent="0.3">
      <c r="B4333">
        <v>3024.91</v>
      </c>
      <c r="C4333">
        <v>145.36000000000001</v>
      </c>
      <c r="D4333">
        <v>198.6</v>
      </c>
      <c r="E4333">
        <v>5.97</v>
      </c>
      <c r="F4333">
        <v>13.77</v>
      </c>
      <c r="G4333">
        <v>13.93</v>
      </c>
    </row>
    <row r="4334" spans="2:7" x14ac:dyDescent="0.3">
      <c r="B4334">
        <v>3024.96</v>
      </c>
      <c r="C4334">
        <v>145.54</v>
      </c>
      <c r="D4334">
        <v>216.27</v>
      </c>
      <c r="E4334">
        <v>6.08</v>
      </c>
      <c r="F4334">
        <v>18.55</v>
      </c>
      <c r="G4334">
        <v>12.47</v>
      </c>
    </row>
    <row r="4335" spans="2:7" x14ac:dyDescent="0.3">
      <c r="B4335">
        <v>3025.01</v>
      </c>
      <c r="C4335">
        <v>144.15</v>
      </c>
      <c r="D4335">
        <v>200.35</v>
      </c>
      <c r="E4335">
        <v>5.67</v>
      </c>
      <c r="F4335">
        <v>18.260000000000002</v>
      </c>
      <c r="G4335">
        <v>13.6</v>
      </c>
    </row>
    <row r="4336" spans="2:7" x14ac:dyDescent="0.3">
      <c r="B4336">
        <v>3025.06</v>
      </c>
      <c r="C4336">
        <v>145.06</v>
      </c>
      <c r="D4336">
        <v>216.45</v>
      </c>
      <c r="E4336">
        <v>5.98</v>
      </c>
      <c r="F4336">
        <v>20.440000000000001</v>
      </c>
      <c r="G4336">
        <v>12.38</v>
      </c>
    </row>
    <row r="4337" spans="2:7" x14ac:dyDescent="0.3">
      <c r="B4337">
        <v>3025.11</v>
      </c>
      <c r="C4337">
        <v>146.18</v>
      </c>
      <c r="D4337">
        <v>220.87</v>
      </c>
      <c r="E4337">
        <v>6.35</v>
      </c>
      <c r="F4337">
        <v>18.07</v>
      </c>
      <c r="G4337">
        <v>12.17</v>
      </c>
    </row>
    <row r="4338" spans="2:7" x14ac:dyDescent="0.3">
      <c r="B4338">
        <v>3025.16</v>
      </c>
      <c r="C4338">
        <v>147.18</v>
      </c>
      <c r="D4338">
        <v>217.15</v>
      </c>
      <c r="E4338">
        <v>6.31</v>
      </c>
      <c r="F4338">
        <v>22.48</v>
      </c>
      <c r="G4338">
        <v>12.64</v>
      </c>
    </row>
    <row r="4339" spans="2:7" x14ac:dyDescent="0.3">
      <c r="B4339">
        <v>3025.21</v>
      </c>
      <c r="C4339">
        <v>148.83000000000001</v>
      </c>
      <c r="D4339">
        <v>241.89</v>
      </c>
      <c r="E4339">
        <v>6.15</v>
      </c>
      <c r="F4339">
        <v>27.06</v>
      </c>
      <c r="G4339">
        <v>10.79</v>
      </c>
    </row>
    <row r="4340" spans="2:7" x14ac:dyDescent="0.3">
      <c r="B4340">
        <v>3025.26</v>
      </c>
      <c r="C4340">
        <v>149.84</v>
      </c>
      <c r="D4340">
        <v>230.91</v>
      </c>
      <c r="E4340">
        <v>6.44</v>
      </c>
      <c r="F4340">
        <v>25.16</v>
      </c>
      <c r="G4340">
        <v>11.87</v>
      </c>
    </row>
    <row r="4341" spans="2:7" x14ac:dyDescent="0.3">
      <c r="B4341">
        <v>3025.31</v>
      </c>
      <c r="C4341">
        <v>152.86000000000001</v>
      </c>
      <c r="D4341">
        <v>249.24</v>
      </c>
      <c r="E4341">
        <v>6.77</v>
      </c>
      <c r="F4341">
        <v>27.17</v>
      </c>
      <c r="G4341">
        <v>10.77</v>
      </c>
    </row>
    <row r="4342" spans="2:7" x14ac:dyDescent="0.3">
      <c r="B4342">
        <v>3025.36</v>
      </c>
      <c r="C4342">
        <v>151.21</v>
      </c>
      <c r="D4342">
        <v>237.29</v>
      </c>
      <c r="E4342">
        <v>6.61</v>
      </c>
      <c r="F4342">
        <v>24.48</v>
      </c>
      <c r="G4342">
        <v>11.53</v>
      </c>
    </row>
    <row r="4343" spans="2:7" x14ac:dyDescent="0.3">
      <c r="B4343">
        <v>3025.41</v>
      </c>
      <c r="C4343">
        <v>153.72999999999999</v>
      </c>
      <c r="D4343">
        <v>253.42</v>
      </c>
      <c r="E4343">
        <v>6.63</v>
      </c>
      <c r="F4343">
        <v>28.42</v>
      </c>
      <c r="G4343">
        <v>10.55</v>
      </c>
    </row>
    <row r="4344" spans="2:7" x14ac:dyDescent="0.3">
      <c r="B4344">
        <v>3025.46</v>
      </c>
      <c r="C4344">
        <v>155.74</v>
      </c>
      <c r="D4344">
        <v>231.48</v>
      </c>
      <c r="E4344">
        <v>6.27</v>
      </c>
      <c r="F4344">
        <v>27.4</v>
      </c>
      <c r="G4344">
        <v>12.7</v>
      </c>
    </row>
    <row r="4345" spans="2:7" x14ac:dyDescent="0.3">
      <c r="B4345">
        <v>3025.51</v>
      </c>
      <c r="C4345">
        <v>156.97999999999999</v>
      </c>
      <c r="D4345">
        <v>234.06</v>
      </c>
      <c r="E4345">
        <v>6.08</v>
      </c>
      <c r="F4345">
        <v>27.96</v>
      </c>
      <c r="G4345">
        <v>12.66</v>
      </c>
    </row>
    <row r="4346" spans="2:7" x14ac:dyDescent="0.3">
      <c r="B4346">
        <v>3025.56</v>
      </c>
      <c r="C4346">
        <v>154.81</v>
      </c>
      <c r="D4346">
        <v>237.22</v>
      </c>
      <c r="E4346">
        <v>5.78</v>
      </c>
      <c r="F4346">
        <v>33.64</v>
      </c>
      <c r="G4346">
        <v>12.08</v>
      </c>
    </row>
    <row r="4347" spans="2:7" x14ac:dyDescent="0.3">
      <c r="B4347">
        <v>3025.61</v>
      </c>
      <c r="C4347">
        <v>152.51</v>
      </c>
      <c r="D4347">
        <v>253.08</v>
      </c>
      <c r="E4347">
        <v>5.79</v>
      </c>
      <c r="F4347">
        <v>32.549999999999997</v>
      </c>
      <c r="G4347">
        <v>10.33</v>
      </c>
    </row>
    <row r="4348" spans="2:7" x14ac:dyDescent="0.3">
      <c r="B4348">
        <v>3025.66</v>
      </c>
      <c r="C4348">
        <v>150.34</v>
      </c>
      <c r="D4348">
        <v>249.46</v>
      </c>
      <c r="E4348">
        <v>5.69</v>
      </c>
      <c r="F4348">
        <v>35.15</v>
      </c>
      <c r="G4348">
        <v>9.39</v>
      </c>
    </row>
    <row r="4349" spans="2:7" x14ac:dyDescent="0.3">
      <c r="B4349">
        <v>3025.71</v>
      </c>
      <c r="C4349">
        <v>147.75</v>
      </c>
      <c r="D4349">
        <v>237.27</v>
      </c>
      <c r="E4349">
        <v>5.27</v>
      </c>
      <c r="F4349">
        <v>30.97</v>
      </c>
      <c r="G4349">
        <v>11.02</v>
      </c>
    </row>
    <row r="4350" spans="2:7" x14ac:dyDescent="0.3">
      <c r="B4350">
        <v>3025.76</v>
      </c>
      <c r="C4350">
        <v>144.52000000000001</v>
      </c>
      <c r="D4350">
        <v>239.73</v>
      </c>
      <c r="E4350">
        <v>4.7300000000000004</v>
      </c>
      <c r="F4350">
        <v>33.369999999999997</v>
      </c>
      <c r="G4350">
        <v>10.24</v>
      </c>
    </row>
    <row r="4351" spans="2:7" x14ac:dyDescent="0.3">
      <c r="B4351">
        <v>3025.81</v>
      </c>
      <c r="C4351">
        <v>139.69</v>
      </c>
      <c r="D4351">
        <v>231.65</v>
      </c>
      <c r="E4351">
        <v>4.7699999999999996</v>
      </c>
      <c r="F4351">
        <v>29.69</v>
      </c>
      <c r="G4351">
        <v>8.93</v>
      </c>
    </row>
    <row r="4352" spans="2:7" x14ac:dyDescent="0.3">
      <c r="B4352">
        <v>3025.86</v>
      </c>
      <c r="C4352">
        <v>137.34</v>
      </c>
      <c r="D4352">
        <v>227.73</v>
      </c>
      <c r="E4352">
        <v>4.6100000000000003</v>
      </c>
      <c r="F4352">
        <v>25.74</v>
      </c>
      <c r="G4352">
        <v>9.42</v>
      </c>
    </row>
    <row r="4353" spans="2:7" x14ac:dyDescent="0.3">
      <c r="B4353">
        <v>3025.91</v>
      </c>
      <c r="C4353">
        <v>134.37</v>
      </c>
      <c r="D4353">
        <v>222.77</v>
      </c>
      <c r="E4353">
        <v>3.97</v>
      </c>
      <c r="F4353">
        <v>20.96</v>
      </c>
      <c r="G4353">
        <v>9.75</v>
      </c>
    </row>
    <row r="4354" spans="2:7" x14ac:dyDescent="0.3">
      <c r="B4354">
        <v>3025.96</v>
      </c>
      <c r="C4354">
        <v>129.43</v>
      </c>
      <c r="D4354">
        <v>214.52</v>
      </c>
      <c r="E4354">
        <v>3.64</v>
      </c>
      <c r="F4354">
        <v>19.09</v>
      </c>
      <c r="G4354">
        <v>9.5399999999999991</v>
      </c>
    </row>
    <row r="4355" spans="2:7" x14ac:dyDescent="0.3">
      <c r="B4355">
        <v>3026.01</v>
      </c>
      <c r="C4355">
        <v>130.78</v>
      </c>
      <c r="D4355">
        <v>216.78</v>
      </c>
      <c r="E4355">
        <v>3.93</v>
      </c>
      <c r="F4355">
        <v>19.91</v>
      </c>
      <c r="G4355">
        <v>8.86</v>
      </c>
    </row>
    <row r="4356" spans="2:7" x14ac:dyDescent="0.3">
      <c r="B4356">
        <v>3026.06</v>
      </c>
      <c r="C4356">
        <v>128.88999999999999</v>
      </c>
      <c r="D4356">
        <v>213.61</v>
      </c>
      <c r="E4356">
        <v>4</v>
      </c>
      <c r="F4356">
        <v>16.82</v>
      </c>
      <c r="G4356">
        <v>8.18</v>
      </c>
    </row>
    <row r="4357" spans="2:7" x14ac:dyDescent="0.3">
      <c r="B4357">
        <v>3026.11</v>
      </c>
      <c r="C4357">
        <v>127.54</v>
      </c>
      <c r="D4357">
        <v>211.35</v>
      </c>
      <c r="E4357">
        <v>3.74</v>
      </c>
      <c r="F4357">
        <v>18.149999999999999</v>
      </c>
      <c r="G4357">
        <v>6.64</v>
      </c>
    </row>
    <row r="4358" spans="2:7" x14ac:dyDescent="0.3">
      <c r="B4358">
        <v>3026.16</v>
      </c>
      <c r="C4358">
        <v>127.88</v>
      </c>
      <c r="D4358">
        <v>211.92</v>
      </c>
      <c r="E4358">
        <v>4.24</v>
      </c>
      <c r="F4358">
        <v>22.29</v>
      </c>
      <c r="G4358">
        <v>5.67</v>
      </c>
    </row>
    <row r="4359" spans="2:7" x14ac:dyDescent="0.3">
      <c r="B4359">
        <v>3026.21</v>
      </c>
      <c r="C4359">
        <v>128.65</v>
      </c>
      <c r="D4359">
        <v>213.21</v>
      </c>
      <c r="E4359">
        <v>4.4400000000000004</v>
      </c>
      <c r="F4359">
        <v>21.7</v>
      </c>
      <c r="G4359">
        <v>6.03</v>
      </c>
    </row>
    <row r="4360" spans="2:7" x14ac:dyDescent="0.3">
      <c r="B4360">
        <v>3026.26</v>
      </c>
      <c r="C4360">
        <v>127.22</v>
      </c>
      <c r="D4360">
        <v>210.82</v>
      </c>
      <c r="E4360">
        <v>3.92</v>
      </c>
      <c r="F4360">
        <v>19.02</v>
      </c>
      <c r="G4360">
        <v>9.82</v>
      </c>
    </row>
    <row r="4361" spans="2:7" x14ac:dyDescent="0.3">
      <c r="B4361">
        <v>3026.31</v>
      </c>
      <c r="C4361">
        <v>126.79</v>
      </c>
      <c r="D4361">
        <v>188.02</v>
      </c>
      <c r="E4361">
        <v>3.7</v>
      </c>
      <c r="F4361">
        <v>12.32</v>
      </c>
      <c r="G4361">
        <v>12.07</v>
      </c>
    </row>
    <row r="4362" spans="2:7" x14ac:dyDescent="0.3">
      <c r="B4362">
        <v>3026.36</v>
      </c>
      <c r="C4362">
        <v>126.87</v>
      </c>
      <c r="D4362">
        <v>186.63</v>
      </c>
      <c r="E4362">
        <v>3.45</v>
      </c>
      <c r="F4362">
        <v>12.84</v>
      </c>
      <c r="G4362">
        <v>12.2</v>
      </c>
    </row>
    <row r="4363" spans="2:7" x14ac:dyDescent="0.3">
      <c r="B4363">
        <v>3026.41</v>
      </c>
      <c r="C4363">
        <v>129.41999999999999</v>
      </c>
      <c r="D4363">
        <v>188.35</v>
      </c>
      <c r="E4363">
        <v>3.91</v>
      </c>
      <c r="F4363">
        <v>11.73</v>
      </c>
      <c r="G4363">
        <v>12.43</v>
      </c>
    </row>
    <row r="4364" spans="2:7" x14ac:dyDescent="0.3">
      <c r="B4364">
        <v>3026.46</v>
      </c>
      <c r="C4364">
        <v>130.32</v>
      </c>
      <c r="D4364">
        <v>171.18</v>
      </c>
      <c r="E4364">
        <v>3.72</v>
      </c>
      <c r="F4364">
        <v>8.94</v>
      </c>
      <c r="G4364">
        <v>14.01</v>
      </c>
    </row>
    <row r="4365" spans="2:7" x14ac:dyDescent="0.3">
      <c r="B4365">
        <v>3026.51</v>
      </c>
      <c r="C4365">
        <v>131.68</v>
      </c>
      <c r="D4365">
        <v>179.24</v>
      </c>
      <c r="E4365">
        <v>4.13</v>
      </c>
      <c r="F4365">
        <v>9.17</v>
      </c>
      <c r="G4365">
        <v>13.53</v>
      </c>
    </row>
    <row r="4366" spans="2:7" x14ac:dyDescent="0.3">
      <c r="B4366">
        <v>3026.56</v>
      </c>
      <c r="C4366">
        <v>132.03</v>
      </c>
      <c r="D4366">
        <v>200.3</v>
      </c>
      <c r="E4366">
        <v>4.2699999999999996</v>
      </c>
      <c r="F4366">
        <v>15.14</v>
      </c>
      <c r="G4366">
        <v>11.81</v>
      </c>
    </row>
    <row r="4367" spans="2:7" x14ac:dyDescent="0.3">
      <c r="B4367">
        <v>3026.61</v>
      </c>
      <c r="C4367">
        <v>132.38999999999999</v>
      </c>
      <c r="D4367">
        <v>219.46</v>
      </c>
      <c r="E4367">
        <v>4.4400000000000004</v>
      </c>
      <c r="F4367">
        <v>20.61</v>
      </c>
      <c r="G4367">
        <v>8.9600000000000009</v>
      </c>
    </row>
    <row r="4368" spans="2:7" x14ac:dyDescent="0.3">
      <c r="B4368">
        <v>3026.66</v>
      </c>
      <c r="C4368">
        <v>130.81</v>
      </c>
      <c r="D4368">
        <v>203.12</v>
      </c>
      <c r="E4368">
        <v>4</v>
      </c>
      <c r="F4368">
        <v>16.989999999999998</v>
      </c>
      <c r="G4368">
        <v>11.39</v>
      </c>
    </row>
    <row r="4369" spans="2:7" x14ac:dyDescent="0.3">
      <c r="B4369">
        <v>3026.71</v>
      </c>
      <c r="C4369">
        <v>126.19</v>
      </c>
      <c r="D4369">
        <v>182.4</v>
      </c>
      <c r="E4369">
        <v>3.82</v>
      </c>
      <c r="F4369">
        <v>14.88</v>
      </c>
      <c r="G4369">
        <v>12.45</v>
      </c>
    </row>
    <row r="4370" spans="2:7" x14ac:dyDescent="0.3">
      <c r="B4370">
        <v>3026.76</v>
      </c>
      <c r="C4370">
        <v>120.87</v>
      </c>
      <c r="D4370">
        <v>185.52</v>
      </c>
      <c r="E4370">
        <v>4.07</v>
      </c>
      <c r="F4370">
        <v>13.2</v>
      </c>
      <c r="G4370">
        <v>11.4</v>
      </c>
    </row>
    <row r="4371" spans="2:7" x14ac:dyDescent="0.3">
      <c r="B4371">
        <v>3026.81</v>
      </c>
      <c r="C4371">
        <v>115.31</v>
      </c>
      <c r="D4371">
        <v>173.55</v>
      </c>
      <c r="E4371">
        <v>3.74</v>
      </c>
      <c r="F4371">
        <v>8.57</v>
      </c>
      <c r="G4371">
        <v>11.58</v>
      </c>
    </row>
    <row r="4372" spans="2:7" x14ac:dyDescent="0.3">
      <c r="B4372">
        <v>3026.86</v>
      </c>
      <c r="C4372">
        <v>109.49</v>
      </c>
      <c r="D4372">
        <v>164.86</v>
      </c>
      <c r="E4372">
        <v>3.49</v>
      </c>
      <c r="F4372">
        <v>7.11</v>
      </c>
      <c r="G4372">
        <v>11.45</v>
      </c>
    </row>
    <row r="4373" spans="2:7" x14ac:dyDescent="0.3">
      <c r="B4373">
        <v>3026.91</v>
      </c>
      <c r="C4373">
        <v>108.85</v>
      </c>
      <c r="D4373">
        <v>166.02</v>
      </c>
      <c r="E4373">
        <v>3.44</v>
      </c>
      <c r="F4373">
        <v>5.35</v>
      </c>
      <c r="G4373">
        <v>11.26</v>
      </c>
    </row>
    <row r="4374" spans="2:7" x14ac:dyDescent="0.3">
      <c r="B4374">
        <v>3026.96</v>
      </c>
      <c r="C4374">
        <v>108.27</v>
      </c>
      <c r="D4374">
        <v>179.15</v>
      </c>
      <c r="E4374">
        <v>3.7</v>
      </c>
      <c r="F4374">
        <v>10.23</v>
      </c>
      <c r="G4374">
        <v>8.2799999999999994</v>
      </c>
    </row>
    <row r="4375" spans="2:7" x14ac:dyDescent="0.3">
      <c r="B4375">
        <v>3027.01</v>
      </c>
      <c r="C4375">
        <v>110.56</v>
      </c>
      <c r="D4375">
        <v>182.98</v>
      </c>
      <c r="E4375">
        <v>4</v>
      </c>
      <c r="F4375">
        <v>10.31</v>
      </c>
      <c r="G4375">
        <v>8.7799999999999994</v>
      </c>
    </row>
    <row r="4376" spans="2:7" x14ac:dyDescent="0.3">
      <c r="B4376">
        <v>3027.06</v>
      </c>
      <c r="C4376">
        <v>109.85</v>
      </c>
      <c r="D4376">
        <v>181.79</v>
      </c>
      <c r="E4376">
        <v>4.03</v>
      </c>
      <c r="F4376">
        <v>13.05</v>
      </c>
      <c r="G4376">
        <v>7.03</v>
      </c>
    </row>
    <row r="4377" spans="2:7" x14ac:dyDescent="0.3">
      <c r="B4377">
        <v>3027.11</v>
      </c>
      <c r="C4377">
        <v>111.97</v>
      </c>
      <c r="D4377">
        <v>185.34</v>
      </c>
      <c r="E4377">
        <v>4.16</v>
      </c>
      <c r="F4377">
        <v>14.49</v>
      </c>
      <c r="G4377">
        <v>5.99</v>
      </c>
    </row>
    <row r="4378" spans="2:7" x14ac:dyDescent="0.3">
      <c r="B4378">
        <v>3027.16</v>
      </c>
      <c r="C4378">
        <v>111.56</v>
      </c>
      <c r="D4378">
        <v>184.65</v>
      </c>
      <c r="E4378">
        <v>3.72</v>
      </c>
      <c r="F4378">
        <v>17.46</v>
      </c>
      <c r="G4378">
        <v>6.33</v>
      </c>
    </row>
    <row r="4379" spans="2:7" x14ac:dyDescent="0.3">
      <c r="B4379">
        <v>3027.21</v>
      </c>
      <c r="C4379">
        <v>114.83</v>
      </c>
      <c r="D4379">
        <v>190.11</v>
      </c>
      <c r="E4379">
        <v>4.1500000000000004</v>
      </c>
      <c r="F4379">
        <v>16.329999999999998</v>
      </c>
      <c r="G4379">
        <v>6.73</v>
      </c>
    </row>
    <row r="4380" spans="2:7" x14ac:dyDescent="0.3">
      <c r="B4380">
        <v>3027.26</v>
      </c>
      <c r="C4380">
        <v>117.03</v>
      </c>
      <c r="D4380">
        <v>193.79</v>
      </c>
      <c r="E4380">
        <v>4.2699999999999996</v>
      </c>
      <c r="F4380">
        <v>14.28</v>
      </c>
      <c r="G4380">
        <v>8.6199999999999992</v>
      </c>
    </row>
    <row r="4381" spans="2:7" x14ac:dyDescent="0.3">
      <c r="B4381">
        <v>3027.31</v>
      </c>
      <c r="C4381">
        <v>118.47</v>
      </c>
      <c r="D4381">
        <v>196.21</v>
      </c>
      <c r="E4381">
        <v>4.76</v>
      </c>
      <c r="F4381">
        <v>18.559999999999999</v>
      </c>
      <c r="G4381">
        <v>6.17</v>
      </c>
    </row>
    <row r="4382" spans="2:7" x14ac:dyDescent="0.3">
      <c r="B4382">
        <v>3027.36</v>
      </c>
      <c r="C4382">
        <v>121.39</v>
      </c>
      <c r="D4382">
        <v>201.07</v>
      </c>
      <c r="E4382">
        <v>4.5599999999999996</v>
      </c>
      <c r="F4382">
        <v>19.13</v>
      </c>
      <c r="G4382">
        <v>6.14</v>
      </c>
    </row>
    <row r="4383" spans="2:7" x14ac:dyDescent="0.3">
      <c r="B4383">
        <v>3027.41</v>
      </c>
      <c r="C4383">
        <v>125.42</v>
      </c>
      <c r="D4383">
        <v>207.82</v>
      </c>
      <c r="E4383">
        <v>5.18</v>
      </c>
      <c r="F4383">
        <v>19.41</v>
      </c>
      <c r="G4383">
        <v>5.82</v>
      </c>
    </row>
    <row r="4384" spans="2:7" x14ac:dyDescent="0.3">
      <c r="B4384">
        <v>3027.46</v>
      </c>
      <c r="C4384">
        <v>130.72</v>
      </c>
      <c r="D4384">
        <v>216.67</v>
      </c>
      <c r="E4384">
        <v>5.17</v>
      </c>
      <c r="F4384">
        <v>19.27</v>
      </c>
      <c r="G4384">
        <v>7.14</v>
      </c>
    </row>
    <row r="4385" spans="2:7" x14ac:dyDescent="0.3">
      <c r="B4385">
        <v>3027.51</v>
      </c>
      <c r="C4385">
        <v>136.15</v>
      </c>
      <c r="D4385">
        <v>225.74</v>
      </c>
      <c r="E4385">
        <v>5.03</v>
      </c>
      <c r="F4385">
        <v>19.18</v>
      </c>
      <c r="G4385">
        <v>8.3000000000000007</v>
      </c>
    </row>
    <row r="4386" spans="2:7" x14ac:dyDescent="0.3">
      <c r="B4386">
        <v>3027.56</v>
      </c>
      <c r="C4386">
        <v>138.04</v>
      </c>
      <c r="D4386">
        <v>228.9</v>
      </c>
      <c r="E4386">
        <v>5.67</v>
      </c>
      <c r="F4386">
        <v>20.36</v>
      </c>
      <c r="G4386">
        <v>5.66</v>
      </c>
    </row>
    <row r="4387" spans="2:7" x14ac:dyDescent="0.3">
      <c r="B4387">
        <v>3027.61</v>
      </c>
      <c r="C4387">
        <v>138.12</v>
      </c>
      <c r="D4387">
        <v>229.04</v>
      </c>
      <c r="E4387">
        <v>5.62</v>
      </c>
      <c r="F4387">
        <v>20.28</v>
      </c>
      <c r="G4387">
        <v>6.32</v>
      </c>
    </row>
    <row r="4388" spans="2:7" x14ac:dyDescent="0.3">
      <c r="B4388">
        <v>3027.66</v>
      </c>
      <c r="C4388">
        <v>132.72</v>
      </c>
      <c r="D4388">
        <v>220.02</v>
      </c>
      <c r="E4388">
        <v>5.53</v>
      </c>
      <c r="F4388">
        <v>18.989999999999998</v>
      </c>
      <c r="G4388">
        <v>6.04</v>
      </c>
    </row>
    <row r="4389" spans="2:7" x14ac:dyDescent="0.3">
      <c r="B4389">
        <v>3027.71</v>
      </c>
      <c r="C4389">
        <v>128.88999999999999</v>
      </c>
      <c r="D4389">
        <v>213.62</v>
      </c>
      <c r="E4389">
        <v>5</v>
      </c>
      <c r="F4389">
        <v>15.84</v>
      </c>
      <c r="G4389">
        <v>9.58</v>
      </c>
    </row>
    <row r="4390" spans="2:7" x14ac:dyDescent="0.3">
      <c r="B4390">
        <v>3027.76</v>
      </c>
      <c r="C4390">
        <v>126.07</v>
      </c>
      <c r="D4390">
        <v>208.9</v>
      </c>
      <c r="E4390">
        <v>5.03</v>
      </c>
      <c r="F4390">
        <v>16.510000000000002</v>
      </c>
      <c r="G4390">
        <v>9.39</v>
      </c>
    </row>
    <row r="4391" spans="2:7" x14ac:dyDescent="0.3">
      <c r="B4391">
        <v>3027.81</v>
      </c>
      <c r="C4391">
        <v>124.3</v>
      </c>
      <c r="D4391">
        <v>183.17</v>
      </c>
      <c r="E4391">
        <v>5.0199999999999996</v>
      </c>
      <c r="F4391">
        <v>10.48</v>
      </c>
      <c r="G4391">
        <v>12.11</v>
      </c>
    </row>
    <row r="4392" spans="2:7" x14ac:dyDescent="0.3">
      <c r="B4392">
        <v>3027.86</v>
      </c>
      <c r="C4392">
        <v>120.06</v>
      </c>
      <c r="D4392">
        <v>165.48</v>
      </c>
      <c r="E4392">
        <v>4.3</v>
      </c>
      <c r="F4392">
        <v>11.21</v>
      </c>
      <c r="G4392">
        <v>12.97</v>
      </c>
    </row>
    <row r="4393" spans="2:7" x14ac:dyDescent="0.3">
      <c r="B4393">
        <v>3027.91</v>
      </c>
      <c r="C4393">
        <v>116.35</v>
      </c>
      <c r="D4393">
        <v>137.85</v>
      </c>
      <c r="E4393">
        <v>4.34</v>
      </c>
      <c r="F4393">
        <v>7.84</v>
      </c>
      <c r="G4393">
        <v>14.75</v>
      </c>
    </row>
    <row r="4394" spans="2:7" x14ac:dyDescent="0.3">
      <c r="B4394">
        <v>3027.96</v>
      </c>
      <c r="C4394">
        <v>114.96</v>
      </c>
      <c r="D4394">
        <v>119.93</v>
      </c>
      <c r="E4394">
        <v>4.01</v>
      </c>
      <c r="F4394">
        <v>3.74</v>
      </c>
      <c r="G4394">
        <v>16.059999999999999</v>
      </c>
    </row>
    <row r="4395" spans="2:7" x14ac:dyDescent="0.3">
      <c r="B4395">
        <v>3028.01</v>
      </c>
      <c r="C4395">
        <v>113.46</v>
      </c>
      <c r="D4395">
        <v>118.9</v>
      </c>
      <c r="E4395">
        <v>4.03</v>
      </c>
      <c r="F4395">
        <v>3.12</v>
      </c>
      <c r="G4395">
        <v>15.92</v>
      </c>
    </row>
    <row r="4396" spans="2:7" x14ac:dyDescent="0.3">
      <c r="B4396">
        <v>3028.06</v>
      </c>
      <c r="C4396">
        <v>113.06</v>
      </c>
      <c r="D4396">
        <v>120.31</v>
      </c>
      <c r="E4396">
        <v>3.59</v>
      </c>
      <c r="F4396">
        <v>2.95</v>
      </c>
      <c r="G4396">
        <v>15.74</v>
      </c>
    </row>
    <row r="4397" spans="2:7" x14ac:dyDescent="0.3">
      <c r="B4397">
        <v>3028.11</v>
      </c>
      <c r="C4397">
        <v>111.9</v>
      </c>
      <c r="D4397">
        <v>125.59</v>
      </c>
      <c r="E4397">
        <v>3.93</v>
      </c>
      <c r="F4397">
        <v>2.52</v>
      </c>
      <c r="G4397">
        <v>15.12</v>
      </c>
    </row>
    <row r="4398" spans="2:7" x14ac:dyDescent="0.3">
      <c r="B4398">
        <v>3028.16</v>
      </c>
      <c r="C4398">
        <v>110.19</v>
      </c>
      <c r="D4398">
        <v>139.13</v>
      </c>
      <c r="E4398">
        <v>3.94</v>
      </c>
      <c r="F4398">
        <v>4.59</v>
      </c>
      <c r="G4398">
        <v>13.73</v>
      </c>
    </row>
    <row r="4399" spans="2:7" x14ac:dyDescent="0.3">
      <c r="B4399">
        <v>3028.21</v>
      </c>
      <c r="C4399">
        <v>109.24</v>
      </c>
      <c r="D4399">
        <v>114.67</v>
      </c>
      <c r="E4399">
        <v>3.29</v>
      </c>
      <c r="F4399">
        <v>4.76</v>
      </c>
      <c r="G4399">
        <v>15.65</v>
      </c>
    </row>
    <row r="4400" spans="2:7" x14ac:dyDescent="0.3">
      <c r="B4400">
        <v>3028.26</v>
      </c>
      <c r="C4400">
        <v>111.17</v>
      </c>
      <c r="D4400">
        <v>84.97</v>
      </c>
      <c r="E4400">
        <v>3.31</v>
      </c>
      <c r="F4400">
        <v>0.64</v>
      </c>
      <c r="G4400">
        <v>18.45</v>
      </c>
    </row>
    <row r="4401" spans="2:7" x14ac:dyDescent="0.3">
      <c r="B4401">
        <v>3028.31</v>
      </c>
      <c r="C4401">
        <v>116.02</v>
      </c>
      <c r="D4401">
        <v>93.04</v>
      </c>
      <c r="E4401">
        <v>3.67</v>
      </c>
      <c r="F4401">
        <v>0.15</v>
      </c>
      <c r="G4401">
        <v>18.48</v>
      </c>
    </row>
    <row r="4402" spans="2:7" x14ac:dyDescent="0.3">
      <c r="B4402">
        <v>3028.36</v>
      </c>
      <c r="C4402">
        <v>121.69</v>
      </c>
      <c r="D4402">
        <v>117.19</v>
      </c>
      <c r="E4402">
        <v>3.99</v>
      </c>
      <c r="F4402">
        <v>1.69</v>
      </c>
      <c r="G4402">
        <v>17.29</v>
      </c>
    </row>
    <row r="4403" spans="2:7" x14ac:dyDescent="0.3">
      <c r="B4403">
        <v>3028.41</v>
      </c>
      <c r="C4403">
        <v>126.58</v>
      </c>
      <c r="D4403">
        <v>123.79</v>
      </c>
      <c r="E4403">
        <v>4.17</v>
      </c>
      <c r="F4403">
        <v>5.59</v>
      </c>
      <c r="G4403">
        <v>17.46</v>
      </c>
    </row>
    <row r="4404" spans="2:7" x14ac:dyDescent="0.3">
      <c r="B4404">
        <v>3028.46</v>
      </c>
      <c r="C4404">
        <v>127.95</v>
      </c>
      <c r="D4404">
        <v>158.58000000000001</v>
      </c>
      <c r="E4404">
        <v>4.37</v>
      </c>
      <c r="F4404">
        <v>8.51</v>
      </c>
      <c r="G4404">
        <v>14.72</v>
      </c>
    </row>
    <row r="4405" spans="2:7" x14ac:dyDescent="0.3">
      <c r="B4405">
        <v>3028.51</v>
      </c>
      <c r="C4405">
        <v>129.19999999999999</v>
      </c>
      <c r="D4405">
        <v>176.05</v>
      </c>
      <c r="E4405">
        <v>4.54</v>
      </c>
      <c r="F4405">
        <v>9.51</v>
      </c>
      <c r="G4405">
        <v>13.43</v>
      </c>
    </row>
    <row r="4406" spans="2:7" x14ac:dyDescent="0.3">
      <c r="B4406">
        <v>3028.56</v>
      </c>
      <c r="C4406">
        <v>134.12</v>
      </c>
      <c r="D4406">
        <v>215.73</v>
      </c>
      <c r="E4406">
        <v>4.1100000000000003</v>
      </c>
      <c r="F4406">
        <v>16.61</v>
      </c>
      <c r="G4406">
        <v>10.82</v>
      </c>
    </row>
    <row r="4407" spans="2:7" x14ac:dyDescent="0.3">
      <c r="B4407">
        <v>3028.61</v>
      </c>
      <c r="C4407">
        <v>137.84</v>
      </c>
      <c r="D4407">
        <v>225.89</v>
      </c>
      <c r="E4407">
        <v>4.05</v>
      </c>
      <c r="F4407">
        <v>19.809999999999999</v>
      </c>
      <c r="G4407">
        <v>10.51</v>
      </c>
    </row>
    <row r="4408" spans="2:7" x14ac:dyDescent="0.3">
      <c r="B4408">
        <v>3028.66</v>
      </c>
      <c r="C4408">
        <v>138.81</v>
      </c>
      <c r="D4408">
        <v>230.2</v>
      </c>
      <c r="E4408">
        <v>4.4800000000000004</v>
      </c>
      <c r="F4408">
        <v>22.03</v>
      </c>
      <c r="G4408">
        <v>9.2899999999999991</v>
      </c>
    </row>
    <row r="4409" spans="2:7" x14ac:dyDescent="0.3">
      <c r="B4409">
        <v>3028.71</v>
      </c>
      <c r="C4409">
        <v>141.29</v>
      </c>
      <c r="D4409">
        <v>221.78</v>
      </c>
      <c r="E4409">
        <v>4.45</v>
      </c>
      <c r="F4409">
        <v>19.25</v>
      </c>
      <c r="G4409">
        <v>11.37</v>
      </c>
    </row>
    <row r="4410" spans="2:7" x14ac:dyDescent="0.3">
      <c r="B4410">
        <v>3028.76</v>
      </c>
      <c r="C4410">
        <v>140.49</v>
      </c>
      <c r="D4410">
        <v>217.58</v>
      </c>
      <c r="E4410">
        <v>4.0599999999999996</v>
      </c>
      <c r="F4410">
        <v>20.98</v>
      </c>
      <c r="G4410">
        <v>11.61</v>
      </c>
    </row>
    <row r="4411" spans="2:7" x14ac:dyDescent="0.3">
      <c r="B4411">
        <v>3028.81</v>
      </c>
      <c r="C4411">
        <v>141.66999999999999</v>
      </c>
      <c r="D4411">
        <v>202.04</v>
      </c>
      <c r="E4411">
        <v>4.3</v>
      </c>
      <c r="F4411">
        <v>17.100000000000001</v>
      </c>
      <c r="G4411">
        <v>13.09</v>
      </c>
    </row>
    <row r="4412" spans="2:7" x14ac:dyDescent="0.3">
      <c r="B4412">
        <v>3028.86</v>
      </c>
      <c r="C4412">
        <v>143.1</v>
      </c>
      <c r="D4412">
        <v>192.42</v>
      </c>
      <c r="E4412">
        <v>4.6900000000000004</v>
      </c>
      <c r="F4412">
        <v>15.14</v>
      </c>
      <c r="G4412">
        <v>14.12</v>
      </c>
    </row>
    <row r="4413" spans="2:7" x14ac:dyDescent="0.3">
      <c r="B4413">
        <v>3028.91</v>
      </c>
      <c r="C4413">
        <v>143.06</v>
      </c>
      <c r="D4413">
        <v>218.33</v>
      </c>
      <c r="E4413">
        <v>4.7</v>
      </c>
      <c r="F4413">
        <v>20.48</v>
      </c>
      <c r="G4413">
        <v>11.92</v>
      </c>
    </row>
    <row r="4414" spans="2:7" x14ac:dyDescent="0.3">
      <c r="B4414">
        <v>3028.96</v>
      </c>
      <c r="C4414">
        <v>142.16</v>
      </c>
      <c r="D4414">
        <v>213.97</v>
      </c>
      <c r="E4414">
        <v>4.3499999999999996</v>
      </c>
      <c r="F4414">
        <v>22.21</v>
      </c>
      <c r="G4414">
        <v>12.16</v>
      </c>
    </row>
    <row r="4415" spans="2:7" x14ac:dyDescent="0.3">
      <c r="B4415">
        <v>3029.01</v>
      </c>
      <c r="C4415">
        <v>141.05000000000001</v>
      </c>
      <c r="D4415">
        <v>203.24</v>
      </c>
      <c r="E4415">
        <v>4.25</v>
      </c>
      <c r="F4415">
        <v>16.350000000000001</v>
      </c>
      <c r="G4415">
        <v>12.9</v>
      </c>
    </row>
    <row r="4416" spans="2:7" x14ac:dyDescent="0.3">
      <c r="B4416">
        <v>3029.06</v>
      </c>
      <c r="C4416">
        <v>141.03</v>
      </c>
      <c r="D4416">
        <v>199.95</v>
      </c>
      <c r="E4416">
        <v>4.25</v>
      </c>
      <c r="F4416">
        <v>13.77</v>
      </c>
      <c r="G4416">
        <v>13.17</v>
      </c>
    </row>
    <row r="4417" spans="2:7" x14ac:dyDescent="0.3">
      <c r="B4417">
        <v>3029.11</v>
      </c>
      <c r="C4417">
        <v>144.72</v>
      </c>
      <c r="D4417">
        <v>205.46</v>
      </c>
      <c r="E4417">
        <v>4.2699999999999996</v>
      </c>
      <c r="F4417">
        <v>15.69</v>
      </c>
      <c r="G4417">
        <v>13.26</v>
      </c>
    </row>
    <row r="4418" spans="2:7" x14ac:dyDescent="0.3">
      <c r="B4418">
        <v>3029.16</v>
      </c>
      <c r="C4418">
        <v>147.1</v>
      </c>
      <c r="D4418">
        <v>201.74</v>
      </c>
      <c r="E4418">
        <v>4.6500000000000004</v>
      </c>
      <c r="F4418">
        <v>15.78</v>
      </c>
      <c r="G4418">
        <v>13.93</v>
      </c>
    </row>
    <row r="4419" spans="2:7" x14ac:dyDescent="0.3">
      <c r="B4419">
        <v>3029.21</v>
      </c>
      <c r="C4419">
        <v>146.03</v>
      </c>
      <c r="D4419">
        <v>177.33</v>
      </c>
      <c r="E4419">
        <v>4.99</v>
      </c>
      <c r="F4419">
        <v>9.98</v>
      </c>
      <c r="G4419">
        <v>15.83</v>
      </c>
    </row>
    <row r="4420" spans="2:7" x14ac:dyDescent="0.3">
      <c r="B4420">
        <v>3029.26</v>
      </c>
      <c r="C4420">
        <v>146.1</v>
      </c>
      <c r="D4420">
        <v>174.11</v>
      </c>
      <c r="E4420">
        <v>5.24</v>
      </c>
      <c r="F4420">
        <v>7.51</v>
      </c>
      <c r="G4420">
        <v>16.11</v>
      </c>
    </row>
    <row r="4421" spans="2:7" x14ac:dyDescent="0.3">
      <c r="B4421">
        <v>3029.31</v>
      </c>
      <c r="C4421">
        <v>147.08000000000001</v>
      </c>
      <c r="D4421">
        <v>159.29</v>
      </c>
      <c r="E4421">
        <v>5.2</v>
      </c>
      <c r="F4421">
        <v>5.43</v>
      </c>
      <c r="G4421">
        <v>17.510000000000002</v>
      </c>
    </row>
    <row r="4422" spans="2:7" x14ac:dyDescent="0.3">
      <c r="B4422">
        <v>3029.36</v>
      </c>
      <c r="C4422">
        <v>148.63</v>
      </c>
      <c r="D4422">
        <v>213.84</v>
      </c>
      <c r="E4422">
        <v>5.5</v>
      </c>
      <c r="F4422">
        <v>16.23</v>
      </c>
      <c r="G4422">
        <v>13.13</v>
      </c>
    </row>
    <row r="4423" spans="2:7" x14ac:dyDescent="0.3">
      <c r="B4423">
        <v>3029.41</v>
      </c>
      <c r="C4423">
        <v>155.47999999999999</v>
      </c>
      <c r="D4423">
        <v>246.02</v>
      </c>
      <c r="E4423">
        <v>5.64</v>
      </c>
      <c r="F4423">
        <v>21.57</v>
      </c>
      <c r="G4423">
        <v>11.43</v>
      </c>
    </row>
    <row r="4424" spans="2:7" x14ac:dyDescent="0.3">
      <c r="B4424">
        <v>3029.46</v>
      </c>
      <c r="C4424">
        <v>157.15</v>
      </c>
      <c r="D4424">
        <v>243.18</v>
      </c>
      <c r="E4424">
        <v>5.51</v>
      </c>
      <c r="F4424">
        <v>21.46</v>
      </c>
      <c r="G4424">
        <v>11.92</v>
      </c>
    </row>
    <row r="4425" spans="2:7" x14ac:dyDescent="0.3">
      <c r="B4425">
        <v>3029.51</v>
      </c>
      <c r="C4425">
        <v>156.93</v>
      </c>
      <c r="D4425">
        <v>251.56</v>
      </c>
      <c r="E4425">
        <v>5.38</v>
      </c>
      <c r="F4425">
        <v>20.95</v>
      </c>
      <c r="G4425">
        <v>11.18</v>
      </c>
    </row>
    <row r="4426" spans="2:7" x14ac:dyDescent="0.3">
      <c r="B4426">
        <v>3029.56</v>
      </c>
      <c r="C4426">
        <v>155.01</v>
      </c>
      <c r="D4426">
        <v>242.34</v>
      </c>
      <c r="E4426">
        <v>5.34</v>
      </c>
      <c r="F4426">
        <v>17.05</v>
      </c>
      <c r="G4426">
        <v>11.67</v>
      </c>
    </row>
    <row r="4427" spans="2:7" x14ac:dyDescent="0.3">
      <c r="B4427">
        <v>3029.61</v>
      </c>
      <c r="C4427">
        <v>155.82</v>
      </c>
      <c r="D4427">
        <v>241.85</v>
      </c>
      <c r="E4427">
        <v>5.24</v>
      </c>
      <c r="F4427">
        <v>16.989999999999998</v>
      </c>
      <c r="G4427">
        <v>11.84</v>
      </c>
    </row>
    <row r="4428" spans="2:7" x14ac:dyDescent="0.3">
      <c r="B4428">
        <v>3029.66</v>
      </c>
      <c r="C4428">
        <v>153.58000000000001</v>
      </c>
      <c r="D4428">
        <v>254.87</v>
      </c>
      <c r="E4428">
        <v>5.29</v>
      </c>
      <c r="F4428">
        <v>22.99</v>
      </c>
      <c r="G4428">
        <v>9.61</v>
      </c>
    </row>
    <row r="4429" spans="2:7" x14ac:dyDescent="0.3">
      <c r="B4429">
        <v>3029.71</v>
      </c>
      <c r="C4429">
        <v>151.82</v>
      </c>
      <c r="D4429">
        <v>251.92</v>
      </c>
      <c r="E4429">
        <v>5.3</v>
      </c>
      <c r="F4429">
        <v>21.07</v>
      </c>
      <c r="G4429">
        <v>9.6999999999999993</v>
      </c>
    </row>
    <row r="4430" spans="2:7" x14ac:dyDescent="0.3">
      <c r="B4430">
        <v>3029.76</v>
      </c>
      <c r="C4430">
        <v>148.15</v>
      </c>
      <c r="D4430">
        <v>245.79</v>
      </c>
      <c r="E4430">
        <v>5.24</v>
      </c>
      <c r="F4430">
        <v>17.8</v>
      </c>
      <c r="G4430">
        <v>10.16</v>
      </c>
    </row>
    <row r="4431" spans="2:7" x14ac:dyDescent="0.3">
      <c r="B4431">
        <v>3029.81</v>
      </c>
      <c r="C4431">
        <v>149.38999999999999</v>
      </c>
      <c r="D4431">
        <v>247.87</v>
      </c>
      <c r="E4431">
        <v>5.62</v>
      </c>
      <c r="F4431">
        <v>16.809999999999999</v>
      </c>
      <c r="G4431">
        <v>8.92</v>
      </c>
    </row>
    <row r="4432" spans="2:7" x14ac:dyDescent="0.3">
      <c r="B4432">
        <v>3029.86</v>
      </c>
      <c r="C4432">
        <v>149.75</v>
      </c>
      <c r="D4432">
        <v>248.47</v>
      </c>
      <c r="E4432">
        <v>5.59</v>
      </c>
      <c r="F4432">
        <v>16.23</v>
      </c>
      <c r="G4432">
        <v>8.2899999999999991</v>
      </c>
    </row>
    <row r="4433" spans="2:7" x14ac:dyDescent="0.3">
      <c r="B4433">
        <v>3029.91</v>
      </c>
      <c r="C4433">
        <v>150.79</v>
      </c>
      <c r="D4433">
        <v>250.21</v>
      </c>
      <c r="E4433">
        <v>5.81</v>
      </c>
      <c r="F4433">
        <v>16.84</v>
      </c>
      <c r="G4433">
        <v>8.23</v>
      </c>
    </row>
    <row r="4434" spans="2:7" x14ac:dyDescent="0.3">
      <c r="B4434">
        <v>3029.96</v>
      </c>
      <c r="C4434">
        <v>154.34</v>
      </c>
      <c r="D4434">
        <v>256.14999999999998</v>
      </c>
      <c r="E4434">
        <v>5.5</v>
      </c>
      <c r="F4434">
        <v>22.52</v>
      </c>
      <c r="G4434">
        <v>7.65</v>
      </c>
    </row>
    <row r="4435" spans="2:7" x14ac:dyDescent="0.3">
      <c r="B4435">
        <v>3030.01</v>
      </c>
      <c r="C4435">
        <v>151.41</v>
      </c>
      <c r="D4435">
        <v>251.24</v>
      </c>
      <c r="E4435">
        <v>5.39</v>
      </c>
      <c r="F4435">
        <v>15.23</v>
      </c>
      <c r="G4435">
        <v>9.76</v>
      </c>
    </row>
    <row r="4436" spans="2:7" x14ac:dyDescent="0.3">
      <c r="B4436">
        <v>3030.06</v>
      </c>
      <c r="C4436">
        <v>149.04</v>
      </c>
      <c r="D4436">
        <v>247.21</v>
      </c>
      <c r="E4436">
        <v>5.79</v>
      </c>
      <c r="F4436">
        <v>8.9499999999999993</v>
      </c>
      <c r="G4436">
        <v>10.38</v>
      </c>
    </row>
    <row r="4437" spans="2:7" x14ac:dyDescent="0.3">
      <c r="B4437">
        <v>3030.11</v>
      </c>
      <c r="C4437">
        <v>149.85</v>
      </c>
      <c r="D4437">
        <v>248.64</v>
      </c>
      <c r="E4437">
        <v>6.02</v>
      </c>
      <c r="F4437">
        <v>13.13</v>
      </c>
      <c r="G4437">
        <v>7.92</v>
      </c>
    </row>
    <row r="4438" spans="2:7" x14ac:dyDescent="0.3">
      <c r="B4438">
        <v>3030.16</v>
      </c>
      <c r="C4438">
        <v>151.24</v>
      </c>
      <c r="D4438">
        <v>250.96</v>
      </c>
      <c r="E4438">
        <v>6.06</v>
      </c>
      <c r="F4438">
        <v>17.100000000000001</v>
      </c>
      <c r="G4438">
        <v>6.77</v>
      </c>
    </row>
    <row r="4439" spans="2:7" x14ac:dyDescent="0.3">
      <c r="B4439">
        <v>3030.21</v>
      </c>
      <c r="C4439">
        <v>150.55000000000001</v>
      </c>
      <c r="D4439">
        <v>249.8</v>
      </c>
      <c r="E4439">
        <v>6</v>
      </c>
      <c r="F4439">
        <v>23.04</v>
      </c>
      <c r="G4439">
        <v>4.71</v>
      </c>
    </row>
    <row r="4440" spans="2:7" x14ac:dyDescent="0.3">
      <c r="B4440">
        <v>3030.26</v>
      </c>
      <c r="C4440">
        <v>150.84</v>
      </c>
      <c r="D4440">
        <v>250.3</v>
      </c>
      <c r="E4440">
        <v>6.34</v>
      </c>
      <c r="F4440">
        <v>22.61</v>
      </c>
      <c r="G4440">
        <v>3.92</v>
      </c>
    </row>
    <row r="4441" spans="2:7" x14ac:dyDescent="0.3">
      <c r="B4441">
        <v>3030.31</v>
      </c>
      <c r="C4441">
        <v>155.52000000000001</v>
      </c>
      <c r="D4441">
        <v>258.12</v>
      </c>
      <c r="E4441">
        <v>6.74</v>
      </c>
      <c r="F4441">
        <v>20.190000000000001</v>
      </c>
      <c r="G4441">
        <v>4.38</v>
      </c>
    </row>
    <row r="4442" spans="2:7" x14ac:dyDescent="0.3">
      <c r="B4442">
        <v>3030.36</v>
      </c>
      <c r="C4442">
        <v>155.07</v>
      </c>
      <c r="D4442">
        <v>257.37</v>
      </c>
      <c r="E4442">
        <v>6.76</v>
      </c>
      <c r="F4442">
        <v>21.57</v>
      </c>
      <c r="G4442">
        <v>3.5</v>
      </c>
    </row>
    <row r="4443" spans="2:7" x14ac:dyDescent="0.3">
      <c r="B4443">
        <v>3030.41</v>
      </c>
      <c r="C4443">
        <v>154.88999999999999</v>
      </c>
      <c r="D4443">
        <v>257.05</v>
      </c>
      <c r="E4443">
        <v>6.69</v>
      </c>
      <c r="F4443">
        <v>29.36</v>
      </c>
      <c r="G4443">
        <v>1.85</v>
      </c>
    </row>
    <row r="4444" spans="2:7" x14ac:dyDescent="0.3">
      <c r="B4444">
        <v>3030.46</v>
      </c>
      <c r="C4444">
        <v>154.46</v>
      </c>
      <c r="D4444">
        <v>256.33999999999997</v>
      </c>
      <c r="E4444">
        <v>6.33</v>
      </c>
      <c r="F4444">
        <v>29.81</v>
      </c>
      <c r="G4444">
        <v>2.2999999999999998</v>
      </c>
    </row>
    <row r="4445" spans="2:7" x14ac:dyDescent="0.3">
      <c r="B4445">
        <v>3030.51</v>
      </c>
      <c r="C4445">
        <v>154.16999999999999</v>
      </c>
      <c r="D4445">
        <v>255.86</v>
      </c>
      <c r="E4445">
        <v>6.57</v>
      </c>
      <c r="F4445">
        <v>27.9</v>
      </c>
      <c r="G4445">
        <v>3.22</v>
      </c>
    </row>
    <row r="4446" spans="2:7" x14ac:dyDescent="0.3">
      <c r="B4446">
        <v>3030.56</v>
      </c>
      <c r="C4446">
        <v>151.80000000000001</v>
      </c>
      <c r="D4446">
        <v>251.89</v>
      </c>
      <c r="E4446">
        <v>6.63</v>
      </c>
      <c r="F4446">
        <v>29.42</v>
      </c>
      <c r="G4446">
        <v>2.37</v>
      </c>
    </row>
    <row r="4447" spans="2:7" x14ac:dyDescent="0.3">
      <c r="B4447">
        <v>3030.61</v>
      </c>
      <c r="C4447">
        <v>149.78</v>
      </c>
      <c r="D4447">
        <v>248.53</v>
      </c>
      <c r="E4447">
        <v>7.14</v>
      </c>
      <c r="F4447">
        <v>27.15</v>
      </c>
      <c r="G4447">
        <v>1.68</v>
      </c>
    </row>
    <row r="4448" spans="2:7" x14ac:dyDescent="0.3">
      <c r="B4448">
        <v>3030.66</v>
      </c>
      <c r="C4448">
        <v>148.08000000000001</v>
      </c>
      <c r="D4448">
        <v>245.68</v>
      </c>
      <c r="E4448">
        <v>7.36</v>
      </c>
      <c r="F4448">
        <v>29.29</v>
      </c>
      <c r="G4448">
        <v>0.45</v>
      </c>
    </row>
    <row r="4449" spans="2:7" x14ac:dyDescent="0.3">
      <c r="B4449">
        <v>3030.71</v>
      </c>
      <c r="C4449">
        <v>144.56</v>
      </c>
      <c r="D4449">
        <v>239.8</v>
      </c>
      <c r="E4449">
        <v>6.66</v>
      </c>
      <c r="F4449">
        <v>26.84</v>
      </c>
      <c r="G4449">
        <v>2.65</v>
      </c>
    </row>
    <row r="4450" spans="2:7" x14ac:dyDescent="0.3">
      <c r="B4450">
        <v>3030.76</v>
      </c>
      <c r="C4450">
        <v>144.15</v>
      </c>
      <c r="D4450">
        <v>239.11</v>
      </c>
      <c r="E4450">
        <v>6.34</v>
      </c>
      <c r="F4450">
        <v>26.59</v>
      </c>
      <c r="G4450">
        <v>3.79</v>
      </c>
    </row>
    <row r="4451" spans="2:7" x14ac:dyDescent="0.3">
      <c r="B4451">
        <v>3030.81</v>
      </c>
      <c r="C4451">
        <v>141.24</v>
      </c>
      <c r="D4451">
        <v>234.25</v>
      </c>
      <c r="E4451">
        <v>6.37</v>
      </c>
      <c r="F4451">
        <v>25.29</v>
      </c>
      <c r="G4451">
        <v>4.17</v>
      </c>
    </row>
    <row r="4452" spans="2:7" x14ac:dyDescent="0.3">
      <c r="B4452">
        <v>3030.86</v>
      </c>
      <c r="C4452">
        <v>145.09</v>
      </c>
      <c r="D4452">
        <v>240.68</v>
      </c>
      <c r="E4452">
        <v>6.58</v>
      </c>
      <c r="F4452">
        <v>21.28</v>
      </c>
      <c r="G4452">
        <v>6.81</v>
      </c>
    </row>
    <row r="4453" spans="2:7" x14ac:dyDescent="0.3">
      <c r="B4453">
        <v>3030.91</v>
      </c>
      <c r="C4453">
        <v>142.63999999999999</v>
      </c>
      <c r="D4453">
        <v>236.59</v>
      </c>
      <c r="E4453">
        <v>6.33</v>
      </c>
      <c r="F4453">
        <v>19.05</v>
      </c>
      <c r="G4453">
        <v>7.67</v>
      </c>
    </row>
    <row r="4454" spans="2:7" x14ac:dyDescent="0.3">
      <c r="B4454">
        <v>3030.96</v>
      </c>
      <c r="C4454">
        <v>132.66</v>
      </c>
      <c r="D4454">
        <v>219.91</v>
      </c>
      <c r="E4454">
        <v>5.76</v>
      </c>
      <c r="F4454">
        <v>17.47</v>
      </c>
      <c r="G4454">
        <v>8.1999999999999993</v>
      </c>
    </row>
    <row r="4455" spans="2:7" x14ac:dyDescent="0.3">
      <c r="B4455">
        <v>3031.01</v>
      </c>
      <c r="C4455">
        <v>123.49</v>
      </c>
      <c r="D4455">
        <v>204.59</v>
      </c>
      <c r="E4455">
        <v>5.36</v>
      </c>
      <c r="F4455">
        <v>13.35</v>
      </c>
      <c r="G4455">
        <v>9.34</v>
      </c>
    </row>
    <row r="4456" spans="2:7" x14ac:dyDescent="0.3">
      <c r="B4456">
        <v>3031.06</v>
      </c>
      <c r="C4456">
        <v>117.58</v>
      </c>
      <c r="D4456">
        <v>170.08</v>
      </c>
      <c r="E4456">
        <v>5.21</v>
      </c>
      <c r="F4456">
        <v>7.24</v>
      </c>
      <c r="G4456">
        <v>12.21</v>
      </c>
    </row>
    <row r="4457" spans="2:7" x14ac:dyDescent="0.3">
      <c r="B4457">
        <v>3031.11</v>
      </c>
      <c r="C4457">
        <v>107.05</v>
      </c>
      <c r="D4457">
        <v>157.54</v>
      </c>
      <c r="E4457">
        <v>4.82</v>
      </c>
      <c r="F4457">
        <v>7.13</v>
      </c>
      <c r="G4457">
        <v>11.71</v>
      </c>
    </row>
    <row r="4458" spans="2:7" x14ac:dyDescent="0.3">
      <c r="B4458">
        <v>3031.16</v>
      </c>
      <c r="C4458">
        <v>102.3</v>
      </c>
      <c r="D4458">
        <v>169.18</v>
      </c>
      <c r="E4458">
        <v>4.68</v>
      </c>
      <c r="F4458">
        <v>10.49</v>
      </c>
      <c r="G4458">
        <v>9.43</v>
      </c>
    </row>
    <row r="4459" spans="2:7" x14ac:dyDescent="0.3">
      <c r="B4459">
        <v>3031.21</v>
      </c>
      <c r="C4459">
        <v>98.05</v>
      </c>
      <c r="D4459">
        <v>162.08000000000001</v>
      </c>
      <c r="E4459">
        <v>4.3</v>
      </c>
      <c r="F4459">
        <v>9.65</v>
      </c>
      <c r="G4459">
        <v>9.77</v>
      </c>
    </row>
    <row r="4460" spans="2:7" x14ac:dyDescent="0.3">
      <c r="B4460">
        <v>3031.26</v>
      </c>
      <c r="C4460">
        <v>94.11</v>
      </c>
      <c r="D4460">
        <v>140.36000000000001</v>
      </c>
      <c r="E4460">
        <v>3.73</v>
      </c>
      <c r="F4460">
        <v>9.26</v>
      </c>
      <c r="G4460">
        <v>11.23</v>
      </c>
    </row>
    <row r="4461" spans="2:7" x14ac:dyDescent="0.3">
      <c r="B4461">
        <v>3031.31</v>
      </c>
      <c r="C4461">
        <v>93.92</v>
      </c>
      <c r="D4461">
        <v>128.13999999999999</v>
      </c>
      <c r="E4461">
        <v>3.48</v>
      </c>
      <c r="F4461">
        <v>12.24</v>
      </c>
      <c r="G4461">
        <v>12.24</v>
      </c>
    </row>
    <row r="4462" spans="2:7" x14ac:dyDescent="0.3">
      <c r="B4462">
        <v>3031.36</v>
      </c>
      <c r="C4462">
        <v>94.04</v>
      </c>
      <c r="D4462">
        <v>155.37</v>
      </c>
      <c r="E4462">
        <v>3.89</v>
      </c>
      <c r="F4462">
        <v>17.21</v>
      </c>
      <c r="G4462">
        <v>9.1</v>
      </c>
    </row>
    <row r="4463" spans="2:7" x14ac:dyDescent="0.3">
      <c r="B4463">
        <v>3031.41</v>
      </c>
      <c r="C4463">
        <v>91.27</v>
      </c>
      <c r="D4463">
        <v>150.75</v>
      </c>
      <c r="E4463">
        <v>3.98</v>
      </c>
      <c r="F4463">
        <v>17.91</v>
      </c>
      <c r="G4463">
        <v>8.75</v>
      </c>
    </row>
    <row r="4464" spans="2:7" x14ac:dyDescent="0.3">
      <c r="B4464">
        <v>3031.46</v>
      </c>
      <c r="C4464">
        <v>91.24</v>
      </c>
      <c r="D4464">
        <v>150.69</v>
      </c>
      <c r="E4464">
        <v>3.9</v>
      </c>
      <c r="F4464">
        <v>16.579999999999998</v>
      </c>
      <c r="G4464">
        <v>8.9600000000000009</v>
      </c>
    </row>
    <row r="4465" spans="2:7" x14ac:dyDescent="0.3">
      <c r="B4465">
        <v>3031.51</v>
      </c>
      <c r="C4465">
        <v>89.55</v>
      </c>
      <c r="D4465">
        <v>147.86000000000001</v>
      </c>
      <c r="E4465">
        <v>3.71</v>
      </c>
      <c r="F4465">
        <v>15.83</v>
      </c>
      <c r="G4465">
        <v>9.31</v>
      </c>
    </row>
    <row r="4466" spans="2:7" x14ac:dyDescent="0.3">
      <c r="B4466">
        <v>3031.56</v>
      </c>
      <c r="C4466">
        <v>89.2</v>
      </c>
      <c r="D4466">
        <v>144.27000000000001</v>
      </c>
      <c r="E4466">
        <v>3.76</v>
      </c>
      <c r="F4466">
        <v>15.88</v>
      </c>
      <c r="G4466">
        <v>10.17</v>
      </c>
    </row>
    <row r="4467" spans="2:7" x14ac:dyDescent="0.3">
      <c r="B4467">
        <v>3031.61</v>
      </c>
      <c r="C4467">
        <v>95.85</v>
      </c>
      <c r="D4467">
        <v>158.4</v>
      </c>
      <c r="E4467">
        <v>4.1900000000000004</v>
      </c>
      <c r="F4467">
        <v>21.29</v>
      </c>
      <c r="G4467">
        <v>8.98</v>
      </c>
    </row>
    <row r="4468" spans="2:7" x14ac:dyDescent="0.3">
      <c r="B4468">
        <v>3031.66</v>
      </c>
      <c r="C4468">
        <v>102.12</v>
      </c>
      <c r="D4468">
        <v>168.88</v>
      </c>
      <c r="E4468">
        <v>4.21</v>
      </c>
      <c r="F4468">
        <v>25.12</v>
      </c>
      <c r="G4468">
        <v>9.14</v>
      </c>
    </row>
    <row r="4469" spans="2:7" x14ac:dyDescent="0.3">
      <c r="B4469">
        <v>3031.71</v>
      </c>
      <c r="C4469">
        <v>107.53</v>
      </c>
      <c r="D4469">
        <v>177.92</v>
      </c>
      <c r="E4469">
        <v>4.3099999999999996</v>
      </c>
      <c r="F4469">
        <v>26.67</v>
      </c>
      <c r="G4469">
        <v>6.96</v>
      </c>
    </row>
    <row r="4470" spans="2:7" x14ac:dyDescent="0.3">
      <c r="B4470">
        <v>3031.76</v>
      </c>
      <c r="C4470">
        <v>111.44</v>
      </c>
      <c r="D4470">
        <v>184.46</v>
      </c>
      <c r="E4470">
        <v>4.57</v>
      </c>
      <c r="F4470">
        <v>23.55</v>
      </c>
      <c r="G4470">
        <v>7.27</v>
      </c>
    </row>
    <row r="4471" spans="2:7" x14ac:dyDescent="0.3">
      <c r="B4471">
        <v>3031.81</v>
      </c>
      <c r="C4471">
        <v>114.49</v>
      </c>
      <c r="D4471">
        <v>187.26</v>
      </c>
      <c r="E4471">
        <v>4.45</v>
      </c>
      <c r="F4471">
        <v>21.27</v>
      </c>
      <c r="G4471">
        <v>10.3</v>
      </c>
    </row>
    <row r="4472" spans="2:7" x14ac:dyDescent="0.3">
      <c r="B4472">
        <v>3031.86</v>
      </c>
      <c r="C4472">
        <v>117.59</v>
      </c>
      <c r="D4472">
        <v>182.35</v>
      </c>
      <c r="E4472">
        <v>4.38</v>
      </c>
      <c r="F4472">
        <v>19.88</v>
      </c>
      <c r="G4472">
        <v>11.18</v>
      </c>
    </row>
    <row r="4473" spans="2:7" x14ac:dyDescent="0.3">
      <c r="B4473">
        <v>3031.91</v>
      </c>
      <c r="C4473">
        <v>121.04</v>
      </c>
      <c r="D4473">
        <v>185.79</v>
      </c>
      <c r="E4473">
        <v>4.87</v>
      </c>
      <c r="F4473">
        <v>18.02</v>
      </c>
      <c r="G4473">
        <v>11.4</v>
      </c>
    </row>
    <row r="4474" spans="2:7" x14ac:dyDescent="0.3">
      <c r="B4474">
        <v>3031.96</v>
      </c>
      <c r="C4474">
        <v>118.69</v>
      </c>
      <c r="D4474">
        <v>154.77000000000001</v>
      </c>
      <c r="E4474">
        <v>4.72</v>
      </c>
      <c r="F4474">
        <v>10.7</v>
      </c>
      <c r="G4474">
        <v>13.67</v>
      </c>
    </row>
    <row r="4475" spans="2:7" x14ac:dyDescent="0.3">
      <c r="B4475">
        <v>3032.01</v>
      </c>
      <c r="C4475">
        <v>117.79</v>
      </c>
      <c r="D4475">
        <v>146.30000000000001</v>
      </c>
      <c r="E4475">
        <v>4.87</v>
      </c>
      <c r="F4475">
        <v>8.7899999999999991</v>
      </c>
      <c r="G4475">
        <v>14.25</v>
      </c>
    </row>
    <row r="4476" spans="2:7" x14ac:dyDescent="0.3">
      <c r="B4476">
        <v>3032.06</v>
      </c>
      <c r="C4476">
        <v>118.13</v>
      </c>
      <c r="D4476">
        <v>141.28</v>
      </c>
      <c r="E4476">
        <v>5.0999999999999996</v>
      </c>
      <c r="F4476">
        <v>5.65</v>
      </c>
      <c r="G4476">
        <v>14.73</v>
      </c>
    </row>
    <row r="4477" spans="2:7" x14ac:dyDescent="0.3">
      <c r="B4477">
        <v>3032.11</v>
      </c>
      <c r="C4477">
        <v>118.63</v>
      </c>
      <c r="D4477">
        <v>151.56</v>
      </c>
      <c r="E4477">
        <v>5.23</v>
      </c>
      <c r="F4477">
        <v>8.98</v>
      </c>
      <c r="G4477">
        <v>13.93</v>
      </c>
    </row>
    <row r="4478" spans="2:7" x14ac:dyDescent="0.3">
      <c r="B4478">
        <v>3032.16</v>
      </c>
      <c r="C4478">
        <v>119.44</v>
      </c>
      <c r="D4478">
        <v>171.16</v>
      </c>
      <c r="E4478">
        <v>5.18</v>
      </c>
      <c r="F4478">
        <v>10.4</v>
      </c>
      <c r="G4478">
        <v>12.4</v>
      </c>
    </row>
    <row r="4479" spans="2:7" x14ac:dyDescent="0.3">
      <c r="B4479">
        <v>3032.21</v>
      </c>
      <c r="C4479">
        <v>119.72</v>
      </c>
      <c r="D4479">
        <v>181.34</v>
      </c>
      <c r="E4479">
        <v>5.31</v>
      </c>
      <c r="F4479">
        <v>10.53</v>
      </c>
      <c r="G4479">
        <v>11.58</v>
      </c>
    </row>
    <row r="4480" spans="2:7" x14ac:dyDescent="0.3">
      <c r="B4480">
        <v>3032.26</v>
      </c>
      <c r="C4480">
        <v>118.61</v>
      </c>
      <c r="D4480">
        <v>159.56</v>
      </c>
      <c r="E4480">
        <v>5.32</v>
      </c>
      <c r="F4480">
        <v>5.9</v>
      </c>
      <c r="G4480">
        <v>13.25</v>
      </c>
    </row>
    <row r="4481" spans="2:7" x14ac:dyDescent="0.3">
      <c r="B4481">
        <v>3032.31</v>
      </c>
      <c r="C4481">
        <v>121.7</v>
      </c>
      <c r="D4481">
        <v>157.72</v>
      </c>
      <c r="E4481">
        <v>5.63</v>
      </c>
      <c r="F4481">
        <v>3.41</v>
      </c>
      <c r="G4481">
        <v>13.87</v>
      </c>
    </row>
    <row r="4482" spans="2:7" x14ac:dyDescent="0.3">
      <c r="B4482">
        <v>3032.36</v>
      </c>
      <c r="C4482">
        <v>122.86</v>
      </c>
      <c r="D4482">
        <v>137.34</v>
      </c>
      <c r="E4482">
        <v>5.78</v>
      </c>
      <c r="F4482">
        <v>1.36</v>
      </c>
      <c r="G4482">
        <v>15.76</v>
      </c>
    </row>
    <row r="4483" spans="2:7" x14ac:dyDescent="0.3">
      <c r="B4483">
        <v>3032.41</v>
      </c>
      <c r="C4483">
        <v>126.33</v>
      </c>
      <c r="D4483">
        <v>106.68</v>
      </c>
      <c r="E4483">
        <v>5.34</v>
      </c>
      <c r="F4483">
        <v>4.6900000000000004</v>
      </c>
      <c r="G4483">
        <v>18.87</v>
      </c>
    </row>
    <row r="4484" spans="2:7" x14ac:dyDescent="0.3">
      <c r="B4484">
        <v>3032.46</v>
      </c>
      <c r="C4484">
        <v>128.77000000000001</v>
      </c>
      <c r="D4484">
        <v>132.43</v>
      </c>
      <c r="E4484">
        <v>5.27</v>
      </c>
      <c r="F4484">
        <v>8.67</v>
      </c>
      <c r="G4484">
        <v>17.05</v>
      </c>
    </row>
    <row r="4485" spans="2:7" x14ac:dyDescent="0.3">
      <c r="B4485">
        <v>3032.51</v>
      </c>
      <c r="C4485">
        <v>128.36000000000001</v>
      </c>
      <c r="D4485">
        <v>129.77000000000001</v>
      </c>
      <c r="E4485">
        <v>5.25</v>
      </c>
      <c r="F4485">
        <v>8.64</v>
      </c>
      <c r="G4485">
        <v>17.22</v>
      </c>
    </row>
    <row r="4486" spans="2:7" x14ac:dyDescent="0.3">
      <c r="B4486">
        <v>3032.56</v>
      </c>
      <c r="C4486">
        <v>128.06</v>
      </c>
      <c r="D4486">
        <v>121.46</v>
      </c>
      <c r="E4486">
        <v>4.9400000000000004</v>
      </c>
      <c r="F4486">
        <v>13.04</v>
      </c>
      <c r="G4486">
        <v>17.88</v>
      </c>
    </row>
    <row r="4487" spans="2:7" x14ac:dyDescent="0.3">
      <c r="B4487">
        <v>3032.61</v>
      </c>
      <c r="C4487">
        <v>131.47</v>
      </c>
      <c r="D4487">
        <v>138.35</v>
      </c>
      <c r="E4487">
        <v>5.25</v>
      </c>
      <c r="F4487">
        <v>15.82</v>
      </c>
      <c r="G4487">
        <v>16.95</v>
      </c>
    </row>
    <row r="4488" spans="2:7" x14ac:dyDescent="0.3">
      <c r="B4488">
        <v>3032.66</v>
      </c>
      <c r="C4488">
        <v>131.05000000000001</v>
      </c>
      <c r="D4488">
        <v>120.54</v>
      </c>
      <c r="E4488">
        <v>5.03</v>
      </c>
      <c r="F4488">
        <v>16.21</v>
      </c>
      <c r="G4488">
        <v>18.399999999999999</v>
      </c>
    </row>
    <row r="4489" spans="2:7" x14ac:dyDescent="0.3">
      <c r="B4489">
        <v>3032.71</v>
      </c>
      <c r="C4489">
        <v>128.25</v>
      </c>
      <c r="D4489">
        <v>109.89</v>
      </c>
      <c r="E4489">
        <v>4.71</v>
      </c>
      <c r="F4489">
        <v>16.03</v>
      </c>
      <c r="G4489">
        <v>18.88</v>
      </c>
    </row>
    <row r="4490" spans="2:7" x14ac:dyDescent="0.3">
      <c r="B4490">
        <v>3032.76</v>
      </c>
      <c r="C4490">
        <v>127.11</v>
      </c>
      <c r="D4490">
        <v>105.3</v>
      </c>
      <c r="E4490">
        <v>4.62</v>
      </c>
      <c r="F4490">
        <v>14.69</v>
      </c>
      <c r="G4490">
        <v>19.100000000000001</v>
      </c>
    </row>
    <row r="4491" spans="2:7" x14ac:dyDescent="0.3">
      <c r="B4491">
        <v>3032.81</v>
      </c>
      <c r="C4491">
        <v>125.04</v>
      </c>
      <c r="D4491">
        <v>95.37</v>
      </c>
      <c r="E4491">
        <v>4.93</v>
      </c>
      <c r="F4491">
        <v>10.3</v>
      </c>
      <c r="G4491">
        <v>19.63</v>
      </c>
    </row>
    <row r="4492" spans="2:7" x14ac:dyDescent="0.3">
      <c r="B4492">
        <v>3032.86</v>
      </c>
      <c r="C4492">
        <v>124.52</v>
      </c>
      <c r="D4492">
        <v>96.54</v>
      </c>
      <c r="E4492">
        <v>4.72</v>
      </c>
      <c r="F4492">
        <v>13.24</v>
      </c>
      <c r="G4492">
        <v>19.45</v>
      </c>
    </row>
    <row r="4493" spans="2:7" x14ac:dyDescent="0.3">
      <c r="B4493">
        <v>3032.91</v>
      </c>
      <c r="C4493">
        <v>121.57</v>
      </c>
      <c r="D4493">
        <v>79.959999999999994</v>
      </c>
      <c r="E4493">
        <v>3.97</v>
      </c>
      <c r="F4493">
        <v>12.82</v>
      </c>
      <c r="G4493">
        <v>20.41</v>
      </c>
    </row>
    <row r="4494" spans="2:7" x14ac:dyDescent="0.3">
      <c r="B4494">
        <v>3032.96</v>
      </c>
      <c r="C4494">
        <v>121.64</v>
      </c>
      <c r="D4494">
        <v>94.41</v>
      </c>
      <c r="E4494">
        <v>3.86</v>
      </c>
      <c r="F4494">
        <v>14.17</v>
      </c>
      <c r="G4494">
        <v>19.2</v>
      </c>
    </row>
    <row r="4495" spans="2:7" x14ac:dyDescent="0.3">
      <c r="B4495">
        <v>3033.01</v>
      </c>
      <c r="C4495">
        <v>119.9</v>
      </c>
      <c r="D4495">
        <v>100.99</v>
      </c>
      <c r="E4495">
        <v>4.04</v>
      </c>
      <c r="F4495">
        <v>14.34</v>
      </c>
      <c r="G4495">
        <v>18.39</v>
      </c>
    </row>
    <row r="4496" spans="2:7" x14ac:dyDescent="0.3">
      <c r="B4496">
        <v>3033.06</v>
      </c>
      <c r="C4496">
        <v>119.33</v>
      </c>
      <c r="D4496">
        <v>132.62</v>
      </c>
      <c r="E4496">
        <v>4.37</v>
      </c>
      <c r="F4496">
        <v>14.12</v>
      </c>
      <c r="G4496">
        <v>15.64</v>
      </c>
    </row>
    <row r="4497" spans="2:7" x14ac:dyDescent="0.3">
      <c r="B4497">
        <v>3033.11</v>
      </c>
      <c r="C4497">
        <v>119.48</v>
      </c>
      <c r="D4497">
        <v>99.43</v>
      </c>
      <c r="E4497">
        <v>4.42</v>
      </c>
      <c r="F4497">
        <v>9.39</v>
      </c>
      <c r="G4497">
        <v>18.46</v>
      </c>
    </row>
    <row r="4498" spans="2:7" x14ac:dyDescent="0.3">
      <c r="B4498">
        <v>3033.16</v>
      </c>
      <c r="C4498">
        <v>120.41</v>
      </c>
      <c r="D4498">
        <v>121.29</v>
      </c>
      <c r="E4498">
        <v>5</v>
      </c>
      <c r="F4498">
        <v>11.73</v>
      </c>
      <c r="G4498">
        <v>16.75</v>
      </c>
    </row>
    <row r="4499" spans="2:7" x14ac:dyDescent="0.3">
      <c r="B4499">
        <v>3033.21</v>
      </c>
      <c r="C4499">
        <v>118.79</v>
      </c>
      <c r="D4499">
        <v>131.61000000000001</v>
      </c>
      <c r="E4499">
        <v>5.25</v>
      </c>
      <c r="F4499">
        <v>7.48</v>
      </c>
      <c r="G4499">
        <v>15.64</v>
      </c>
    </row>
    <row r="4500" spans="2:7" x14ac:dyDescent="0.3">
      <c r="B4500">
        <v>3033.26</v>
      </c>
      <c r="C4500">
        <v>119.43</v>
      </c>
      <c r="D4500">
        <v>150.97</v>
      </c>
      <c r="E4500">
        <v>5.0599999999999996</v>
      </c>
      <c r="F4500">
        <v>8.84</v>
      </c>
      <c r="G4500">
        <v>14.1</v>
      </c>
    </row>
    <row r="4501" spans="2:7" x14ac:dyDescent="0.3">
      <c r="B4501">
        <v>3033.31</v>
      </c>
      <c r="C4501">
        <v>121.59</v>
      </c>
      <c r="D4501">
        <v>171.39</v>
      </c>
      <c r="E4501">
        <v>4.84</v>
      </c>
      <c r="F4501">
        <v>10.81</v>
      </c>
      <c r="G4501">
        <v>12.7</v>
      </c>
    </row>
    <row r="4502" spans="2:7" x14ac:dyDescent="0.3">
      <c r="B4502">
        <v>3033.36</v>
      </c>
      <c r="C4502">
        <v>122.49</v>
      </c>
      <c r="D4502">
        <v>189.42</v>
      </c>
      <c r="E4502">
        <v>5.13</v>
      </c>
      <c r="F4502">
        <v>12.99</v>
      </c>
      <c r="G4502">
        <v>11.31</v>
      </c>
    </row>
    <row r="4503" spans="2:7" x14ac:dyDescent="0.3">
      <c r="B4503">
        <v>3033.41</v>
      </c>
      <c r="C4503">
        <v>123.28</v>
      </c>
      <c r="D4503">
        <v>168.76</v>
      </c>
      <c r="E4503">
        <v>5.08</v>
      </c>
      <c r="F4503">
        <v>11.5</v>
      </c>
      <c r="G4503">
        <v>13.17</v>
      </c>
    </row>
    <row r="4504" spans="2:7" x14ac:dyDescent="0.3">
      <c r="B4504">
        <v>3033.46</v>
      </c>
      <c r="C4504">
        <v>121.01</v>
      </c>
      <c r="D4504">
        <v>177.13</v>
      </c>
      <c r="E4504">
        <v>5.0199999999999996</v>
      </c>
      <c r="F4504">
        <v>16.690000000000001</v>
      </c>
      <c r="G4504">
        <v>12.13</v>
      </c>
    </row>
    <row r="4505" spans="2:7" x14ac:dyDescent="0.3">
      <c r="B4505">
        <v>3033.51</v>
      </c>
      <c r="C4505">
        <v>120.99</v>
      </c>
      <c r="D4505">
        <v>181.49</v>
      </c>
      <c r="E4505">
        <v>5.22</v>
      </c>
      <c r="F4505">
        <v>15.08</v>
      </c>
      <c r="G4505">
        <v>11.76</v>
      </c>
    </row>
    <row r="4506" spans="2:7" x14ac:dyDescent="0.3">
      <c r="B4506">
        <v>3033.56</v>
      </c>
      <c r="C4506">
        <v>121.49</v>
      </c>
      <c r="D4506">
        <v>201.25</v>
      </c>
      <c r="E4506">
        <v>6.15</v>
      </c>
      <c r="F4506">
        <v>18.98</v>
      </c>
      <c r="G4506">
        <v>8.69</v>
      </c>
    </row>
    <row r="4507" spans="2:7" x14ac:dyDescent="0.3">
      <c r="B4507">
        <v>3033.61</v>
      </c>
      <c r="C4507">
        <v>118</v>
      </c>
      <c r="D4507">
        <v>195.41</v>
      </c>
      <c r="E4507">
        <v>6.09</v>
      </c>
      <c r="F4507">
        <v>22.92</v>
      </c>
      <c r="G4507">
        <v>7.37</v>
      </c>
    </row>
    <row r="4508" spans="2:7" x14ac:dyDescent="0.3">
      <c r="B4508">
        <v>3033.66</v>
      </c>
      <c r="C4508">
        <v>118.77</v>
      </c>
      <c r="D4508">
        <v>196.7</v>
      </c>
      <c r="E4508">
        <v>5.61</v>
      </c>
      <c r="F4508">
        <v>25.2</v>
      </c>
      <c r="G4508">
        <v>8.07</v>
      </c>
    </row>
    <row r="4509" spans="2:7" x14ac:dyDescent="0.3">
      <c r="B4509">
        <v>3033.71</v>
      </c>
      <c r="C4509">
        <v>118.43</v>
      </c>
      <c r="D4509">
        <v>196.14</v>
      </c>
      <c r="E4509">
        <v>5.39</v>
      </c>
      <c r="F4509">
        <v>23.62</v>
      </c>
      <c r="G4509">
        <v>10.09</v>
      </c>
    </row>
    <row r="4510" spans="2:7" x14ac:dyDescent="0.3">
      <c r="B4510">
        <v>3033.76</v>
      </c>
      <c r="C4510">
        <v>115.16</v>
      </c>
      <c r="D4510">
        <v>190.67</v>
      </c>
      <c r="E4510">
        <v>5.37</v>
      </c>
      <c r="F4510">
        <v>25.21</v>
      </c>
      <c r="G4510">
        <v>6.91</v>
      </c>
    </row>
    <row r="4511" spans="2:7" x14ac:dyDescent="0.3">
      <c r="B4511">
        <v>3033.81</v>
      </c>
      <c r="C4511">
        <v>111.78</v>
      </c>
      <c r="D4511">
        <v>185.02</v>
      </c>
      <c r="E4511">
        <v>4.6399999999999997</v>
      </c>
      <c r="F4511">
        <v>25.45</v>
      </c>
      <c r="G4511">
        <v>7.68</v>
      </c>
    </row>
    <row r="4512" spans="2:7" x14ac:dyDescent="0.3">
      <c r="B4512">
        <v>3033.86</v>
      </c>
      <c r="C4512">
        <v>111.74</v>
      </c>
      <c r="D4512">
        <v>184.95</v>
      </c>
      <c r="E4512">
        <v>4.26</v>
      </c>
      <c r="F4512">
        <v>26.94</v>
      </c>
      <c r="G4512">
        <v>8.68</v>
      </c>
    </row>
    <row r="4513" spans="2:7" x14ac:dyDescent="0.3">
      <c r="B4513">
        <v>3033.91</v>
      </c>
      <c r="C4513">
        <v>110.84</v>
      </c>
      <c r="D4513">
        <v>183.45</v>
      </c>
      <c r="E4513">
        <v>4.3499999999999996</v>
      </c>
      <c r="F4513">
        <v>28.15</v>
      </c>
      <c r="G4513">
        <v>9.6199999999999992</v>
      </c>
    </row>
    <row r="4514" spans="2:7" x14ac:dyDescent="0.3">
      <c r="B4514">
        <v>3033.96</v>
      </c>
      <c r="C4514">
        <v>109.66</v>
      </c>
      <c r="D4514">
        <v>180.31</v>
      </c>
      <c r="E4514">
        <v>4.5599999999999996</v>
      </c>
      <c r="F4514">
        <v>26.91</v>
      </c>
      <c r="G4514">
        <v>10.17</v>
      </c>
    </row>
    <row r="4515" spans="2:7" x14ac:dyDescent="0.3">
      <c r="B4515">
        <v>3034.01</v>
      </c>
      <c r="C4515">
        <v>109.43</v>
      </c>
      <c r="D4515">
        <v>175.01</v>
      </c>
      <c r="E4515">
        <v>4.6399999999999997</v>
      </c>
      <c r="F4515">
        <v>24.99</v>
      </c>
      <c r="G4515">
        <v>10.59</v>
      </c>
    </row>
    <row r="4516" spans="2:7" x14ac:dyDescent="0.3">
      <c r="B4516">
        <v>3034.06</v>
      </c>
      <c r="C4516">
        <v>108.58</v>
      </c>
      <c r="D4516">
        <v>179.68</v>
      </c>
      <c r="E4516">
        <v>4.7</v>
      </c>
      <c r="F4516">
        <v>23.21</v>
      </c>
      <c r="G4516">
        <v>9.52</v>
      </c>
    </row>
    <row r="4517" spans="2:7" x14ac:dyDescent="0.3">
      <c r="B4517">
        <v>3034.11</v>
      </c>
      <c r="C4517">
        <v>108.55</v>
      </c>
      <c r="D4517">
        <v>179.62</v>
      </c>
      <c r="E4517">
        <v>4.5999999999999996</v>
      </c>
      <c r="F4517">
        <v>24.62</v>
      </c>
      <c r="G4517">
        <v>7.82</v>
      </c>
    </row>
    <row r="4518" spans="2:7" x14ac:dyDescent="0.3">
      <c r="B4518">
        <v>3034.16</v>
      </c>
      <c r="C4518">
        <v>106.91</v>
      </c>
      <c r="D4518">
        <v>176.88</v>
      </c>
      <c r="E4518">
        <v>4.53</v>
      </c>
      <c r="F4518">
        <v>22.61</v>
      </c>
      <c r="G4518">
        <v>8.39</v>
      </c>
    </row>
    <row r="4519" spans="2:7" x14ac:dyDescent="0.3">
      <c r="B4519">
        <v>3034.21</v>
      </c>
      <c r="C4519">
        <v>106.1</v>
      </c>
      <c r="D4519">
        <v>164.58</v>
      </c>
      <c r="E4519">
        <v>3.88</v>
      </c>
      <c r="F4519">
        <v>22.71</v>
      </c>
      <c r="G4519">
        <v>10.97</v>
      </c>
    </row>
    <row r="4520" spans="2:7" x14ac:dyDescent="0.3">
      <c r="B4520">
        <v>3034.26</v>
      </c>
      <c r="C4520">
        <v>106.27</v>
      </c>
      <c r="D4520">
        <v>128.94</v>
      </c>
      <c r="E4520">
        <v>3.55</v>
      </c>
      <c r="F4520">
        <v>16.510000000000002</v>
      </c>
      <c r="G4520">
        <v>14.01</v>
      </c>
    </row>
    <row r="4521" spans="2:7" x14ac:dyDescent="0.3">
      <c r="B4521">
        <v>3034.31</v>
      </c>
      <c r="C4521">
        <v>102.5</v>
      </c>
      <c r="D4521">
        <v>129.13</v>
      </c>
      <c r="E4521">
        <v>3.46</v>
      </c>
      <c r="F4521">
        <v>14.61</v>
      </c>
      <c r="G4521">
        <v>13.43</v>
      </c>
    </row>
    <row r="4522" spans="2:7" x14ac:dyDescent="0.3">
      <c r="B4522">
        <v>3034.36</v>
      </c>
      <c r="C4522">
        <v>99</v>
      </c>
      <c r="D4522">
        <v>128.47999999999999</v>
      </c>
      <c r="E4522">
        <v>3.48</v>
      </c>
      <c r="F4522">
        <v>14.03</v>
      </c>
      <c r="G4522">
        <v>12.96</v>
      </c>
    </row>
    <row r="4523" spans="2:7" x14ac:dyDescent="0.3">
      <c r="B4523">
        <v>3034.41</v>
      </c>
      <c r="C4523">
        <v>97.03</v>
      </c>
      <c r="D4523">
        <v>121.44</v>
      </c>
      <c r="E4523">
        <v>3.53</v>
      </c>
      <c r="F4523">
        <v>14.66</v>
      </c>
      <c r="G4523">
        <v>13.27</v>
      </c>
    </row>
    <row r="4524" spans="2:7" x14ac:dyDescent="0.3">
      <c r="B4524">
        <v>3034.46</v>
      </c>
      <c r="C4524">
        <v>97.69</v>
      </c>
      <c r="D4524">
        <v>126.33</v>
      </c>
      <c r="E4524">
        <v>3.96</v>
      </c>
      <c r="F4524">
        <v>14.88</v>
      </c>
      <c r="G4524">
        <v>12.95</v>
      </c>
    </row>
    <row r="4525" spans="2:7" x14ac:dyDescent="0.3">
      <c r="B4525">
        <v>3034.51</v>
      </c>
      <c r="C4525">
        <v>99.06</v>
      </c>
      <c r="D4525">
        <v>149.12</v>
      </c>
      <c r="E4525">
        <v>4.18</v>
      </c>
      <c r="F4525">
        <v>14.68</v>
      </c>
      <c r="G4525">
        <v>11.23</v>
      </c>
    </row>
    <row r="4526" spans="2:7" x14ac:dyDescent="0.3">
      <c r="B4526">
        <v>3034.56</v>
      </c>
      <c r="C4526">
        <v>98.05</v>
      </c>
      <c r="D4526">
        <v>143.12</v>
      </c>
      <c r="E4526">
        <v>4.07</v>
      </c>
      <c r="F4526">
        <v>10.130000000000001</v>
      </c>
      <c r="G4526">
        <v>11.59</v>
      </c>
    </row>
    <row r="4527" spans="2:7" x14ac:dyDescent="0.3">
      <c r="B4527">
        <v>3034.61</v>
      </c>
      <c r="C4527">
        <v>96.4</v>
      </c>
      <c r="D4527">
        <v>122.9</v>
      </c>
      <c r="E4527">
        <v>4.33</v>
      </c>
      <c r="F4527">
        <v>6.9</v>
      </c>
      <c r="G4527">
        <v>13.05</v>
      </c>
    </row>
    <row r="4528" spans="2:7" x14ac:dyDescent="0.3">
      <c r="B4528">
        <v>3034.66</v>
      </c>
      <c r="C4528">
        <v>100.04</v>
      </c>
      <c r="D4528">
        <v>135</v>
      </c>
      <c r="E4528">
        <v>3.91</v>
      </c>
      <c r="F4528">
        <v>9.9600000000000009</v>
      </c>
      <c r="G4528">
        <v>12.57</v>
      </c>
    </row>
    <row r="4529" spans="2:7" x14ac:dyDescent="0.3">
      <c r="B4529">
        <v>3034.71</v>
      </c>
      <c r="C4529">
        <v>100.64</v>
      </c>
      <c r="D4529">
        <v>147.01</v>
      </c>
      <c r="E4529">
        <v>4.16</v>
      </c>
      <c r="F4529">
        <v>12.71</v>
      </c>
      <c r="G4529">
        <v>11.64</v>
      </c>
    </row>
    <row r="4530" spans="2:7" x14ac:dyDescent="0.3">
      <c r="B4530">
        <v>3034.76</v>
      </c>
      <c r="C4530">
        <v>99.36</v>
      </c>
      <c r="D4530">
        <v>120.98</v>
      </c>
      <c r="E4530">
        <v>4.47</v>
      </c>
      <c r="F4530">
        <v>12</v>
      </c>
      <c r="G4530">
        <v>13.65</v>
      </c>
    </row>
    <row r="4531" spans="2:7" x14ac:dyDescent="0.3">
      <c r="B4531">
        <v>3034.81</v>
      </c>
      <c r="C4531">
        <v>97.88</v>
      </c>
      <c r="D4531">
        <v>122.65</v>
      </c>
      <c r="E4531">
        <v>4.26</v>
      </c>
      <c r="F4531">
        <v>12.59</v>
      </c>
      <c r="G4531">
        <v>13.29</v>
      </c>
    </row>
    <row r="4532" spans="2:7" x14ac:dyDescent="0.3">
      <c r="B4532">
        <v>3034.86</v>
      </c>
      <c r="C4532">
        <v>99.4</v>
      </c>
      <c r="D4532">
        <v>136.69</v>
      </c>
      <c r="E4532">
        <v>4.1900000000000004</v>
      </c>
      <c r="F4532">
        <v>12.02</v>
      </c>
      <c r="G4532">
        <v>12.33</v>
      </c>
    </row>
    <row r="4533" spans="2:7" x14ac:dyDescent="0.3">
      <c r="B4533">
        <v>3034.91</v>
      </c>
      <c r="C4533">
        <v>96.01</v>
      </c>
      <c r="D4533">
        <v>155.35</v>
      </c>
      <c r="E4533">
        <v>4.33</v>
      </c>
      <c r="F4533">
        <v>17.86</v>
      </c>
      <c r="G4533">
        <v>10.25</v>
      </c>
    </row>
    <row r="4534" spans="2:7" x14ac:dyDescent="0.3">
      <c r="B4534">
        <v>3034.96</v>
      </c>
      <c r="C4534">
        <v>97.33</v>
      </c>
      <c r="D4534">
        <v>149.59</v>
      </c>
      <c r="E4534">
        <v>4.22</v>
      </c>
      <c r="F4534">
        <v>17.100000000000001</v>
      </c>
      <c r="G4534">
        <v>10.93</v>
      </c>
    </row>
    <row r="4535" spans="2:7" x14ac:dyDescent="0.3">
      <c r="B4535">
        <v>3035.01</v>
      </c>
      <c r="C4535">
        <v>99.53</v>
      </c>
      <c r="D4535">
        <v>164.54</v>
      </c>
      <c r="E4535">
        <v>4.18</v>
      </c>
      <c r="F4535">
        <v>19.190000000000001</v>
      </c>
      <c r="G4535">
        <v>9.0399999999999991</v>
      </c>
    </row>
    <row r="4536" spans="2:7" x14ac:dyDescent="0.3">
      <c r="B4536">
        <v>3035.06</v>
      </c>
      <c r="C4536">
        <v>103.4</v>
      </c>
      <c r="D4536">
        <v>171.01</v>
      </c>
      <c r="E4536">
        <v>4.4000000000000004</v>
      </c>
      <c r="F4536">
        <v>16.66</v>
      </c>
      <c r="G4536">
        <v>9.82</v>
      </c>
    </row>
    <row r="4537" spans="2:7" x14ac:dyDescent="0.3">
      <c r="B4537">
        <v>3035.11</v>
      </c>
      <c r="C4537">
        <v>104.11</v>
      </c>
      <c r="D4537">
        <v>172.2</v>
      </c>
      <c r="E4537">
        <v>4.17</v>
      </c>
      <c r="F4537">
        <v>15.28</v>
      </c>
      <c r="G4537">
        <v>9.8699999999999992</v>
      </c>
    </row>
    <row r="4538" spans="2:7" x14ac:dyDescent="0.3">
      <c r="B4538">
        <v>3035.16</v>
      </c>
      <c r="C4538">
        <v>101.55</v>
      </c>
      <c r="D4538">
        <v>153.63999999999999</v>
      </c>
      <c r="E4538">
        <v>3.62</v>
      </c>
      <c r="F4538">
        <v>13.63</v>
      </c>
      <c r="G4538">
        <v>11.22</v>
      </c>
    </row>
    <row r="4539" spans="2:7" x14ac:dyDescent="0.3">
      <c r="B4539">
        <v>3035.21</v>
      </c>
      <c r="C4539">
        <v>101.82</v>
      </c>
      <c r="D4539">
        <v>164.51</v>
      </c>
      <c r="E4539">
        <v>3.55</v>
      </c>
      <c r="F4539">
        <v>14.97</v>
      </c>
      <c r="G4539">
        <v>10.34</v>
      </c>
    </row>
    <row r="4540" spans="2:7" x14ac:dyDescent="0.3">
      <c r="B4540">
        <v>3035.26</v>
      </c>
      <c r="C4540">
        <v>102.68</v>
      </c>
      <c r="D4540">
        <v>169.81</v>
      </c>
      <c r="E4540">
        <v>3.4</v>
      </c>
      <c r="F4540">
        <v>15.69</v>
      </c>
      <c r="G4540">
        <v>8.83</v>
      </c>
    </row>
    <row r="4541" spans="2:7" x14ac:dyDescent="0.3">
      <c r="B4541">
        <v>3035.31</v>
      </c>
      <c r="C4541">
        <v>99.84</v>
      </c>
      <c r="D4541">
        <v>165.07</v>
      </c>
      <c r="E4541">
        <v>3.38</v>
      </c>
      <c r="F4541">
        <v>13.68</v>
      </c>
      <c r="G4541">
        <v>9.73</v>
      </c>
    </row>
    <row r="4542" spans="2:7" x14ac:dyDescent="0.3">
      <c r="B4542">
        <v>3035.36</v>
      </c>
      <c r="C4542">
        <v>99.62</v>
      </c>
      <c r="D4542">
        <v>151.4</v>
      </c>
      <c r="E4542">
        <v>3.09</v>
      </c>
      <c r="F4542">
        <v>11.5</v>
      </c>
      <c r="G4542">
        <v>11.12</v>
      </c>
    </row>
    <row r="4543" spans="2:7" x14ac:dyDescent="0.3">
      <c r="B4543">
        <v>3035.41</v>
      </c>
      <c r="C4543">
        <v>102.76</v>
      </c>
      <c r="D4543">
        <v>162.59</v>
      </c>
      <c r="E4543">
        <v>2.63</v>
      </c>
      <c r="F4543">
        <v>10.71</v>
      </c>
      <c r="G4543">
        <v>10.64</v>
      </c>
    </row>
    <row r="4544" spans="2:7" x14ac:dyDescent="0.3">
      <c r="B4544">
        <v>3035.46</v>
      </c>
      <c r="C4544">
        <v>107.38</v>
      </c>
      <c r="D4544">
        <v>160.31</v>
      </c>
      <c r="E4544">
        <v>2.73</v>
      </c>
      <c r="F4544">
        <v>9.39</v>
      </c>
      <c r="G4544">
        <v>11.52</v>
      </c>
    </row>
    <row r="4545" spans="2:7" x14ac:dyDescent="0.3">
      <c r="B4545">
        <v>3035.51</v>
      </c>
      <c r="C4545">
        <v>108.31</v>
      </c>
      <c r="D4545">
        <v>177.18</v>
      </c>
      <c r="E4545">
        <v>2.88</v>
      </c>
      <c r="F4545">
        <v>12.77</v>
      </c>
      <c r="G4545">
        <v>10.24</v>
      </c>
    </row>
    <row r="4546" spans="2:7" x14ac:dyDescent="0.3">
      <c r="B4546">
        <v>3035.56</v>
      </c>
      <c r="C4546">
        <v>110.18</v>
      </c>
      <c r="D4546">
        <v>179.75</v>
      </c>
      <c r="E4546">
        <v>3.04</v>
      </c>
      <c r="F4546">
        <v>8.5399999999999991</v>
      </c>
      <c r="G4546">
        <v>10.3</v>
      </c>
    </row>
    <row r="4547" spans="2:7" x14ac:dyDescent="0.3">
      <c r="B4547">
        <v>3035.61</v>
      </c>
      <c r="C4547">
        <v>111.84</v>
      </c>
      <c r="D4547">
        <v>185.11</v>
      </c>
      <c r="E4547">
        <v>3.48</v>
      </c>
      <c r="F4547">
        <v>9.44</v>
      </c>
      <c r="G4547">
        <v>9.6300000000000008</v>
      </c>
    </row>
    <row r="4548" spans="2:7" x14ac:dyDescent="0.3">
      <c r="B4548">
        <v>3035.66</v>
      </c>
      <c r="C4548">
        <v>114.21</v>
      </c>
      <c r="D4548">
        <v>155.79</v>
      </c>
      <c r="E4548">
        <v>3.55</v>
      </c>
      <c r="F4548">
        <v>5.31</v>
      </c>
      <c r="G4548">
        <v>12.92</v>
      </c>
    </row>
    <row r="4549" spans="2:7" x14ac:dyDescent="0.3">
      <c r="B4549">
        <v>3035.71</v>
      </c>
      <c r="C4549">
        <v>113.04</v>
      </c>
      <c r="D4549">
        <v>167.25</v>
      </c>
      <c r="E4549">
        <v>3.95</v>
      </c>
      <c r="F4549">
        <v>9.42</v>
      </c>
      <c r="G4549">
        <v>11.78</v>
      </c>
    </row>
    <row r="4550" spans="2:7" x14ac:dyDescent="0.3">
      <c r="B4550">
        <v>3035.76</v>
      </c>
      <c r="C4550">
        <v>113.02</v>
      </c>
      <c r="D4550">
        <v>153</v>
      </c>
      <c r="E4550">
        <v>3.75</v>
      </c>
      <c r="F4550">
        <v>7.93</v>
      </c>
      <c r="G4550">
        <v>12.98</v>
      </c>
    </row>
    <row r="4551" spans="2:7" x14ac:dyDescent="0.3">
      <c r="B4551">
        <v>3035.81</v>
      </c>
      <c r="C4551">
        <v>113.49</v>
      </c>
      <c r="D4551">
        <v>173.19</v>
      </c>
      <c r="E4551">
        <v>4.13</v>
      </c>
      <c r="F4551">
        <v>12.09</v>
      </c>
      <c r="G4551">
        <v>11.34</v>
      </c>
    </row>
    <row r="4552" spans="2:7" x14ac:dyDescent="0.3">
      <c r="B4552">
        <v>3035.86</v>
      </c>
      <c r="C4552">
        <v>111.59</v>
      </c>
      <c r="D4552">
        <v>168.47</v>
      </c>
      <c r="E4552">
        <v>4.3600000000000003</v>
      </c>
      <c r="F4552">
        <v>12.69</v>
      </c>
      <c r="G4552">
        <v>11.46</v>
      </c>
    </row>
    <row r="4553" spans="2:7" x14ac:dyDescent="0.3">
      <c r="B4553">
        <v>3035.91</v>
      </c>
      <c r="C4553">
        <v>111.92</v>
      </c>
      <c r="D4553">
        <v>178.03</v>
      </c>
      <c r="E4553">
        <v>3.88</v>
      </c>
      <c r="F4553">
        <v>18.3</v>
      </c>
      <c r="G4553">
        <v>10.7</v>
      </c>
    </row>
    <row r="4554" spans="2:7" x14ac:dyDescent="0.3">
      <c r="B4554">
        <v>3035.96</v>
      </c>
      <c r="C4554">
        <v>109.82</v>
      </c>
      <c r="D4554">
        <v>174.53</v>
      </c>
      <c r="E4554">
        <v>4.16</v>
      </c>
      <c r="F4554">
        <v>15.23</v>
      </c>
      <c r="G4554">
        <v>10.68</v>
      </c>
    </row>
    <row r="4555" spans="2:7" x14ac:dyDescent="0.3">
      <c r="B4555">
        <v>3036.01</v>
      </c>
      <c r="C4555">
        <v>112</v>
      </c>
      <c r="D4555">
        <v>185.38</v>
      </c>
      <c r="E4555">
        <v>4.2699999999999996</v>
      </c>
      <c r="F4555">
        <v>17.91</v>
      </c>
      <c r="G4555">
        <v>9.92</v>
      </c>
    </row>
    <row r="4556" spans="2:7" x14ac:dyDescent="0.3">
      <c r="B4556">
        <v>3036.06</v>
      </c>
      <c r="C4556">
        <v>111.26</v>
      </c>
      <c r="D4556">
        <v>174.17</v>
      </c>
      <c r="E4556">
        <v>4.16</v>
      </c>
      <c r="F4556">
        <v>17.11</v>
      </c>
      <c r="G4556">
        <v>10.93</v>
      </c>
    </row>
    <row r="4557" spans="2:7" x14ac:dyDescent="0.3">
      <c r="B4557">
        <v>3036.11</v>
      </c>
      <c r="C4557">
        <v>109.4</v>
      </c>
      <c r="D4557">
        <v>178.41</v>
      </c>
      <c r="E4557">
        <v>4.1100000000000003</v>
      </c>
      <c r="F4557">
        <v>20.34</v>
      </c>
      <c r="G4557">
        <v>10.29</v>
      </c>
    </row>
    <row r="4558" spans="2:7" x14ac:dyDescent="0.3">
      <c r="B4558">
        <v>3036.16</v>
      </c>
      <c r="C4558">
        <v>106.23</v>
      </c>
      <c r="D4558">
        <v>156.9</v>
      </c>
      <c r="E4558">
        <v>4.0999999999999996</v>
      </c>
      <c r="F4558">
        <v>15.74</v>
      </c>
      <c r="G4558">
        <v>11.64</v>
      </c>
    </row>
    <row r="4559" spans="2:7" x14ac:dyDescent="0.3">
      <c r="B4559">
        <v>3036.21</v>
      </c>
      <c r="C4559">
        <v>107.83</v>
      </c>
      <c r="D4559">
        <v>155.18</v>
      </c>
      <c r="E4559">
        <v>4.0999999999999996</v>
      </c>
      <c r="F4559">
        <v>18.260000000000002</v>
      </c>
      <c r="G4559">
        <v>12.02</v>
      </c>
    </row>
    <row r="4560" spans="2:7" x14ac:dyDescent="0.3">
      <c r="B4560">
        <v>3036.26</v>
      </c>
      <c r="C4560">
        <v>108.31</v>
      </c>
      <c r="D4560">
        <v>148.63999999999999</v>
      </c>
      <c r="E4560">
        <v>3.87</v>
      </c>
      <c r="F4560">
        <v>14.9</v>
      </c>
      <c r="G4560">
        <v>12.65</v>
      </c>
    </row>
    <row r="4561" spans="2:7" x14ac:dyDescent="0.3">
      <c r="B4561">
        <v>3036.31</v>
      </c>
      <c r="C4561">
        <v>109.31</v>
      </c>
      <c r="D4561">
        <v>176.93</v>
      </c>
      <c r="E4561">
        <v>4.12</v>
      </c>
      <c r="F4561">
        <v>17.79</v>
      </c>
      <c r="G4561">
        <v>10.4</v>
      </c>
    </row>
    <row r="4562" spans="2:7" x14ac:dyDescent="0.3">
      <c r="B4562">
        <v>3036.36</v>
      </c>
      <c r="C4562">
        <v>109.38</v>
      </c>
      <c r="D4562">
        <v>148.94999999999999</v>
      </c>
      <c r="E4562">
        <v>2.97</v>
      </c>
      <c r="F4562">
        <v>14.5</v>
      </c>
      <c r="G4562">
        <v>12.78</v>
      </c>
    </row>
    <row r="4563" spans="2:7" x14ac:dyDescent="0.3">
      <c r="B4563">
        <v>3036.41</v>
      </c>
      <c r="C4563">
        <v>111.81</v>
      </c>
      <c r="D4563">
        <v>164.63</v>
      </c>
      <c r="E4563">
        <v>3.69</v>
      </c>
      <c r="F4563">
        <v>14.91</v>
      </c>
      <c r="G4563">
        <v>11.81</v>
      </c>
    </row>
    <row r="4564" spans="2:7" x14ac:dyDescent="0.3">
      <c r="B4564">
        <v>3036.46</v>
      </c>
      <c r="C4564">
        <v>114.31</v>
      </c>
      <c r="D4564">
        <v>167.38</v>
      </c>
      <c r="E4564">
        <v>3.8</v>
      </c>
      <c r="F4564">
        <v>15.58</v>
      </c>
      <c r="G4564">
        <v>11.95</v>
      </c>
    </row>
    <row r="4565" spans="2:7" x14ac:dyDescent="0.3">
      <c r="B4565">
        <v>3036.51</v>
      </c>
      <c r="C4565">
        <v>116.89</v>
      </c>
      <c r="D4565">
        <v>168.62</v>
      </c>
      <c r="E4565">
        <v>3.89</v>
      </c>
      <c r="F4565">
        <v>13.81</v>
      </c>
      <c r="G4565">
        <v>12.23</v>
      </c>
    </row>
    <row r="4566" spans="2:7" x14ac:dyDescent="0.3">
      <c r="B4566">
        <v>3036.56</v>
      </c>
      <c r="C4566">
        <v>117.62</v>
      </c>
      <c r="D4566">
        <v>149.96</v>
      </c>
      <c r="E4566">
        <v>4.26</v>
      </c>
      <c r="F4566">
        <v>9.33</v>
      </c>
      <c r="G4566">
        <v>13.92</v>
      </c>
    </row>
    <row r="4567" spans="2:7" x14ac:dyDescent="0.3">
      <c r="B4567">
        <v>3036.61</v>
      </c>
      <c r="C4567">
        <v>120.31</v>
      </c>
      <c r="D4567">
        <v>151.46</v>
      </c>
      <c r="E4567">
        <v>4.2699999999999996</v>
      </c>
      <c r="F4567">
        <v>10.58</v>
      </c>
      <c r="G4567">
        <v>14.19</v>
      </c>
    </row>
    <row r="4568" spans="2:7" x14ac:dyDescent="0.3">
      <c r="B4568">
        <v>3036.66</v>
      </c>
      <c r="C4568">
        <v>119.74</v>
      </c>
      <c r="D4568">
        <v>152.87</v>
      </c>
      <c r="E4568">
        <v>4.01</v>
      </c>
      <c r="F4568">
        <v>14.96</v>
      </c>
      <c r="G4568">
        <v>13.99</v>
      </c>
    </row>
    <row r="4569" spans="2:7" x14ac:dyDescent="0.3">
      <c r="B4569">
        <v>3036.71</v>
      </c>
      <c r="C4569">
        <v>121.88</v>
      </c>
      <c r="D4569">
        <v>138.84</v>
      </c>
      <c r="E4569">
        <v>3.9</v>
      </c>
      <c r="F4569">
        <v>14.12</v>
      </c>
      <c r="G4569">
        <v>15.49</v>
      </c>
    </row>
    <row r="4570" spans="2:7" x14ac:dyDescent="0.3">
      <c r="B4570">
        <v>3036.76</v>
      </c>
      <c r="C4570">
        <v>123.14</v>
      </c>
      <c r="D4570">
        <v>139.22</v>
      </c>
      <c r="E4570">
        <v>3.58</v>
      </c>
      <c r="F4570">
        <v>13.97</v>
      </c>
      <c r="G4570">
        <v>15.65</v>
      </c>
    </row>
    <row r="4571" spans="2:7" x14ac:dyDescent="0.3">
      <c r="B4571">
        <v>3036.81</v>
      </c>
      <c r="C4571">
        <v>126</v>
      </c>
      <c r="D4571">
        <v>144.86000000000001</v>
      </c>
      <c r="E4571">
        <v>3.69</v>
      </c>
      <c r="F4571">
        <v>15.3</v>
      </c>
      <c r="G4571">
        <v>15.59</v>
      </c>
    </row>
    <row r="4572" spans="2:7" x14ac:dyDescent="0.3">
      <c r="B4572">
        <v>3036.86</v>
      </c>
      <c r="C4572">
        <v>128.76</v>
      </c>
      <c r="D4572">
        <v>156.16</v>
      </c>
      <c r="E4572">
        <v>3.68</v>
      </c>
      <c r="F4572">
        <v>15.83</v>
      </c>
      <c r="G4572">
        <v>15.05</v>
      </c>
    </row>
    <row r="4573" spans="2:7" x14ac:dyDescent="0.3">
      <c r="B4573">
        <v>3036.91</v>
      </c>
      <c r="C4573">
        <v>130.26</v>
      </c>
      <c r="D4573">
        <v>155.88</v>
      </c>
      <c r="E4573">
        <v>3.75</v>
      </c>
      <c r="F4573">
        <v>17.75</v>
      </c>
      <c r="G4573">
        <v>15.3</v>
      </c>
    </row>
    <row r="4574" spans="2:7" x14ac:dyDescent="0.3">
      <c r="B4574">
        <v>3036.96</v>
      </c>
      <c r="C4574">
        <v>130.30000000000001</v>
      </c>
      <c r="D4574">
        <v>154.99</v>
      </c>
      <c r="E4574">
        <v>3.65</v>
      </c>
      <c r="F4574">
        <v>15.79</v>
      </c>
      <c r="G4574">
        <v>15.38</v>
      </c>
    </row>
    <row r="4575" spans="2:7" x14ac:dyDescent="0.3">
      <c r="B4575">
        <v>3037.01</v>
      </c>
      <c r="C4575">
        <v>130.02000000000001</v>
      </c>
      <c r="D4575">
        <v>176.01</v>
      </c>
      <c r="E4575">
        <v>4.2</v>
      </c>
      <c r="F4575">
        <v>16.850000000000001</v>
      </c>
      <c r="G4575">
        <v>13.56</v>
      </c>
    </row>
    <row r="4576" spans="2:7" x14ac:dyDescent="0.3">
      <c r="B4576">
        <v>3037.06</v>
      </c>
      <c r="C4576">
        <v>130.33000000000001</v>
      </c>
      <c r="D4576">
        <v>160.16</v>
      </c>
      <c r="E4576">
        <v>3.84</v>
      </c>
      <c r="F4576">
        <v>14.64</v>
      </c>
      <c r="G4576">
        <v>14.94</v>
      </c>
    </row>
    <row r="4577" spans="2:7" x14ac:dyDescent="0.3">
      <c r="B4577">
        <v>3037.11</v>
      </c>
      <c r="C4577">
        <v>129.09</v>
      </c>
      <c r="D4577">
        <v>167.9</v>
      </c>
      <c r="E4577">
        <v>4.16</v>
      </c>
      <c r="F4577">
        <v>11.67</v>
      </c>
      <c r="G4577">
        <v>14.11</v>
      </c>
    </row>
    <row r="4578" spans="2:7" x14ac:dyDescent="0.3">
      <c r="B4578">
        <v>3037.16</v>
      </c>
      <c r="C4578">
        <v>129.51</v>
      </c>
      <c r="D4578">
        <v>175.08</v>
      </c>
      <c r="E4578">
        <v>4.2699999999999996</v>
      </c>
      <c r="F4578">
        <v>13.05</v>
      </c>
      <c r="G4578">
        <v>13.56</v>
      </c>
    </row>
    <row r="4579" spans="2:7" x14ac:dyDescent="0.3">
      <c r="B4579">
        <v>3037.21</v>
      </c>
      <c r="C4579">
        <v>126.69</v>
      </c>
      <c r="D4579">
        <v>182.83</v>
      </c>
      <c r="E4579">
        <v>4.1399999999999997</v>
      </c>
      <c r="F4579">
        <v>15.02</v>
      </c>
      <c r="G4579">
        <v>12.49</v>
      </c>
    </row>
    <row r="4580" spans="2:7" x14ac:dyDescent="0.3">
      <c r="B4580">
        <v>3037.26</v>
      </c>
      <c r="C4580">
        <v>125.69</v>
      </c>
      <c r="D4580">
        <v>196.02</v>
      </c>
      <c r="E4580">
        <v>4.1100000000000003</v>
      </c>
      <c r="F4580">
        <v>17.68</v>
      </c>
      <c r="G4580">
        <v>11.23</v>
      </c>
    </row>
    <row r="4581" spans="2:7" x14ac:dyDescent="0.3">
      <c r="B4581">
        <v>3037.31</v>
      </c>
      <c r="C4581">
        <v>124.08</v>
      </c>
      <c r="D4581">
        <v>200.19</v>
      </c>
      <c r="E4581">
        <v>4.32</v>
      </c>
      <c r="F4581">
        <v>12.73</v>
      </c>
      <c r="G4581">
        <v>10.63</v>
      </c>
    </row>
    <row r="4582" spans="2:7" x14ac:dyDescent="0.3">
      <c r="B4582">
        <v>3037.36</v>
      </c>
      <c r="C4582">
        <v>123.53</v>
      </c>
      <c r="D4582">
        <v>204.66</v>
      </c>
      <c r="E4582">
        <v>4.8</v>
      </c>
      <c r="F4582">
        <v>13.73</v>
      </c>
      <c r="G4582">
        <v>9.14</v>
      </c>
    </row>
    <row r="4583" spans="2:7" x14ac:dyDescent="0.3">
      <c r="B4583">
        <v>3037.41</v>
      </c>
      <c r="C4583">
        <v>124.4</v>
      </c>
      <c r="D4583">
        <v>206.1</v>
      </c>
      <c r="E4583">
        <v>5.37</v>
      </c>
      <c r="F4583">
        <v>11.47</v>
      </c>
      <c r="G4583">
        <v>8.6199999999999992</v>
      </c>
    </row>
    <row r="4584" spans="2:7" x14ac:dyDescent="0.3">
      <c r="B4584">
        <v>3037.46</v>
      </c>
      <c r="C4584">
        <v>124.98</v>
      </c>
      <c r="D4584">
        <v>207.08</v>
      </c>
      <c r="E4584">
        <v>5.62</v>
      </c>
      <c r="F4584">
        <v>9.0500000000000007</v>
      </c>
      <c r="G4584">
        <v>8.41</v>
      </c>
    </row>
    <row r="4585" spans="2:7" x14ac:dyDescent="0.3">
      <c r="B4585">
        <v>3037.51</v>
      </c>
      <c r="C4585">
        <v>126.15</v>
      </c>
      <c r="D4585">
        <v>209.03</v>
      </c>
      <c r="E4585">
        <v>5.82</v>
      </c>
      <c r="F4585">
        <v>8.48</v>
      </c>
      <c r="G4585">
        <v>10.11</v>
      </c>
    </row>
    <row r="4586" spans="2:7" x14ac:dyDescent="0.3">
      <c r="B4586">
        <v>3037.56</v>
      </c>
      <c r="C4586">
        <v>123.73</v>
      </c>
      <c r="D4586">
        <v>204.98</v>
      </c>
      <c r="E4586">
        <v>6.14</v>
      </c>
      <c r="F4586">
        <v>6.76</v>
      </c>
      <c r="G4586">
        <v>9.5399999999999991</v>
      </c>
    </row>
    <row r="4587" spans="2:7" x14ac:dyDescent="0.3">
      <c r="B4587">
        <v>3037.61</v>
      </c>
      <c r="C4587">
        <v>122.77</v>
      </c>
      <c r="D4587">
        <v>203.38</v>
      </c>
      <c r="E4587">
        <v>6.25</v>
      </c>
      <c r="F4587">
        <v>5.51</v>
      </c>
      <c r="G4587">
        <v>9.77</v>
      </c>
    </row>
    <row r="4588" spans="2:7" x14ac:dyDescent="0.3">
      <c r="B4588">
        <v>3037.66</v>
      </c>
      <c r="C4588">
        <v>122.77</v>
      </c>
      <c r="D4588">
        <v>203.38</v>
      </c>
      <c r="E4588">
        <v>6.38</v>
      </c>
      <c r="F4588">
        <v>8.9</v>
      </c>
      <c r="G4588">
        <v>8.32</v>
      </c>
    </row>
    <row r="4589" spans="2:7" x14ac:dyDescent="0.3">
      <c r="B4589">
        <v>3037.71</v>
      </c>
      <c r="C4589">
        <v>119.07</v>
      </c>
      <c r="D4589">
        <v>197.2</v>
      </c>
      <c r="E4589">
        <v>6.31</v>
      </c>
      <c r="F4589">
        <v>9.5</v>
      </c>
      <c r="G4589">
        <v>8.4499999999999993</v>
      </c>
    </row>
    <row r="4590" spans="2:7" x14ac:dyDescent="0.3">
      <c r="B4590">
        <v>3037.76</v>
      </c>
      <c r="C4590">
        <v>117.17</v>
      </c>
      <c r="D4590">
        <v>194.03</v>
      </c>
      <c r="E4590">
        <v>6.41</v>
      </c>
      <c r="F4590">
        <v>6.87</v>
      </c>
      <c r="G4590">
        <v>9.5500000000000007</v>
      </c>
    </row>
    <row r="4591" spans="2:7" x14ac:dyDescent="0.3">
      <c r="B4591">
        <v>3037.81</v>
      </c>
      <c r="C4591">
        <v>115.9</v>
      </c>
      <c r="D4591">
        <v>185.13</v>
      </c>
      <c r="E4591">
        <v>6.05</v>
      </c>
      <c r="F4591">
        <v>6.6</v>
      </c>
      <c r="G4591">
        <v>10.69</v>
      </c>
    </row>
    <row r="4592" spans="2:7" x14ac:dyDescent="0.3">
      <c r="B4592">
        <v>3037.86</v>
      </c>
      <c r="C4592">
        <v>121.01</v>
      </c>
      <c r="D4592">
        <v>174.08</v>
      </c>
      <c r="E4592">
        <v>6.26</v>
      </c>
      <c r="F4592">
        <v>3.87</v>
      </c>
      <c r="G4592">
        <v>12.38</v>
      </c>
    </row>
    <row r="4593" spans="2:7" x14ac:dyDescent="0.3">
      <c r="B4593">
        <v>3037.91</v>
      </c>
      <c r="C4593">
        <v>122.82</v>
      </c>
      <c r="D4593">
        <v>173.34</v>
      </c>
      <c r="E4593">
        <v>6.26</v>
      </c>
      <c r="F4593">
        <v>0.02</v>
      </c>
      <c r="G4593">
        <v>12.72</v>
      </c>
    </row>
    <row r="4594" spans="2:7" x14ac:dyDescent="0.3">
      <c r="B4594">
        <v>3037.96</v>
      </c>
      <c r="C4594">
        <v>122.35</v>
      </c>
      <c r="D4594">
        <v>162.72</v>
      </c>
      <c r="E4594">
        <v>6.45</v>
      </c>
      <c r="F4594">
        <v>0.01</v>
      </c>
      <c r="G4594">
        <v>13.54</v>
      </c>
    </row>
    <row r="4595" spans="2:7" x14ac:dyDescent="0.3">
      <c r="B4595">
        <v>3038.01</v>
      </c>
      <c r="C4595">
        <v>120.02</v>
      </c>
      <c r="D4595">
        <v>187.21</v>
      </c>
      <c r="E4595">
        <v>6.37</v>
      </c>
      <c r="F4595">
        <v>2.78</v>
      </c>
      <c r="G4595">
        <v>11.13</v>
      </c>
    </row>
    <row r="4596" spans="2:7" x14ac:dyDescent="0.3">
      <c r="B4596">
        <v>3038.06</v>
      </c>
      <c r="C4596">
        <v>116.79</v>
      </c>
      <c r="D4596">
        <v>175.25</v>
      </c>
      <c r="E4596">
        <v>5.86</v>
      </c>
      <c r="F4596">
        <v>5.0599999999999996</v>
      </c>
      <c r="G4596">
        <v>11.66</v>
      </c>
    </row>
    <row r="4597" spans="2:7" x14ac:dyDescent="0.3">
      <c r="B4597">
        <v>3038.11</v>
      </c>
      <c r="C4597">
        <v>115.75</v>
      </c>
      <c r="D4597">
        <v>177.48</v>
      </c>
      <c r="E4597">
        <v>5.51</v>
      </c>
      <c r="F4597">
        <v>8.77</v>
      </c>
      <c r="G4597">
        <v>11.32</v>
      </c>
    </row>
    <row r="4598" spans="2:7" x14ac:dyDescent="0.3">
      <c r="B4598">
        <v>3038.16</v>
      </c>
      <c r="C4598">
        <v>114.69</v>
      </c>
      <c r="D4598">
        <v>189.87</v>
      </c>
      <c r="E4598">
        <v>5.52</v>
      </c>
      <c r="F4598">
        <v>10.19</v>
      </c>
      <c r="G4598">
        <v>9.9499999999999993</v>
      </c>
    </row>
    <row r="4599" spans="2:7" x14ac:dyDescent="0.3">
      <c r="B4599">
        <v>3038.21</v>
      </c>
      <c r="C4599">
        <v>116.86</v>
      </c>
      <c r="D4599">
        <v>188.89</v>
      </c>
      <c r="E4599">
        <v>5.43</v>
      </c>
      <c r="F4599">
        <v>12.01</v>
      </c>
      <c r="G4599">
        <v>10.52</v>
      </c>
    </row>
    <row r="4600" spans="2:7" x14ac:dyDescent="0.3">
      <c r="B4600">
        <v>3038.26</v>
      </c>
      <c r="C4600">
        <v>117.39</v>
      </c>
      <c r="D4600">
        <v>188.23</v>
      </c>
      <c r="E4600">
        <v>5.41</v>
      </c>
      <c r="F4600">
        <v>16.46</v>
      </c>
      <c r="G4600">
        <v>10.65</v>
      </c>
    </row>
    <row r="4601" spans="2:7" x14ac:dyDescent="0.3">
      <c r="B4601">
        <v>3038.31</v>
      </c>
      <c r="C4601">
        <v>119.64</v>
      </c>
      <c r="D4601">
        <v>166.48</v>
      </c>
      <c r="E4601">
        <v>5.59</v>
      </c>
      <c r="F4601">
        <v>11.85</v>
      </c>
      <c r="G4601">
        <v>12.82</v>
      </c>
    </row>
    <row r="4602" spans="2:7" x14ac:dyDescent="0.3">
      <c r="B4602">
        <v>3038.36</v>
      </c>
      <c r="C4602">
        <v>123.25</v>
      </c>
      <c r="D4602">
        <v>204.19</v>
      </c>
      <c r="E4602">
        <v>5.84</v>
      </c>
      <c r="F4602">
        <v>20</v>
      </c>
      <c r="G4602">
        <v>9.0500000000000007</v>
      </c>
    </row>
    <row r="4603" spans="2:7" x14ac:dyDescent="0.3">
      <c r="B4603">
        <v>3038.41</v>
      </c>
      <c r="C4603">
        <v>126.57</v>
      </c>
      <c r="D4603">
        <v>209.74</v>
      </c>
      <c r="E4603">
        <v>5.48</v>
      </c>
      <c r="F4603">
        <v>25.04</v>
      </c>
      <c r="G4603">
        <v>8.16</v>
      </c>
    </row>
    <row r="4604" spans="2:7" x14ac:dyDescent="0.3">
      <c r="B4604">
        <v>3038.46</v>
      </c>
      <c r="C4604">
        <v>125.71</v>
      </c>
      <c r="D4604">
        <v>208.3</v>
      </c>
      <c r="E4604">
        <v>5.57</v>
      </c>
      <c r="F4604">
        <v>24.45</v>
      </c>
      <c r="G4604">
        <v>8.02</v>
      </c>
    </row>
    <row r="4605" spans="2:7" x14ac:dyDescent="0.3">
      <c r="B4605">
        <v>3038.51</v>
      </c>
      <c r="C4605">
        <v>121.85</v>
      </c>
      <c r="D4605">
        <v>201.85</v>
      </c>
      <c r="E4605">
        <v>5.39</v>
      </c>
      <c r="F4605">
        <v>25.83</v>
      </c>
      <c r="G4605">
        <v>7.21</v>
      </c>
    </row>
    <row r="4606" spans="2:7" x14ac:dyDescent="0.3">
      <c r="B4606">
        <v>3038.56</v>
      </c>
      <c r="C4606">
        <v>121.9</v>
      </c>
      <c r="D4606">
        <v>201.94</v>
      </c>
      <c r="E4606">
        <v>5.68</v>
      </c>
      <c r="F4606">
        <v>26.54</v>
      </c>
      <c r="G4606">
        <v>7.68</v>
      </c>
    </row>
    <row r="4607" spans="2:7" x14ac:dyDescent="0.3">
      <c r="B4607">
        <v>3038.61</v>
      </c>
      <c r="C4607">
        <v>121.9</v>
      </c>
      <c r="D4607">
        <v>201.94</v>
      </c>
      <c r="E4607">
        <v>5.31</v>
      </c>
      <c r="F4607">
        <v>23.77</v>
      </c>
      <c r="G4607">
        <v>8.27</v>
      </c>
    </row>
    <row r="4608" spans="2:7" x14ac:dyDescent="0.3">
      <c r="B4608">
        <v>3038.66</v>
      </c>
      <c r="C4608">
        <v>122.56</v>
      </c>
      <c r="D4608">
        <v>200.18</v>
      </c>
      <c r="E4608">
        <v>5.24</v>
      </c>
      <c r="F4608">
        <v>19.690000000000001</v>
      </c>
      <c r="G4608">
        <v>10.41</v>
      </c>
    </row>
    <row r="4609" spans="2:7" x14ac:dyDescent="0.3">
      <c r="B4609">
        <v>3038.71</v>
      </c>
      <c r="C4609">
        <v>123.27</v>
      </c>
      <c r="D4609">
        <v>204.23</v>
      </c>
      <c r="E4609">
        <v>5.67</v>
      </c>
      <c r="F4609">
        <v>19.920000000000002</v>
      </c>
      <c r="G4609">
        <v>9.93</v>
      </c>
    </row>
    <row r="4610" spans="2:7" x14ac:dyDescent="0.3">
      <c r="B4610">
        <v>3038.76</v>
      </c>
      <c r="C4610">
        <v>124.84</v>
      </c>
      <c r="D4610">
        <v>206.84</v>
      </c>
      <c r="E4610">
        <v>5.9</v>
      </c>
      <c r="F4610">
        <v>20.73</v>
      </c>
      <c r="G4610">
        <v>9.25</v>
      </c>
    </row>
    <row r="4611" spans="2:7" x14ac:dyDescent="0.3">
      <c r="B4611">
        <v>3038.81</v>
      </c>
      <c r="C4611">
        <v>120.87</v>
      </c>
      <c r="D4611">
        <v>200.21</v>
      </c>
      <c r="E4611">
        <v>5.67</v>
      </c>
      <c r="F4611">
        <v>17.39</v>
      </c>
      <c r="G4611">
        <v>9.7100000000000009</v>
      </c>
    </row>
    <row r="4612" spans="2:7" x14ac:dyDescent="0.3">
      <c r="B4612">
        <v>3038.86</v>
      </c>
      <c r="C4612">
        <v>120.73</v>
      </c>
      <c r="D4612">
        <v>199.98</v>
      </c>
      <c r="E4612">
        <v>5.53</v>
      </c>
      <c r="F4612">
        <v>22.38</v>
      </c>
      <c r="G4612">
        <v>8.15</v>
      </c>
    </row>
    <row r="4613" spans="2:7" x14ac:dyDescent="0.3">
      <c r="B4613">
        <v>3038.91</v>
      </c>
      <c r="C4613">
        <v>119.66</v>
      </c>
      <c r="D4613">
        <v>198.18</v>
      </c>
      <c r="E4613">
        <v>5.59</v>
      </c>
      <c r="F4613">
        <v>23.19</v>
      </c>
      <c r="G4613">
        <v>6.65</v>
      </c>
    </row>
    <row r="4614" spans="2:7" x14ac:dyDescent="0.3">
      <c r="B4614">
        <v>3038.96</v>
      </c>
      <c r="C4614">
        <v>116.16</v>
      </c>
      <c r="D4614">
        <v>192.34</v>
      </c>
      <c r="E4614">
        <v>5.28</v>
      </c>
      <c r="F4614">
        <v>23.7</v>
      </c>
      <c r="G4614">
        <v>6.61</v>
      </c>
    </row>
    <row r="4615" spans="2:7" x14ac:dyDescent="0.3">
      <c r="B4615">
        <v>3039.01</v>
      </c>
      <c r="C4615">
        <v>115.26</v>
      </c>
      <c r="D4615">
        <v>190.84</v>
      </c>
      <c r="E4615">
        <v>5.14</v>
      </c>
      <c r="F4615">
        <v>18.88</v>
      </c>
      <c r="G4615">
        <v>9.43</v>
      </c>
    </row>
    <row r="4616" spans="2:7" x14ac:dyDescent="0.3">
      <c r="B4616">
        <v>3039.06</v>
      </c>
      <c r="C4616">
        <v>111.08</v>
      </c>
      <c r="D4616">
        <v>164.13</v>
      </c>
      <c r="E4616">
        <v>4.7699999999999996</v>
      </c>
      <c r="F4616">
        <v>14.02</v>
      </c>
      <c r="G4616">
        <v>11.75</v>
      </c>
    </row>
    <row r="4617" spans="2:7" x14ac:dyDescent="0.3">
      <c r="B4617">
        <v>3039.11</v>
      </c>
      <c r="C4617">
        <v>110.51</v>
      </c>
      <c r="D4617">
        <v>168.53</v>
      </c>
      <c r="E4617">
        <v>4.28</v>
      </c>
      <c r="F4617">
        <v>16.41</v>
      </c>
      <c r="G4617">
        <v>11.29</v>
      </c>
    </row>
    <row r="4618" spans="2:7" x14ac:dyDescent="0.3">
      <c r="B4618">
        <v>3039.16</v>
      </c>
      <c r="C4618">
        <v>111.75</v>
      </c>
      <c r="D4618">
        <v>184.3</v>
      </c>
      <c r="E4618">
        <v>4.3899999999999997</v>
      </c>
      <c r="F4618">
        <v>16.579999999999998</v>
      </c>
      <c r="G4618">
        <v>10.15</v>
      </c>
    </row>
    <row r="4619" spans="2:7" x14ac:dyDescent="0.3">
      <c r="B4619">
        <v>3039.21</v>
      </c>
      <c r="C4619">
        <v>112.05</v>
      </c>
      <c r="D4619">
        <v>185.47</v>
      </c>
      <c r="E4619">
        <v>4.24</v>
      </c>
      <c r="F4619">
        <v>19.13</v>
      </c>
      <c r="G4619">
        <v>9.5399999999999991</v>
      </c>
    </row>
    <row r="4620" spans="2:7" x14ac:dyDescent="0.3">
      <c r="B4620">
        <v>3039.26</v>
      </c>
      <c r="C4620">
        <v>113.99</v>
      </c>
      <c r="D4620">
        <v>188.71</v>
      </c>
      <c r="E4620">
        <v>4.22</v>
      </c>
      <c r="F4620">
        <v>19.760000000000002</v>
      </c>
      <c r="G4620">
        <v>9.51</v>
      </c>
    </row>
    <row r="4621" spans="2:7" x14ac:dyDescent="0.3">
      <c r="B4621">
        <v>3039.31</v>
      </c>
      <c r="C4621">
        <v>115.98</v>
      </c>
      <c r="D4621">
        <v>192.04</v>
      </c>
      <c r="E4621">
        <v>4.16</v>
      </c>
      <c r="F4621">
        <v>22.47</v>
      </c>
      <c r="G4621">
        <v>7.75</v>
      </c>
    </row>
    <row r="4622" spans="2:7" x14ac:dyDescent="0.3">
      <c r="B4622">
        <v>3039.36</v>
      </c>
      <c r="C4622">
        <v>118.84</v>
      </c>
      <c r="D4622">
        <v>196.81</v>
      </c>
      <c r="E4622">
        <v>4.46</v>
      </c>
      <c r="F4622">
        <v>22.06</v>
      </c>
      <c r="G4622">
        <v>6.81</v>
      </c>
    </row>
    <row r="4623" spans="2:7" x14ac:dyDescent="0.3">
      <c r="B4623">
        <v>3039.41</v>
      </c>
      <c r="C4623">
        <v>119.08</v>
      </c>
      <c r="D4623">
        <v>197.21</v>
      </c>
      <c r="E4623">
        <v>4.6500000000000004</v>
      </c>
      <c r="F4623">
        <v>18.78</v>
      </c>
      <c r="G4623">
        <v>8.43</v>
      </c>
    </row>
    <row r="4624" spans="2:7" x14ac:dyDescent="0.3">
      <c r="B4624">
        <v>3039.46</v>
      </c>
      <c r="C4624">
        <v>118.8</v>
      </c>
      <c r="D4624">
        <v>196.74</v>
      </c>
      <c r="E4624">
        <v>4.62</v>
      </c>
      <c r="F4624">
        <v>19.54</v>
      </c>
      <c r="G4624">
        <v>7.09</v>
      </c>
    </row>
    <row r="4625" spans="2:7" x14ac:dyDescent="0.3">
      <c r="B4625">
        <v>3039.51</v>
      </c>
      <c r="C4625">
        <v>120.72</v>
      </c>
      <c r="D4625">
        <v>199.96</v>
      </c>
      <c r="E4625">
        <v>4.78</v>
      </c>
      <c r="F4625">
        <v>12.12</v>
      </c>
      <c r="G4625">
        <v>7.61</v>
      </c>
    </row>
    <row r="4626" spans="2:7" x14ac:dyDescent="0.3">
      <c r="B4626">
        <v>3039.56</v>
      </c>
      <c r="C4626">
        <v>123.92</v>
      </c>
      <c r="D4626">
        <v>205.3</v>
      </c>
      <c r="E4626">
        <v>4.8499999999999996</v>
      </c>
      <c r="F4626">
        <v>10.78</v>
      </c>
      <c r="G4626">
        <v>8.49</v>
      </c>
    </row>
    <row r="4627" spans="2:7" x14ac:dyDescent="0.3">
      <c r="B4627">
        <v>3039.61</v>
      </c>
      <c r="C4627">
        <v>127.11</v>
      </c>
      <c r="D4627">
        <v>210.64</v>
      </c>
      <c r="E4627">
        <v>4.92</v>
      </c>
      <c r="F4627">
        <v>16.71</v>
      </c>
      <c r="G4627">
        <v>7.09</v>
      </c>
    </row>
    <row r="4628" spans="2:7" x14ac:dyDescent="0.3">
      <c r="B4628">
        <v>3039.66</v>
      </c>
      <c r="C4628">
        <v>127.76</v>
      </c>
      <c r="D4628">
        <v>211.73</v>
      </c>
      <c r="E4628">
        <v>4.7300000000000004</v>
      </c>
      <c r="F4628">
        <v>17.190000000000001</v>
      </c>
      <c r="G4628">
        <v>7.71</v>
      </c>
    </row>
    <row r="4629" spans="2:7" x14ac:dyDescent="0.3">
      <c r="B4629">
        <v>3039.71</v>
      </c>
      <c r="C4629">
        <v>130.75</v>
      </c>
      <c r="D4629">
        <v>216.73</v>
      </c>
      <c r="E4629">
        <v>5.46</v>
      </c>
      <c r="F4629">
        <v>20.9</v>
      </c>
      <c r="G4629">
        <v>5.79</v>
      </c>
    </row>
    <row r="4630" spans="2:7" x14ac:dyDescent="0.3">
      <c r="B4630">
        <v>3039.76</v>
      </c>
      <c r="C4630">
        <v>134.55000000000001</v>
      </c>
      <c r="D4630">
        <v>223.07</v>
      </c>
      <c r="E4630">
        <v>5.81</v>
      </c>
      <c r="F4630">
        <v>19.04</v>
      </c>
      <c r="G4630">
        <v>6.71</v>
      </c>
    </row>
    <row r="4631" spans="2:7" x14ac:dyDescent="0.3">
      <c r="B4631">
        <v>3039.81</v>
      </c>
      <c r="C4631">
        <v>136.88999999999999</v>
      </c>
      <c r="D4631">
        <v>226.99</v>
      </c>
      <c r="E4631">
        <v>6.07</v>
      </c>
      <c r="F4631">
        <v>20.43</v>
      </c>
      <c r="G4631">
        <v>6.66</v>
      </c>
    </row>
    <row r="4632" spans="2:7" x14ac:dyDescent="0.3">
      <c r="B4632">
        <v>3039.86</v>
      </c>
      <c r="C4632">
        <v>137.02000000000001</v>
      </c>
      <c r="D4632">
        <v>227.2</v>
      </c>
      <c r="E4632">
        <v>6.04</v>
      </c>
      <c r="F4632">
        <v>19.5</v>
      </c>
      <c r="G4632">
        <v>7.95</v>
      </c>
    </row>
    <row r="4633" spans="2:7" x14ac:dyDescent="0.3">
      <c r="B4633">
        <v>3039.91</v>
      </c>
      <c r="C4633">
        <v>137.19</v>
      </c>
      <c r="D4633">
        <v>227.49</v>
      </c>
      <c r="E4633">
        <v>6.4</v>
      </c>
      <c r="F4633">
        <v>21.01</v>
      </c>
      <c r="G4633">
        <v>7.25</v>
      </c>
    </row>
    <row r="4634" spans="2:7" x14ac:dyDescent="0.3">
      <c r="B4634">
        <v>3039.96</v>
      </c>
      <c r="C4634">
        <v>134.49</v>
      </c>
      <c r="D4634">
        <v>222.96</v>
      </c>
      <c r="E4634">
        <v>6.62</v>
      </c>
      <c r="F4634">
        <v>21.03</v>
      </c>
      <c r="G4634">
        <v>7.92</v>
      </c>
    </row>
    <row r="4635" spans="2:7" x14ac:dyDescent="0.3">
      <c r="B4635">
        <v>3040.01</v>
      </c>
      <c r="C4635">
        <v>131.09</v>
      </c>
      <c r="D4635">
        <v>217.28</v>
      </c>
      <c r="E4635">
        <v>6.12</v>
      </c>
      <c r="F4635">
        <v>22.56</v>
      </c>
      <c r="G4635">
        <v>9.6300000000000008</v>
      </c>
    </row>
    <row r="4636" spans="2:7" x14ac:dyDescent="0.3">
      <c r="B4636">
        <v>3040.06</v>
      </c>
      <c r="C4636">
        <v>129.69999999999999</v>
      </c>
      <c r="D4636">
        <v>214.96</v>
      </c>
      <c r="E4636">
        <v>6.01</v>
      </c>
      <c r="F4636">
        <v>27.88</v>
      </c>
      <c r="G4636">
        <v>7.1</v>
      </c>
    </row>
    <row r="4637" spans="2:7" x14ac:dyDescent="0.3">
      <c r="B4637">
        <v>3040.11</v>
      </c>
      <c r="C4637">
        <v>129.16999999999999</v>
      </c>
      <c r="D4637">
        <v>214.08</v>
      </c>
      <c r="E4637">
        <v>6.04</v>
      </c>
      <c r="F4637">
        <v>26.52</v>
      </c>
      <c r="G4637">
        <v>7.98</v>
      </c>
    </row>
    <row r="4638" spans="2:7" x14ac:dyDescent="0.3">
      <c r="B4638">
        <v>3040.16</v>
      </c>
      <c r="C4638">
        <v>125.26</v>
      </c>
      <c r="D4638">
        <v>207.55</v>
      </c>
      <c r="E4638">
        <v>5.82</v>
      </c>
      <c r="F4638">
        <v>33.58</v>
      </c>
      <c r="G4638">
        <v>6.68</v>
      </c>
    </row>
    <row r="4639" spans="2:7" x14ac:dyDescent="0.3">
      <c r="B4639">
        <v>3040.21</v>
      </c>
      <c r="C4639">
        <v>121.88</v>
      </c>
      <c r="D4639">
        <v>201.9</v>
      </c>
      <c r="E4639">
        <v>5.82</v>
      </c>
      <c r="F4639">
        <v>38.049999999999997</v>
      </c>
      <c r="G4639">
        <v>6.65</v>
      </c>
    </row>
    <row r="4640" spans="2:7" x14ac:dyDescent="0.3">
      <c r="B4640">
        <v>3040.26</v>
      </c>
      <c r="C4640">
        <v>119.52</v>
      </c>
      <c r="D4640">
        <v>197.96</v>
      </c>
      <c r="E4640">
        <v>6.01</v>
      </c>
      <c r="F4640">
        <v>37.369999999999997</v>
      </c>
      <c r="G4640">
        <v>5.71</v>
      </c>
    </row>
    <row r="4641" spans="2:7" x14ac:dyDescent="0.3">
      <c r="B4641">
        <v>3040.31</v>
      </c>
      <c r="C4641">
        <v>118.49</v>
      </c>
      <c r="D4641">
        <v>196.24</v>
      </c>
      <c r="E4641">
        <v>6.27</v>
      </c>
      <c r="F4641">
        <v>37.64</v>
      </c>
      <c r="G4641">
        <v>4.46</v>
      </c>
    </row>
    <row r="4642" spans="2:7" x14ac:dyDescent="0.3">
      <c r="B4642">
        <v>3040.36</v>
      </c>
      <c r="C4642">
        <v>117.98</v>
      </c>
      <c r="D4642">
        <v>195.38</v>
      </c>
      <c r="E4642">
        <v>5.89</v>
      </c>
      <c r="F4642">
        <v>36.68</v>
      </c>
      <c r="G4642">
        <v>5.14</v>
      </c>
    </row>
    <row r="4643" spans="2:7" x14ac:dyDescent="0.3">
      <c r="B4643">
        <v>3040.41</v>
      </c>
      <c r="C4643">
        <v>115.29</v>
      </c>
      <c r="D4643">
        <v>190.88</v>
      </c>
      <c r="E4643">
        <v>6.1</v>
      </c>
      <c r="F4643">
        <v>40.24</v>
      </c>
      <c r="G4643">
        <v>3.23</v>
      </c>
    </row>
    <row r="4644" spans="2:7" x14ac:dyDescent="0.3">
      <c r="B4644">
        <v>3040.46</v>
      </c>
      <c r="C4644">
        <v>110.32</v>
      </c>
      <c r="D4644">
        <v>182.58</v>
      </c>
      <c r="E4644">
        <v>5.85</v>
      </c>
      <c r="F4644">
        <v>42.33</v>
      </c>
      <c r="G4644">
        <v>2.86</v>
      </c>
    </row>
    <row r="4645" spans="2:7" x14ac:dyDescent="0.3">
      <c r="B4645">
        <v>3040.51</v>
      </c>
      <c r="C4645">
        <v>106.83</v>
      </c>
      <c r="D4645">
        <v>176.75</v>
      </c>
      <c r="E4645">
        <v>5.66</v>
      </c>
      <c r="F4645">
        <v>45.39</v>
      </c>
      <c r="G4645">
        <v>0.88</v>
      </c>
    </row>
    <row r="4646" spans="2:7" x14ac:dyDescent="0.3">
      <c r="B4646">
        <v>3040.56</v>
      </c>
      <c r="C4646">
        <v>102.13</v>
      </c>
      <c r="D4646">
        <v>168.89</v>
      </c>
      <c r="E4646">
        <v>5.35</v>
      </c>
      <c r="F4646">
        <v>50.03</v>
      </c>
      <c r="G4646">
        <v>0.01</v>
      </c>
    </row>
    <row r="4647" spans="2:7" x14ac:dyDescent="0.3">
      <c r="B4647">
        <v>3040.59</v>
      </c>
      <c r="C4647">
        <v>110.89</v>
      </c>
      <c r="D4647">
        <v>140.79</v>
      </c>
      <c r="E4647">
        <v>4.42</v>
      </c>
      <c r="F4647">
        <v>0.01</v>
      </c>
      <c r="G4647">
        <v>12.45</v>
      </c>
    </row>
    <row r="4648" spans="2:7" x14ac:dyDescent="0.3">
      <c r="B4648">
        <v>3040.64</v>
      </c>
      <c r="C4648">
        <v>115.26</v>
      </c>
      <c r="D4648">
        <v>148.66999999999999</v>
      </c>
      <c r="E4648">
        <v>4.38</v>
      </c>
      <c r="F4648">
        <v>1.22</v>
      </c>
      <c r="G4648">
        <v>12.44</v>
      </c>
    </row>
    <row r="4649" spans="2:7" x14ac:dyDescent="0.3">
      <c r="B4649">
        <v>3040.69</v>
      </c>
      <c r="C4649">
        <v>116.27</v>
      </c>
      <c r="D4649">
        <v>174.1</v>
      </c>
      <c r="E4649">
        <v>4.29</v>
      </c>
      <c r="F4649">
        <v>9.7100000000000009</v>
      </c>
      <c r="G4649">
        <v>10.44</v>
      </c>
    </row>
    <row r="4650" spans="2:7" x14ac:dyDescent="0.3">
      <c r="B4650">
        <v>3040.74</v>
      </c>
      <c r="C4650">
        <v>119.11</v>
      </c>
      <c r="D4650">
        <v>192.31</v>
      </c>
      <c r="E4650">
        <v>4.6900000000000004</v>
      </c>
      <c r="F4650">
        <v>10.85</v>
      </c>
      <c r="G4650">
        <v>9.32</v>
      </c>
    </row>
    <row r="4651" spans="2:7" x14ac:dyDescent="0.3">
      <c r="B4651">
        <v>3040.79</v>
      </c>
      <c r="C4651">
        <v>120.01</v>
      </c>
      <c r="D4651">
        <v>172.65</v>
      </c>
      <c r="E4651">
        <v>4.71</v>
      </c>
      <c r="F4651">
        <v>11.37</v>
      </c>
      <c r="G4651">
        <v>11.12</v>
      </c>
    </row>
    <row r="4652" spans="2:7" x14ac:dyDescent="0.3">
      <c r="B4652">
        <v>3040.84</v>
      </c>
      <c r="C4652">
        <v>121.82</v>
      </c>
      <c r="D4652">
        <v>165.55</v>
      </c>
      <c r="E4652">
        <v>4.49</v>
      </c>
      <c r="F4652">
        <v>9.69</v>
      </c>
      <c r="G4652">
        <v>11.99</v>
      </c>
    </row>
    <row r="4653" spans="2:7" x14ac:dyDescent="0.3">
      <c r="B4653">
        <v>3040.89</v>
      </c>
      <c r="C4653">
        <v>121.79</v>
      </c>
      <c r="D4653">
        <v>170.4</v>
      </c>
      <c r="E4653">
        <v>4.37</v>
      </c>
      <c r="F4653">
        <v>8.42</v>
      </c>
      <c r="G4653">
        <v>11.57</v>
      </c>
    </row>
    <row r="4654" spans="2:7" x14ac:dyDescent="0.3">
      <c r="B4654">
        <v>3040.94</v>
      </c>
      <c r="C4654">
        <v>125.7</v>
      </c>
      <c r="D4654">
        <v>199.31</v>
      </c>
      <c r="E4654">
        <v>4.53</v>
      </c>
      <c r="F4654">
        <v>13.78</v>
      </c>
      <c r="G4654">
        <v>9.7100000000000009</v>
      </c>
    </row>
    <row r="4655" spans="2:7" x14ac:dyDescent="0.3">
      <c r="B4655">
        <v>3040.99</v>
      </c>
      <c r="C4655">
        <v>129.47999999999999</v>
      </c>
      <c r="D4655">
        <v>214.6</v>
      </c>
      <c r="E4655">
        <v>4.72</v>
      </c>
      <c r="F4655">
        <v>21.75</v>
      </c>
      <c r="G4655">
        <v>7.58</v>
      </c>
    </row>
    <row r="4656" spans="2:7" x14ac:dyDescent="0.3">
      <c r="B4656">
        <v>3041.04</v>
      </c>
      <c r="C4656">
        <v>131.19</v>
      </c>
      <c r="D4656">
        <v>206.87</v>
      </c>
      <c r="E4656">
        <v>4.45</v>
      </c>
      <c r="F4656">
        <v>20.92</v>
      </c>
      <c r="G4656">
        <v>9.89</v>
      </c>
    </row>
    <row r="4657" spans="2:7" x14ac:dyDescent="0.3">
      <c r="B4657">
        <v>3041.09</v>
      </c>
      <c r="C4657">
        <v>132.04</v>
      </c>
      <c r="D4657">
        <v>218.88</v>
      </c>
      <c r="E4657">
        <v>4.95</v>
      </c>
      <c r="F4657">
        <v>21.32</v>
      </c>
      <c r="G4657">
        <v>8.1</v>
      </c>
    </row>
    <row r="4658" spans="2:7" x14ac:dyDescent="0.3">
      <c r="B4658">
        <v>3041.14</v>
      </c>
      <c r="C4658">
        <v>133.78</v>
      </c>
      <c r="D4658">
        <v>221.79</v>
      </c>
      <c r="E4658">
        <v>4.95</v>
      </c>
      <c r="F4658">
        <v>21.94</v>
      </c>
      <c r="G4658">
        <v>8.23</v>
      </c>
    </row>
    <row r="4659" spans="2:7" x14ac:dyDescent="0.3">
      <c r="B4659">
        <v>3041.19</v>
      </c>
      <c r="C4659">
        <v>140.55000000000001</v>
      </c>
      <c r="D4659">
        <v>227.64</v>
      </c>
      <c r="E4659">
        <v>5.0999999999999996</v>
      </c>
      <c r="F4659">
        <v>22.51</v>
      </c>
      <c r="G4659">
        <v>9.52</v>
      </c>
    </row>
    <row r="4660" spans="2:7" x14ac:dyDescent="0.3">
      <c r="B4660">
        <v>3041.24</v>
      </c>
      <c r="C4660">
        <v>140.13</v>
      </c>
      <c r="D4660">
        <v>218.89</v>
      </c>
      <c r="E4660">
        <v>4.8499999999999996</v>
      </c>
      <c r="F4660">
        <v>21.7</v>
      </c>
      <c r="G4660">
        <v>10.199999999999999</v>
      </c>
    </row>
    <row r="4661" spans="2:7" x14ac:dyDescent="0.3">
      <c r="B4661">
        <v>3041.29</v>
      </c>
      <c r="C4661">
        <v>142.31</v>
      </c>
      <c r="D4661">
        <v>236.04</v>
      </c>
      <c r="E4661">
        <v>4.97</v>
      </c>
      <c r="F4661">
        <v>27.74</v>
      </c>
      <c r="G4661">
        <v>7.82</v>
      </c>
    </row>
    <row r="4662" spans="2:7" x14ac:dyDescent="0.3">
      <c r="B4662">
        <v>3041.34</v>
      </c>
      <c r="C4662">
        <v>144.88999999999999</v>
      </c>
      <c r="D4662">
        <v>239.91</v>
      </c>
      <c r="E4662">
        <v>4.8600000000000003</v>
      </c>
      <c r="F4662">
        <v>23.73</v>
      </c>
      <c r="G4662">
        <v>9.1300000000000008</v>
      </c>
    </row>
    <row r="4663" spans="2:7" x14ac:dyDescent="0.3">
      <c r="B4663">
        <v>3041.39</v>
      </c>
      <c r="C4663">
        <v>145.56</v>
      </c>
      <c r="D4663">
        <v>233.68</v>
      </c>
      <c r="E4663">
        <v>4.72</v>
      </c>
      <c r="F4663">
        <v>23.47</v>
      </c>
      <c r="G4663">
        <v>9.76</v>
      </c>
    </row>
    <row r="4664" spans="2:7" x14ac:dyDescent="0.3">
      <c r="B4664">
        <v>3041.44</v>
      </c>
      <c r="C4664">
        <v>146.25</v>
      </c>
      <c r="D4664">
        <v>213.92</v>
      </c>
      <c r="E4664">
        <v>4.3600000000000003</v>
      </c>
      <c r="F4664">
        <v>19.95</v>
      </c>
      <c r="G4664">
        <v>11.53</v>
      </c>
    </row>
    <row r="4665" spans="2:7" x14ac:dyDescent="0.3">
      <c r="B4665">
        <v>3041.49</v>
      </c>
      <c r="C4665">
        <v>145.88999999999999</v>
      </c>
      <c r="D4665">
        <v>216.46</v>
      </c>
      <c r="E4665">
        <v>4.6399999999999997</v>
      </c>
      <c r="F4665">
        <v>22.65</v>
      </c>
      <c r="G4665">
        <v>11.26</v>
      </c>
    </row>
    <row r="4666" spans="2:7" x14ac:dyDescent="0.3">
      <c r="B4666">
        <v>3041.54</v>
      </c>
      <c r="C4666">
        <v>149.66999999999999</v>
      </c>
      <c r="D4666">
        <v>231.13</v>
      </c>
      <c r="E4666">
        <v>4.97</v>
      </c>
      <c r="F4666">
        <v>27.33</v>
      </c>
      <c r="G4666">
        <v>10.59</v>
      </c>
    </row>
    <row r="4667" spans="2:7" x14ac:dyDescent="0.3">
      <c r="B4667">
        <v>3041.59</v>
      </c>
      <c r="C4667">
        <v>150.35</v>
      </c>
      <c r="D4667">
        <v>224.47</v>
      </c>
      <c r="E4667">
        <v>5.14</v>
      </c>
      <c r="F4667">
        <v>27.33</v>
      </c>
      <c r="G4667">
        <v>11.25</v>
      </c>
    </row>
    <row r="4668" spans="2:7" x14ac:dyDescent="0.3">
      <c r="B4668">
        <v>3041.64</v>
      </c>
      <c r="C4668">
        <v>148.51</v>
      </c>
      <c r="D4668">
        <v>194.62</v>
      </c>
      <c r="E4668">
        <v>5.1100000000000003</v>
      </c>
      <c r="F4668">
        <v>24.54</v>
      </c>
      <c r="G4668">
        <v>13.5</v>
      </c>
    </row>
    <row r="4669" spans="2:7" x14ac:dyDescent="0.3">
      <c r="B4669">
        <v>3041.69</v>
      </c>
      <c r="C4669">
        <v>149.54</v>
      </c>
      <c r="D4669">
        <v>164.76</v>
      </c>
      <c r="E4669">
        <v>4.9000000000000004</v>
      </c>
      <c r="F4669">
        <v>22.89</v>
      </c>
      <c r="G4669">
        <v>16.170000000000002</v>
      </c>
    </row>
    <row r="4670" spans="2:7" x14ac:dyDescent="0.3">
      <c r="B4670">
        <v>3041.74</v>
      </c>
      <c r="C4670">
        <v>149.43</v>
      </c>
      <c r="D4670">
        <v>164.69</v>
      </c>
      <c r="E4670">
        <v>4.53</v>
      </c>
      <c r="F4670">
        <v>22.74</v>
      </c>
      <c r="G4670">
        <v>16.16</v>
      </c>
    </row>
    <row r="4671" spans="2:7" x14ac:dyDescent="0.3">
      <c r="B4671">
        <v>3041.79</v>
      </c>
      <c r="C4671">
        <v>149.05000000000001</v>
      </c>
      <c r="D4671">
        <v>199.24</v>
      </c>
      <c r="E4671">
        <v>4.99</v>
      </c>
      <c r="F4671">
        <v>27.7</v>
      </c>
      <c r="G4671">
        <v>13.19</v>
      </c>
    </row>
    <row r="4672" spans="2:7" x14ac:dyDescent="0.3">
      <c r="B4672">
        <v>3041.84</v>
      </c>
      <c r="C4672">
        <v>146.65</v>
      </c>
      <c r="D4672">
        <v>207.36</v>
      </c>
      <c r="E4672">
        <v>4.92</v>
      </c>
      <c r="F4672">
        <v>29.06</v>
      </c>
      <c r="G4672">
        <v>12.14</v>
      </c>
    </row>
    <row r="4673" spans="2:7" x14ac:dyDescent="0.3">
      <c r="B4673">
        <v>3041.89</v>
      </c>
      <c r="C4673">
        <v>147.04</v>
      </c>
      <c r="D4673">
        <v>239.79</v>
      </c>
      <c r="E4673">
        <v>5.17</v>
      </c>
      <c r="F4673">
        <v>34.54</v>
      </c>
      <c r="G4673">
        <v>9.4600000000000009</v>
      </c>
    </row>
    <row r="4674" spans="2:7" x14ac:dyDescent="0.3">
      <c r="B4674">
        <v>3041.94</v>
      </c>
      <c r="C4674">
        <v>143.91999999999999</v>
      </c>
      <c r="D4674">
        <v>206.48</v>
      </c>
      <c r="E4674">
        <v>4.8899999999999997</v>
      </c>
      <c r="F4674">
        <v>29.08</v>
      </c>
      <c r="G4674">
        <v>11.81</v>
      </c>
    </row>
    <row r="4675" spans="2:7" x14ac:dyDescent="0.3">
      <c r="B4675">
        <v>3041.99</v>
      </c>
      <c r="C4675">
        <v>141.83000000000001</v>
      </c>
      <c r="D4675">
        <v>192.78</v>
      </c>
      <c r="E4675">
        <v>4.83</v>
      </c>
      <c r="F4675">
        <v>28.32</v>
      </c>
      <c r="G4675">
        <v>12.66</v>
      </c>
    </row>
    <row r="4676" spans="2:7" x14ac:dyDescent="0.3">
      <c r="B4676">
        <v>3042.04</v>
      </c>
      <c r="C4676">
        <v>141.16</v>
      </c>
      <c r="D4676">
        <v>169.36</v>
      </c>
      <c r="E4676">
        <v>4.5</v>
      </c>
      <c r="F4676">
        <v>26.83</v>
      </c>
      <c r="G4676">
        <v>14.54</v>
      </c>
    </row>
    <row r="4677" spans="2:7" x14ac:dyDescent="0.3">
      <c r="B4677">
        <v>3042.09</v>
      </c>
      <c r="C4677">
        <v>142.25</v>
      </c>
      <c r="D4677">
        <v>202.53</v>
      </c>
      <c r="E4677">
        <v>5.0599999999999996</v>
      </c>
      <c r="F4677">
        <v>27.98</v>
      </c>
      <c r="G4677">
        <v>11.9</v>
      </c>
    </row>
    <row r="4678" spans="2:7" x14ac:dyDescent="0.3">
      <c r="B4678">
        <v>3042.14</v>
      </c>
      <c r="C4678">
        <v>143.62</v>
      </c>
      <c r="D4678">
        <v>214.65</v>
      </c>
      <c r="E4678">
        <v>5.0999999999999996</v>
      </c>
      <c r="F4678">
        <v>28.09</v>
      </c>
      <c r="G4678">
        <v>11.08</v>
      </c>
    </row>
    <row r="4679" spans="2:7" x14ac:dyDescent="0.3">
      <c r="B4679">
        <v>3042.19</v>
      </c>
      <c r="C4679">
        <v>141.16</v>
      </c>
      <c r="D4679">
        <v>208.85</v>
      </c>
      <c r="E4679">
        <v>4.6900000000000004</v>
      </c>
      <c r="F4679">
        <v>28.53</v>
      </c>
      <c r="G4679">
        <v>11.2</v>
      </c>
    </row>
    <row r="4680" spans="2:7" x14ac:dyDescent="0.3">
      <c r="B4680">
        <v>3042.24</v>
      </c>
      <c r="C4680">
        <v>142.16</v>
      </c>
      <c r="D4680">
        <v>201.23</v>
      </c>
      <c r="E4680">
        <v>4.51</v>
      </c>
      <c r="F4680">
        <v>25.19</v>
      </c>
      <c r="G4680">
        <v>11.99</v>
      </c>
    </row>
    <row r="4681" spans="2:7" x14ac:dyDescent="0.3">
      <c r="B4681">
        <v>3042.29</v>
      </c>
      <c r="C4681">
        <v>140.52000000000001</v>
      </c>
      <c r="D4681">
        <v>213.39</v>
      </c>
      <c r="E4681">
        <v>4.2699999999999996</v>
      </c>
      <c r="F4681">
        <v>27.76</v>
      </c>
      <c r="G4681">
        <v>10.72</v>
      </c>
    </row>
    <row r="4682" spans="2:7" x14ac:dyDescent="0.3">
      <c r="B4682">
        <v>3042.34</v>
      </c>
      <c r="C4682">
        <v>137.46</v>
      </c>
      <c r="D4682">
        <v>227.94</v>
      </c>
      <c r="E4682">
        <v>4.66</v>
      </c>
      <c r="F4682">
        <v>29.01</v>
      </c>
      <c r="G4682">
        <v>6.44</v>
      </c>
    </row>
    <row r="4683" spans="2:7" x14ac:dyDescent="0.3">
      <c r="B4683">
        <v>3042.39</v>
      </c>
      <c r="C4683">
        <v>136.77000000000001</v>
      </c>
      <c r="D4683">
        <v>226.77</v>
      </c>
      <c r="E4683">
        <v>4.66</v>
      </c>
      <c r="F4683">
        <v>28.89</v>
      </c>
      <c r="G4683">
        <v>6.41</v>
      </c>
    </row>
    <row r="4684" spans="2:7" x14ac:dyDescent="0.3">
      <c r="B4684">
        <v>3042.44</v>
      </c>
      <c r="C4684">
        <v>136.09</v>
      </c>
      <c r="D4684">
        <v>225.64</v>
      </c>
      <c r="E4684">
        <v>4.33</v>
      </c>
      <c r="F4684">
        <v>26</v>
      </c>
      <c r="G4684">
        <v>8.32</v>
      </c>
    </row>
    <row r="4685" spans="2:7" x14ac:dyDescent="0.3">
      <c r="B4685">
        <v>3042.49</v>
      </c>
      <c r="C4685">
        <v>135.38</v>
      </c>
      <c r="D4685">
        <v>224.45</v>
      </c>
      <c r="E4685">
        <v>4.08</v>
      </c>
      <c r="F4685">
        <v>23.93</v>
      </c>
      <c r="G4685">
        <v>8.7200000000000006</v>
      </c>
    </row>
    <row r="4686" spans="2:7" x14ac:dyDescent="0.3">
      <c r="B4686">
        <v>3042.54</v>
      </c>
      <c r="C4686">
        <v>134.88999999999999</v>
      </c>
      <c r="D4686">
        <v>193.87</v>
      </c>
      <c r="E4686">
        <v>3.78</v>
      </c>
      <c r="F4686">
        <v>19.05</v>
      </c>
      <c r="G4686">
        <v>11.54</v>
      </c>
    </row>
    <row r="4687" spans="2:7" x14ac:dyDescent="0.3">
      <c r="B4687">
        <v>3042.54</v>
      </c>
      <c r="C4687">
        <v>134.88999999999999</v>
      </c>
      <c r="D4687">
        <v>193.87</v>
      </c>
      <c r="E4687">
        <v>3.78</v>
      </c>
      <c r="F4687">
        <v>19.05</v>
      </c>
      <c r="G4687">
        <v>11.54</v>
      </c>
    </row>
    <row r="4688" spans="2:7" x14ac:dyDescent="0.3">
      <c r="B4688">
        <v>3042.59</v>
      </c>
      <c r="C4688">
        <v>134.21</v>
      </c>
      <c r="D4688">
        <v>196.82</v>
      </c>
      <c r="E4688">
        <v>3.98</v>
      </c>
      <c r="F4688">
        <v>19.809999999999999</v>
      </c>
      <c r="G4688">
        <v>11.19</v>
      </c>
    </row>
    <row r="4689" spans="2:7" x14ac:dyDescent="0.3">
      <c r="B4689">
        <v>3042.64</v>
      </c>
      <c r="C4689">
        <v>135.86000000000001</v>
      </c>
      <c r="D4689">
        <v>214.84</v>
      </c>
      <c r="E4689">
        <v>4.41</v>
      </c>
      <c r="F4689">
        <v>23.32</v>
      </c>
      <c r="G4689">
        <v>9.91</v>
      </c>
    </row>
    <row r="4690" spans="2:7" x14ac:dyDescent="0.3">
      <c r="B4690">
        <v>3042.69</v>
      </c>
      <c r="C4690">
        <v>137</v>
      </c>
      <c r="D4690">
        <v>227.16</v>
      </c>
      <c r="E4690">
        <v>4.29</v>
      </c>
      <c r="F4690">
        <v>24.03</v>
      </c>
      <c r="G4690">
        <v>8.73</v>
      </c>
    </row>
    <row r="4691" spans="2:7" x14ac:dyDescent="0.3">
      <c r="B4691">
        <v>3042.74</v>
      </c>
      <c r="C4691">
        <v>132.22999999999999</v>
      </c>
      <c r="D4691">
        <v>219.19</v>
      </c>
      <c r="E4691">
        <v>4.12</v>
      </c>
      <c r="F4691">
        <v>26.64</v>
      </c>
      <c r="G4691">
        <v>7.47</v>
      </c>
    </row>
    <row r="4692" spans="2:7" x14ac:dyDescent="0.3">
      <c r="B4692">
        <v>3042.79</v>
      </c>
      <c r="C4692">
        <v>129.78</v>
      </c>
      <c r="D4692">
        <v>215.1</v>
      </c>
      <c r="E4692">
        <v>3.99</v>
      </c>
      <c r="F4692">
        <v>22.69</v>
      </c>
      <c r="G4692">
        <v>8.1199999999999992</v>
      </c>
    </row>
    <row r="4693" spans="2:7" x14ac:dyDescent="0.3">
      <c r="B4693">
        <v>3042.84</v>
      </c>
      <c r="C4693">
        <v>131.74</v>
      </c>
      <c r="D4693">
        <v>218.37</v>
      </c>
      <c r="E4693">
        <v>4.18</v>
      </c>
      <c r="F4693">
        <v>18.260000000000002</v>
      </c>
      <c r="G4693">
        <v>8.49</v>
      </c>
    </row>
    <row r="4694" spans="2:7" x14ac:dyDescent="0.3">
      <c r="B4694">
        <v>3042.89</v>
      </c>
      <c r="C4694">
        <v>127.92</v>
      </c>
      <c r="D4694">
        <v>211.99</v>
      </c>
      <c r="E4694">
        <v>3.85</v>
      </c>
      <c r="F4694">
        <v>18.100000000000001</v>
      </c>
      <c r="G4694">
        <v>8.64</v>
      </c>
    </row>
    <row r="4695" spans="2:7" x14ac:dyDescent="0.3">
      <c r="B4695">
        <v>3042.94</v>
      </c>
      <c r="C4695">
        <v>129.12</v>
      </c>
      <c r="D4695">
        <v>192</v>
      </c>
      <c r="E4695">
        <v>3.99</v>
      </c>
      <c r="F4695">
        <v>12.83</v>
      </c>
      <c r="G4695">
        <v>10.84</v>
      </c>
    </row>
    <row r="4696" spans="2:7" x14ac:dyDescent="0.3">
      <c r="B4696">
        <v>3042.99</v>
      </c>
      <c r="C4696">
        <v>130.31</v>
      </c>
      <c r="D4696">
        <v>166.56</v>
      </c>
      <c r="E4696">
        <v>3.84</v>
      </c>
      <c r="F4696">
        <v>11.89</v>
      </c>
      <c r="G4696">
        <v>13.16</v>
      </c>
    </row>
    <row r="4697" spans="2:7" x14ac:dyDescent="0.3">
      <c r="B4697">
        <v>3043.04</v>
      </c>
      <c r="C4697">
        <v>129.46</v>
      </c>
      <c r="D4697">
        <v>153.35</v>
      </c>
      <c r="E4697">
        <v>3.88</v>
      </c>
      <c r="F4697">
        <v>12.57</v>
      </c>
      <c r="G4697">
        <v>14.15</v>
      </c>
    </row>
    <row r="4698" spans="2:7" x14ac:dyDescent="0.3">
      <c r="B4698">
        <v>3043.09</v>
      </c>
      <c r="C4698">
        <v>129.56</v>
      </c>
      <c r="D4698">
        <v>163.15</v>
      </c>
      <c r="E4698">
        <v>4.1500000000000004</v>
      </c>
      <c r="F4698">
        <v>12.77</v>
      </c>
      <c r="G4698">
        <v>13.34</v>
      </c>
    </row>
    <row r="4699" spans="2:7" x14ac:dyDescent="0.3">
      <c r="B4699">
        <v>3043.14</v>
      </c>
      <c r="C4699">
        <v>129.65</v>
      </c>
      <c r="D4699">
        <v>163.06</v>
      </c>
      <c r="E4699">
        <v>4.87</v>
      </c>
      <c r="F4699">
        <v>13.08</v>
      </c>
      <c r="G4699">
        <v>13.36</v>
      </c>
    </row>
    <row r="4700" spans="2:7" x14ac:dyDescent="0.3">
      <c r="B4700">
        <v>3043.19</v>
      </c>
      <c r="C4700">
        <v>128.91999999999999</v>
      </c>
      <c r="D4700">
        <v>178.25</v>
      </c>
      <c r="E4700">
        <v>5.07</v>
      </c>
      <c r="F4700">
        <v>15.22</v>
      </c>
      <c r="G4700">
        <v>11.97</v>
      </c>
    </row>
    <row r="4701" spans="2:7" x14ac:dyDescent="0.3">
      <c r="B4701">
        <v>3043.24</v>
      </c>
      <c r="C4701">
        <v>127.45</v>
      </c>
      <c r="D4701">
        <v>176.7</v>
      </c>
      <c r="E4701">
        <v>4.95</v>
      </c>
      <c r="F4701">
        <v>17.09</v>
      </c>
      <c r="G4701">
        <v>11.88</v>
      </c>
    </row>
    <row r="4702" spans="2:7" x14ac:dyDescent="0.3">
      <c r="B4702">
        <v>3043.29</v>
      </c>
      <c r="C4702">
        <v>125.76</v>
      </c>
      <c r="D4702">
        <v>152.84</v>
      </c>
      <c r="E4702">
        <v>4.3499999999999996</v>
      </c>
      <c r="F4702">
        <v>13.46</v>
      </c>
      <c r="G4702">
        <v>13.64</v>
      </c>
    </row>
    <row r="4703" spans="2:7" x14ac:dyDescent="0.3">
      <c r="B4703">
        <v>3043.34</v>
      </c>
      <c r="C4703">
        <v>123.2</v>
      </c>
      <c r="D4703">
        <v>144.9</v>
      </c>
      <c r="E4703">
        <v>4.9400000000000004</v>
      </c>
      <c r="F4703">
        <v>14.96</v>
      </c>
      <c r="G4703">
        <v>13.93</v>
      </c>
    </row>
    <row r="4704" spans="2:7" x14ac:dyDescent="0.3">
      <c r="B4704">
        <v>3043.39</v>
      </c>
      <c r="C4704">
        <v>125.74</v>
      </c>
      <c r="D4704">
        <v>162.66999999999999</v>
      </c>
      <c r="E4704">
        <v>4.8099999999999996</v>
      </c>
      <c r="F4704">
        <v>18.02</v>
      </c>
      <c r="G4704">
        <v>12.81</v>
      </c>
    </row>
    <row r="4705" spans="2:7" x14ac:dyDescent="0.3">
      <c r="B4705">
        <v>3043.44</v>
      </c>
      <c r="C4705">
        <v>126.96</v>
      </c>
      <c r="D4705">
        <v>169.73</v>
      </c>
      <c r="E4705">
        <v>4.75</v>
      </c>
      <c r="F4705">
        <v>19.95</v>
      </c>
      <c r="G4705">
        <v>12.4</v>
      </c>
    </row>
    <row r="4706" spans="2:7" x14ac:dyDescent="0.3">
      <c r="B4706">
        <v>3043.49</v>
      </c>
      <c r="C4706">
        <v>124.37</v>
      </c>
      <c r="D4706">
        <v>173.96</v>
      </c>
      <c r="E4706">
        <v>4.68</v>
      </c>
      <c r="F4706">
        <v>21.91</v>
      </c>
      <c r="G4706">
        <v>11.65</v>
      </c>
    </row>
    <row r="4707" spans="2:7" x14ac:dyDescent="0.3">
      <c r="B4707">
        <v>3043.54</v>
      </c>
      <c r="C4707">
        <v>125.93</v>
      </c>
      <c r="D4707">
        <v>202.23</v>
      </c>
      <c r="E4707">
        <v>5.03</v>
      </c>
      <c r="F4707">
        <v>26.75</v>
      </c>
      <c r="G4707">
        <v>9.5</v>
      </c>
    </row>
    <row r="4708" spans="2:7" x14ac:dyDescent="0.3">
      <c r="B4708">
        <v>3043.59</v>
      </c>
      <c r="C4708">
        <v>125.98</v>
      </c>
      <c r="D4708">
        <v>208.76</v>
      </c>
      <c r="E4708">
        <v>4.8899999999999997</v>
      </c>
      <c r="F4708">
        <v>30</v>
      </c>
      <c r="G4708">
        <v>8.3699999999999992</v>
      </c>
    </row>
    <row r="4709" spans="2:7" x14ac:dyDescent="0.3">
      <c r="B4709">
        <v>3043.64</v>
      </c>
      <c r="C4709">
        <v>124.25</v>
      </c>
      <c r="D4709">
        <v>205.87</v>
      </c>
      <c r="E4709">
        <v>4.84</v>
      </c>
      <c r="F4709">
        <v>32.83</v>
      </c>
      <c r="G4709">
        <v>5.46</v>
      </c>
    </row>
    <row r="4710" spans="2:7" x14ac:dyDescent="0.3">
      <c r="B4710">
        <v>3043.69</v>
      </c>
      <c r="C4710">
        <v>123.99</v>
      </c>
      <c r="D4710">
        <v>205.43</v>
      </c>
      <c r="E4710">
        <v>5.08</v>
      </c>
      <c r="F4710">
        <v>33.25</v>
      </c>
      <c r="G4710">
        <v>2.35</v>
      </c>
    </row>
    <row r="4711" spans="2:7" x14ac:dyDescent="0.3">
      <c r="B4711">
        <v>3043.74</v>
      </c>
      <c r="C4711">
        <v>122.02</v>
      </c>
      <c r="D4711">
        <v>202.13</v>
      </c>
      <c r="E4711">
        <v>4.6900000000000004</v>
      </c>
      <c r="F4711">
        <v>32.950000000000003</v>
      </c>
      <c r="G4711">
        <v>3.65</v>
      </c>
    </row>
    <row r="4712" spans="2:7" x14ac:dyDescent="0.3">
      <c r="B4712">
        <v>3043.79</v>
      </c>
      <c r="C4712">
        <v>120.76</v>
      </c>
      <c r="D4712">
        <v>200.03</v>
      </c>
      <c r="E4712">
        <v>4.26</v>
      </c>
      <c r="F4712">
        <v>32.130000000000003</v>
      </c>
      <c r="G4712">
        <v>3.67</v>
      </c>
    </row>
    <row r="4713" spans="2:7" x14ac:dyDescent="0.3">
      <c r="B4713">
        <v>3043.84</v>
      </c>
      <c r="C4713">
        <v>120.31</v>
      </c>
      <c r="D4713">
        <v>199.27</v>
      </c>
      <c r="E4713">
        <v>4.37</v>
      </c>
      <c r="F4713">
        <v>29.58</v>
      </c>
      <c r="G4713">
        <v>4.1100000000000003</v>
      </c>
    </row>
    <row r="4714" spans="2:7" x14ac:dyDescent="0.3">
      <c r="B4714">
        <v>3043.89</v>
      </c>
      <c r="C4714">
        <v>121.53</v>
      </c>
      <c r="D4714">
        <v>201.32</v>
      </c>
      <c r="E4714">
        <v>4.72</v>
      </c>
      <c r="F4714">
        <v>26.56</v>
      </c>
      <c r="G4714">
        <v>3.93</v>
      </c>
    </row>
    <row r="4715" spans="2:7" x14ac:dyDescent="0.3">
      <c r="B4715">
        <v>3043.94</v>
      </c>
      <c r="C4715">
        <v>121.27</v>
      </c>
      <c r="D4715">
        <v>200.88</v>
      </c>
      <c r="E4715">
        <v>5.13</v>
      </c>
      <c r="F4715">
        <v>26.16</v>
      </c>
      <c r="G4715">
        <v>3.31</v>
      </c>
    </row>
    <row r="4716" spans="2:7" x14ac:dyDescent="0.3">
      <c r="B4716">
        <v>3043.99</v>
      </c>
      <c r="C4716">
        <v>122.41</v>
      </c>
      <c r="D4716">
        <v>202.79</v>
      </c>
      <c r="E4716">
        <v>4.72</v>
      </c>
      <c r="F4716">
        <v>24.68</v>
      </c>
      <c r="G4716">
        <v>3.52</v>
      </c>
    </row>
    <row r="4717" spans="2:7" x14ac:dyDescent="0.3">
      <c r="B4717">
        <v>3044.04</v>
      </c>
      <c r="C4717">
        <v>124.16</v>
      </c>
      <c r="D4717">
        <v>205.71</v>
      </c>
      <c r="E4717">
        <v>4.87</v>
      </c>
      <c r="F4717">
        <v>21.48</v>
      </c>
      <c r="G4717">
        <v>6.12</v>
      </c>
    </row>
    <row r="4718" spans="2:7" x14ac:dyDescent="0.3">
      <c r="B4718">
        <v>3044.09</v>
      </c>
      <c r="C4718">
        <v>123.29</v>
      </c>
      <c r="D4718">
        <v>204.26</v>
      </c>
      <c r="E4718">
        <v>5.05</v>
      </c>
      <c r="F4718">
        <v>23.55</v>
      </c>
      <c r="G4718">
        <v>5.39</v>
      </c>
    </row>
    <row r="4719" spans="2:7" x14ac:dyDescent="0.3">
      <c r="B4719">
        <v>3044.14</v>
      </c>
      <c r="C4719">
        <v>122.99</v>
      </c>
      <c r="D4719">
        <v>203.76</v>
      </c>
      <c r="E4719">
        <v>4.78</v>
      </c>
      <c r="F4719">
        <v>22.67</v>
      </c>
      <c r="G4719">
        <v>6.56</v>
      </c>
    </row>
    <row r="4720" spans="2:7" x14ac:dyDescent="0.3">
      <c r="B4720">
        <v>3044.19</v>
      </c>
      <c r="C4720">
        <v>121.77</v>
      </c>
      <c r="D4720">
        <v>201.71</v>
      </c>
      <c r="E4720">
        <v>5.04</v>
      </c>
      <c r="F4720">
        <v>22.02</v>
      </c>
      <c r="G4720">
        <v>7.74</v>
      </c>
    </row>
    <row r="4721" spans="2:7" x14ac:dyDescent="0.3">
      <c r="B4721">
        <v>3044.24</v>
      </c>
      <c r="C4721">
        <v>121.4</v>
      </c>
      <c r="D4721">
        <v>201.09</v>
      </c>
      <c r="E4721">
        <v>5.13</v>
      </c>
      <c r="F4721">
        <v>22.84</v>
      </c>
      <c r="G4721">
        <v>6.4</v>
      </c>
    </row>
    <row r="4722" spans="2:7" x14ac:dyDescent="0.3">
      <c r="B4722">
        <v>3044.29</v>
      </c>
      <c r="C4722">
        <v>122.13</v>
      </c>
      <c r="D4722">
        <v>202.32</v>
      </c>
      <c r="E4722">
        <v>5.65</v>
      </c>
      <c r="F4722">
        <v>19.72</v>
      </c>
      <c r="G4722">
        <v>7.87</v>
      </c>
    </row>
    <row r="4723" spans="2:7" x14ac:dyDescent="0.3">
      <c r="B4723">
        <v>3044.34</v>
      </c>
      <c r="C4723">
        <v>123.78</v>
      </c>
      <c r="D4723">
        <v>179.26</v>
      </c>
      <c r="E4723">
        <v>5.27</v>
      </c>
      <c r="F4723">
        <v>19.86</v>
      </c>
      <c r="G4723">
        <v>11.12</v>
      </c>
    </row>
    <row r="4724" spans="2:7" x14ac:dyDescent="0.3">
      <c r="B4724">
        <v>3044.39</v>
      </c>
      <c r="C4724">
        <v>126.23</v>
      </c>
      <c r="D4724">
        <v>191.25</v>
      </c>
      <c r="E4724">
        <v>5.39</v>
      </c>
      <c r="F4724">
        <v>19.21</v>
      </c>
      <c r="G4724">
        <v>10.47</v>
      </c>
    </row>
    <row r="4725" spans="2:7" x14ac:dyDescent="0.3">
      <c r="B4725">
        <v>3044.44</v>
      </c>
      <c r="C4725">
        <v>128.13</v>
      </c>
      <c r="D4725">
        <v>189.17</v>
      </c>
      <c r="E4725">
        <v>5.19</v>
      </c>
      <c r="F4725">
        <v>23.55</v>
      </c>
      <c r="G4725">
        <v>10.93</v>
      </c>
    </row>
    <row r="4726" spans="2:7" x14ac:dyDescent="0.3">
      <c r="B4726">
        <v>3044.49</v>
      </c>
      <c r="C4726">
        <v>128.28</v>
      </c>
      <c r="D4726">
        <v>189.24</v>
      </c>
      <c r="E4726">
        <v>4.8899999999999997</v>
      </c>
      <c r="F4726">
        <v>26.61</v>
      </c>
      <c r="G4726">
        <v>10.94</v>
      </c>
    </row>
    <row r="4727" spans="2:7" x14ac:dyDescent="0.3">
      <c r="B4727">
        <v>3044.54</v>
      </c>
      <c r="C4727">
        <v>128.58000000000001</v>
      </c>
      <c r="D4727">
        <v>170.08</v>
      </c>
      <c r="E4727">
        <v>4.62</v>
      </c>
      <c r="F4727">
        <v>25.69</v>
      </c>
      <c r="G4727">
        <v>12.61</v>
      </c>
    </row>
    <row r="4728" spans="2:7" x14ac:dyDescent="0.3">
      <c r="B4728">
        <v>3044.59</v>
      </c>
      <c r="C4728">
        <v>130.08000000000001</v>
      </c>
      <c r="D4728">
        <v>178.46</v>
      </c>
      <c r="E4728">
        <v>4.91</v>
      </c>
      <c r="F4728">
        <v>25.86</v>
      </c>
      <c r="G4728">
        <v>12.12</v>
      </c>
    </row>
    <row r="4729" spans="2:7" x14ac:dyDescent="0.3">
      <c r="B4729">
        <v>3044.64</v>
      </c>
      <c r="C4729">
        <v>128.31</v>
      </c>
      <c r="D4729">
        <v>193.06</v>
      </c>
      <c r="E4729">
        <v>5.25</v>
      </c>
      <c r="F4729">
        <v>26.8</v>
      </c>
      <c r="G4729">
        <v>10.63</v>
      </c>
    </row>
    <row r="4730" spans="2:7" x14ac:dyDescent="0.3">
      <c r="B4730">
        <v>3044.69</v>
      </c>
      <c r="C4730">
        <v>126.08</v>
      </c>
      <c r="D4730">
        <v>187.18</v>
      </c>
      <c r="E4730">
        <v>5.21</v>
      </c>
      <c r="F4730">
        <v>26.77</v>
      </c>
      <c r="G4730">
        <v>10.79</v>
      </c>
    </row>
    <row r="4731" spans="2:7" x14ac:dyDescent="0.3">
      <c r="B4731">
        <v>3044.74</v>
      </c>
      <c r="C4731">
        <v>123.07</v>
      </c>
      <c r="D4731">
        <v>169.02</v>
      </c>
      <c r="E4731">
        <v>4.8899999999999997</v>
      </c>
      <c r="F4731">
        <v>23.96</v>
      </c>
      <c r="G4731">
        <v>11.88</v>
      </c>
    </row>
    <row r="4732" spans="2:7" x14ac:dyDescent="0.3">
      <c r="B4732">
        <v>3044.79</v>
      </c>
      <c r="C4732">
        <v>122.19</v>
      </c>
      <c r="D4732">
        <v>154.07</v>
      </c>
      <c r="E4732">
        <v>5.15</v>
      </c>
      <c r="F4732">
        <v>24.6</v>
      </c>
      <c r="G4732">
        <v>13.01</v>
      </c>
    </row>
    <row r="4733" spans="2:7" x14ac:dyDescent="0.3">
      <c r="B4733">
        <v>3044.84</v>
      </c>
      <c r="C4733">
        <v>124.37</v>
      </c>
      <c r="D4733">
        <v>175.52</v>
      </c>
      <c r="E4733">
        <v>4.8600000000000003</v>
      </c>
      <c r="F4733">
        <v>24.63</v>
      </c>
      <c r="G4733">
        <v>11.52</v>
      </c>
    </row>
    <row r="4734" spans="2:7" x14ac:dyDescent="0.3">
      <c r="B4734">
        <v>3044.89</v>
      </c>
      <c r="C4734">
        <v>121.72</v>
      </c>
      <c r="D4734">
        <v>140.43</v>
      </c>
      <c r="E4734">
        <v>4.58</v>
      </c>
      <c r="F4734">
        <v>17.86</v>
      </c>
      <c r="G4734">
        <v>14.09</v>
      </c>
    </row>
    <row r="4735" spans="2:7" x14ac:dyDescent="0.3">
      <c r="B4735">
        <v>3044.94</v>
      </c>
      <c r="C4735">
        <v>121.01</v>
      </c>
      <c r="D4735">
        <v>127.58</v>
      </c>
      <c r="E4735">
        <v>4.34</v>
      </c>
      <c r="F4735">
        <v>17.66</v>
      </c>
      <c r="G4735">
        <v>15.07</v>
      </c>
    </row>
    <row r="4736" spans="2:7" x14ac:dyDescent="0.3">
      <c r="B4736">
        <v>3044.99</v>
      </c>
      <c r="C4736">
        <v>118.6</v>
      </c>
      <c r="D4736">
        <v>141.75</v>
      </c>
      <c r="E4736">
        <v>4.54</v>
      </c>
      <c r="F4736">
        <v>15.99</v>
      </c>
      <c r="G4736">
        <v>13.52</v>
      </c>
    </row>
    <row r="4737" spans="2:7" x14ac:dyDescent="0.3">
      <c r="B4737">
        <v>3045.04</v>
      </c>
      <c r="C4737">
        <v>115.84</v>
      </c>
      <c r="D4737">
        <v>135.02000000000001</v>
      </c>
      <c r="E4737">
        <v>4.34</v>
      </c>
      <c r="F4737">
        <v>12.82</v>
      </c>
      <c r="G4737">
        <v>13.67</v>
      </c>
    </row>
    <row r="4738" spans="2:7" x14ac:dyDescent="0.3">
      <c r="B4738">
        <v>3045.09</v>
      </c>
      <c r="C4738">
        <v>116.87</v>
      </c>
      <c r="D4738">
        <v>130.26</v>
      </c>
      <c r="E4738">
        <v>4.53</v>
      </c>
      <c r="F4738">
        <v>7.74</v>
      </c>
      <c r="G4738">
        <v>14.23</v>
      </c>
    </row>
    <row r="4739" spans="2:7" x14ac:dyDescent="0.3">
      <c r="B4739">
        <v>3045.14</v>
      </c>
      <c r="C4739">
        <v>115.62</v>
      </c>
      <c r="D4739">
        <v>112.74</v>
      </c>
      <c r="E4739">
        <v>4.6399999999999997</v>
      </c>
      <c r="F4739">
        <v>4.47</v>
      </c>
      <c r="G4739">
        <v>15.52</v>
      </c>
    </row>
    <row r="4740" spans="2:7" x14ac:dyDescent="0.3">
      <c r="B4740">
        <v>3045.19</v>
      </c>
      <c r="C4740">
        <v>114.88</v>
      </c>
      <c r="D4740">
        <v>123.75</v>
      </c>
      <c r="E4740">
        <v>4.75</v>
      </c>
      <c r="F4740">
        <v>5.89</v>
      </c>
      <c r="G4740">
        <v>14.48</v>
      </c>
    </row>
    <row r="4741" spans="2:7" x14ac:dyDescent="0.3">
      <c r="B4741">
        <v>3045.24</v>
      </c>
      <c r="C4741">
        <v>111.35</v>
      </c>
      <c r="D4741">
        <v>102.52</v>
      </c>
      <c r="E4741">
        <v>4.17</v>
      </c>
      <c r="F4741">
        <v>6.15</v>
      </c>
      <c r="G4741">
        <v>15.75</v>
      </c>
    </row>
    <row r="4742" spans="2:7" x14ac:dyDescent="0.3">
      <c r="B4742">
        <v>3045.29</v>
      </c>
      <c r="C4742">
        <v>111.46</v>
      </c>
      <c r="D4742">
        <v>97.58</v>
      </c>
      <c r="E4742">
        <v>4.0599999999999996</v>
      </c>
      <c r="F4742">
        <v>7.34</v>
      </c>
      <c r="G4742">
        <v>16.18</v>
      </c>
    </row>
    <row r="4743" spans="2:7" x14ac:dyDescent="0.3">
      <c r="B4743">
        <v>3045.34</v>
      </c>
      <c r="C4743">
        <v>112.27</v>
      </c>
      <c r="D4743">
        <v>107.42</v>
      </c>
      <c r="E4743">
        <v>4.0599999999999996</v>
      </c>
      <c r="F4743">
        <v>4.8499999999999996</v>
      </c>
      <c r="G4743">
        <v>15.47</v>
      </c>
    </row>
    <row r="4744" spans="2:7" x14ac:dyDescent="0.3">
      <c r="B4744">
        <v>3045.39</v>
      </c>
      <c r="C4744">
        <v>115.41</v>
      </c>
      <c r="D4744">
        <v>123.09</v>
      </c>
      <c r="E4744">
        <v>4.58</v>
      </c>
      <c r="F4744">
        <v>5.7</v>
      </c>
      <c r="G4744">
        <v>14.62</v>
      </c>
    </row>
    <row r="4745" spans="2:7" x14ac:dyDescent="0.3">
      <c r="B4745">
        <v>3045.44</v>
      </c>
      <c r="C4745">
        <v>116.63</v>
      </c>
      <c r="D4745">
        <v>153.13999999999999</v>
      </c>
      <c r="E4745">
        <v>4.59</v>
      </c>
      <c r="F4745">
        <v>7.22</v>
      </c>
      <c r="G4745">
        <v>12.26</v>
      </c>
    </row>
    <row r="4746" spans="2:7" x14ac:dyDescent="0.3">
      <c r="B4746">
        <v>3045.49</v>
      </c>
      <c r="C4746">
        <v>115.92</v>
      </c>
      <c r="D4746">
        <v>120.06</v>
      </c>
      <c r="E4746">
        <v>4.63</v>
      </c>
      <c r="F4746">
        <v>1.85</v>
      </c>
      <c r="G4746">
        <v>14.95</v>
      </c>
    </row>
    <row r="4747" spans="2:7" x14ac:dyDescent="0.3">
      <c r="B4747">
        <v>3045.54</v>
      </c>
      <c r="C4747">
        <v>117.97</v>
      </c>
      <c r="D4747">
        <v>130.08000000000001</v>
      </c>
      <c r="E4747">
        <v>4.95</v>
      </c>
      <c r="F4747">
        <v>7.15</v>
      </c>
      <c r="G4747">
        <v>14.41</v>
      </c>
    </row>
    <row r="4748" spans="2:7" x14ac:dyDescent="0.3">
      <c r="B4748">
        <v>3045.59</v>
      </c>
      <c r="C4748">
        <v>121.75</v>
      </c>
      <c r="D4748">
        <v>141.63999999999999</v>
      </c>
      <c r="E4748">
        <v>4.8499999999999996</v>
      </c>
      <c r="F4748">
        <v>9.06</v>
      </c>
      <c r="G4748">
        <v>13.99</v>
      </c>
    </row>
    <row r="4749" spans="2:7" x14ac:dyDescent="0.3">
      <c r="B4749">
        <v>3045.64</v>
      </c>
      <c r="C4749">
        <v>120.88</v>
      </c>
      <c r="D4749">
        <v>137.30000000000001</v>
      </c>
      <c r="E4749">
        <v>4.5999999999999996</v>
      </c>
      <c r="F4749">
        <v>10.85</v>
      </c>
      <c r="G4749">
        <v>14.23</v>
      </c>
    </row>
    <row r="4750" spans="2:7" x14ac:dyDescent="0.3">
      <c r="B4750">
        <v>3045.69</v>
      </c>
      <c r="C4750">
        <v>121.86</v>
      </c>
      <c r="D4750">
        <v>123.5</v>
      </c>
      <c r="E4750">
        <v>4.54</v>
      </c>
      <c r="F4750">
        <v>10.68</v>
      </c>
      <c r="G4750">
        <v>15.54</v>
      </c>
    </row>
    <row r="4751" spans="2:7" x14ac:dyDescent="0.3">
      <c r="B4751">
        <v>3045.74</v>
      </c>
      <c r="C4751">
        <v>116.93</v>
      </c>
      <c r="D4751">
        <v>126.51</v>
      </c>
      <c r="E4751">
        <v>4.55</v>
      </c>
      <c r="F4751">
        <v>10.79</v>
      </c>
      <c r="G4751">
        <v>14.55</v>
      </c>
    </row>
    <row r="4752" spans="2:7" x14ac:dyDescent="0.3">
      <c r="B4752">
        <v>3045.79</v>
      </c>
      <c r="C4752">
        <v>117.01</v>
      </c>
      <c r="D4752">
        <v>120.58</v>
      </c>
      <c r="E4752">
        <v>4.26</v>
      </c>
      <c r="F4752">
        <v>9.9700000000000006</v>
      </c>
      <c r="G4752">
        <v>15.07</v>
      </c>
    </row>
    <row r="4753" spans="2:7" x14ac:dyDescent="0.3">
      <c r="B4753">
        <v>3045.84</v>
      </c>
      <c r="C4753">
        <v>116.6</v>
      </c>
      <c r="D4753">
        <v>128.38999999999999</v>
      </c>
      <c r="E4753">
        <v>4</v>
      </c>
      <c r="F4753">
        <v>11.21</v>
      </c>
      <c r="G4753">
        <v>14.35</v>
      </c>
    </row>
    <row r="4754" spans="2:7" x14ac:dyDescent="0.3">
      <c r="B4754">
        <v>3045.89</v>
      </c>
      <c r="C4754">
        <v>116.93</v>
      </c>
      <c r="D4754">
        <v>168.45</v>
      </c>
      <c r="E4754">
        <v>4.3499999999999996</v>
      </c>
      <c r="F4754">
        <v>16.809999999999999</v>
      </c>
      <c r="G4754">
        <v>11.01</v>
      </c>
    </row>
    <row r="4755" spans="2:7" x14ac:dyDescent="0.3">
      <c r="B4755">
        <v>3045.94</v>
      </c>
      <c r="C4755">
        <v>116.77</v>
      </c>
      <c r="D4755">
        <v>155.87</v>
      </c>
      <c r="E4755">
        <v>4.0999999999999996</v>
      </c>
      <c r="F4755">
        <v>11.49</v>
      </c>
      <c r="G4755">
        <v>12.05</v>
      </c>
    </row>
    <row r="4756" spans="2:7" x14ac:dyDescent="0.3">
      <c r="B4756">
        <v>3045.99</v>
      </c>
      <c r="C4756">
        <v>117.48</v>
      </c>
      <c r="D4756">
        <v>155.66999999999999</v>
      </c>
      <c r="E4756">
        <v>3.73</v>
      </c>
      <c r="F4756">
        <v>15.79</v>
      </c>
      <c r="G4756">
        <v>12.17</v>
      </c>
    </row>
    <row r="4757" spans="2:7" x14ac:dyDescent="0.3">
      <c r="B4757">
        <v>3046.04</v>
      </c>
      <c r="C4757">
        <v>116.23</v>
      </c>
      <c r="D4757">
        <v>134.88999999999999</v>
      </c>
      <c r="E4757">
        <v>3.28</v>
      </c>
      <c r="F4757">
        <v>13.62</v>
      </c>
      <c r="G4757">
        <v>13.74</v>
      </c>
    </row>
    <row r="4758" spans="2:7" x14ac:dyDescent="0.3">
      <c r="B4758">
        <v>3046.09</v>
      </c>
      <c r="C4758">
        <v>114.71</v>
      </c>
      <c r="D4758">
        <v>124.64</v>
      </c>
      <c r="E4758">
        <v>3.54</v>
      </c>
      <c r="F4758">
        <v>10.48</v>
      </c>
      <c r="G4758">
        <v>14.38</v>
      </c>
    </row>
    <row r="4759" spans="2:7" x14ac:dyDescent="0.3">
      <c r="B4759">
        <v>3046.14</v>
      </c>
      <c r="C4759">
        <v>114.37</v>
      </c>
      <c r="D4759">
        <v>135.75</v>
      </c>
      <c r="E4759">
        <v>3.51</v>
      </c>
      <c r="F4759">
        <v>14.4</v>
      </c>
      <c r="G4759">
        <v>13.39</v>
      </c>
    </row>
    <row r="4760" spans="2:7" x14ac:dyDescent="0.3">
      <c r="B4760">
        <v>3046.19</v>
      </c>
      <c r="C4760">
        <v>113.17</v>
      </c>
      <c r="D4760">
        <v>146.63</v>
      </c>
      <c r="E4760">
        <v>3.36</v>
      </c>
      <c r="F4760">
        <v>13.18</v>
      </c>
      <c r="G4760">
        <v>12.3</v>
      </c>
    </row>
    <row r="4761" spans="2:7" x14ac:dyDescent="0.3">
      <c r="B4761">
        <v>3046.24</v>
      </c>
      <c r="C4761">
        <v>109.71</v>
      </c>
      <c r="D4761">
        <v>152.81</v>
      </c>
      <c r="E4761">
        <v>3.57</v>
      </c>
      <c r="F4761">
        <v>14.64</v>
      </c>
      <c r="G4761">
        <v>11.26</v>
      </c>
    </row>
    <row r="4762" spans="2:7" x14ac:dyDescent="0.3">
      <c r="B4762">
        <v>3046.29</v>
      </c>
      <c r="C4762">
        <v>111.55</v>
      </c>
      <c r="D4762">
        <v>160.62</v>
      </c>
      <c r="E4762">
        <v>3.52</v>
      </c>
      <c r="F4762">
        <v>15.94</v>
      </c>
      <c r="G4762">
        <v>10.88</v>
      </c>
    </row>
    <row r="4763" spans="2:7" x14ac:dyDescent="0.3">
      <c r="B4763">
        <v>3046.34</v>
      </c>
      <c r="C4763">
        <v>111.16</v>
      </c>
      <c r="D4763">
        <v>178.03</v>
      </c>
      <c r="E4763">
        <v>3.74</v>
      </c>
      <c r="F4763">
        <v>21.3</v>
      </c>
      <c r="G4763">
        <v>9.35</v>
      </c>
    </row>
    <row r="4764" spans="2:7" x14ac:dyDescent="0.3">
      <c r="B4764">
        <v>3046.39</v>
      </c>
      <c r="C4764">
        <v>112.78</v>
      </c>
      <c r="D4764">
        <v>167.43</v>
      </c>
      <c r="E4764">
        <v>3.64</v>
      </c>
      <c r="F4764">
        <v>19.809999999999999</v>
      </c>
      <c r="G4764">
        <v>10.48</v>
      </c>
    </row>
    <row r="4765" spans="2:7" x14ac:dyDescent="0.3">
      <c r="B4765">
        <v>3046.44</v>
      </c>
      <c r="C4765">
        <v>116.83</v>
      </c>
      <c r="D4765">
        <v>193.46</v>
      </c>
      <c r="E4765">
        <v>4.2</v>
      </c>
      <c r="F4765">
        <v>23.44</v>
      </c>
      <c r="G4765">
        <v>8.5500000000000007</v>
      </c>
    </row>
    <row r="4766" spans="2:7" x14ac:dyDescent="0.3">
      <c r="B4766">
        <v>3046.49</v>
      </c>
      <c r="C4766">
        <v>117.06</v>
      </c>
      <c r="D4766">
        <v>193.84</v>
      </c>
      <c r="E4766">
        <v>4.5999999999999996</v>
      </c>
      <c r="F4766">
        <v>21.74</v>
      </c>
      <c r="G4766">
        <v>8.16</v>
      </c>
    </row>
    <row r="4767" spans="2:7" x14ac:dyDescent="0.3">
      <c r="B4767">
        <v>3046.54</v>
      </c>
      <c r="C4767">
        <v>119.61</v>
      </c>
      <c r="D4767">
        <v>192.62</v>
      </c>
      <c r="E4767">
        <v>4.83</v>
      </c>
      <c r="F4767">
        <v>16.600000000000001</v>
      </c>
      <c r="G4767">
        <v>9.3699999999999992</v>
      </c>
    </row>
    <row r="4768" spans="2:7" x14ac:dyDescent="0.3">
      <c r="B4768">
        <v>3046.59</v>
      </c>
      <c r="C4768">
        <v>119.86</v>
      </c>
      <c r="D4768">
        <v>198.52</v>
      </c>
      <c r="E4768">
        <v>4.96</v>
      </c>
      <c r="F4768">
        <v>26.39</v>
      </c>
      <c r="G4768">
        <v>7.81</v>
      </c>
    </row>
    <row r="4769" spans="2:7" x14ac:dyDescent="0.3">
      <c r="B4769">
        <v>3046.64</v>
      </c>
      <c r="C4769">
        <v>117.21</v>
      </c>
      <c r="D4769">
        <v>194.09</v>
      </c>
      <c r="E4769">
        <v>4.95</v>
      </c>
      <c r="F4769">
        <v>25.87</v>
      </c>
      <c r="G4769">
        <v>6.69</v>
      </c>
    </row>
    <row r="4770" spans="2:7" x14ac:dyDescent="0.3">
      <c r="B4770">
        <v>3046.69</v>
      </c>
      <c r="C4770">
        <v>118.73</v>
      </c>
      <c r="D4770">
        <v>196.64</v>
      </c>
      <c r="E4770">
        <v>5.03</v>
      </c>
      <c r="F4770">
        <v>30.51</v>
      </c>
      <c r="G4770">
        <v>5.35</v>
      </c>
    </row>
    <row r="4771" spans="2:7" x14ac:dyDescent="0.3">
      <c r="B4771">
        <v>3046.74</v>
      </c>
      <c r="C4771">
        <v>117.38</v>
      </c>
      <c r="D4771">
        <v>194.37</v>
      </c>
      <c r="E4771">
        <v>4.92</v>
      </c>
      <c r="F4771">
        <v>31.16</v>
      </c>
      <c r="G4771">
        <v>4.82</v>
      </c>
    </row>
    <row r="4772" spans="2:7" x14ac:dyDescent="0.3">
      <c r="B4772">
        <v>3046.79</v>
      </c>
      <c r="C4772">
        <v>117.73</v>
      </c>
      <c r="D4772">
        <v>194.97</v>
      </c>
      <c r="E4772">
        <v>4.76</v>
      </c>
      <c r="F4772">
        <v>30.4</v>
      </c>
      <c r="G4772">
        <v>5.34</v>
      </c>
    </row>
    <row r="4773" spans="2:7" x14ac:dyDescent="0.3">
      <c r="B4773">
        <v>3046.84</v>
      </c>
      <c r="C4773">
        <v>121.32</v>
      </c>
      <c r="D4773">
        <v>200.96</v>
      </c>
      <c r="E4773">
        <v>4.78</v>
      </c>
      <c r="F4773">
        <v>30.43</v>
      </c>
      <c r="G4773">
        <v>5.01</v>
      </c>
    </row>
    <row r="4774" spans="2:7" x14ac:dyDescent="0.3">
      <c r="B4774">
        <v>3046.89</v>
      </c>
      <c r="C4774">
        <v>120.36</v>
      </c>
      <c r="D4774">
        <v>199.36</v>
      </c>
      <c r="E4774">
        <v>5.09</v>
      </c>
      <c r="F4774">
        <v>33.29</v>
      </c>
      <c r="G4774">
        <v>3.43</v>
      </c>
    </row>
    <row r="4775" spans="2:7" x14ac:dyDescent="0.3">
      <c r="B4775">
        <v>3046.94</v>
      </c>
      <c r="C4775">
        <v>121.23</v>
      </c>
      <c r="D4775">
        <v>200.81</v>
      </c>
      <c r="E4775">
        <v>5.62</v>
      </c>
      <c r="F4775">
        <v>33.56</v>
      </c>
      <c r="G4775">
        <v>2.95</v>
      </c>
    </row>
    <row r="4776" spans="2:7" x14ac:dyDescent="0.3">
      <c r="B4776">
        <v>3046.99</v>
      </c>
      <c r="C4776">
        <v>120.95</v>
      </c>
      <c r="D4776">
        <v>200.34</v>
      </c>
      <c r="E4776">
        <v>5.62</v>
      </c>
      <c r="F4776">
        <v>29.74</v>
      </c>
      <c r="G4776">
        <v>2.95</v>
      </c>
    </row>
    <row r="4777" spans="2:7" x14ac:dyDescent="0.3">
      <c r="B4777">
        <v>3047.04</v>
      </c>
      <c r="C4777">
        <v>119.67</v>
      </c>
      <c r="D4777">
        <v>198.2</v>
      </c>
      <c r="E4777">
        <v>5.41</v>
      </c>
      <c r="F4777">
        <v>35.700000000000003</v>
      </c>
      <c r="G4777">
        <v>0.47</v>
      </c>
    </row>
    <row r="4778" spans="2:7" x14ac:dyDescent="0.3">
      <c r="B4778">
        <v>3047.09</v>
      </c>
      <c r="C4778">
        <v>118.37</v>
      </c>
      <c r="D4778">
        <v>196.03</v>
      </c>
      <c r="E4778">
        <v>5.22</v>
      </c>
      <c r="F4778">
        <v>33.01</v>
      </c>
      <c r="G4778">
        <v>0.9</v>
      </c>
    </row>
    <row r="4779" spans="2:7" x14ac:dyDescent="0.3">
      <c r="B4779">
        <v>3047.14</v>
      </c>
      <c r="C4779">
        <v>119.76</v>
      </c>
      <c r="D4779">
        <v>198.35</v>
      </c>
      <c r="E4779">
        <v>4.95</v>
      </c>
      <c r="F4779">
        <v>33.520000000000003</v>
      </c>
      <c r="G4779">
        <v>1.03</v>
      </c>
    </row>
    <row r="4780" spans="2:7" x14ac:dyDescent="0.3">
      <c r="B4780">
        <v>3047.19</v>
      </c>
      <c r="C4780">
        <v>117.81</v>
      </c>
      <c r="D4780">
        <v>195.09</v>
      </c>
      <c r="E4780">
        <v>4.97</v>
      </c>
      <c r="F4780">
        <v>36.770000000000003</v>
      </c>
      <c r="G4780">
        <v>0.56000000000000005</v>
      </c>
    </row>
    <row r="4781" spans="2:7" x14ac:dyDescent="0.3">
      <c r="B4781">
        <v>3047.24</v>
      </c>
      <c r="C4781">
        <v>118.58</v>
      </c>
      <c r="D4781">
        <v>196.38</v>
      </c>
      <c r="E4781">
        <v>5.36</v>
      </c>
      <c r="F4781">
        <v>32.47</v>
      </c>
      <c r="G4781">
        <v>0.6</v>
      </c>
    </row>
    <row r="4782" spans="2:7" x14ac:dyDescent="0.3">
      <c r="B4782">
        <v>3047.29</v>
      </c>
      <c r="C4782">
        <v>120.55</v>
      </c>
      <c r="D4782">
        <v>199.67</v>
      </c>
      <c r="E4782">
        <v>5.89</v>
      </c>
      <c r="F4782">
        <v>32.729999999999997</v>
      </c>
      <c r="G4782">
        <v>0.28999999999999998</v>
      </c>
    </row>
    <row r="4783" spans="2:7" x14ac:dyDescent="0.3">
      <c r="B4783">
        <v>3047.34</v>
      </c>
      <c r="C4783">
        <v>119.41</v>
      </c>
      <c r="D4783">
        <v>197.76</v>
      </c>
      <c r="E4783">
        <v>5.71</v>
      </c>
      <c r="F4783">
        <v>31.41</v>
      </c>
      <c r="G4783">
        <v>0.01</v>
      </c>
    </row>
    <row r="4784" spans="2:7" x14ac:dyDescent="0.3">
      <c r="B4784">
        <v>3047.39</v>
      </c>
      <c r="C4784">
        <v>122.51</v>
      </c>
      <c r="D4784">
        <v>202.95</v>
      </c>
      <c r="E4784">
        <v>5.97</v>
      </c>
      <c r="F4784">
        <v>34.520000000000003</v>
      </c>
      <c r="G4784">
        <v>0.04</v>
      </c>
    </row>
    <row r="4785" spans="2:7" x14ac:dyDescent="0.3">
      <c r="B4785">
        <v>3047.44</v>
      </c>
      <c r="C4785">
        <v>120.59</v>
      </c>
      <c r="D4785">
        <v>199.75</v>
      </c>
      <c r="E4785">
        <v>5.84</v>
      </c>
      <c r="F4785">
        <v>31.82</v>
      </c>
      <c r="G4785">
        <v>0.96</v>
      </c>
    </row>
    <row r="4786" spans="2:7" x14ac:dyDescent="0.3">
      <c r="B4786">
        <v>3047.49</v>
      </c>
      <c r="C4786">
        <v>119.69</v>
      </c>
      <c r="D4786">
        <v>198.24</v>
      </c>
      <c r="E4786">
        <v>5.8</v>
      </c>
      <c r="F4786">
        <v>36.24</v>
      </c>
      <c r="G4786">
        <v>1.26</v>
      </c>
    </row>
    <row r="4787" spans="2:7" x14ac:dyDescent="0.3">
      <c r="B4787">
        <v>3047.54</v>
      </c>
      <c r="C4787">
        <v>121.59</v>
      </c>
      <c r="D4787">
        <v>201.41</v>
      </c>
      <c r="E4787">
        <v>5.26</v>
      </c>
      <c r="F4787">
        <v>33.92</v>
      </c>
      <c r="G4787">
        <v>2.97</v>
      </c>
    </row>
    <row r="4788" spans="2:7" x14ac:dyDescent="0.3">
      <c r="B4788">
        <v>3047.59</v>
      </c>
      <c r="C4788">
        <v>122.53</v>
      </c>
      <c r="D4788">
        <v>202.98</v>
      </c>
      <c r="E4788">
        <v>5.15</v>
      </c>
      <c r="F4788">
        <v>31.87</v>
      </c>
      <c r="G4788">
        <v>3.87</v>
      </c>
    </row>
    <row r="4789" spans="2:7" x14ac:dyDescent="0.3">
      <c r="B4789">
        <v>3047.64</v>
      </c>
      <c r="C4789">
        <v>124.67</v>
      </c>
      <c r="D4789">
        <v>206.56</v>
      </c>
      <c r="E4789">
        <v>5.38</v>
      </c>
      <c r="F4789">
        <v>37.909999999999997</v>
      </c>
      <c r="G4789">
        <v>1.99</v>
      </c>
    </row>
    <row r="4790" spans="2:7" x14ac:dyDescent="0.3">
      <c r="B4790">
        <v>3047.69</v>
      </c>
      <c r="C4790">
        <v>126.21</v>
      </c>
      <c r="D4790">
        <v>209.14</v>
      </c>
      <c r="E4790">
        <v>5.78</v>
      </c>
      <c r="F4790">
        <v>34.18</v>
      </c>
      <c r="G4790">
        <v>2.66</v>
      </c>
    </row>
    <row r="4791" spans="2:7" x14ac:dyDescent="0.3">
      <c r="B4791">
        <v>3047.74</v>
      </c>
      <c r="C4791">
        <v>125.07</v>
      </c>
      <c r="D4791">
        <v>207.23</v>
      </c>
      <c r="E4791">
        <v>5.79</v>
      </c>
      <c r="F4791">
        <v>32.82</v>
      </c>
      <c r="G4791">
        <v>3.54</v>
      </c>
    </row>
    <row r="4792" spans="2:7" x14ac:dyDescent="0.3">
      <c r="B4792">
        <v>3047.79</v>
      </c>
      <c r="C4792">
        <v>124</v>
      </c>
      <c r="D4792">
        <v>205.44</v>
      </c>
      <c r="E4792">
        <v>6.04</v>
      </c>
      <c r="F4792">
        <v>36.78</v>
      </c>
      <c r="G4792">
        <v>3.38</v>
      </c>
    </row>
    <row r="4793" spans="2:7" x14ac:dyDescent="0.3">
      <c r="B4793">
        <v>3047.84</v>
      </c>
      <c r="C4793">
        <v>124.73</v>
      </c>
      <c r="D4793">
        <v>206.66</v>
      </c>
      <c r="E4793">
        <v>5.67</v>
      </c>
      <c r="F4793">
        <v>34.020000000000003</v>
      </c>
      <c r="G4793">
        <v>3.8</v>
      </c>
    </row>
    <row r="4794" spans="2:7" x14ac:dyDescent="0.3">
      <c r="B4794">
        <v>3047.89</v>
      </c>
      <c r="C4794">
        <v>123.04</v>
      </c>
      <c r="D4794">
        <v>203.84</v>
      </c>
      <c r="E4794">
        <v>5.16</v>
      </c>
      <c r="F4794">
        <v>33.869999999999997</v>
      </c>
      <c r="G4794">
        <v>3.13</v>
      </c>
    </row>
    <row r="4795" spans="2:7" x14ac:dyDescent="0.3">
      <c r="B4795">
        <v>3047.94</v>
      </c>
      <c r="C4795">
        <v>122.03</v>
      </c>
      <c r="D4795">
        <v>202.14</v>
      </c>
      <c r="E4795">
        <v>5.25</v>
      </c>
      <c r="F4795">
        <v>29.88</v>
      </c>
      <c r="G4795">
        <v>5.1100000000000003</v>
      </c>
    </row>
    <row r="4796" spans="2:7" x14ac:dyDescent="0.3">
      <c r="B4796">
        <v>3047.99</v>
      </c>
      <c r="C4796">
        <v>122.33</v>
      </c>
      <c r="D4796">
        <v>202.64</v>
      </c>
      <c r="E4796">
        <v>5.61</v>
      </c>
      <c r="F4796">
        <v>31.33</v>
      </c>
      <c r="G4796">
        <v>4.9000000000000004</v>
      </c>
    </row>
    <row r="4797" spans="2:7" x14ac:dyDescent="0.3">
      <c r="B4797">
        <v>3048.04</v>
      </c>
      <c r="C4797">
        <v>119.28</v>
      </c>
      <c r="D4797">
        <v>197.55</v>
      </c>
      <c r="E4797">
        <v>4.99</v>
      </c>
      <c r="F4797">
        <v>27.89</v>
      </c>
      <c r="G4797">
        <v>6.51</v>
      </c>
    </row>
    <row r="4798" spans="2:7" x14ac:dyDescent="0.3">
      <c r="B4798">
        <v>3048.09</v>
      </c>
      <c r="C4798">
        <v>118.49</v>
      </c>
      <c r="D4798">
        <v>196.24</v>
      </c>
      <c r="E4798">
        <v>5.22</v>
      </c>
      <c r="F4798">
        <v>30.81</v>
      </c>
      <c r="G4798">
        <v>3.94</v>
      </c>
    </row>
    <row r="4799" spans="2:7" x14ac:dyDescent="0.3">
      <c r="B4799">
        <v>3048.14</v>
      </c>
      <c r="C4799">
        <v>116.99</v>
      </c>
      <c r="D4799">
        <v>193.72</v>
      </c>
      <c r="E4799">
        <v>5.64</v>
      </c>
      <c r="F4799">
        <v>33.79</v>
      </c>
      <c r="G4799">
        <v>1.54</v>
      </c>
    </row>
    <row r="4800" spans="2:7" x14ac:dyDescent="0.3">
      <c r="B4800">
        <v>3048.19</v>
      </c>
      <c r="C4800">
        <v>117.76</v>
      </c>
      <c r="D4800">
        <v>195.01</v>
      </c>
      <c r="E4800">
        <v>5.9</v>
      </c>
      <c r="F4800">
        <v>31.9</v>
      </c>
      <c r="G4800">
        <v>2.29</v>
      </c>
    </row>
    <row r="4801" spans="2:7" x14ac:dyDescent="0.3">
      <c r="B4801">
        <v>3048.24</v>
      </c>
      <c r="C4801">
        <v>115.28</v>
      </c>
      <c r="D4801">
        <v>190.86</v>
      </c>
      <c r="E4801">
        <v>5.63</v>
      </c>
      <c r="F4801">
        <v>31.06</v>
      </c>
      <c r="G4801">
        <v>3.13</v>
      </c>
    </row>
    <row r="4802" spans="2:7" x14ac:dyDescent="0.3">
      <c r="B4802">
        <v>3048.29</v>
      </c>
      <c r="C4802">
        <v>115.86</v>
      </c>
      <c r="D4802">
        <v>191.83</v>
      </c>
      <c r="E4802">
        <v>5.69</v>
      </c>
      <c r="F4802">
        <v>27.71</v>
      </c>
      <c r="G4802">
        <v>4.91</v>
      </c>
    </row>
    <row r="4803" spans="2:7" x14ac:dyDescent="0.3">
      <c r="B4803">
        <v>3048.34</v>
      </c>
      <c r="C4803">
        <v>115.82</v>
      </c>
      <c r="D4803">
        <v>191.77</v>
      </c>
      <c r="E4803">
        <v>5.34</v>
      </c>
      <c r="F4803">
        <v>29.46</v>
      </c>
      <c r="G4803">
        <v>4.9800000000000004</v>
      </c>
    </row>
    <row r="4804" spans="2:7" x14ac:dyDescent="0.3">
      <c r="B4804">
        <v>3048.39</v>
      </c>
      <c r="C4804">
        <v>115.62</v>
      </c>
      <c r="D4804">
        <v>191.44</v>
      </c>
      <c r="E4804">
        <v>5.51</v>
      </c>
      <c r="F4804">
        <v>32.15</v>
      </c>
      <c r="G4804">
        <v>2.9</v>
      </c>
    </row>
    <row r="4805" spans="2:7" x14ac:dyDescent="0.3">
      <c r="B4805">
        <v>3048.44</v>
      </c>
      <c r="C4805">
        <v>116.69</v>
      </c>
      <c r="D4805">
        <v>193.23</v>
      </c>
      <c r="E4805">
        <v>5.54</v>
      </c>
      <c r="F4805">
        <v>26.95</v>
      </c>
      <c r="G4805">
        <v>3.94</v>
      </c>
    </row>
    <row r="4806" spans="2:7" x14ac:dyDescent="0.3">
      <c r="B4806">
        <v>3048.49</v>
      </c>
      <c r="C4806">
        <v>116.38</v>
      </c>
      <c r="D4806">
        <v>192.7</v>
      </c>
      <c r="E4806">
        <v>5.38</v>
      </c>
      <c r="F4806">
        <v>27.44</v>
      </c>
      <c r="G4806">
        <v>4.7300000000000004</v>
      </c>
    </row>
    <row r="4807" spans="2:7" x14ac:dyDescent="0.3">
      <c r="B4807">
        <v>3048.54</v>
      </c>
      <c r="C4807">
        <v>117.29</v>
      </c>
      <c r="D4807">
        <v>194.23</v>
      </c>
      <c r="E4807">
        <v>5.71</v>
      </c>
      <c r="F4807">
        <v>24.25</v>
      </c>
      <c r="G4807">
        <v>6.03</v>
      </c>
    </row>
    <row r="4808" spans="2:7" x14ac:dyDescent="0.3">
      <c r="B4808">
        <v>3048.59</v>
      </c>
      <c r="C4808">
        <v>118.12</v>
      </c>
      <c r="D4808">
        <v>195.62</v>
      </c>
      <c r="E4808">
        <v>5.16</v>
      </c>
      <c r="F4808">
        <v>24</v>
      </c>
      <c r="G4808">
        <v>6.18</v>
      </c>
    </row>
    <row r="4809" spans="2:7" x14ac:dyDescent="0.3">
      <c r="B4809">
        <v>3048.64</v>
      </c>
      <c r="C4809">
        <v>117.74</v>
      </c>
      <c r="D4809">
        <v>194.99</v>
      </c>
      <c r="E4809">
        <v>5.51</v>
      </c>
      <c r="F4809">
        <v>22.94</v>
      </c>
      <c r="G4809">
        <v>5.59</v>
      </c>
    </row>
    <row r="4810" spans="2:7" x14ac:dyDescent="0.3">
      <c r="B4810">
        <v>3048.69</v>
      </c>
      <c r="C4810">
        <v>117.03</v>
      </c>
      <c r="D4810">
        <v>193.79</v>
      </c>
      <c r="E4810">
        <v>5.53</v>
      </c>
      <c r="F4810">
        <v>22.86</v>
      </c>
      <c r="G4810">
        <v>6.41</v>
      </c>
    </row>
    <row r="4811" spans="2:7" x14ac:dyDescent="0.3">
      <c r="B4811">
        <v>3048.74</v>
      </c>
      <c r="C4811">
        <v>120.56</v>
      </c>
      <c r="D4811">
        <v>197.62</v>
      </c>
      <c r="E4811">
        <v>5.43</v>
      </c>
      <c r="F4811">
        <v>25.09</v>
      </c>
      <c r="G4811">
        <v>9.09</v>
      </c>
    </row>
    <row r="4812" spans="2:7" x14ac:dyDescent="0.3">
      <c r="B4812">
        <v>3048.79</v>
      </c>
      <c r="C4812">
        <v>121.6</v>
      </c>
      <c r="D4812">
        <v>189.78</v>
      </c>
      <c r="E4812">
        <v>5.16</v>
      </c>
      <c r="F4812">
        <v>21.06</v>
      </c>
      <c r="G4812">
        <v>9.91</v>
      </c>
    </row>
    <row r="4813" spans="2:7" x14ac:dyDescent="0.3">
      <c r="B4813">
        <v>3048.84</v>
      </c>
      <c r="C4813">
        <v>122.35</v>
      </c>
      <c r="D4813">
        <v>192.72</v>
      </c>
      <c r="E4813">
        <v>5.14</v>
      </c>
      <c r="F4813">
        <v>20.43</v>
      </c>
      <c r="G4813">
        <v>9.77</v>
      </c>
    </row>
    <row r="4814" spans="2:7" x14ac:dyDescent="0.3">
      <c r="B4814">
        <v>3048.89</v>
      </c>
      <c r="C4814">
        <v>124.04</v>
      </c>
      <c r="D4814">
        <v>202.2</v>
      </c>
      <c r="E4814">
        <v>5.1100000000000003</v>
      </c>
      <c r="F4814">
        <v>21.75</v>
      </c>
      <c r="G4814">
        <v>9.2200000000000006</v>
      </c>
    </row>
    <row r="4815" spans="2:7" x14ac:dyDescent="0.3">
      <c r="B4815">
        <v>3048.94</v>
      </c>
      <c r="C4815">
        <v>123.7</v>
      </c>
      <c r="D4815">
        <v>190.69</v>
      </c>
      <c r="E4815">
        <v>4.7699999999999996</v>
      </c>
      <c r="F4815">
        <v>18.95</v>
      </c>
      <c r="G4815">
        <v>10.14</v>
      </c>
    </row>
    <row r="4816" spans="2:7" x14ac:dyDescent="0.3">
      <c r="B4816">
        <v>3048.99</v>
      </c>
      <c r="C4816">
        <v>124.66</v>
      </c>
      <c r="D4816">
        <v>179.82</v>
      </c>
      <c r="E4816">
        <v>4.4400000000000004</v>
      </c>
      <c r="F4816">
        <v>16.79</v>
      </c>
      <c r="G4816">
        <v>11.2</v>
      </c>
    </row>
    <row r="4817" spans="2:7" x14ac:dyDescent="0.3">
      <c r="B4817">
        <v>3049.04</v>
      </c>
      <c r="C4817">
        <v>129.18</v>
      </c>
      <c r="D4817">
        <v>196.82</v>
      </c>
      <c r="E4817">
        <v>4.37</v>
      </c>
      <c r="F4817">
        <v>19.55</v>
      </c>
      <c r="G4817">
        <v>10.44</v>
      </c>
    </row>
    <row r="4818" spans="2:7" x14ac:dyDescent="0.3">
      <c r="B4818">
        <v>3049.09</v>
      </c>
      <c r="C4818">
        <v>130.41999999999999</v>
      </c>
      <c r="D4818">
        <v>203.36</v>
      </c>
      <c r="E4818">
        <v>4.08</v>
      </c>
      <c r="F4818">
        <v>23.92</v>
      </c>
      <c r="G4818">
        <v>10.07</v>
      </c>
    </row>
    <row r="4819" spans="2:7" x14ac:dyDescent="0.3">
      <c r="B4819">
        <v>3049.14</v>
      </c>
      <c r="C4819">
        <v>132.12</v>
      </c>
      <c r="D4819">
        <v>198.91</v>
      </c>
      <c r="E4819">
        <v>4.1100000000000003</v>
      </c>
      <c r="F4819">
        <v>24.51</v>
      </c>
      <c r="G4819">
        <v>10.7</v>
      </c>
    </row>
    <row r="4820" spans="2:7" x14ac:dyDescent="0.3">
      <c r="B4820">
        <v>3049.19</v>
      </c>
      <c r="C4820">
        <v>130.51</v>
      </c>
      <c r="D4820">
        <v>205.65</v>
      </c>
      <c r="E4820">
        <v>3.67</v>
      </c>
      <c r="F4820">
        <v>27.59</v>
      </c>
      <c r="G4820">
        <v>9.89</v>
      </c>
    </row>
    <row r="4821" spans="2:7" x14ac:dyDescent="0.3">
      <c r="B4821">
        <v>3049.24</v>
      </c>
      <c r="C4821">
        <v>131.32</v>
      </c>
      <c r="D4821">
        <v>217.67</v>
      </c>
      <c r="E4821">
        <v>4.0999999999999996</v>
      </c>
      <c r="F4821">
        <v>30.45</v>
      </c>
      <c r="G4821">
        <v>8.81</v>
      </c>
    </row>
    <row r="4822" spans="2:7" x14ac:dyDescent="0.3">
      <c r="B4822">
        <v>3049.29</v>
      </c>
      <c r="C4822">
        <v>135.21</v>
      </c>
      <c r="D4822">
        <v>199.67</v>
      </c>
      <c r="E4822">
        <v>3.65</v>
      </c>
      <c r="F4822">
        <v>30.01</v>
      </c>
      <c r="G4822">
        <v>11.09</v>
      </c>
    </row>
    <row r="4823" spans="2:7" x14ac:dyDescent="0.3">
      <c r="B4823">
        <v>3049.34</v>
      </c>
      <c r="C4823">
        <v>139.16999999999999</v>
      </c>
      <c r="D4823">
        <v>215.05</v>
      </c>
      <c r="E4823">
        <v>3.74</v>
      </c>
      <c r="F4823">
        <v>31.41</v>
      </c>
      <c r="G4823">
        <v>10.38</v>
      </c>
    </row>
    <row r="4824" spans="2:7" x14ac:dyDescent="0.3">
      <c r="B4824">
        <v>3049.39</v>
      </c>
      <c r="C4824">
        <v>137.81</v>
      </c>
      <c r="D4824">
        <v>207.63</v>
      </c>
      <c r="E4824">
        <v>3.79</v>
      </c>
      <c r="F4824">
        <v>27.45</v>
      </c>
      <c r="G4824">
        <v>10.81</v>
      </c>
    </row>
    <row r="4825" spans="2:7" x14ac:dyDescent="0.3">
      <c r="B4825">
        <v>3049.44</v>
      </c>
      <c r="C4825">
        <v>138.91999999999999</v>
      </c>
      <c r="D4825">
        <v>194.28</v>
      </c>
      <c r="E4825">
        <v>3.92</v>
      </c>
      <c r="F4825">
        <v>24.18</v>
      </c>
      <c r="G4825">
        <v>12.1</v>
      </c>
    </row>
    <row r="4826" spans="2:7" x14ac:dyDescent="0.3">
      <c r="B4826">
        <v>3049.49</v>
      </c>
      <c r="C4826">
        <v>138.66</v>
      </c>
      <c r="D4826">
        <v>194.92</v>
      </c>
      <c r="E4826">
        <v>3.68</v>
      </c>
      <c r="F4826">
        <v>29.83</v>
      </c>
      <c r="G4826">
        <v>12.01</v>
      </c>
    </row>
    <row r="4827" spans="2:7" x14ac:dyDescent="0.3">
      <c r="B4827">
        <v>3049.54</v>
      </c>
      <c r="C4827">
        <v>141.55000000000001</v>
      </c>
      <c r="D4827">
        <v>196.92</v>
      </c>
      <c r="E4827">
        <v>4.0999999999999996</v>
      </c>
      <c r="F4827">
        <v>28.07</v>
      </c>
      <c r="G4827">
        <v>12.27</v>
      </c>
    </row>
    <row r="4828" spans="2:7" x14ac:dyDescent="0.3">
      <c r="B4828">
        <v>3049.59</v>
      </c>
      <c r="C4828">
        <v>143.02000000000001</v>
      </c>
      <c r="D4828">
        <v>183.87</v>
      </c>
      <c r="E4828">
        <v>4.29</v>
      </c>
      <c r="F4828">
        <v>28.02</v>
      </c>
      <c r="G4828">
        <v>13.59</v>
      </c>
    </row>
    <row r="4829" spans="2:7" x14ac:dyDescent="0.3">
      <c r="B4829">
        <v>3049.64</v>
      </c>
      <c r="C4829">
        <v>145.27000000000001</v>
      </c>
      <c r="D4829">
        <v>196.13</v>
      </c>
      <c r="E4829">
        <v>4.71</v>
      </c>
      <c r="F4829">
        <v>29.55</v>
      </c>
      <c r="G4829">
        <v>12.89</v>
      </c>
    </row>
    <row r="4830" spans="2:7" x14ac:dyDescent="0.3">
      <c r="B4830">
        <v>3049.69</v>
      </c>
      <c r="C4830">
        <v>145.61000000000001</v>
      </c>
      <c r="D4830">
        <v>154.38</v>
      </c>
      <c r="E4830">
        <v>4.29</v>
      </c>
      <c r="F4830">
        <v>25.81</v>
      </c>
      <c r="G4830">
        <v>16.46</v>
      </c>
    </row>
    <row r="4831" spans="2:7" x14ac:dyDescent="0.3">
      <c r="B4831">
        <v>3049.74</v>
      </c>
      <c r="C4831">
        <v>146.02000000000001</v>
      </c>
      <c r="D4831">
        <v>155.72999999999999</v>
      </c>
      <c r="E4831">
        <v>4.32</v>
      </c>
      <c r="F4831">
        <v>23.28</v>
      </c>
      <c r="G4831">
        <v>16.41</v>
      </c>
    </row>
    <row r="4832" spans="2:7" x14ac:dyDescent="0.3">
      <c r="B4832">
        <v>3049.79</v>
      </c>
      <c r="C4832">
        <v>146.52000000000001</v>
      </c>
      <c r="D4832">
        <v>165.89</v>
      </c>
      <c r="E4832">
        <v>4.54</v>
      </c>
      <c r="F4832">
        <v>22.82</v>
      </c>
      <c r="G4832">
        <v>15.63</v>
      </c>
    </row>
    <row r="4833" spans="2:7" x14ac:dyDescent="0.3">
      <c r="B4833">
        <v>3049.84</v>
      </c>
      <c r="C4833">
        <v>149.80000000000001</v>
      </c>
      <c r="D4833">
        <v>159.6</v>
      </c>
      <c r="E4833">
        <v>4.76</v>
      </c>
      <c r="F4833">
        <v>22.17</v>
      </c>
      <c r="G4833">
        <v>16.649999999999999</v>
      </c>
    </row>
    <row r="4834" spans="2:7" x14ac:dyDescent="0.3">
      <c r="B4834">
        <v>3049.89</v>
      </c>
      <c r="C4834">
        <v>152.43</v>
      </c>
      <c r="D4834">
        <v>155.22999999999999</v>
      </c>
      <c r="E4834">
        <v>4.55</v>
      </c>
      <c r="F4834">
        <v>23.28</v>
      </c>
      <c r="G4834">
        <v>17.399999999999999</v>
      </c>
    </row>
    <row r="4835" spans="2:7" x14ac:dyDescent="0.3">
      <c r="B4835">
        <v>3049.94</v>
      </c>
      <c r="C4835">
        <v>152.4</v>
      </c>
      <c r="D4835">
        <v>158.69</v>
      </c>
      <c r="E4835">
        <v>4.66</v>
      </c>
      <c r="F4835">
        <v>22.71</v>
      </c>
      <c r="G4835">
        <v>17.11</v>
      </c>
    </row>
    <row r="4836" spans="2:7" x14ac:dyDescent="0.3">
      <c r="B4836">
        <v>3049.99</v>
      </c>
      <c r="C4836">
        <v>151.85</v>
      </c>
      <c r="D4836">
        <v>159.30000000000001</v>
      </c>
      <c r="E4836">
        <v>4.8099999999999996</v>
      </c>
      <c r="F4836">
        <v>22.15</v>
      </c>
      <c r="G4836">
        <v>16.97</v>
      </c>
    </row>
    <row r="4837" spans="2:7" x14ac:dyDescent="0.3">
      <c r="B4837">
        <v>3050.04</v>
      </c>
      <c r="C4837">
        <v>153.69</v>
      </c>
      <c r="D4837">
        <v>172.21</v>
      </c>
      <c r="E4837">
        <v>4.5199999999999996</v>
      </c>
      <c r="F4837">
        <v>23.49</v>
      </c>
      <c r="G4837">
        <v>16.16</v>
      </c>
    </row>
    <row r="4838" spans="2:7" x14ac:dyDescent="0.3">
      <c r="B4838">
        <v>3050.09</v>
      </c>
      <c r="C4838">
        <v>154.11000000000001</v>
      </c>
      <c r="D4838">
        <v>157.54</v>
      </c>
      <c r="E4838">
        <v>4.08</v>
      </c>
      <c r="F4838">
        <v>23.16</v>
      </c>
      <c r="G4838">
        <v>17.46</v>
      </c>
    </row>
    <row r="4839" spans="2:7" x14ac:dyDescent="0.3">
      <c r="B4839">
        <v>3050.14</v>
      </c>
      <c r="C4839">
        <v>155.63</v>
      </c>
      <c r="D4839">
        <v>152.26</v>
      </c>
      <c r="E4839">
        <v>4.3899999999999997</v>
      </c>
      <c r="F4839">
        <v>15.57</v>
      </c>
      <c r="G4839">
        <v>18.13</v>
      </c>
    </row>
    <row r="4840" spans="2:7" x14ac:dyDescent="0.3">
      <c r="B4840">
        <v>3050.19</v>
      </c>
      <c r="C4840">
        <v>154.66999999999999</v>
      </c>
      <c r="D4840">
        <v>162.66999999999999</v>
      </c>
      <c r="E4840">
        <v>4.2</v>
      </c>
      <c r="F4840">
        <v>20.059999999999999</v>
      </c>
      <c r="G4840">
        <v>17.11</v>
      </c>
    </row>
    <row r="4841" spans="2:7" x14ac:dyDescent="0.3">
      <c r="B4841">
        <v>3050.24</v>
      </c>
      <c r="C4841">
        <v>154.82</v>
      </c>
      <c r="D4841">
        <v>178.57</v>
      </c>
      <c r="E4841">
        <v>4.07</v>
      </c>
      <c r="F4841">
        <v>23.97</v>
      </c>
      <c r="G4841">
        <v>15.79</v>
      </c>
    </row>
    <row r="4842" spans="2:7" x14ac:dyDescent="0.3">
      <c r="B4842">
        <v>3050.29</v>
      </c>
      <c r="C4842">
        <v>151.97999999999999</v>
      </c>
      <c r="D4842">
        <v>189.72</v>
      </c>
      <c r="E4842">
        <v>4.3</v>
      </c>
      <c r="F4842">
        <v>25.48</v>
      </c>
      <c r="G4842">
        <v>14.43</v>
      </c>
    </row>
    <row r="4843" spans="2:7" x14ac:dyDescent="0.3">
      <c r="B4843">
        <v>3050.34</v>
      </c>
      <c r="C4843">
        <v>151.83000000000001</v>
      </c>
      <c r="D4843">
        <v>213.33</v>
      </c>
      <c r="E4843">
        <v>4.67</v>
      </c>
      <c r="F4843">
        <v>27.12</v>
      </c>
      <c r="G4843">
        <v>12.41</v>
      </c>
    </row>
    <row r="4844" spans="2:7" x14ac:dyDescent="0.3">
      <c r="B4844">
        <v>3050.39</v>
      </c>
      <c r="C4844">
        <v>151.52000000000001</v>
      </c>
      <c r="D4844">
        <v>208.22</v>
      </c>
      <c r="E4844">
        <v>4.97</v>
      </c>
      <c r="F4844">
        <v>28.94</v>
      </c>
      <c r="G4844">
        <v>12.8</v>
      </c>
    </row>
    <row r="4845" spans="2:7" x14ac:dyDescent="0.3">
      <c r="B4845">
        <v>3050.44</v>
      </c>
      <c r="C4845">
        <v>153.25</v>
      </c>
      <c r="D4845">
        <v>226.42</v>
      </c>
      <c r="E4845">
        <v>5.2</v>
      </c>
      <c r="F4845">
        <v>28.54</v>
      </c>
      <c r="G4845">
        <v>11.52</v>
      </c>
    </row>
    <row r="4846" spans="2:7" x14ac:dyDescent="0.3">
      <c r="B4846">
        <v>3050.49</v>
      </c>
      <c r="C4846">
        <v>150.65</v>
      </c>
      <c r="D4846">
        <v>229.59</v>
      </c>
      <c r="E4846">
        <v>5.23</v>
      </c>
      <c r="F4846">
        <v>28.62</v>
      </c>
      <c r="G4846">
        <v>10.86</v>
      </c>
    </row>
    <row r="4847" spans="2:7" x14ac:dyDescent="0.3">
      <c r="B4847">
        <v>3050.54</v>
      </c>
      <c r="C4847">
        <v>147.96</v>
      </c>
      <c r="D4847">
        <v>234.72</v>
      </c>
      <c r="E4847">
        <v>4.88</v>
      </c>
      <c r="F4847">
        <v>28.55</v>
      </c>
      <c r="G4847">
        <v>10.029999999999999</v>
      </c>
    </row>
    <row r="4848" spans="2:7" x14ac:dyDescent="0.3">
      <c r="B4848">
        <v>3050.59</v>
      </c>
      <c r="C4848">
        <v>145.12</v>
      </c>
      <c r="D4848">
        <v>240.73</v>
      </c>
      <c r="E4848">
        <v>4.95</v>
      </c>
      <c r="F4848">
        <v>29.99</v>
      </c>
      <c r="G4848">
        <v>8.66</v>
      </c>
    </row>
    <row r="4849" spans="2:7" x14ac:dyDescent="0.3">
      <c r="B4849">
        <v>3050.64</v>
      </c>
      <c r="C4849">
        <v>145.12</v>
      </c>
      <c r="D4849">
        <v>240.73</v>
      </c>
      <c r="E4849">
        <v>5.08</v>
      </c>
      <c r="F4849">
        <v>30.81</v>
      </c>
      <c r="G4849">
        <v>7.49</v>
      </c>
    </row>
    <row r="4850" spans="2:7" x14ac:dyDescent="0.3">
      <c r="B4850">
        <v>3050.69</v>
      </c>
      <c r="C4850">
        <v>145.87</v>
      </c>
      <c r="D4850">
        <v>241.99</v>
      </c>
      <c r="E4850">
        <v>5.58</v>
      </c>
      <c r="F4850">
        <v>31.65</v>
      </c>
      <c r="G4850">
        <v>7.64</v>
      </c>
    </row>
    <row r="4851" spans="2:7" x14ac:dyDescent="0.3">
      <c r="B4851">
        <v>3050.74</v>
      </c>
      <c r="C4851">
        <v>143.13</v>
      </c>
      <c r="D4851">
        <v>237.41</v>
      </c>
      <c r="E4851">
        <v>5.74</v>
      </c>
      <c r="F4851">
        <v>33.82</v>
      </c>
      <c r="G4851">
        <v>5.76</v>
      </c>
    </row>
    <row r="4852" spans="2:7" x14ac:dyDescent="0.3">
      <c r="B4852">
        <v>3050.79</v>
      </c>
      <c r="C4852">
        <v>140.66</v>
      </c>
      <c r="D4852">
        <v>233.29</v>
      </c>
      <c r="E4852">
        <v>5.79</v>
      </c>
      <c r="F4852">
        <v>37.89</v>
      </c>
      <c r="G4852">
        <v>3.62</v>
      </c>
    </row>
    <row r="4853" spans="2:7" x14ac:dyDescent="0.3">
      <c r="B4853">
        <v>3050.84</v>
      </c>
      <c r="C4853">
        <v>136.69999999999999</v>
      </c>
      <c r="D4853">
        <v>226.67</v>
      </c>
      <c r="E4853">
        <v>5.35</v>
      </c>
      <c r="F4853">
        <v>37.78</v>
      </c>
      <c r="G4853">
        <v>2.95</v>
      </c>
    </row>
    <row r="4854" spans="2:7" x14ac:dyDescent="0.3">
      <c r="B4854">
        <v>3050.89</v>
      </c>
      <c r="C4854">
        <v>130.97</v>
      </c>
      <c r="D4854">
        <v>217.09</v>
      </c>
      <c r="E4854">
        <v>5.12</v>
      </c>
      <c r="F4854">
        <v>32.53</v>
      </c>
      <c r="G4854">
        <v>3.33</v>
      </c>
    </row>
    <row r="4855" spans="2:7" x14ac:dyDescent="0.3">
      <c r="B4855">
        <v>3050.94</v>
      </c>
      <c r="C4855">
        <v>128.1</v>
      </c>
      <c r="D4855">
        <v>212.29</v>
      </c>
      <c r="E4855">
        <v>4.6399999999999997</v>
      </c>
      <c r="F4855">
        <v>33.61</v>
      </c>
      <c r="G4855">
        <v>3.26</v>
      </c>
    </row>
    <row r="4856" spans="2:7" x14ac:dyDescent="0.3">
      <c r="B4856">
        <v>3050.99</v>
      </c>
      <c r="C4856">
        <v>117.62</v>
      </c>
      <c r="D4856">
        <v>194.77</v>
      </c>
      <c r="E4856">
        <v>4.72</v>
      </c>
      <c r="F4856">
        <v>28.37</v>
      </c>
      <c r="G4856">
        <v>4.96</v>
      </c>
    </row>
    <row r="4857" spans="2:7" x14ac:dyDescent="0.3">
      <c r="B4857">
        <v>3051.04</v>
      </c>
      <c r="C4857">
        <v>110.41</v>
      </c>
      <c r="D4857">
        <v>182.73</v>
      </c>
      <c r="E4857">
        <v>4.3099999999999996</v>
      </c>
      <c r="F4857">
        <v>23.29</v>
      </c>
      <c r="G4857">
        <v>4.71</v>
      </c>
    </row>
    <row r="4858" spans="2:7" x14ac:dyDescent="0.3">
      <c r="B4858">
        <v>3051.09</v>
      </c>
      <c r="C4858">
        <v>101.22</v>
      </c>
      <c r="D4858">
        <v>167.37</v>
      </c>
      <c r="E4858">
        <v>3.7</v>
      </c>
      <c r="F4858">
        <v>20.3</v>
      </c>
      <c r="G4858">
        <v>6.44</v>
      </c>
    </row>
    <row r="4859" spans="2:7" x14ac:dyDescent="0.3">
      <c r="B4859">
        <v>3051.14</v>
      </c>
      <c r="C4859">
        <v>97.57</v>
      </c>
      <c r="D4859">
        <v>161.28</v>
      </c>
      <c r="E4859">
        <v>3.57</v>
      </c>
      <c r="F4859">
        <v>21.69</v>
      </c>
      <c r="G4859">
        <v>4.74</v>
      </c>
    </row>
    <row r="4860" spans="2:7" x14ac:dyDescent="0.3">
      <c r="B4860">
        <v>3051.19</v>
      </c>
      <c r="C4860">
        <v>95.28</v>
      </c>
      <c r="D4860">
        <v>157.44999999999999</v>
      </c>
      <c r="E4860">
        <v>4.18</v>
      </c>
      <c r="F4860">
        <v>19.98</v>
      </c>
      <c r="G4860">
        <v>5.34</v>
      </c>
    </row>
    <row r="4861" spans="2:7" x14ac:dyDescent="0.3">
      <c r="B4861">
        <v>3051.24</v>
      </c>
      <c r="C4861">
        <v>90.91</v>
      </c>
      <c r="D4861">
        <v>150.13999999999999</v>
      </c>
      <c r="E4861">
        <v>3.72</v>
      </c>
      <c r="F4861">
        <v>17.14</v>
      </c>
      <c r="G4861">
        <v>6.26</v>
      </c>
    </row>
    <row r="4862" spans="2:7" x14ac:dyDescent="0.3">
      <c r="B4862">
        <v>3051.29</v>
      </c>
      <c r="C4862">
        <v>91.42</v>
      </c>
      <c r="D4862">
        <v>150.99</v>
      </c>
      <c r="E4862">
        <v>3.94</v>
      </c>
      <c r="F4862">
        <v>14.57</v>
      </c>
      <c r="G4862">
        <v>7.36</v>
      </c>
    </row>
    <row r="4863" spans="2:7" x14ac:dyDescent="0.3">
      <c r="B4863">
        <v>3051.34</v>
      </c>
      <c r="C4863">
        <v>89.53</v>
      </c>
      <c r="D4863">
        <v>147.84</v>
      </c>
      <c r="E4863">
        <v>3.68</v>
      </c>
      <c r="F4863">
        <v>13.73</v>
      </c>
      <c r="G4863">
        <v>6.84</v>
      </c>
    </row>
    <row r="4864" spans="2:7" x14ac:dyDescent="0.3">
      <c r="B4864">
        <v>3051.39</v>
      </c>
      <c r="C4864">
        <v>91.49</v>
      </c>
      <c r="D4864">
        <v>151.11000000000001</v>
      </c>
      <c r="E4864">
        <v>3.63</v>
      </c>
      <c r="F4864">
        <v>13.56</v>
      </c>
      <c r="G4864">
        <v>8.48</v>
      </c>
    </row>
    <row r="4865" spans="2:7" x14ac:dyDescent="0.3">
      <c r="B4865">
        <v>3051.44</v>
      </c>
      <c r="C4865">
        <v>92.61</v>
      </c>
      <c r="D4865">
        <v>117.8</v>
      </c>
      <c r="E4865">
        <v>3.35</v>
      </c>
      <c r="F4865">
        <v>7.36</v>
      </c>
      <c r="G4865">
        <v>11.68</v>
      </c>
    </row>
    <row r="4866" spans="2:7" x14ac:dyDescent="0.3">
      <c r="B4866">
        <v>3051.49</v>
      </c>
      <c r="C4866">
        <v>96.09</v>
      </c>
      <c r="D4866">
        <v>98.09</v>
      </c>
      <c r="E4866">
        <v>3.82</v>
      </c>
      <c r="F4866">
        <v>2.87</v>
      </c>
      <c r="G4866">
        <v>13.86</v>
      </c>
    </row>
    <row r="4867" spans="2:7" x14ac:dyDescent="0.3">
      <c r="B4867">
        <v>3051.54</v>
      </c>
      <c r="C4867">
        <v>102.4</v>
      </c>
      <c r="D4867">
        <v>124.71</v>
      </c>
      <c r="E4867">
        <v>4</v>
      </c>
      <c r="F4867">
        <v>6.91</v>
      </c>
      <c r="G4867">
        <v>12.55</v>
      </c>
    </row>
    <row r="4868" spans="2:7" x14ac:dyDescent="0.3">
      <c r="B4868">
        <v>3051.59</v>
      </c>
      <c r="C4868">
        <v>106.91</v>
      </c>
      <c r="D4868">
        <v>154.05000000000001</v>
      </c>
      <c r="E4868">
        <v>4.0999999999999996</v>
      </c>
      <c r="F4868">
        <v>10.97</v>
      </c>
      <c r="G4868">
        <v>10.74</v>
      </c>
    </row>
    <row r="4869" spans="2:7" x14ac:dyDescent="0.3">
      <c r="B4869">
        <v>3051.64</v>
      </c>
      <c r="C4869">
        <v>113.9</v>
      </c>
      <c r="D4869">
        <v>188.56</v>
      </c>
      <c r="E4869">
        <v>4.17</v>
      </c>
      <c r="F4869">
        <v>16.399999999999999</v>
      </c>
      <c r="G4869">
        <v>7.89</v>
      </c>
    </row>
    <row r="4870" spans="2:7" x14ac:dyDescent="0.3">
      <c r="B4870">
        <v>3051.69</v>
      </c>
      <c r="C4870">
        <v>120.4</v>
      </c>
      <c r="D4870">
        <v>199.42</v>
      </c>
      <c r="E4870">
        <v>4.0599999999999996</v>
      </c>
      <c r="F4870">
        <v>18.18</v>
      </c>
      <c r="G4870">
        <v>8.7899999999999991</v>
      </c>
    </row>
    <row r="4871" spans="2:7" x14ac:dyDescent="0.3">
      <c r="B4871">
        <v>3051.74</v>
      </c>
      <c r="C4871">
        <v>125.34</v>
      </c>
      <c r="D4871">
        <v>207.67</v>
      </c>
      <c r="E4871">
        <v>4.37</v>
      </c>
      <c r="F4871">
        <v>19.48</v>
      </c>
      <c r="G4871">
        <v>8.6999999999999993</v>
      </c>
    </row>
    <row r="4872" spans="2:7" x14ac:dyDescent="0.3">
      <c r="B4872">
        <v>3051.79</v>
      </c>
      <c r="C4872">
        <v>130.71</v>
      </c>
      <c r="D4872">
        <v>194.78</v>
      </c>
      <c r="E4872">
        <v>4.5</v>
      </c>
      <c r="F4872">
        <v>17.32</v>
      </c>
      <c r="G4872">
        <v>10.84</v>
      </c>
    </row>
    <row r="4873" spans="2:7" x14ac:dyDescent="0.3">
      <c r="B4873">
        <v>3051.84</v>
      </c>
      <c r="C4873">
        <v>133.02000000000001</v>
      </c>
      <c r="D4873">
        <v>205.15</v>
      </c>
      <c r="E4873">
        <v>4.22</v>
      </c>
      <c r="F4873">
        <v>17.93</v>
      </c>
      <c r="G4873">
        <v>10.31</v>
      </c>
    </row>
    <row r="4874" spans="2:7" x14ac:dyDescent="0.3">
      <c r="B4874">
        <v>3051.89</v>
      </c>
      <c r="C4874">
        <v>138.96</v>
      </c>
      <c r="D4874">
        <v>218.75</v>
      </c>
      <c r="E4874">
        <v>4.53</v>
      </c>
      <c r="F4874">
        <v>20.55</v>
      </c>
      <c r="G4874">
        <v>10.039999999999999</v>
      </c>
    </row>
    <row r="4875" spans="2:7" x14ac:dyDescent="0.3">
      <c r="B4875">
        <v>3051.94</v>
      </c>
      <c r="C4875">
        <v>139.31</v>
      </c>
      <c r="D4875">
        <v>226.33</v>
      </c>
      <c r="E4875">
        <v>4.04</v>
      </c>
      <c r="F4875">
        <v>23.4</v>
      </c>
      <c r="G4875">
        <v>9.4499999999999993</v>
      </c>
    </row>
    <row r="4876" spans="2:7" x14ac:dyDescent="0.3">
      <c r="B4876">
        <v>3051.99</v>
      </c>
      <c r="C4876">
        <v>139.44</v>
      </c>
      <c r="D4876">
        <v>231.24</v>
      </c>
      <c r="E4876">
        <v>4.22</v>
      </c>
      <c r="F4876">
        <v>24.47</v>
      </c>
      <c r="G4876">
        <v>8.15</v>
      </c>
    </row>
    <row r="4877" spans="2:7" x14ac:dyDescent="0.3">
      <c r="B4877">
        <v>3052.04</v>
      </c>
      <c r="C4877">
        <v>139.63999999999999</v>
      </c>
      <c r="D4877">
        <v>231.58</v>
      </c>
      <c r="E4877">
        <v>4.3899999999999997</v>
      </c>
      <c r="F4877">
        <v>23.12</v>
      </c>
      <c r="G4877">
        <v>7.41</v>
      </c>
    </row>
    <row r="4878" spans="2:7" x14ac:dyDescent="0.3">
      <c r="B4878">
        <v>3052.07</v>
      </c>
      <c r="C4878">
        <v>127.83</v>
      </c>
      <c r="D4878">
        <v>189.37</v>
      </c>
      <c r="E4878">
        <v>3.64</v>
      </c>
      <c r="F4878">
        <v>19.559999999999999</v>
      </c>
      <c r="G4878">
        <v>8.99</v>
      </c>
    </row>
    <row r="4879" spans="2:7" x14ac:dyDescent="0.3">
      <c r="B4879">
        <v>3052.12</v>
      </c>
      <c r="C4879">
        <v>127.64</v>
      </c>
      <c r="D4879">
        <v>183.72</v>
      </c>
      <c r="E4879">
        <v>3.7</v>
      </c>
      <c r="F4879">
        <v>17.489999999999998</v>
      </c>
      <c r="G4879">
        <v>9.44</v>
      </c>
    </row>
    <row r="4880" spans="2:7" x14ac:dyDescent="0.3">
      <c r="B4880">
        <v>3052.17</v>
      </c>
      <c r="C4880">
        <v>130.13</v>
      </c>
      <c r="D4880">
        <v>173.13</v>
      </c>
      <c r="E4880">
        <v>3.87</v>
      </c>
      <c r="F4880">
        <v>16.760000000000002</v>
      </c>
      <c r="G4880">
        <v>10.7</v>
      </c>
    </row>
    <row r="4881" spans="2:7" x14ac:dyDescent="0.3">
      <c r="B4881">
        <v>3052.22</v>
      </c>
      <c r="C4881">
        <v>130.53</v>
      </c>
      <c r="D4881">
        <v>181.65</v>
      </c>
      <c r="E4881">
        <v>4.12</v>
      </c>
      <c r="F4881">
        <v>15.57</v>
      </c>
      <c r="G4881">
        <v>10.039999999999999</v>
      </c>
    </row>
    <row r="4882" spans="2:7" x14ac:dyDescent="0.3">
      <c r="B4882">
        <v>3052.27</v>
      </c>
      <c r="C4882">
        <v>129.02000000000001</v>
      </c>
      <c r="D4882">
        <v>190.85</v>
      </c>
      <c r="E4882">
        <v>4.0199999999999996</v>
      </c>
      <c r="F4882">
        <v>16.02</v>
      </c>
      <c r="G4882">
        <v>9.0399999999999991</v>
      </c>
    </row>
    <row r="4883" spans="2:7" x14ac:dyDescent="0.3">
      <c r="B4883">
        <v>3052.32</v>
      </c>
      <c r="C4883">
        <v>126.76</v>
      </c>
      <c r="D4883">
        <v>198.17</v>
      </c>
      <c r="E4883">
        <v>3.92</v>
      </c>
      <c r="F4883">
        <v>15.01</v>
      </c>
      <c r="G4883">
        <v>8.08</v>
      </c>
    </row>
    <row r="4884" spans="2:7" x14ac:dyDescent="0.3">
      <c r="B4884">
        <v>3052.37</v>
      </c>
      <c r="C4884">
        <v>126.5</v>
      </c>
      <c r="D4884">
        <v>184.94</v>
      </c>
      <c r="E4884">
        <v>3.79</v>
      </c>
      <c r="F4884">
        <v>15.86</v>
      </c>
      <c r="G4884">
        <v>9.16</v>
      </c>
    </row>
    <row r="4885" spans="2:7" x14ac:dyDescent="0.3">
      <c r="B4885">
        <v>3052.42</v>
      </c>
      <c r="C4885">
        <v>128.05000000000001</v>
      </c>
      <c r="D4885">
        <v>203.45</v>
      </c>
      <c r="E4885">
        <v>4.01</v>
      </c>
      <c r="F4885">
        <v>18.100000000000001</v>
      </c>
      <c r="G4885">
        <v>7.83</v>
      </c>
    </row>
    <row r="4886" spans="2:7" x14ac:dyDescent="0.3">
      <c r="B4886">
        <v>3052.47</v>
      </c>
      <c r="C4886">
        <v>127.81</v>
      </c>
      <c r="D4886">
        <v>198.22</v>
      </c>
      <c r="E4886">
        <v>3.81</v>
      </c>
      <c r="F4886">
        <v>16.059999999999999</v>
      </c>
      <c r="G4886">
        <v>8.24</v>
      </c>
    </row>
    <row r="4887" spans="2:7" x14ac:dyDescent="0.3">
      <c r="B4887">
        <v>3052.52</v>
      </c>
      <c r="C4887">
        <v>125.12</v>
      </c>
      <c r="D4887">
        <v>187.32</v>
      </c>
      <c r="E4887">
        <v>3.81</v>
      </c>
      <c r="F4887">
        <v>15.37</v>
      </c>
      <c r="G4887">
        <v>8.76</v>
      </c>
    </row>
    <row r="4888" spans="2:7" x14ac:dyDescent="0.3">
      <c r="B4888">
        <v>3052.57</v>
      </c>
      <c r="C4888">
        <v>122.25</v>
      </c>
      <c r="D4888">
        <v>176.46</v>
      </c>
      <c r="E4888">
        <v>3.72</v>
      </c>
      <c r="F4888">
        <v>15.27</v>
      </c>
      <c r="G4888">
        <v>9.25</v>
      </c>
    </row>
    <row r="4889" spans="2:7" x14ac:dyDescent="0.3">
      <c r="B4889">
        <v>3052.62</v>
      </c>
      <c r="C4889">
        <v>122.43</v>
      </c>
      <c r="D4889">
        <v>174.33</v>
      </c>
      <c r="E4889">
        <v>3.4</v>
      </c>
      <c r="F4889">
        <v>17.670000000000002</v>
      </c>
      <c r="G4889">
        <v>9.4499999999999993</v>
      </c>
    </row>
    <row r="4890" spans="2:7" x14ac:dyDescent="0.3">
      <c r="B4890">
        <v>3052.67</v>
      </c>
      <c r="C4890">
        <v>119.43</v>
      </c>
      <c r="D4890">
        <v>169.64</v>
      </c>
      <c r="E4890">
        <v>3.49</v>
      </c>
      <c r="F4890">
        <v>15.16</v>
      </c>
      <c r="G4890">
        <v>9.4</v>
      </c>
    </row>
    <row r="4891" spans="2:7" x14ac:dyDescent="0.3">
      <c r="B4891">
        <v>3052.72</v>
      </c>
      <c r="C4891">
        <v>113.04</v>
      </c>
      <c r="D4891">
        <v>167.25</v>
      </c>
      <c r="E4891">
        <v>3.25</v>
      </c>
      <c r="F4891">
        <v>17.05</v>
      </c>
      <c r="G4891">
        <v>8.66</v>
      </c>
    </row>
    <row r="4892" spans="2:7" x14ac:dyDescent="0.3">
      <c r="B4892">
        <v>3052.77</v>
      </c>
      <c r="C4892">
        <v>110.3</v>
      </c>
      <c r="D4892">
        <v>159.44</v>
      </c>
      <c r="E4892">
        <v>3.07</v>
      </c>
      <c r="F4892">
        <v>17.46</v>
      </c>
      <c r="G4892">
        <v>8.91</v>
      </c>
    </row>
    <row r="4893" spans="2:7" x14ac:dyDescent="0.3">
      <c r="B4893">
        <v>3052.82</v>
      </c>
      <c r="C4893">
        <v>107.96</v>
      </c>
      <c r="D4893">
        <v>170.95</v>
      </c>
      <c r="E4893">
        <v>2.95</v>
      </c>
      <c r="F4893">
        <v>17.54</v>
      </c>
      <c r="G4893">
        <v>7.59</v>
      </c>
    </row>
    <row r="4894" spans="2:7" x14ac:dyDescent="0.3">
      <c r="B4894">
        <v>3052.87</v>
      </c>
      <c r="C4894">
        <v>106.89</v>
      </c>
      <c r="D4894">
        <v>176.85</v>
      </c>
      <c r="E4894">
        <v>2.85</v>
      </c>
      <c r="F4894">
        <v>21.44</v>
      </c>
      <c r="G4894">
        <v>6.43</v>
      </c>
    </row>
    <row r="4895" spans="2:7" x14ac:dyDescent="0.3">
      <c r="B4895">
        <v>3052.92</v>
      </c>
      <c r="C4895">
        <v>107.89</v>
      </c>
      <c r="D4895">
        <v>170.98</v>
      </c>
      <c r="E4895">
        <v>2.6</v>
      </c>
      <c r="F4895">
        <v>21.21</v>
      </c>
      <c r="G4895">
        <v>7.58</v>
      </c>
    </row>
    <row r="4896" spans="2:7" x14ac:dyDescent="0.3">
      <c r="B4896">
        <v>3052.97</v>
      </c>
      <c r="C4896">
        <v>109.5</v>
      </c>
      <c r="D4896">
        <v>159.19999999999999</v>
      </c>
      <c r="E4896">
        <v>2.63</v>
      </c>
      <c r="F4896">
        <v>19.18</v>
      </c>
      <c r="G4896">
        <v>8.81</v>
      </c>
    </row>
    <row r="4897" spans="2:7" x14ac:dyDescent="0.3">
      <c r="B4897">
        <v>3053.02</v>
      </c>
      <c r="C4897">
        <v>110.03</v>
      </c>
      <c r="D4897">
        <v>182.09</v>
      </c>
      <c r="E4897">
        <v>3.03</v>
      </c>
      <c r="F4897">
        <v>21.62</v>
      </c>
      <c r="G4897">
        <v>5.45</v>
      </c>
    </row>
    <row r="4898" spans="2:7" x14ac:dyDescent="0.3">
      <c r="B4898">
        <v>3053.07</v>
      </c>
      <c r="C4898">
        <v>112.17</v>
      </c>
      <c r="D4898">
        <v>185.67</v>
      </c>
      <c r="E4898">
        <v>3.42</v>
      </c>
      <c r="F4898">
        <v>19.16</v>
      </c>
      <c r="G4898">
        <v>6.07</v>
      </c>
    </row>
    <row r="4899" spans="2:7" x14ac:dyDescent="0.3">
      <c r="B4899">
        <v>3053.12</v>
      </c>
      <c r="C4899">
        <v>113.47</v>
      </c>
      <c r="D4899">
        <v>187.84</v>
      </c>
      <c r="E4899">
        <v>4.09</v>
      </c>
      <c r="F4899">
        <v>19.52</v>
      </c>
      <c r="G4899">
        <v>5.43</v>
      </c>
    </row>
    <row r="4900" spans="2:7" x14ac:dyDescent="0.3">
      <c r="B4900">
        <v>3053.17</v>
      </c>
      <c r="C4900">
        <v>115.44</v>
      </c>
      <c r="D4900">
        <v>191.14</v>
      </c>
      <c r="E4900">
        <v>4.3899999999999997</v>
      </c>
      <c r="F4900">
        <v>18.43</v>
      </c>
      <c r="G4900">
        <v>4.84</v>
      </c>
    </row>
    <row r="4901" spans="2:7" x14ac:dyDescent="0.3">
      <c r="B4901">
        <v>3053.22</v>
      </c>
      <c r="C4901">
        <v>117.77</v>
      </c>
      <c r="D4901">
        <v>195.03</v>
      </c>
      <c r="E4901">
        <v>4.62</v>
      </c>
      <c r="F4901">
        <v>16.59</v>
      </c>
      <c r="G4901">
        <v>5.0999999999999996</v>
      </c>
    </row>
    <row r="4902" spans="2:7" x14ac:dyDescent="0.3">
      <c r="B4902">
        <v>3053.27</v>
      </c>
      <c r="C4902">
        <v>115.78</v>
      </c>
      <c r="D4902">
        <v>191.7</v>
      </c>
      <c r="E4902">
        <v>4.96</v>
      </c>
      <c r="F4902">
        <v>16.88</v>
      </c>
      <c r="G4902">
        <v>3.63</v>
      </c>
    </row>
    <row r="4903" spans="2:7" x14ac:dyDescent="0.3">
      <c r="B4903">
        <v>3053.32</v>
      </c>
      <c r="C4903">
        <v>119.29</v>
      </c>
      <c r="D4903">
        <v>197.57</v>
      </c>
      <c r="E4903">
        <v>4.8600000000000003</v>
      </c>
      <c r="F4903">
        <v>22.01</v>
      </c>
      <c r="G4903">
        <v>2.91</v>
      </c>
    </row>
    <row r="4904" spans="2:7" x14ac:dyDescent="0.3">
      <c r="B4904">
        <v>3053.37</v>
      </c>
      <c r="C4904">
        <v>125.32</v>
      </c>
      <c r="D4904">
        <v>207.65</v>
      </c>
      <c r="E4904">
        <v>4.9000000000000004</v>
      </c>
      <c r="F4904">
        <v>17.95</v>
      </c>
      <c r="G4904">
        <v>5.38</v>
      </c>
    </row>
    <row r="4905" spans="2:7" x14ac:dyDescent="0.3">
      <c r="B4905">
        <v>3053.42</v>
      </c>
      <c r="C4905">
        <v>129.72</v>
      </c>
      <c r="D4905">
        <v>215</v>
      </c>
      <c r="E4905">
        <v>5.01</v>
      </c>
      <c r="F4905">
        <v>17.510000000000002</v>
      </c>
      <c r="G4905">
        <v>5.12</v>
      </c>
    </row>
    <row r="4906" spans="2:7" x14ac:dyDescent="0.3">
      <c r="B4906">
        <v>3053.47</v>
      </c>
      <c r="C4906">
        <v>131.58000000000001</v>
      </c>
      <c r="D4906">
        <v>217.01</v>
      </c>
      <c r="E4906">
        <v>5.12</v>
      </c>
      <c r="F4906">
        <v>14.79</v>
      </c>
      <c r="G4906">
        <v>7.21</v>
      </c>
    </row>
    <row r="4907" spans="2:7" x14ac:dyDescent="0.3">
      <c r="B4907">
        <v>3053.52</v>
      </c>
      <c r="C4907">
        <v>130.55000000000001</v>
      </c>
      <c r="D4907">
        <v>202.51</v>
      </c>
      <c r="E4907">
        <v>5.2</v>
      </c>
      <c r="F4907">
        <v>12.81</v>
      </c>
      <c r="G4907">
        <v>8.2799999999999994</v>
      </c>
    </row>
    <row r="4908" spans="2:7" x14ac:dyDescent="0.3">
      <c r="B4908">
        <v>3053.57</v>
      </c>
      <c r="C4908">
        <v>129.83000000000001</v>
      </c>
      <c r="D4908">
        <v>214.04</v>
      </c>
      <c r="E4908">
        <v>5.68</v>
      </c>
      <c r="F4908">
        <v>11.85</v>
      </c>
      <c r="G4908">
        <v>7.2</v>
      </c>
    </row>
    <row r="4909" spans="2:7" x14ac:dyDescent="0.3">
      <c r="B4909">
        <v>3053.62</v>
      </c>
      <c r="C4909">
        <v>130.34</v>
      </c>
      <c r="D4909">
        <v>216.04</v>
      </c>
      <c r="E4909">
        <v>5.98</v>
      </c>
      <c r="F4909">
        <v>18.54</v>
      </c>
      <c r="G4909">
        <v>5.45</v>
      </c>
    </row>
    <row r="4910" spans="2:7" x14ac:dyDescent="0.3">
      <c r="B4910">
        <v>3053.67</v>
      </c>
      <c r="C4910">
        <v>129.07</v>
      </c>
      <c r="D4910">
        <v>213.91</v>
      </c>
      <c r="E4910">
        <v>5.88</v>
      </c>
      <c r="F4910">
        <v>16.440000000000001</v>
      </c>
      <c r="G4910">
        <v>6.85</v>
      </c>
    </row>
    <row r="4911" spans="2:7" x14ac:dyDescent="0.3">
      <c r="B4911">
        <v>3053.72</v>
      </c>
      <c r="C4911">
        <v>126.21</v>
      </c>
      <c r="D4911">
        <v>209.13</v>
      </c>
      <c r="E4911">
        <v>5.51</v>
      </c>
      <c r="F4911">
        <v>16.93</v>
      </c>
      <c r="G4911">
        <v>6.81</v>
      </c>
    </row>
    <row r="4912" spans="2:7" x14ac:dyDescent="0.3">
      <c r="B4912">
        <v>3053.77</v>
      </c>
      <c r="C4912">
        <v>122.08</v>
      </c>
      <c r="D4912">
        <v>202.23</v>
      </c>
      <c r="E4912">
        <v>5.01</v>
      </c>
      <c r="F4912">
        <v>18.5</v>
      </c>
      <c r="G4912">
        <v>6.69</v>
      </c>
    </row>
    <row r="4913" spans="2:7" x14ac:dyDescent="0.3">
      <c r="B4913">
        <v>3053.82</v>
      </c>
      <c r="C4913">
        <v>119.71</v>
      </c>
      <c r="D4913">
        <v>198.27</v>
      </c>
      <c r="E4913">
        <v>4.7</v>
      </c>
      <c r="F4913">
        <v>19.04</v>
      </c>
      <c r="G4913">
        <v>6.32</v>
      </c>
    </row>
    <row r="4914" spans="2:7" x14ac:dyDescent="0.3">
      <c r="B4914">
        <v>3053.87</v>
      </c>
      <c r="C4914">
        <v>117.51</v>
      </c>
      <c r="D4914">
        <v>194.6</v>
      </c>
      <c r="E4914">
        <v>4.38</v>
      </c>
      <c r="F4914">
        <v>19.61</v>
      </c>
      <c r="G4914">
        <v>5.63</v>
      </c>
    </row>
    <row r="4915" spans="2:7" x14ac:dyDescent="0.3">
      <c r="B4915">
        <v>3053.92</v>
      </c>
      <c r="C4915">
        <v>119.6</v>
      </c>
      <c r="D4915">
        <v>198.08</v>
      </c>
      <c r="E4915">
        <v>4.54</v>
      </c>
      <c r="F4915">
        <v>21.49</v>
      </c>
      <c r="G4915">
        <v>6.7</v>
      </c>
    </row>
    <row r="4916" spans="2:7" x14ac:dyDescent="0.3">
      <c r="B4916">
        <v>3053.97</v>
      </c>
      <c r="C4916">
        <v>121.05</v>
      </c>
      <c r="D4916">
        <v>200.5</v>
      </c>
      <c r="E4916">
        <v>4.68</v>
      </c>
      <c r="F4916">
        <v>19.61</v>
      </c>
      <c r="G4916">
        <v>6.95</v>
      </c>
    </row>
    <row r="4917" spans="2:7" x14ac:dyDescent="0.3">
      <c r="B4917">
        <v>3054.02</v>
      </c>
      <c r="C4917">
        <v>118.94</v>
      </c>
      <c r="D4917">
        <v>196.99</v>
      </c>
      <c r="E4917">
        <v>4.8600000000000003</v>
      </c>
      <c r="F4917">
        <v>19.13</v>
      </c>
      <c r="G4917">
        <v>6.16</v>
      </c>
    </row>
    <row r="4918" spans="2:7" x14ac:dyDescent="0.3">
      <c r="B4918">
        <v>3054.02</v>
      </c>
      <c r="C4918">
        <v>118.94</v>
      </c>
      <c r="D4918">
        <v>196.99</v>
      </c>
      <c r="E4918">
        <v>4.8600000000000003</v>
      </c>
      <c r="F4918">
        <v>19.13</v>
      </c>
      <c r="G4918">
        <v>6.16</v>
      </c>
    </row>
    <row r="4919" spans="2:7" x14ac:dyDescent="0.3">
      <c r="B4919">
        <v>3054.07</v>
      </c>
      <c r="C4919">
        <v>119.13</v>
      </c>
      <c r="D4919">
        <v>197.3</v>
      </c>
      <c r="E4919">
        <v>4.92</v>
      </c>
      <c r="F4919">
        <v>19.88</v>
      </c>
      <c r="G4919">
        <v>5.32</v>
      </c>
    </row>
    <row r="4920" spans="2:7" x14ac:dyDescent="0.3">
      <c r="B4920">
        <v>3054.12</v>
      </c>
      <c r="C4920">
        <v>118.6</v>
      </c>
      <c r="D4920">
        <v>196.42</v>
      </c>
      <c r="E4920">
        <v>4.95</v>
      </c>
      <c r="F4920">
        <v>28.57</v>
      </c>
      <c r="G4920">
        <v>1.67</v>
      </c>
    </row>
    <row r="4921" spans="2:7" x14ac:dyDescent="0.3">
      <c r="B4921">
        <v>3054.17</v>
      </c>
      <c r="C4921">
        <v>121.1</v>
      </c>
      <c r="D4921">
        <v>200.6</v>
      </c>
      <c r="E4921">
        <v>4.8499999999999996</v>
      </c>
      <c r="F4921">
        <v>27.19</v>
      </c>
      <c r="G4921">
        <v>2.2200000000000002</v>
      </c>
    </row>
    <row r="4922" spans="2:7" x14ac:dyDescent="0.3">
      <c r="B4922">
        <v>3054.22</v>
      </c>
      <c r="C4922">
        <v>123.21</v>
      </c>
      <c r="D4922">
        <v>204.12</v>
      </c>
      <c r="E4922">
        <v>4.72</v>
      </c>
      <c r="F4922">
        <v>27.75</v>
      </c>
      <c r="G4922">
        <v>2.5099999999999998</v>
      </c>
    </row>
    <row r="4923" spans="2:7" x14ac:dyDescent="0.3">
      <c r="B4923">
        <v>3054.27</v>
      </c>
      <c r="C4923">
        <v>123.88</v>
      </c>
      <c r="D4923">
        <v>205.25</v>
      </c>
      <c r="E4923">
        <v>4.63</v>
      </c>
      <c r="F4923">
        <v>23.12</v>
      </c>
      <c r="G4923">
        <v>3.69</v>
      </c>
    </row>
    <row r="4924" spans="2:7" x14ac:dyDescent="0.3">
      <c r="B4924">
        <v>3054.32</v>
      </c>
      <c r="C4924">
        <v>123.41</v>
      </c>
      <c r="D4924">
        <v>204.46</v>
      </c>
      <c r="E4924">
        <v>4.63</v>
      </c>
      <c r="F4924">
        <v>20.99</v>
      </c>
      <c r="G4924">
        <v>5.74</v>
      </c>
    </row>
    <row r="4925" spans="2:7" x14ac:dyDescent="0.3">
      <c r="B4925">
        <v>3054.37</v>
      </c>
      <c r="C4925">
        <v>124.15</v>
      </c>
      <c r="D4925">
        <v>205.68</v>
      </c>
      <c r="E4925">
        <v>4.71</v>
      </c>
      <c r="F4925">
        <v>23.03</v>
      </c>
      <c r="G4925">
        <v>4.84</v>
      </c>
    </row>
    <row r="4926" spans="2:7" x14ac:dyDescent="0.3">
      <c r="B4926">
        <v>3054.42</v>
      </c>
      <c r="C4926">
        <v>125.52</v>
      </c>
      <c r="D4926">
        <v>207.98</v>
      </c>
      <c r="E4926">
        <v>4.95</v>
      </c>
      <c r="F4926">
        <v>27.31</v>
      </c>
      <c r="G4926">
        <v>2.9</v>
      </c>
    </row>
    <row r="4927" spans="2:7" x14ac:dyDescent="0.3">
      <c r="B4927">
        <v>3054.47</v>
      </c>
      <c r="C4927">
        <v>125.82</v>
      </c>
      <c r="D4927">
        <v>208.48</v>
      </c>
      <c r="E4927">
        <v>4.9800000000000004</v>
      </c>
      <c r="F4927">
        <v>23.3</v>
      </c>
      <c r="G4927">
        <v>4.71</v>
      </c>
    </row>
    <row r="4928" spans="2:7" x14ac:dyDescent="0.3">
      <c r="B4928">
        <v>3054.52</v>
      </c>
      <c r="C4928">
        <v>126.76</v>
      </c>
      <c r="D4928">
        <v>210.05</v>
      </c>
      <c r="E4928">
        <v>5.23</v>
      </c>
      <c r="F4928">
        <v>19.39</v>
      </c>
      <c r="G4928">
        <v>6.69</v>
      </c>
    </row>
    <row r="4929" spans="2:7" x14ac:dyDescent="0.3">
      <c r="B4929">
        <v>3054.57</v>
      </c>
      <c r="C4929">
        <v>126.25</v>
      </c>
      <c r="D4929">
        <v>191.48</v>
      </c>
      <c r="E4929">
        <v>4.92</v>
      </c>
      <c r="F4929">
        <v>13.31</v>
      </c>
      <c r="G4929">
        <v>8.57</v>
      </c>
    </row>
    <row r="4930" spans="2:7" x14ac:dyDescent="0.3">
      <c r="B4930">
        <v>3054.62</v>
      </c>
      <c r="C4930">
        <v>127.79</v>
      </c>
      <c r="D4930">
        <v>181.89</v>
      </c>
      <c r="E4930">
        <v>4.83</v>
      </c>
      <c r="F4930">
        <v>11.89</v>
      </c>
      <c r="G4930">
        <v>9.61</v>
      </c>
    </row>
    <row r="4931" spans="2:7" x14ac:dyDescent="0.3">
      <c r="B4931">
        <v>3054.67</v>
      </c>
      <c r="C4931">
        <v>126.87</v>
      </c>
      <c r="D4931">
        <v>199.57</v>
      </c>
      <c r="E4931">
        <v>4.4800000000000004</v>
      </c>
      <c r="F4931">
        <v>15.09</v>
      </c>
      <c r="G4931">
        <v>7.98</v>
      </c>
    </row>
    <row r="4932" spans="2:7" x14ac:dyDescent="0.3">
      <c r="B4932">
        <v>3054.72</v>
      </c>
      <c r="C4932">
        <v>124.86</v>
      </c>
      <c r="D4932">
        <v>186.31</v>
      </c>
      <c r="E4932">
        <v>4.4800000000000004</v>
      </c>
      <c r="F4932">
        <v>15</v>
      </c>
      <c r="G4932">
        <v>8.8000000000000007</v>
      </c>
    </row>
    <row r="4933" spans="2:7" x14ac:dyDescent="0.3">
      <c r="B4933">
        <v>3054.77</v>
      </c>
      <c r="C4933">
        <v>127.4</v>
      </c>
      <c r="D4933">
        <v>147.86000000000001</v>
      </c>
      <c r="E4933">
        <v>4.1900000000000004</v>
      </c>
      <c r="F4933">
        <v>8.64</v>
      </c>
      <c r="G4933">
        <v>12.43</v>
      </c>
    </row>
    <row r="4934" spans="2:7" x14ac:dyDescent="0.3">
      <c r="B4934">
        <v>3054.82</v>
      </c>
      <c r="C4934">
        <v>126.91</v>
      </c>
      <c r="D4934">
        <v>161.28</v>
      </c>
      <c r="E4934">
        <v>4.2</v>
      </c>
      <c r="F4934">
        <v>10.039999999999999</v>
      </c>
      <c r="G4934">
        <v>11.22</v>
      </c>
    </row>
    <row r="4935" spans="2:7" x14ac:dyDescent="0.3">
      <c r="B4935">
        <v>3054.87</v>
      </c>
      <c r="C4935">
        <v>128.86000000000001</v>
      </c>
      <c r="D4935">
        <v>166.65</v>
      </c>
      <c r="E4935">
        <v>4.32</v>
      </c>
      <c r="F4935">
        <v>13.94</v>
      </c>
      <c r="G4935">
        <v>11.06</v>
      </c>
    </row>
    <row r="4936" spans="2:7" x14ac:dyDescent="0.3">
      <c r="B4936">
        <v>3054.92</v>
      </c>
      <c r="C4936">
        <v>130.04</v>
      </c>
      <c r="D4936">
        <v>158.1</v>
      </c>
      <c r="E4936">
        <v>4.2</v>
      </c>
      <c r="F4936">
        <v>15.7</v>
      </c>
      <c r="G4936">
        <v>11.96</v>
      </c>
    </row>
    <row r="4937" spans="2:7" x14ac:dyDescent="0.3">
      <c r="B4937">
        <v>3054.97</v>
      </c>
      <c r="C4937">
        <v>132.28</v>
      </c>
      <c r="D4937">
        <v>179.25</v>
      </c>
      <c r="E4937">
        <v>4.0599999999999996</v>
      </c>
      <c r="F4937">
        <v>15.16</v>
      </c>
      <c r="G4937">
        <v>10.5</v>
      </c>
    </row>
    <row r="4938" spans="2:7" x14ac:dyDescent="0.3">
      <c r="B4938">
        <v>3055.02</v>
      </c>
      <c r="C4938">
        <v>135</v>
      </c>
      <c r="D4938">
        <v>190.59</v>
      </c>
      <c r="E4938">
        <v>4</v>
      </c>
      <c r="F4938">
        <v>20.29</v>
      </c>
      <c r="G4938">
        <v>9.9499999999999993</v>
      </c>
    </row>
    <row r="4939" spans="2:7" x14ac:dyDescent="0.3">
      <c r="B4939">
        <v>3055.07</v>
      </c>
      <c r="C4939">
        <v>137.56</v>
      </c>
      <c r="D4939">
        <v>167.88</v>
      </c>
      <c r="E4939">
        <v>3.79</v>
      </c>
      <c r="F4939">
        <v>16.13</v>
      </c>
      <c r="G4939">
        <v>12.25</v>
      </c>
    </row>
    <row r="4940" spans="2:7" x14ac:dyDescent="0.3">
      <c r="B4940">
        <v>3055.12</v>
      </c>
      <c r="C4940">
        <v>138.97999999999999</v>
      </c>
      <c r="D4940">
        <v>157.49</v>
      </c>
      <c r="E4940">
        <v>3.63</v>
      </c>
      <c r="F4940">
        <v>17.23</v>
      </c>
      <c r="G4940">
        <v>13.34</v>
      </c>
    </row>
    <row r="4941" spans="2:7" x14ac:dyDescent="0.3">
      <c r="B4941">
        <v>3055.17</v>
      </c>
      <c r="C4941">
        <v>138.88999999999999</v>
      </c>
      <c r="D4941">
        <v>176.29</v>
      </c>
      <c r="E4941">
        <v>3.37</v>
      </c>
      <c r="F4941">
        <v>23.66</v>
      </c>
      <c r="G4941">
        <v>11.73</v>
      </c>
    </row>
    <row r="4942" spans="2:7" x14ac:dyDescent="0.3">
      <c r="B4942">
        <v>3055.22</v>
      </c>
      <c r="C4942">
        <v>140.38999999999999</v>
      </c>
      <c r="D4942">
        <v>212.01</v>
      </c>
      <c r="E4942">
        <v>3.53</v>
      </c>
      <c r="F4942">
        <v>31.68</v>
      </c>
      <c r="G4942">
        <v>8.94</v>
      </c>
    </row>
    <row r="4943" spans="2:7" x14ac:dyDescent="0.3">
      <c r="B4943">
        <v>3055.27</v>
      </c>
      <c r="C4943">
        <v>136.26</v>
      </c>
      <c r="D4943">
        <v>221.3</v>
      </c>
      <c r="E4943">
        <v>3.48</v>
      </c>
      <c r="F4943">
        <v>33.72</v>
      </c>
      <c r="G4943">
        <v>7.54</v>
      </c>
    </row>
    <row r="4944" spans="2:7" x14ac:dyDescent="0.3">
      <c r="B4944">
        <v>3055.32</v>
      </c>
      <c r="C4944">
        <v>136.43</v>
      </c>
      <c r="D4944">
        <v>210.44</v>
      </c>
      <c r="E4944">
        <v>3.76</v>
      </c>
      <c r="F4944">
        <v>31.19</v>
      </c>
      <c r="G4944">
        <v>8.49</v>
      </c>
    </row>
    <row r="4945" spans="2:7" x14ac:dyDescent="0.3">
      <c r="B4945">
        <v>3055.37</v>
      </c>
      <c r="C4945">
        <v>136.72999999999999</v>
      </c>
      <c r="D4945">
        <v>211.42</v>
      </c>
      <c r="E4945">
        <v>3.45</v>
      </c>
      <c r="F4945">
        <v>31.69</v>
      </c>
      <c r="G4945">
        <v>8.4499999999999993</v>
      </c>
    </row>
    <row r="4946" spans="2:7" x14ac:dyDescent="0.3">
      <c r="B4946">
        <v>3055.42</v>
      </c>
      <c r="C4946">
        <v>133.5</v>
      </c>
      <c r="D4946">
        <v>218.8</v>
      </c>
      <c r="E4946">
        <v>3.63</v>
      </c>
      <c r="F4946">
        <v>32.659999999999997</v>
      </c>
      <c r="G4946">
        <v>7.34</v>
      </c>
    </row>
    <row r="4947" spans="2:7" x14ac:dyDescent="0.3">
      <c r="B4947">
        <v>3055.47</v>
      </c>
      <c r="C4947">
        <v>135.47</v>
      </c>
      <c r="D4947">
        <v>217.04</v>
      </c>
      <c r="E4947">
        <v>3.71</v>
      </c>
      <c r="F4947">
        <v>30.09</v>
      </c>
      <c r="G4947">
        <v>7.79</v>
      </c>
    </row>
    <row r="4948" spans="2:7" x14ac:dyDescent="0.3">
      <c r="B4948">
        <v>3055.52</v>
      </c>
      <c r="C4948">
        <v>133.93</v>
      </c>
      <c r="D4948">
        <v>190.89</v>
      </c>
      <c r="E4948">
        <v>3.88</v>
      </c>
      <c r="F4948">
        <v>26.13</v>
      </c>
      <c r="G4948">
        <v>9.76</v>
      </c>
    </row>
    <row r="4949" spans="2:7" x14ac:dyDescent="0.3">
      <c r="B4949">
        <v>3055.57</v>
      </c>
      <c r="C4949">
        <v>135.41999999999999</v>
      </c>
      <c r="D4949">
        <v>204.86</v>
      </c>
      <c r="E4949">
        <v>3.9</v>
      </c>
      <c r="F4949">
        <v>29.43</v>
      </c>
      <c r="G4949">
        <v>8.81</v>
      </c>
    </row>
    <row r="4950" spans="2:7" x14ac:dyDescent="0.3">
      <c r="B4950">
        <v>3055.62</v>
      </c>
      <c r="C4950">
        <v>135.94</v>
      </c>
      <c r="D4950">
        <v>187.44</v>
      </c>
      <c r="E4950">
        <v>3.58</v>
      </c>
      <c r="F4950">
        <v>31.05</v>
      </c>
      <c r="G4950">
        <v>10.35</v>
      </c>
    </row>
    <row r="4951" spans="2:7" x14ac:dyDescent="0.3">
      <c r="B4951">
        <v>3055.67</v>
      </c>
      <c r="C4951">
        <v>134.59</v>
      </c>
      <c r="D4951">
        <v>165.79</v>
      </c>
      <c r="E4951">
        <v>3.78</v>
      </c>
      <c r="F4951">
        <v>23.96</v>
      </c>
      <c r="G4951">
        <v>11.98</v>
      </c>
    </row>
    <row r="4952" spans="2:7" x14ac:dyDescent="0.3">
      <c r="B4952">
        <v>3055.72</v>
      </c>
      <c r="C4952">
        <v>134.91</v>
      </c>
      <c r="D4952">
        <v>181.62</v>
      </c>
      <c r="E4952">
        <v>3.81</v>
      </c>
      <c r="F4952">
        <v>27.29</v>
      </c>
      <c r="G4952">
        <v>10.69</v>
      </c>
    </row>
    <row r="4953" spans="2:7" x14ac:dyDescent="0.3">
      <c r="B4953">
        <v>3055.77</v>
      </c>
      <c r="C4953">
        <v>135.53</v>
      </c>
      <c r="D4953">
        <v>197.58</v>
      </c>
      <c r="E4953">
        <v>3.72</v>
      </c>
      <c r="F4953">
        <v>28.53</v>
      </c>
      <c r="G4953">
        <v>9.44</v>
      </c>
    </row>
    <row r="4954" spans="2:7" x14ac:dyDescent="0.3">
      <c r="B4954">
        <v>3055.82</v>
      </c>
      <c r="C4954">
        <v>135.83000000000001</v>
      </c>
      <c r="D4954">
        <v>201</v>
      </c>
      <c r="E4954">
        <v>3.78</v>
      </c>
      <c r="F4954">
        <v>26.66</v>
      </c>
      <c r="G4954">
        <v>9.19</v>
      </c>
    </row>
    <row r="4955" spans="2:7" x14ac:dyDescent="0.3">
      <c r="B4955">
        <v>3055.87</v>
      </c>
      <c r="C4955">
        <v>136.30000000000001</v>
      </c>
      <c r="D4955">
        <v>201.54</v>
      </c>
      <c r="E4955">
        <v>3.65</v>
      </c>
      <c r="F4955">
        <v>25.97</v>
      </c>
      <c r="G4955">
        <v>9.2200000000000006</v>
      </c>
    </row>
    <row r="4956" spans="2:7" x14ac:dyDescent="0.3">
      <c r="B4956">
        <v>3055.92</v>
      </c>
      <c r="C4956">
        <v>136.72999999999999</v>
      </c>
      <c r="D4956">
        <v>210.94</v>
      </c>
      <c r="E4956">
        <v>3.92</v>
      </c>
      <c r="F4956">
        <v>24.25</v>
      </c>
      <c r="G4956">
        <v>8.49</v>
      </c>
    </row>
    <row r="4957" spans="2:7" x14ac:dyDescent="0.3">
      <c r="B4957">
        <v>3055.97</v>
      </c>
      <c r="C4957">
        <v>138.06</v>
      </c>
      <c r="D4957">
        <v>203.72</v>
      </c>
      <c r="E4957">
        <v>3.58</v>
      </c>
      <c r="F4957">
        <v>27.84</v>
      </c>
      <c r="G4957">
        <v>9.3000000000000007</v>
      </c>
    </row>
    <row r="4958" spans="2:7" x14ac:dyDescent="0.3">
      <c r="B4958">
        <v>3056.02</v>
      </c>
      <c r="C4958">
        <v>138.88999999999999</v>
      </c>
      <c r="D4958">
        <v>208.05</v>
      </c>
      <c r="E4958">
        <v>3.67</v>
      </c>
      <c r="F4958">
        <v>25.99</v>
      </c>
      <c r="G4958">
        <v>9.0500000000000007</v>
      </c>
    </row>
    <row r="4959" spans="2:7" x14ac:dyDescent="0.3">
      <c r="B4959">
        <v>3056.07</v>
      </c>
      <c r="C4959">
        <v>140.71</v>
      </c>
      <c r="D4959">
        <v>215.74</v>
      </c>
      <c r="E4959">
        <v>3.87</v>
      </c>
      <c r="F4959">
        <v>27.39</v>
      </c>
      <c r="G4959">
        <v>8.67</v>
      </c>
    </row>
    <row r="4960" spans="2:7" x14ac:dyDescent="0.3">
      <c r="B4960">
        <v>3056.12</v>
      </c>
      <c r="C4960">
        <v>139.30000000000001</v>
      </c>
      <c r="D4960">
        <v>223.32</v>
      </c>
      <c r="E4960">
        <v>3.94</v>
      </c>
      <c r="F4960">
        <v>31.98</v>
      </c>
      <c r="G4960">
        <v>7.82</v>
      </c>
    </row>
    <row r="4961" spans="2:7" x14ac:dyDescent="0.3">
      <c r="B4961">
        <v>3056.17</v>
      </c>
      <c r="C4961">
        <v>139.63999999999999</v>
      </c>
      <c r="D4961">
        <v>231.58</v>
      </c>
      <c r="E4961">
        <v>3.87</v>
      </c>
      <c r="F4961">
        <v>35.479999999999997</v>
      </c>
      <c r="G4961">
        <v>4.5599999999999996</v>
      </c>
    </row>
    <row r="4962" spans="2:7" x14ac:dyDescent="0.3">
      <c r="B4962">
        <v>3056.22</v>
      </c>
      <c r="C4962">
        <v>136.44999999999999</v>
      </c>
      <c r="D4962">
        <v>224.57</v>
      </c>
      <c r="E4962">
        <v>3.52</v>
      </c>
      <c r="F4962">
        <v>28.66</v>
      </c>
      <c r="G4962">
        <v>7.3</v>
      </c>
    </row>
    <row r="4963" spans="2:7" x14ac:dyDescent="0.3">
      <c r="B4963">
        <v>3056.27</v>
      </c>
      <c r="C4963">
        <v>136.43</v>
      </c>
      <c r="D4963">
        <v>226.21</v>
      </c>
      <c r="E4963">
        <v>3.92</v>
      </c>
      <c r="F4963">
        <v>28.98</v>
      </c>
      <c r="G4963">
        <v>5.83</v>
      </c>
    </row>
    <row r="4964" spans="2:7" x14ac:dyDescent="0.3">
      <c r="B4964">
        <v>3056.32</v>
      </c>
      <c r="C4964">
        <v>138.51</v>
      </c>
      <c r="D4964">
        <v>229.69</v>
      </c>
      <c r="E4964">
        <v>3.84</v>
      </c>
      <c r="F4964">
        <v>29.55</v>
      </c>
      <c r="G4964">
        <v>6.13</v>
      </c>
    </row>
    <row r="4965" spans="2:7" x14ac:dyDescent="0.3">
      <c r="B4965">
        <v>3056.37</v>
      </c>
      <c r="C4965">
        <v>137.94999999999999</v>
      </c>
      <c r="D4965">
        <v>228.74</v>
      </c>
      <c r="E4965">
        <v>3.8</v>
      </c>
      <c r="F4965">
        <v>27.54</v>
      </c>
      <c r="G4965">
        <v>6.86</v>
      </c>
    </row>
    <row r="4966" spans="2:7" x14ac:dyDescent="0.3">
      <c r="B4966">
        <v>3056.42</v>
      </c>
      <c r="C4966">
        <v>136.72999999999999</v>
      </c>
      <c r="D4966">
        <v>226.71</v>
      </c>
      <c r="E4966">
        <v>3.93</v>
      </c>
      <c r="F4966">
        <v>28.38</v>
      </c>
      <c r="G4966">
        <v>6.72</v>
      </c>
    </row>
    <row r="4967" spans="2:7" x14ac:dyDescent="0.3">
      <c r="B4967">
        <v>3056.47</v>
      </c>
      <c r="C4967">
        <v>135.99</v>
      </c>
      <c r="D4967">
        <v>220.35</v>
      </c>
      <c r="E4967">
        <v>4.22</v>
      </c>
      <c r="F4967">
        <v>27.78</v>
      </c>
      <c r="G4967">
        <v>7.58</v>
      </c>
    </row>
    <row r="4968" spans="2:7" x14ac:dyDescent="0.3">
      <c r="B4968">
        <v>3056.52</v>
      </c>
      <c r="C4968">
        <v>134.69999999999999</v>
      </c>
      <c r="D4968">
        <v>196.29</v>
      </c>
      <c r="E4968">
        <v>4.1900000000000004</v>
      </c>
      <c r="F4968">
        <v>19.28</v>
      </c>
      <c r="G4968">
        <v>9.42</v>
      </c>
    </row>
    <row r="4969" spans="2:7" x14ac:dyDescent="0.3">
      <c r="B4969">
        <v>3056.57</v>
      </c>
      <c r="C4969">
        <v>134.19</v>
      </c>
      <c r="D4969">
        <v>189.49</v>
      </c>
      <c r="E4969">
        <v>4.3899999999999997</v>
      </c>
      <c r="F4969">
        <v>19.309999999999999</v>
      </c>
      <c r="G4969">
        <v>9.92</v>
      </c>
    </row>
    <row r="4970" spans="2:7" x14ac:dyDescent="0.3">
      <c r="B4970">
        <v>3056.62</v>
      </c>
      <c r="C4970">
        <v>134.97999999999999</v>
      </c>
      <c r="D4970">
        <v>192.75</v>
      </c>
      <c r="E4970">
        <v>4.53</v>
      </c>
      <c r="F4970">
        <v>15.56</v>
      </c>
      <c r="G4970">
        <v>9.76</v>
      </c>
    </row>
    <row r="4971" spans="2:7" x14ac:dyDescent="0.3">
      <c r="B4971">
        <v>3056.67</v>
      </c>
      <c r="C4971">
        <v>132.6</v>
      </c>
      <c r="D4971">
        <v>190.08</v>
      </c>
      <c r="E4971">
        <v>4.76</v>
      </c>
      <c r="F4971">
        <v>15.04</v>
      </c>
      <c r="G4971">
        <v>9.64</v>
      </c>
    </row>
    <row r="4972" spans="2:7" x14ac:dyDescent="0.3">
      <c r="B4972">
        <v>3056.72</v>
      </c>
      <c r="C4972">
        <v>130.63</v>
      </c>
      <c r="D4972">
        <v>196.68</v>
      </c>
      <c r="E4972">
        <v>4.6900000000000004</v>
      </c>
      <c r="F4972">
        <v>15.74</v>
      </c>
      <c r="G4972">
        <v>8.7799999999999994</v>
      </c>
    </row>
    <row r="4973" spans="2:7" x14ac:dyDescent="0.3">
      <c r="B4973">
        <v>3056.77</v>
      </c>
      <c r="C4973">
        <v>128.83000000000001</v>
      </c>
      <c r="D4973">
        <v>192.93</v>
      </c>
      <c r="E4973">
        <v>4.59</v>
      </c>
      <c r="F4973">
        <v>14.24</v>
      </c>
      <c r="G4973">
        <v>8.83</v>
      </c>
    </row>
    <row r="4974" spans="2:7" x14ac:dyDescent="0.3">
      <c r="B4974">
        <v>3056.82</v>
      </c>
      <c r="C4974">
        <v>129.16999999999999</v>
      </c>
      <c r="D4974">
        <v>166.12</v>
      </c>
      <c r="E4974">
        <v>4.25</v>
      </c>
      <c r="F4974">
        <v>17.05</v>
      </c>
      <c r="G4974">
        <v>11.15</v>
      </c>
    </row>
    <row r="4975" spans="2:7" x14ac:dyDescent="0.3">
      <c r="B4975">
        <v>3056.87</v>
      </c>
      <c r="C4975">
        <v>129.5</v>
      </c>
      <c r="D4975">
        <v>178.33</v>
      </c>
      <c r="E4975">
        <v>4.5</v>
      </c>
      <c r="F4975">
        <v>17.25</v>
      </c>
      <c r="G4975">
        <v>10.17</v>
      </c>
    </row>
    <row r="4976" spans="2:7" x14ac:dyDescent="0.3">
      <c r="B4976">
        <v>3056.92</v>
      </c>
      <c r="C4976">
        <v>129.9</v>
      </c>
      <c r="D4976">
        <v>177.08</v>
      </c>
      <c r="E4976">
        <v>4.4800000000000004</v>
      </c>
      <c r="F4976">
        <v>17.23</v>
      </c>
      <c r="G4976">
        <v>10.33</v>
      </c>
    </row>
    <row r="4977" spans="2:7" x14ac:dyDescent="0.3">
      <c r="B4977">
        <v>3056.97</v>
      </c>
      <c r="C4977">
        <v>130.61000000000001</v>
      </c>
      <c r="D4977">
        <v>184.11</v>
      </c>
      <c r="E4977">
        <v>4.66</v>
      </c>
      <c r="F4977">
        <v>17.36</v>
      </c>
      <c r="G4977">
        <v>9.84</v>
      </c>
    </row>
    <row r="4978" spans="2:7" x14ac:dyDescent="0.3">
      <c r="B4978">
        <v>3057.02</v>
      </c>
      <c r="C4978">
        <v>129.24</v>
      </c>
      <c r="D4978">
        <v>180.08</v>
      </c>
      <c r="E4978">
        <v>4.57</v>
      </c>
      <c r="F4978">
        <v>14.12</v>
      </c>
      <c r="G4978">
        <v>9.98</v>
      </c>
    </row>
    <row r="4979" spans="2:7" x14ac:dyDescent="0.3">
      <c r="B4979">
        <v>3057.07</v>
      </c>
      <c r="C4979">
        <v>130.6</v>
      </c>
      <c r="D4979">
        <v>170.79</v>
      </c>
      <c r="E4979">
        <v>4.49</v>
      </c>
      <c r="F4979">
        <v>10.16</v>
      </c>
      <c r="G4979">
        <v>10.97</v>
      </c>
    </row>
    <row r="4980" spans="2:7" x14ac:dyDescent="0.3">
      <c r="B4980">
        <v>3057.12</v>
      </c>
      <c r="C4980">
        <v>132.88999999999999</v>
      </c>
      <c r="D4980">
        <v>159.63</v>
      </c>
      <c r="E4980">
        <v>4.2699999999999996</v>
      </c>
      <c r="F4980">
        <v>6.74</v>
      </c>
      <c r="G4980">
        <v>12.25</v>
      </c>
    </row>
    <row r="4981" spans="2:7" x14ac:dyDescent="0.3">
      <c r="B4981">
        <v>3057.17</v>
      </c>
      <c r="C4981">
        <v>134.99</v>
      </c>
      <c r="D4981">
        <v>181.53</v>
      </c>
      <c r="E4981">
        <v>4.2699999999999996</v>
      </c>
      <c r="F4981">
        <v>12</v>
      </c>
      <c r="G4981">
        <v>10.71</v>
      </c>
    </row>
    <row r="4982" spans="2:7" x14ac:dyDescent="0.3">
      <c r="B4982">
        <v>3057.22</v>
      </c>
      <c r="C4982">
        <v>136.61000000000001</v>
      </c>
      <c r="D4982">
        <v>176.36</v>
      </c>
      <c r="E4982">
        <v>4</v>
      </c>
      <c r="F4982">
        <v>11.17</v>
      </c>
      <c r="G4982">
        <v>11.39</v>
      </c>
    </row>
    <row r="4983" spans="2:7" x14ac:dyDescent="0.3">
      <c r="B4983">
        <v>3057.27</v>
      </c>
      <c r="C4983">
        <v>136.91</v>
      </c>
      <c r="D4983">
        <v>183.66</v>
      </c>
      <c r="E4983">
        <v>4.1399999999999997</v>
      </c>
      <c r="F4983">
        <v>13.21</v>
      </c>
      <c r="G4983">
        <v>10.82</v>
      </c>
    </row>
    <row r="4984" spans="2:7" x14ac:dyDescent="0.3">
      <c r="B4984">
        <v>3057.32</v>
      </c>
      <c r="C4984">
        <v>139.01</v>
      </c>
      <c r="D4984">
        <v>199.63</v>
      </c>
      <c r="E4984">
        <v>4.41</v>
      </c>
      <c r="F4984">
        <v>18.54</v>
      </c>
      <c r="G4984">
        <v>9.7799999999999994</v>
      </c>
    </row>
    <row r="4985" spans="2:7" x14ac:dyDescent="0.3">
      <c r="B4985">
        <v>3057.37</v>
      </c>
      <c r="C4985">
        <v>138.26</v>
      </c>
      <c r="D4985">
        <v>203.54</v>
      </c>
      <c r="E4985">
        <v>4.28</v>
      </c>
      <c r="F4985">
        <v>17.25</v>
      </c>
      <c r="G4985">
        <v>9.34</v>
      </c>
    </row>
    <row r="4986" spans="2:7" x14ac:dyDescent="0.3">
      <c r="B4986">
        <v>3057.42</v>
      </c>
      <c r="C4986">
        <v>138.38</v>
      </c>
      <c r="D4986">
        <v>182.94</v>
      </c>
      <c r="E4986">
        <v>4.29</v>
      </c>
      <c r="F4986">
        <v>14.69</v>
      </c>
      <c r="G4986">
        <v>11.1</v>
      </c>
    </row>
    <row r="4987" spans="2:7" x14ac:dyDescent="0.3">
      <c r="B4987">
        <v>3057.47</v>
      </c>
      <c r="C4987">
        <v>134.47</v>
      </c>
      <c r="D4987">
        <v>177.86</v>
      </c>
      <c r="E4987">
        <v>4.54</v>
      </c>
      <c r="F4987">
        <v>7.15</v>
      </c>
      <c r="G4987">
        <v>10.95</v>
      </c>
    </row>
    <row r="4988" spans="2:7" x14ac:dyDescent="0.3">
      <c r="B4988">
        <v>3057.52</v>
      </c>
      <c r="C4988">
        <v>132.71</v>
      </c>
      <c r="D4988">
        <v>220</v>
      </c>
      <c r="E4988">
        <v>4.7699999999999996</v>
      </c>
      <c r="F4988">
        <v>13.45</v>
      </c>
      <c r="G4988">
        <v>6.6</v>
      </c>
    </row>
    <row r="4989" spans="2:7" x14ac:dyDescent="0.3">
      <c r="B4989">
        <v>3057.57</v>
      </c>
      <c r="C4989">
        <v>128.86000000000001</v>
      </c>
      <c r="D4989">
        <v>213.56</v>
      </c>
      <c r="E4989">
        <v>4.5999999999999996</v>
      </c>
      <c r="F4989">
        <v>10.25</v>
      </c>
      <c r="G4989">
        <v>5.91</v>
      </c>
    </row>
    <row r="4990" spans="2:7" x14ac:dyDescent="0.3">
      <c r="B4990">
        <v>3057.62</v>
      </c>
      <c r="C4990">
        <v>123.43</v>
      </c>
      <c r="D4990">
        <v>204.49</v>
      </c>
      <c r="E4990">
        <v>4.3899999999999997</v>
      </c>
      <c r="F4990">
        <v>12.11</v>
      </c>
      <c r="G4990">
        <v>5.66</v>
      </c>
    </row>
    <row r="4991" spans="2:7" x14ac:dyDescent="0.3">
      <c r="B4991">
        <v>3057.67</v>
      </c>
      <c r="C4991">
        <v>121.5</v>
      </c>
      <c r="D4991">
        <v>201.25</v>
      </c>
      <c r="E4991">
        <v>4.62</v>
      </c>
      <c r="F4991">
        <v>11.63</v>
      </c>
      <c r="G4991">
        <v>5.03</v>
      </c>
    </row>
    <row r="4992" spans="2:7" x14ac:dyDescent="0.3">
      <c r="B4992">
        <v>3057.72</v>
      </c>
      <c r="C4992">
        <v>118.36</v>
      </c>
      <c r="D4992">
        <v>196.02</v>
      </c>
      <c r="E4992">
        <v>5.08</v>
      </c>
      <c r="F4992">
        <v>13.25</v>
      </c>
      <c r="G4992">
        <v>2.68</v>
      </c>
    </row>
    <row r="4993" spans="2:7" x14ac:dyDescent="0.3">
      <c r="B4993">
        <v>3057.77</v>
      </c>
      <c r="C4993">
        <v>114.89</v>
      </c>
      <c r="D4993">
        <v>190.21</v>
      </c>
      <c r="E4993">
        <v>4.9400000000000004</v>
      </c>
      <c r="F4993">
        <v>15.86</v>
      </c>
      <c r="G4993">
        <v>1.57</v>
      </c>
    </row>
    <row r="4994" spans="2:7" x14ac:dyDescent="0.3">
      <c r="B4994">
        <v>3057.82</v>
      </c>
      <c r="C4994">
        <v>108.85</v>
      </c>
      <c r="D4994">
        <v>180.13</v>
      </c>
      <c r="E4994">
        <v>5.03</v>
      </c>
      <c r="F4994">
        <v>14.63</v>
      </c>
      <c r="G4994">
        <v>1.47</v>
      </c>
    </row>
    <row r="4995" spans="2:7" x14ac:dyDescent="0.3">
      <c r="B4995">
        <v>3057.87</v>
      </c>
      <c r="C4995">
        <v>104.21</v>
      </c>
      <c r="D4995">
        <v>172.38</v>
      </c>
      <c r="E4995">
        <v>5.46</v>
      </c>
      <c r="F4995">
        <v>14.24</v>
      </c>
      <c r="G4995">
        <v>0.85</v>
      </c>
    </row>
    <row r="4996" spans="2:7" x14ac:dyDescent="0.3">
      <c r="B4996">
        <v>3057.92</v>
      </c>
      <c r="C4996">
        <v>99.99</v>
      </c>
      <c r="D4996">
        <v>165.31</v>
      </c>
      <c r="E4996">
        <v>5.72</v>
      </c>
      <c r="F4996">
        <v>11.25</v>
      </c>
      <c r="G4996">
        <v>0.01</v>
      </c>
    </row>
    <row r="4997" spans="2:7" x14ac:dyDescent="0.3">
      <c r="B4997">
        <v>3057.97</v>
      </c>
      <c r="C4997">
        <v>98.11</v>
      </c>
      <c r="D4997">
        <v>162.18</v>
      </c>
      <c r="E4997">
        <v>5.2</v>
      </c>
      <c r="F4997">
        <v>6.44</v>
      </c>
      <c r="G4997">
        <v>1.18</v>
      </c>
    </row>
    <row r="4998" spans="2:7" x14ac:dyDescent="0.3">
      <c r="B4998">
        <v>3058.02</v>
      </c>
      <c r="C4998">
        <v>96.25</v>
      </c>
      <c r="D4998">
        <v>159.06</v>
      </c>
      <c r="E4998">
        <v>5.16</v>
      </c>
      <c r="F4998">
        <v>1.74</v>
      </c>
      <c r="G4998">
        <v>3.18</v>
      </c>
    </row>
    <row r="4999" spans="2:7" x14ac:dyDescent="0.3">
      <c r="B4999">
        <v>3058.07</v>
      </c>
      <c r="C4999">
        <v>97.66</v>
      </c>
      <c r="D4999">
        <v>161.41999999999999</v>
      </c>
      <c r="E4999">
        <v>5.16</v>
      </c>
      <c r="F4999">
        <v>0.46</v>
      </c>
      <c r="G4999">
        <v>3.23</v>
      </c>
    </row>
    <row r="5000" spans="2:7" x14ac:dyDescent="0.3">
      <c r="B5000">
        <v>3058.12</v>
      </c>
      <c r="C5000">
        <v>98.85</v>
      </c>
      <c r="D5000">
        <v>163.4</v>
      </c>
      <c r="E5000">
        <v>5.46</v>
      </c>
      <c r="F5000">
        <v>5.0999999999999996</v>
      </c>
      <c r="G5000">
        <v>0.92</v>
      </c>
    </row>
    <row r="5001" spans="2:7" x14ac:dyDescent="0.3">
      <c r="B5001">
        <v>3058.17</v>
      </c>
      <c r="C5001">
        <v>97.67</v>
      </c>
      <c r="D5001">
        <v>161.44999999999999</v>
      </c>
      <c r="E5001">
        <v>5.4</v>
      </c>
      <c r="F5001">
        <v>0.01</v>
      </c>
      <c r="G5001">
        <v>3.36</v>
      </c>
    </row>
    <row r="5002" spans="2:7" x14ac:dyDescent="0.3">
      <c r="B5002">
        <v>3058.22</v>
      </c>
      <c r="C5002">
        <v>97.62</v>
      </c>
      <c r="D5002">
        <v>161.36000000000001</v>
      </c>
      <c r="E5002">
        <v>5.61</v>
      </c>
      <c r="F5002">
        <v>1.92</v>
      </c>
      <c r="G5002">
        <v>3.79</v>
      </c>
    </row>
    <row r="5003" spans="2:7" x14ac:dyDescent="0.3">
      <c r="B5003">
        <v>3058.27</v>
      </c>
      <c r="C5003">
        <v>98.25</v>
      </c>
      <c r="D5003">
        <v>162.4</v>
      </c>
      <c r="E5003">
        <v>5.76</v>
      </c>
      <c r="F5003">
        <v>0.15</v>
      </c>
      <c r="G5003">
        <v>2.98</v>
      </c>
    </row>
    <row r="5004" spans="2:7" x14ac:dyDescent="0.3">
      <c r="B5004">
        <v>3058.32</v>
      </c>
      <c r="C5004">
        <v>98.82</v>
      </c>
      <c r="D5004">
        <v>163.36000000000001</v>
      </c>
      <c r="E5004">
        <v>5.74</v>
      </c>
      <c r="F5004">
        <v>1.38</v>
      </c>
      <c r="G5004">
        <v>3.96</v>
      </c>
    </row>
    <row r="5005" spans="2:7" x14ac:dyDescent="0.3">
      <c r="B5005">
        <v>3058.37</v>
      </c>
      <c r="C5005">
        <v>99.13</v>
      </c>
      <c r="D5005">
        <v>163.87</v>
      </c>
      <c r="E5005">
        <v>5.61</v>
      </c>
      <c r="F5005">
        <v>3.08</v>
      </c>
      <c r="G5005">
        <v>4.68</v>
      </c>
    </row>
    <row r="5006" spans="2:7" x14ac:dyDescent="0.3">
      <c r="B5006">
        <v>3058.42</v>
      </c>
      <c r="C5006">
        <v>99.57</v>
      </c>
      <c r="D5006">
        <v>164.61</v>
      </c>
      <c r="E5006">
        <v>5.95</v>
      </c>
      <c r="F5006">
        <v>0.77</v>
      </c>
      <c r="G5006">
        <v>3.65</v>
      </c>
    </row>
    <row r="5007" spans="2:7" x14ac:dyDescent="0.3">
      <c r="B5007">
        <v>3058.43</v>
      </c>
      <c r="C5007">
        <v>118.16</v>
      </c>
      <c r="D5007">
        <v>81.03</v>
      </c>
      <c r="E5007">
        <v>4.2699999999999996</v>
      </c>
      <c r="F5007">
        <v>6</v>
      </c>
      <c r="G5007">
        <v>17.62</v>
      </c>
    </row>
    <row r="5008" spans="2:7" x14ac:dyDescent="0.3">
      <c r="B5008">
        <v>3058.48</v>
      </c>
      <c r="C5008">
        <v>121.07</v>
      </c>
      <c r="D5008">
        <v>112.15</v>
      </c>
      <c r="E5008">
        <v>4.63</v>
      </c>
      <c r="F5008">
        <v>8.32</v>
      </c>
      <c r="G5008">
        <v>15.42</v>
      </c>
    </row>
    <row r="5009" spans="2:7" x14ac:dyDescent="0.3">
      <c r="B5009">
        <v>3058.53</v>
      </c>
      <c r="C5009">
        <v>122.03</v>
      </c>
      <c r="D5009">
        <v>131.80000000000001</v>
      </c>
      <c r="E5009">
        <v>4.7300000000000004</v>
      </c>
      <c r="F5009">
        <v>10.95</v>
      </c>
      <c r="G5009">
        <v>13.91</v>
      </c>
    </row>
    <row r="5010" spans="2:7" x14ac:dyDescent="0.3">
      <c r="B5010">
        <v>3058.58</v>
      </c>
      <c r="C5010">
        <v>120.53</v>
      </c>
      <c r="D5010">
        <v>86.34</v>
      </c>
      <c r="E5010">
        <v>4.24</v>
      </c>
      <c r="F5010">
        <v>9</v>
      </c>
      <c r="G5010">
        <v>17.52</v>
      </c>
    </row>
    <row r="5011" spans="2:7" x14ac:dyDescent="0.3">
      <c r="B5011">
        <v>3058.63</v>
      </c>
      <c r="C5011">
        <v>118.08</v>
      </c>
      <c r="D5011">
        <v>96.99</v>
      </c>
      <c r="E5011">
        <v>4.4800000000000004</v>
      </c>
      <c r="F5011">
        <v>7.35</v>
      </c>
      <c r="G5011">
        <v>16.260000000000002</v>
      </c>
    </row>
    <row r="5012" spans="2:7" x14ac:dyDescent="0.3">
      <c r="B5012">
        <v>3058.68</v>
      </c>
      <c r="C5012">
        <v>118.77</v>
      </c>
      <c r="D5012">
        <v>92.42</v>
      </c>
      <c r="E5012">
        <v>4.5599999999999996</v>
      </c>
      <c r="F5012">
        <v>3.01</v>
      </c>
      <c r="G5012">
        <v>16.75</v>
      </c>
    </row>
    <row r="5013" spans="2:7" x14ac:dyDescent="0.3">
      <c r="B5013">
        <v>3058.73</v>
      </c>
      <c r="C5013">
        <v>118.9</v>
      </c>
      <c r="D5013">
        <v>84.14</v>
      </c>
      <c r="E5013">
        <v>4.8</v>
      </c>
      <c r="F5013">
        <v>0.01</v>
      </c>
      <c r="G5013">
        <v>17.46</v>
      </c>
    </row>
    <row r="5014" spans="2:7" x14ac:dyDescent="0.3">
      <c r="B5014">
        <v>3058.78</v>
      </c>
      <c r="C5014">
        <v>123.41</v>
      </c>
      <c r="D5014">
        <v>94</v>
      </c>
      <c r="E5014">
        <v>4.9400000000000004</v>
      </c>
      <c r="F5014">
        <v>3.92</v>
      </c>
      <c r="G5014">
        <v>17.3</v>
      </c>
    </row>
    <row r="5015" spans="2:7" x14ac:dyDescent="0.3">
      <c r="B5015">
        <v>3058.83</v>
      </c>
      <c r="C5015">
        <v>126.06</v>
      </c>
      <c r="D5015">
        <v>140.88</v>
      </c>
      <c r="E5015">
        <v>4.91</v>
      </c>
      <c r="F5015">
        <v>10.66</v>
      </c>
      <c r="G5015">
        <v>13.74</v>
      </c>
    </row>
    <row r="5016" spans="2:7" x14ac:dyDescent="0.3">
      <c r="B5016">
        <v>3058.88</v>
      </c>
      <c r="C5016">
        <v>128.13999999999999</v>
      </c>
      <c r="D5016">
        <v>164.14</v>
      </c>
      <c r="E5016">
        <v>4.53</v>
      </c>
      <c r="F5016">
        <v>10.66</v>
      </c>
      <c r="G5016">
        <v>12.08</v>
      </c>
    </row>
    <row r="5017" spans="2:7" x14ac:dyDescent="0.3">
      <c r="B5017">
        <v>3058.93</v>
      </c>
      <c r="C5017">
        <v>128.22</v>
      </c>
      <c r="D5017">
        <v>163.25</v>
      </c>
      <c r="E5017">
        <v>4.7300000000000004</v>
      </c>
      <c r="F5017">
        <v>12.65</v>
      </c>
      <c r="G5017">
        <v>12.17</v>
      </c>
    </row>
    <row r="5018" spans="2:7" x14ac:dyDescent="0.3">
      <c r="B5018">
        <v>3058.98</v>
      </c>
      <c r="C5018">
        <v>128.65</v>
      </c>
      <c r="D5018">
        <v>178.27</v>
      </c>
      <c r="E5018">
        <v>4.7300000000000004</v>
      </c>
      <c r="F5018">
        <v>14.05</v>
      </c>
      <c r="G5018">
        <v>10.97</v>
      </c>
    </row>
    <row r="5019" spans="2:7" x14ac:dyDescent="0.3">
      <c r="B5019">
        <v>3059.03</v>
      </c>
      <c r="C5019">
        <v>132.54</v>
      </c>
      <c r="D5019">
        <v>196.29</v>
      </c>
      <c r="E5019">
        <v>5.19</v>
      </c>
      <c r="F5019">
        <v>13.71</v>
      </c>
      <c r="G5019">
        <v>10.02</v>
      </c>
    </row>
    <row r="5020" spans="2:7" x14ac:dyDescent="0.3">
      <c r="B5020">
        <v>3059.08</v>
      </c>
      <c r="C5020">
        <v>133.18</v>
      </c>
      <c r="D5020">
        <v>220.41</v>
      </c>
      <c r="E5020">
        <v>5.3</v>
      </c>
      <c r="F5020">
        <v>18.489999999999998</v>
      </c>
      <c r="G5020">
        <v>8.08</v>
      </c>
    </row>
    <row r="5021" spans="2:7" x14ac:dyDescent="0.3">
      <c r="B5021">
        <v>3059.13</v>
      </c>
      <c r="C5021">
        <v>133.26</v>
      </c>
      <c r="D5021">
        <v>203.71</v>
      </c>
      <c r="E5021">
        <v>5.17</v>
      </c>
      <c r="F5021">
        <v>15.73</v>
      </c>
      <c r="G5021">
        <v>9.5</v>
      </c>
    </row>
    <row r="5022" spans="2:7" x14ac:dyDescent="0.3">
      <c r="B5022">
        <v>3059.18</v>
      </c>
      <c r="C5022">
        <v>135.80000000000001</v>
      </c>
      <c r="D5022">
        <v>210.83</v>
      </c>
      <c r="E5022">
        <v>5.05</v>
      </c>
      <c r="F5022">
        <v>16.98</v>
      </c>
      <c r="G5022">
        <v>9.2799999999999994</v>
      </c>
    </row>
    <row r="5023" spans="2:7" x14ac:dyDescent="0.3">
      <c r="B5023">
        <v>3059.23</v>
      </c>
      <c r="C5023">
        <v>141</v>
      </c>
      <c r="D5023">
        <v>233.85</v>
      </c>
      <c r="E5023">
        <v>5.61</v>
      </c>
      <c r="F5023">
        <v>20.11</v>
      </c>
      <c r="G5023">
        <v>6.06</v>
      </c>
    </row>
    <row r="5024" spans="2:7" x14ac:dyDescent="0.3">
      <c r="B5024">
        <v>3059.28</v>
      </c>
      <c r="C5024">
        <v>146.33000000000001</v>
      </c>
      <c r="D5024">
        <v>242.76</v>
      </c>
      <c r="E5024">
        <v>5.69</v>
      </c>
      <c r="F5024">
        <v>21.25</v>
      </c>
      <c r="G5024">
        <v>7.65</v>
      </c>
    </row>
    <row r="5025" spans="2:7" x14ac:dyDescent="0.3">
      <c r="B5025">
        <v>3059.33</v>
      </c>
      <c r="C5025">
        <v>148.13999999999999</v>
      </c>
      <c r="D5025">
        <v>245.78</v>
      </c>
      <c r="E5025">
        <v>5.93</v>
      </c>
      <c r="F5025">
        <v>26.64</v>
      </c>
      <c r="G5025">
        <v>5.96</v>
      </c>
    </row>
    <row r="5026" spans="2:7" x14ac:dyDescent="0.3">
      <c r="B5026">
        <v>3059.38</v>
      </c>
      <c r="C5026">
        <v>150.94999999999999</v>
      </c>
      <c r="D5026">
        <v>250.48</v>
      </c>
      <c r="E5026">
        <v>5.84</v>
      </c>
      <c r="F5026">
        <v>34.54</v>
      </c>
      <c r="G5026">
        <v>3.16</v>
      </c>
    </row>
    <row r="5027" spans="2:7" x14ac:dyDescent="0.3">
      <c r="B5027">
        <v>3059.43</v>
      </c>
      <c r="C5027">
        <v>152.65</v>
      </c>
      <c r="D5027">
        <v>253.32</v>
      </c>
      <c r="E5027">
        <v>5.75</v>
      </c>
      <c r="F5027">
        <v>31.63</v>
      </c>
      <c r="G5027">
        <v>5.32</v>
      </c>
    </row>
    <row r="5028" spans="2:7" x14ac:dyDescent="0.3">
      <c r="B5028">
        <v>3059.48</v>
      </c>
      <c r="C5028">
        <v>153.52000000000001</v>
      </c>
      <c r="D5028">
        <v>253.49</v>
      </c>
      <c r="E5028">
        <v>5.66</v>
      </c>
      <c r="F5028">
        <v>26.81</v>
      </c>
      <c r="G5028">
        <v>8.31</v>
      </c>
    </row>
    <row r="5029" spans="2:7" x14ac:dyDescent="0.3">
      <c r="B5029">
        <v>3059.53</v>
      </c>
      <c r="C5029">
        <v>154.12</v>
      </c>
      <c r="D5029">
        <v>255.77</v>
      </c>
      <c r="E5029">
        <v>5.84</v>
      </c>
      <c r="F5029">
        <v>28.21</v>
      </c>
      <c r="G5029">
        <v>7.93</v>
      </c>
    </row>
    <row r="5030" spans="2:7" x14ac:dyDescent="0.3">
      <c r="B5030">
        <v>3059.58</v>
      </c>
      <c r="C5030">
        <v>155.22</v>
      </c>
      <c r="D5030">
        <v>234.5</v>
      </c>
      <c r="E5030">
        <v>5.53</v>
      </c>
      <c r="F5030">
        <v>25.28</v>
      </c>
      <c r="G5030">
        <v>10.17</v>
      </c>
    </row>
    <row r="5031" spans="2:7" x14ac:dyDescent="0.3">
      <c r="B5031">
        <v>3059.63</v>
      </c>
      <c r="C5031">
        <v>155.47</v>
      </c>
      <c r="D5031">
        <v>241.98</v>
      </c>
      <c r="E5031">
        <v>5.8</v>
      </c>
      <c r="F5031">
        <v>28.02</v>
      </c>
      <c r="G5031">
        <v>9.57</v>
      </c>
    </row>
    <row r="5032" spans="2:7" x14ac:dyDescent="0.3">
      <c r="B5032">
        <v>3059.68</v>
      </c>
      <c r="C5032">
        <v>156.94</v>
      </c>
      <c r="D5032">
        <v>225.79</v>
      </c>
      <c r="E5032">
        <v>5.72</v>
      </c>
      <c r="F5032">
        <v>29.1</v>
      </c>
      <c r="G5032">
        <v>11.16</v>
      </c>
    </row>
    <row r="5033" spans="2:7" x14ac:dyDescent="0.3">
      <c r="B5033">
        <v>3059.73</v>
      </c>
      <c r="C5033">
        <v>157.5</v>
      </c>
      <c r="D5033">
        <v>199.32</v>
      </c>
      <c r="E5033">
        <v>5.41</v>
      </c>
      <c r="F5033">
        <v>28.09</v>
      </c>
      <c r="G5033">
        <v>13.48</v>
      </c>
    </row>
    <row r="5034" spans="2:7" x14ac:dyDescent="0.3">
      <c r="B5034">
        <v>3059.78</v>
      </c>
      <c r="C5034">
        <v>158.59</v>
      </c>
      <c r="D5034">
        <v>220.42</v>
      </c>
      <c r="E5034">
        <v>5.33</v>
      </c>
      <c r="F5034">
        <v>31.41</v>
      </c>
      <c r="G5034">
        <v>11.86</v>
      </c>
    </row>
    <row r="5035" spans="2:7" x14ac:dyDescent="0.3">
      <c r="B5035">
        <v>3059.83</v>
      </c>
      <c r="C5035">
        <v>156.77000000000001</v>
      </c>
      <c r="D5035">
        <v>210.93</v>
      </c>
      <c r="E5035">
        <v>5.56</v>
      </c>
      <c r="F5035">
        <v>26.99</v>
      </c>
      <c r="G5035">
        <v>12.39</v>
      </c>
    </row>
    <row r="5036" spans="2:7" x14ac:dyDescent="0.3">
      <c r="B5036">
        <v>3059.88</v>
      </c>
      <c r="C5036">
        <v>153.38999999999999</v>
      </c>
      <c r="D5036">
        <v>210.28</v>
      </c>
      <c r="E5036">
        <v>5.21</v>
      </c>
      <c r="F5036">
        <v>25.61</v>
      </c>
      <c r="G5036">
        <v>11.94</v>
      </c>
    </row>
    <row r="5037" spans="2:7" x14ac:dyDescent="0.3">
      <c r="B5037">
        <v>3059.93</v>
      </c>
      <c r="C5037">
        <v>152.37</v>
      </c>
      <c r="D5037">
        <v>226.36</v>
      </c>
      <c r="E5037">
        <v>5.13</v>
      </c>
      <c r="F5037">
        <v>26.36</v>
      </c>
      <c r="G5037">
        <v>10.43</v>
      </c>
    </row>
    <row r="5038" spans="2:7" x14ac:dyDescent="0.3">
      <c r="B5038">
        <v>3059.98</v>
      </c>
      <c r="C5038">
        <v>150.97</v>
      </c>
      <c r="D5038">
        <v>209.21</v>
      </c>
      <c r="E5038">
        <v>4.47</v>
      </c>
      <c r="F5038">
        <v>27.24</v>
      </c>
      <c r="G5038">
        <v>11.67</v>
      </c>
    </row>
    <row r="5039" spans="2:7" x14ac:dyDescent="0.3">
      <c r="B5039">
        <v>3060.03</v>
      </c>
      <c r="C5039">
        <v>149.43</v>
      </c>
      <c r="D5039">
        <v>203.65</v>
      </c>
      <c r="E5039">
        <v>4.24</v>
      </c>
      <c r="F5039">
        <v>25.2</v>
      </c>
      <c r="G5039">
        <v>11.91</v>
      </c>
    </row>
    <row r="5040" spans="2:7" x14ac:dyDescent="0.3">
      <c r="B5040">
        <v>3060.08</v>
      </c>
      <c r="C5040">
        <v>149.74</v>
      </c>
      <c r="D5040">
        <v>246.67</v>
      </c>
      <c r="E5040">
        <v>4.47</v>
      </c>
      <c r="F5040">
        <v>30.87</v>
      </c>
      <c r="G5040">
        <v>8.32</v>
      </c>
    </row>
    <row r="5041" spans="2:7" x14ac:dyDescent="0.3">
      <c r="B5041">
        <v>3060.13</v>
      </c>
      <c r="C5041">
        <v>150.5</v>
      </c>
      <c r="D5041">
        <v>249.73</v>
      </c>
      <c r="E5041">
        <v>4.41</v>
      </c>
      <c r="F5041">
        <v>34.090000000000003</v>
      </c>
      <c r="G5041">
        <v>7.69</v>
      </c>
    </row>
    <row r="5042" spans="2:7" x14ac:dyDescent="0.3">
      <c r="B5042">
        <v>3060.18</v>
      </c>
      <c r="C5042">
        <v>151.07</v>
      </c>
      <c r="D5042">
        <v>236.32</v>
      </c>
      <c r="E5042">
        <v>4.57</v>
      </c>
      <c r="F5042">
        <v>28.89</v>
      </c>
      <c r="G5042">
        <v>9.4</v>
      </c>
    </row>
    <row r="5043" spans="2:7" x14ac:dyDescent="0.3">
      <c r="B5043">
        <v>3060.23</v>
      </c>
      <c r="C5043">
        <v>150.16999999999999</v>
      </c>
      <c r="D5043">
        <v>249.17</v>
      </c>
      <c r="E5043">
        <v>5.32</v>
      </c>
      <c r="F5043">
        <v>32.770000000000003</v>
      </c>
      <c r="G5043">
        <v>5.83</v>
      </c>
    </row>
    <row r="5044" spans="2:7" x14ac:dyDescent="0.3">
      <c r="B5044">
        <v>3060.28</v>
      </c>
      <c r="C5044">
        <v>150.32</v>
      </c>
      <c r="D5044">
        <v>249.42</v>
      </c>
      <c r="E5044">
        <v>5.09</v>
      </c>
      <c r="F5044">
        <v>28.66</v>
      </c>
      <c r="G5044">
        <v>7.63</v>
      </c>
    </row>
    <row r="5045" spans="2:7" x14ac:dyDescent="0.3">
      <c r="B5045">
        <v>3060.33</v>
      </c>
      <c r="C5045">
        <v>147.99</v>
      </c>
      <c r="D5045">
        <v>245.04</v>
      </c>
      <c r="E5045">
        <v>4.84</v>
      </c>
      <c r="F5045">
        <v>26.58</v>
      </c>
      <c r="G5045">
        <v>8.1999999999999993</v>
      </c>
    </row>
    <row r="5046" spans="2:7" x14ac:dyDescent="0.3">
      <c r="B5046">
        <v>3060.38</v>
      </c>
      <c r="C5046">
        <v>147.38999999999999</v>
      </c>
      <c r="D5046">
        <v>244.53</v>
      </c>
      <c r="E5046">
        <v>5.24</v>
      </c>
      <c r="F5046">
        <v>28.28</v>
      </c>
      <c r="G5046">
        <v>5.69</v>
      </c>
    </row>
    <row r="5047" spans="2:7" x14ac:dyDescent="0.3">
      <c r="B5047">
        <v>3060.38</v>
      </c>
      <c r="C5047">
        <v>147.38999999999999</v>
      </c>
      <c r="D5047">
        <v>244.53</v>
      </c>
      <c r="E5047">
        <v>5.24</v>
      </c>
      <c r="F5047">
        <v>28.28</v>
      </c>
      <c r="G5047">
        <v>5.69</v>
      </c>
    </row>
    <row r="5048" spans="2:7" x14ac:dyDescent="0.3">
      <c r="B5048">
        <v>3060.43</v>
      </c>
      <c r="C5048">
        <v>147.09</v>
      </c>
      <c r="D5048">
        <v>244.02</v>
      </c>
      <c r="E5048">
        <v>5.28</v>
      </c>
      <c r="F5048">
        <v>27.66</v>
      </c>
      <c r="G5048">
        <v>5.72</v>
      </c>
    </row>
    <row r="5049" spans="2:7" x14ac:dyDescent="0.3">
      <c r="B5049">
        <v>3060.48</v>
      </c>
      <c r="C5049">
        <v>145.88</v>
      </c>
      <c r="D5049">
        <v>242.01</v>
      </c>
      <c r="E5049">
        <v>5.21</v>
      </c>
      <c r="F5049">
        <v>29.37</v>
      </c>
      <c r="G5049">
        <v>6.09</v>
      </c>
    </row>
    <row r="5050" spans="2:7" x14ac:dyDescent="0.3">
      <c r="B5050">
        <v>3060.53</v>
      </c>
      <c r="C5050">
        <v>147.68</v>
      </c>
      <c r="D5050">
        <v>245.02</v>
      </c>
      <c r="E5050">
        <v>5.38</v>
      </c>
      <c r="F5050">
        <v>26.71</v>
      </c>
      <c r="G5050">
        <v>7.85</v>
      </c>
    </row>
    <row r="5051" spans="2:7" x14ac:dyDescent="0.3">
      <c r="B5051">
        <v>3060.58</v>
      </c>
      <c r="C5051">
        <v>148.01</v>
      </c>
      <c r="D5051">
        <v>243.34</v>
      </c>
      <c r="E5051">
        <v>5.52</v>
      </c>
      <c r="F5051">
        <v>30.55</v>
      </c>
      <c r="G5051">
        <v>8.35</v>
      </c>
    </row>
    <row r="5052" spans="2:7" x14ac:dyDescent="0.3">
      <c r="B5052">
        <v>3060.63</v>
      </c>
      <c r="C5052">
        <v>147.44</v>
      </c>
      <c r="D5052">
        <v>238.67</v>
      </c>
      <c r="E5052">
        <v>5.82</v>
      </c>
      <c r="F5052">
        <v>27.45</v>
      </c>
      <c r="G5052">
        <v>8.66</v>
      </c>
    </row>
    <row r="5053" spans="2:7" x14ac:dyDescent="0.3">
      <c r="B5053">
        <v>3060.68</v>
      </c>
      <c r="C5053">
        <v>147.82</v>
      </c>
      <c r="D5053">
        <v>244.96</v>
      </c>
      <c r="E5053">
        <v>6.38</v>
      </c>
      <c r="F5053">
        <v>27.74</v>
      </c>
      <c r="G5053">
        <v>8.18</v>
      </c>
    </row>
    <row r="5054" spans="2:7" x14ac:dyDescent="0.3">
      <c r="B5054">
        <v>3060.73</v>
      </c>
      <c r="C5054">
        <v>146</v>
      </c>
      <c r="D5054">
        <v>236.6</v>
      </c>
      <c r="E5054">
        <v>6.26</v>
      </c>
      <c r="F5054">
        <v>25.09</v>
      </c>
      <c r="G5054">
        <v>8.6199999999999992</v>
      </c>
    </row>
    <row r="5055" spans="2:7" x14ac:dyDescent="0.3">
      <c r="B5055">
        <v>3060.78</v>
      </c>
      <c r="C5055">
        <v>143.37</v>
      </c>
      <c r="D5055">
        <v>225.21</v>
      </c>
      <c r="E5055">
        <v>6.08</v>
      </c>
      <c r="F5055">
        <v>23.04</v>
      </c>
      <c r="G5055">
        <v>9.19</v>
      </c>
    </row>
    <row r="5056" spans="2:7" x14ac:dyDescent="0.3">
      <c r="B5056">
        <v>3060.83</v>
      </c>
      <c r="C5056">
        <v>145.28</v>
      </c>
      <c r="D5056">
        <v>241.01</v>
      </c>
      <c r="E5056">
        <v>6.23</v>
      </c>
      <c r="F5056">
        <v>28.98</v>
      </c>
      <c r="G5056">
        <v>7.96</v>
      </c>
    </row>
    <row r="5057" spans="2:7" x14ac:dyDescent="0.3">
      <c r="B5057">
        <v>3060.88</v>
      </c>
      <c r="C5057">
        <v>144.61000000000001</v>
      </c>
      <c r="D5057">
        <v>217.05</v>
      </c>
      <c r="E5057">
        <v>5.99</v>
      </c>
      <c r="F5057">
        <v>21.64</v>
      </c>
      <c r="G5057">
        <v>10.06</v>
      </c>
    </row>
    <row r="5058" spans="2:7" x14ac:dyDescent="0.3">
      <c r="B5058">
        <v>3060.93</v>
      </c>
      <c r="C5058">
        <v>142.54</v>
      </c>
      <c r="D5058">
        <v>236.42</v>
      </c>
      <c r="E5058">
        <v>6.23</v>
      </c>
      <c r="F5058">
        <v>26.61</v>
      </c>
      <c r="G5058">
        <v>6.26</v>
      </c>
    </row>
    <row r="5059" spans="2:7" x14ac:dyDescent="0.3">
      <c r="B5059">
        <v>3060.98</v>
      </c>
      <c r="C5059">
        <v>141.19</v>
      </c>
      <c r="D5059">
        <v>234.16</v>
      </c>
      <c r="E5059">
        <v>6.29</v>
      </c>
      <c r="F5059">
        <v>27.59</v>
      </c>
      <c r="G5059">
        <v>3.11</v>
      </c>
    </row>
    <row r="5060" spans="2:7" x14ac:dyDescent="0.3">
      <c r="B5060">
        <v>3061.03</v>
      </c>
      <c r="C5060">
        <v>145.04</v>
      </c>
      <c r="D5060">
        <v>240.59</v>
      </c>
      <c r="E5060">
        <v>6.61</v>
      </c>
      <c r="F5060">
        <v>24.89</v>
      </c>
      <c r="G5060">
        <v>5.86</v>
      </c>
    </row>
    <row r="5061" spans="2:7" x14ac:dyDescent="0.3">
      <c r="B5061">
        <v>3061.08</v>
      </c>
      <c r="C5061">
        <v>143.35</v>
      </c>
      <c r="D5061">
        <v>237.77</v>
      </c>
      <c r="E5061">
        <v>6.5</v>
      </c>
      <c r="F5061">
        <v>24.79</v>
      </c>
      <c r="G5061">
        <v>6.35</v>
      </c>
    </row>
    <row r="5062" spans="2:7" x14ac:dyDescent="0.3">
      <c r="B5062">
        <v>3061.13</v>
      </c>
      <c r="C5062">
        <v>143.46</v>
      </c>
      <c r="D5062">
        <v>237.96</v>
      </c>
      <c r="E5062">
        <v>6.33</v>
      </c>
      <c r="F5062">
        <v>23.55</v>
      </c>
      <c r="G5062">
        <v>6.6</v>
      </c>
    </row>
    <row r="5063" spans="2:7" x14ac:dyDescent="0.3">
      <c r="B5063">
        <v>3061.18</v>
      </c>
      <c r="C5063">
        <v>143.88999999999999</v>
      </c>
      <c r="D5063">
        <v>238.68</v>
      </c>
      <c r="E5063">
        <v>6.47</v>
      </c>
      <c r="F5063">
        <v>32.33</v>
      </c>
      <c r="G5063">
        <v>2.63</v>
      </c>
    </row>
    <row r="5064" spans="2:7" x14ac:dyDescent="0.3">
      <c r="B5064">
        <v>3061.23</v>
      </c>
      <c r="C5064">
        <v>146.94999999999999</v>
      </c>
      <c r="D5064">
        <v>243.8</v>
      </c>
      <c r="E5064">
        <v>6.28</v>
      </c>
      <c r="F5064">
        <v>31.66</v>
      </c>
      <c r="G5064">
        <v>1.99</v>
      </c>
    </row>
    <row r="5065" spans="2:7" x14ac:dyDescent="0.3">
      <c r="B5065">
        <v>3061.28</v>
      </c>
      <c r="C5065">
        <v>149.72</v>
      </c>
      <c r="D5065">
        <v>248.41</v>
      </c>
      <c r="E5065">
        <v>6.52</v>
      </c>
      <c r="F5065">
        <v>35.729999999999997</v>
      </c>
      <c r="G5065">
        <v>0.69</v>
      </c>
    </row>
    <row r="5066" spans="2:7" x14ac:dyDescent="0.3">
      <c r="B5066">
        <v>3061.33</v>
      </c>
      <c r="C5066">
        <v>149.83000000000001</v>
      </c>
      <c r="D5066">
        <v>248.6</v>
      </c>
      <c r="E5066">
        <v>5.78</v>
      </c>
      <c r="F5066">
        <v>32.5</v>
      </c>
      <c r="G5066">
        <v>4.22</v>
      </c>
    </row>
    <row r="5067" spans="2:7" x14ac:dyDescent="0.3">
      <c r="B5067">
        <v>3061.38</v>
      </c>
      <c r="C5067">
        <v>150.54</v>
      </c>
      <c r="D5067">
        <v>249.8</v>
      </c>
      <c r="E5067">
        <v>5.42</v>
      </c>
      <c r="F5067">
        <v>29.54</v>
      </c>
      <c r="G5067">
        <v>6.62</v>
      </c>
    </row>
    <row r="5068" spans="2:7" x14ac:dyDescent="0.3">
      <c r="B5068">
        <v>3061.43</v>
      </c>
      <c r="C5068">
        <v>152.06</v>
      </c>
      <c r="D5068">
        <v>252.32</v>
      </c>
      <c r="E5068">
        <v>5.83</v>
      </c>
      <c r="F5068">
        <v>33.44</v>
      </c>
      <c r="G5068">
        <v>5.47</v>
      </c>
    </row>
    <row r="5069" spans="2:7" x14ac:dyDescent="0.3">
      <c r="B5069">
        <v>3061.48</v>
      </c>
      <c r="C5069">
        <v>150.03</v>
      </c>
      <c r="D5069">
        <v>248.93</v>
      </c>
      <c r="E5069">
        <v>5.78</v>
      </c>
      <c r="F5069">
        <v>30.8</v>
      </c>
      <c r="G5069">
        <v>6.07</v>
      </c>
    </row>
    <row r="5070" spans="2:7" x14ac:dyDescent="0.3">
      <c r="B5070">
        <v>3061.53</v>
      </c>
      <c r="C5070">
        <v>150.18</v>
      </c>
      <c r="D5070">
        <v>249.18</v>
      </c>
      <c r="E5070">
        <v>5.67</v>
      </c>
      <c r="F5070">
        <v>33.299999999999997</v>
      </c>
      <c r="G5070">
        <v>6.12</v>
      </c>
    </row>
    <row r="5071" spans="2:7" x14ac:dyDescent="0.3">
      <c r="B5071">
        <v>3061.58</v>
      </c>
      <c r="C5071">
        <v>149.19</v>
      </c>
      <c r="D5071">
        <v>239.16</v>
      </c>
      <c r="E5071">
        <v>5.29</v>
      </c>
      <c r="F5071">
        <v>29.65</v>
      </c>
      <c r="G5071">
        <v>8.8800000000000008</v>
      </c>
    </row>
    <row r="5072" spans="2:7" x14ac:dyDescent="0.3">
      <c r="B5072">
        <v>3061.63</v>
      </c>
      <c r="C5072">
        <v>152.44999999999999</v>
      </c>
      <c r="D5072">
        <v>195.98</v>
      </c>
      <c r="E5072">
        <v>4.9800000000000004</v>
      </c>
      <c r="F5072">
        <v>24.63</v>
      </c>
      <c r="G5072">
        <v>13.01</v>
      </c>
    </row>
    <row r="5073" spans="2:7" x14ac:dyDescent="0.3">
      <c r="B5073">
        <v>3061.68</v>
      </c>
      <c r="C5073">
        <v>149.52000000000001</v>
      </c>
      <c r="D5073">
        <v>203.36</v>
      </c>
      <c r="E5073">
        <v>4.42</v>
      </c>
      <c r="F5073">
        <v>25.78</v>
      </c>
      <c r="G5073">
        <v>11.95</v>
      </c>
    </row>
    <row r="5074" spans="2:7" x14ac:dyDescent="0.3">
      <c r="B5074">
        <v>3061.73</v>
      </c>
      <c r="C5074">
        <v>149.09</v>
      </c>
      <c r="D5074">
        <v>188.69</v>
      </c>
      <c r="E5074">
        <v>4.28</v>
      </c>
      <c r="F5074">
        <v>24.96</v>
      </c>
      <c r="G5074">
        <v>13.12</v>
      </c>
    </row>
    <row r="5075" spans="2:7" x14ac:dyDescent="0.3">
      <c r="B5075">
        <v>3061.78</v>
      </c>
      <c r="C5075">
        <v>150.66999999999999</v>
      </c>
      <c r="D5075">
        <v>212.86</v>
      </c>
      <c r="E5075">
        <v>4.3899999999999997</v>
      </c>
      <c r="F5075">
        <v>29.02</v>
      </c>
      <c r="G5075">
        <v>11.32</v>
      </c>
    </row>
    <row r="5076" spans="2:7" x14ac:dyDescent="0.3">
      <c r="B5076">
        <v>3061.83</v>
      </c>
      <c r="C5076">
        <v>150.16</v>
      </c>
      <c r="D5076">
        <v>186</v>
      </c>
      <c r="E5076">
        <v>4.33</v>
      </c>
      <c r="F5076">
        <v>23.66</v>
      </c>
      <c r="G5076">
        <v>13.51</v>
      </c>
    </row>
    <row r="5077" spans="2:7" x14ac:dyDescent="0.3">
      <c r="B5077">
        <v>3061.88</v>
      </c>
      <c r="C5077">
        <v>145.94999999999999</v>
      </c>
      <c r="D5077">
        <v>178.48</v>
      </c>
      <c r="E5077">
        <v>4.54</v>
      </c>
      <c r="F5077">
        <v>19.920000000000002</v>
      </c>
      <c r="G5077">
        <v>13.52</v>
      </c>
    </row>
    <row r="5078" spans="2:7" x14ac:dyDescent="0.3">
      <c r="B5078">
        <v>3061.93</v>
      </c>
      <c r="C5078">
        <v>142.43</v>
      </c>
      <c r="D5078">
        <v>167.75</v>
      </c>
      <c r="E5078">
        <v>4.55</v>
      </c>
      <c r="F5078">
        <v>18.600000000000001</v>
      </c>
      <c r="G5078">
        <v>13.9</v>
      </c>
    </row>
    <row r="5079" spans="2:7" x14ac:dyDescent="0.3">
      <c r="B5079">
        <v>3061.98</v>
      </c>
      <c r="C5079">
        <v>142.72</v>
      </c>
      <c r="D5079">
        <v>193.03</v>
      </c>
      <c r="E5079">
        <v>5.1100000000000003</v>
      </c>
      <c r="F5079">
        <v>22.25</v>
      </c>
      <c r="G5079">
        <v>11.81</v>
      </c>
    </row>
    <row r="5080" spans="2:7" x14ac:dyDescent="0.3">
      <c r="B5080">
        <v>3062.03</v>
      </c>
      <c r="C5080">
        <v>143.16999999999999</v>
      </c>
      <c r="D5080">
        <v>208.03</v>
      </c>
      <c r="E5080">
        <v>5.31</v>
      </c>
      <c r="F5080">
        <v>23.74</v>
      </c>
      <c r="G5080">
        <v>10.61</v>
      </c>
    </row>
    <row r="5081" spans="2:7" x14ac:dyDescent="0.3">
      <c r="B5081">
        <v>3062.08</v>
      </c>
      <c r="C5081">
        <v>143.27000000000001</v>
      </c>
      <c r="D5081">
        <v>193.49</v>
      </c>
      <c r="E5081">
        <v>5.14</v>
      </c>
      <c r="F5081">
        <v>18.02</v>
      </c>
      <c r="G5081">
        <v>11.85</v>
      </c>
    </row>
    <row r="5082" spans="2:7" x14ac:dyDescent="0.3">
      <c r="B5082">
        <v>3062.13</v>
      </c>
      <c r="C5082">
        <v>144.08000000000001</v>
      </c>
      <c r="D5082">
        <v>181.86</v>
      </c>
      <c r="E5082">
        <v>5.31</v>
      </c>
      <c r="F5082">
        <v>15.43</v>
      </c>
      <c r="G5082">
        <v>12.95</v>
      </c>
    </row>
    <row r="5083" spans="2:7" x14ac:dyDescent="0.3">
      <c r="B5083">
        <v>3062.18</v>
      </c>
      <c r="C5083">
        <v>144</v>
      </c>
      <c r="D5083">
        <v>206.81</v>
      </c>
      <c r="E5083">
        <v>5.14</v>
      </c>
      <c r="F5083">
        <v>22.59</v>
      </c>
      <c r="G5083">
        <v>10.84</v>
      </c>
    </row>
    <row r="5084" spans="2:7" x14ac:dyDescent="0.3">
      <c r="B5084">
        <v>3062.23</v>
      </c>
      <c r="C5084">
        <v>145.13</v>
      </c>
      <c r="D5084">
        <v>203.85</v>
      </c>
      <c r="E5084">
        <v>5.27</v>
      </c>
      <c r="F5084">
        <v>20.7</v>
      </c>
      <c r="G5084">
        <v>11.26</v>
      </c>
    </row>
    <row r="5085" spans="2:7" x14ac:dyDescent="0.3">
      <c r="B5085">
        <v>3062.28</v>
      </c>
      <c r="C5085">
        <v>140.63999999999999</v>
      </c>
      <c r="D5085">
        <v>226.71</v>
      </c>
      <c r="E5085">
        <v>5.49</v>
      </c>
      <c r="F5085">
        <v>24.25</v>
      </c>
      <c r="G5085">
        <v>8.66</v>
      </c>
    </row>
    <row r="5086" spans="2:7" x14ac:dyDescent="0.3">
      <c r="B5086">
        <v>3062.33</v>
      </c>
      <c r="C5086">
        <v>140.75</v>
      </c>
      <c r="D5086">
        <v>233.43</v>
      </c>
      <c r="E5086">
        <v>5.41</v>
      </c>
      <c r="F5086">
        <v>24.97</v>
      </c>
      <c r="G5086">
        <v>7.48</v>
      </c>
    </row>
    <row r="5087" spans="2:7" x14ac:dyDescent="0.3">
      <c r="B5087">
        <v>3062.38</v>
      </c>
      <c r="C5087">
        <v>141.26</v>
      </c>
      <c r="D5087">
        <v>234.28</v>
      </c>
      <c r="E5087">
        <v>5.63</v>
      </c>
      <c r="F5087">
        <v>27.85</v>
      </c>
      <c r="G5087">
        <v>5.24</v>
      </c>
    </row>
    <row r="5088" spans="2:7" x14ac:dyDescent="0.3">
      <c r="B5088">
        <v>3062.43</v>
      </c>
      <c r="C5088">
        <v>141.22</v>
      </c>
      <c r="D5088">
        <v>234.22</v>
      </c>
      <c r="E5088">
        <v>5.4</v>
      </c>
      <c r="F5088">
        <v>28.84</v>
      </c>
      <c r="G5088">
        <v>5.01</v>
      </c>
    </row>
    <row r="5089" spans="2:7" x14ac:dyDescent="0.3">
      <c r="B5089">
        <v>3062.48</v>
      </c>
      <c r="C5089">
        <v>140.51</v>
      </c>
      <c r="D5089">
        <v>233.03</v>
      </c>
      <c r="E5089">
        <v>5.62</v>
      </c>
      <c r="F5089">
        <v>27.5</v>
      </c>
      <c r="G5089">
        <v>6.55</v>
      </c>
    </row>
    <row r="5090" spans="2:7" x14ac:dyDescent="0.3">
      <c r="B5090">
        <v>3062.53</v>
      </c>
      <c r="C5090">
        <v>142.03</v>
      </c>
      <c r="D5090">
        <v>235.57</v>
      </c>
      <c r="E5090">
        <v>5.47</v>
      </c>
      <c r="F5090">
        <v>33.92</v>
      </c>
      <c r="G5090">
        <v>5.61</v>
      </c>
    </row>
    <row r="5091" spans="2:7" x14ac:dyDescent="0.3">
      <c r="B5091">
        <v>3062.58</v>
      </c>
      <c r="C5091">
        <v>143.03</v>
      </c>
      <c r="D5091">
        <v>237.24</v>
      </c>
      <c r="E5091">
        <v>4.97</v>
      </c>
      <c r="F5091">
        <v>38.26</v>
      </c>
      <c r="G5091">
        <v>4.75</v>
      </c>
    </row>
    <row r="5092" spans="2:7" x14ac:dyDescent="0.3">
      <c r="B5092">
        <v>3062.63</v>
      </c>
      <c r="C5092">
        <v>140.21</v>
      </c>
      <c r="D5092">
        <v>232.53</v>
      </c>
      <c r="E5092">
        <v>4.63</v>
      </c>
      <c r="F5092">
        <v>34.840000000000003</v>
      </c>
      <c r="G5092">
        <v>5.53</v>
      </c>
    </row>
    <row r="5093" spans="2:7" x14ac:dyDescent="0.3">
      <c r="B5093">
        <v>3062.68</v>
      </c>
      <c r="C5093">
        <v>136.53</v>
      </c>
      <c r="D5093">
        <v>226.38</v>
      </c>
      <c r="E5093">
        <v>4.5999999999999996</v>
      </c>
      <c r="F5093">
        <v>37.479999999999997</v>
      </c>
      <c r="G5093">
        <v>4.5999999999999996</v>
      </c>
    </row>
    <row r="5094" spans="2:7" x14ac:dyDescent="0.3">
      <c r="B5094">
        <v>3062.73</v>
      </c>
      <c r="C5094">
        <v>135.53</v>
      </c>
      <c r="D5094">
        <v>224.71</v>
      </c>
      <c r="E5094">
        <v>4.3600000000000003</v>
      </c>
      <c r="F5094">
        <v>36.67</v>
      </c>
      <c r="G5094">
        <v>5.28</v>
      </c>
    </row>
    <row r="5095" spans="2:7" x14ac:dyDescent="0.3">
      <c r="B5095">
        <v>3062.78</v>
      </c>
      <c r="C5095">
        <v>133.33000000000001</v>
      </c>
      <c r="D5095">
        <v>221.04</v>
      </c>
      <c r="E5095">
        <v>4.33</v>
      </c>
      <c r="F5095">
        <v>40.17</v>
      </c>
      <c r="G5095">
        <v>2.1800000000000002</v>
      </c>
    </row>
    <row r="5096" spans="2:7" x14ac:dyDescent="0.3">
      <c r="B5096">
        <v>3062.83</v>
      </c>
      <c r="C5096">
        <v>134.57</v>
      </c>
      <c r="D5096">
        <v>223.11</v>
      </c>
      <c r="E5096">
        <v>4.53</v>
      </c>
      <c r="F5096">
        <v>36.29</v>
      </c>
      <c r="G5096">
        <v>3.5</v>
      </c>
    </row>
    <row r="5097" spans="2:7" x14ac:dyDescent="0.3">
      <c r="B5097">
        <v>3062.88</v>
      </c>
      <c r="C5097">
        <v>135.85</v>
      </c>
      <c r="D5097">
        <v>225.25</v>
      </c>
      <c r="E5097">
        <v>4.28</v>
      </c>
      <c r="F5097">
        <v>36.74</v>
      </c>
      <c r="G5097">
        <v>4.29</v>
      </c>
    </row>
    <row r="5098" spans="2:7" x14ac:dyDescent="0.3">
      <c r="B5098">
        <v>3062.93</v>
      </c>
      <c r="C5098">
        <v>139.19999999999999</v>
      </c>
      <c r="D5098">
        <v>230.83</v>
      </c>
      <c r="E5098">
        <v>4.5199999999999996</v>
      </c>
      <c r="F5098">
        <v>35.49</v>
      </c>
      <c r="G5098">
        <v>5.01</v>
      </c>
    </row>
    <row r="5099" spans="2:7" x14ac:dyDescent="0.3">
      <c r="B5099">
        <v>3062.98</v>
      </c>
      <c r="C5099">
        <v>139.61000000000001</v>
      </c>
      <c r="D5099">
        <v>231.53</v>
      </c>
      <c r="E5099">
        <v>5.43</v>
      </c>
      <c r="F5099">
        <v>36.619999999999997</v>
      </c>
      <c r="G5099">
        <v>4.0199999999999996</v>
      </c>
    </row>
    <row r="5100" spans="2:7" x14ac:dyDescent="0.3">
      <c r="B5100">
        <v>3063.03</v>
      </c>
      <c r="C5100">
        <v>141.36000000000001</v>
      </c>
      <c r="D5100">
        <v>234.45</v>
      </c>
      <c r="E5100">
        <v>5.57</v>
      </c>
      <c r="F5100">
        <v>33.9</v>
      </c>
      <c r="G5100">
        <v>6.27</v>
      </c>
    </row>
    <row r="5101" spans="2:7" x14ac:dyDescent="0.3">
      <c r="B5101">
        <v>3063.08</v>
      </c>
      <c r="C5101">
        <v>140</v>
      </c>
      <c r="D5101">
        <v>225.56</v>
      </c>
      <c r="E5101">
        <v>5.67</v>
      </c>
      <c r="F5101">
        <v>28.17</v>
      </c>
      <c r="G5101">
        <v>8.66</v>
      </c>
    </row>
    <row r="5102" spans="2:7" x14ac:dyDescent="0.3">
      <c r="B5102">
        <v>3063.13</v>
      </c>
      <c r="C5102">
        <v>141.41999999999999</v>
      </c>
      <c r="D5102">
        <v>234.55</v>
      </c>
      <c r="E5102">
        <v>5.52</v>
      </c>
      <c r="F5102">
        <v>30.75</v>
      </c>
      <c r="G5102">
        <v>7.72</v>
      </c>
    </row>
    <row r="5103" spans="2:7" x14ac:dyDescent="0.3">
      <c r="B5103">
        <v>3063.18</v>
      </c>
      <c r="C5103">
        <v>142.11000000000001</v>
      </c>
      <c r="D5103">
        <v>208.63</v>
      </c>
      <c r="E5103">
        <v>5.27</v>
      </c>
      <c r="F5103">
        <v>25.26</v>
      </c>
      <c r="G5103">
        <v>10.4</v>
      </c>
    </row>
    <row r="5104" spans="2:7" x14ac:dyDescent="0.3">
      <c r="B5104">
        <v>3063.23</v>
      </c>
      <c r="C5104">
        <v>143.51</v>
      </c>
      <c r="D5104">
        <v>218.04</v>
      </c>
      <c r="E5104">
        <v>5.77</v>
      </c>
      <c r="F5104">
        <v>24.25</v>
      </c>
      <c r="G5104">
        <v>9.82</v>
      </c>
    </row>
    <row r="5105" spans="2:7" x14ac:dyDescent="0.3">
      <c r="B5105">
        <v>3063.28</v>
      </c>
      <c r="C5105">
        <v>147.1</v>
      </c>
      <c r="D5105">
        <v>244.04</v>
      </c>
      <c r="E5105">
        <v>5.94</v>
      </c>
      <c r="F5105">
        <v>28.98</v>
      </c>
      <c r="G5105">
        <v>7.98</v>
      </c>
    </row>
    <row r="5106" spans="2:7" x14ac:dyDescent="0.3">
      <c r="B5106">
        <v>3063.33</v>
      </c>
      <c r="C5106">
        <v>151.87</v>
      </c>
      <c r="D5106">
        <v>231.53</v>
      </c>
      <c r="E5106">
        <v>5.72</v>
      </c>
      <c r="F5106">
        <v>29.32</v>
      </c>
      <c r="G5106">
        <v>9.92</v>
      </c>
    </row>
    <row r="5107" spans="2:7" x14ac:dyDescent="0.3">
      <c r="B5107">
        <v>3063.38</v>
      </c>
      <c r="C5107">
        <v>152.82</v>
      </c>
      <c r="D5107">
        <v>245.39</v>
      </c>
      <c r="E5107">
        <v>6.01</v>
      </c>
      <c r="F5107">
        <v>30.83</v>
      </c>
      <c r="G5107">
        <v>8.89</v>
      </c>
    </row>
    <row r="5108" spans="2:7" x14ac:dyDescent="0.3">
      <c r="B5108">
        <v>3063.43</v>
      </c>
      <c r="C5108">
        <v>155.44999999999999</v>
      </c>
      <c r="D5108">
        <v>216.32</v>
      </c>
      <c r="E5108">
        <v>5.67</v>
      </c>
      <c r="F5108">
        <v>27.71</v>
      </c>
      <c r="G5108">
        <v>11.74</v>
      </c>
    </row>
    <row r="5109" spans="2:7" x14ac:dyDescent="0.3">
      <c r="B5109">
        <v>3063.48</v>
      </c>
      <c r="C5109">
        <v>156.21</v>
      </c>
      <c r="D5109">
        <v>207.24</v>
      </c>
      <c r="E5109">
        <v>5.63</v>
      </c>
      <c r="F5109">
        <v>22.5</v>
      </c>
      <c r="G5109">
        <v>12.61</v>
      </c>
    </row>
    <row r="5110" spans="2:7" x14ac:dyDescent="0.3">
      <c r="B5110">
        <v>3063.53</v>
      </c>
      <c r="C5110">
        <v>155.96</v>
      </c>
      <c r="D5110">
        <v>218.37</v>
      </c>
      <c r="E5110">
        <v>5.98</v>
      </c>
      <c r="F5110">
        <v>22.75</v>
      </c>
      <c r="G5110">
        <v>11.64</v>
      </c>
    </row>
    <row r="5111" spans="2:7" x14ac:dyDescent="0.3">
      <c r="B5111">
        <v>3063.58</v>
      </c>
      <c r="C5111">
        <v>155.72999999999999</v>
      </c>
      <c r="D5111">
        <v>219.04</v>
      </c>
      <c r="E5111">
        <v>5.77</v>
      </c>
      <c r="F5111">
        <v>24.58</v>
      </c>
      <c r="G5111">
        <v>11.55</v>
      </c>
    </row>
    <row r="5112" spans="2:7" x14ac:dyDescent="0.3">
      <c r="B5112">
        <v>3063.63</v>
      </c>
      <c r="C5112">
        <v>156.11000000000001</v>
      </c>
      <c r="D5112">
        <v>189.35</v>
      </c>
      <c r="E5112">
        <v>5.37</v>
      </c>
      <c r="F5112">
        <v>21.59</v>
      </c>
      <c r="G5112">
        <v>14.11</v>
      </c>
    </row>
    <row r="5113" spans="2:7" x14ac:dyDescent="0.3">
      <c r="B5113">
        <v>3063.68</v>
      </c>
      <c r="C5113">
        <v>155.54</v>
      </c>
      <c r="D5113">
        <v>160.53</v>
      </c>
      <c r="E5113">
        <v>5.0599999999999996</v>
      </c>
      <c r="F5113">
        <v>16.11</v>
      </c>
      <c r="G5113">
        <v>16.46</v>
      </c>
    </row>
    <row r="5114" spans="2:7" x14ac:dyDescent="0.3">
      <c r="B5114">
        <v>3063.73</v>
      </c>
      <c r="C5114">
        <v>159.97999999999999</v>
      </c>
      <c r="D5114">
        <v>189.92</v>
      </c>
      <c r="E5114">
        <v>5.6</v>
      </c>
      <c r="F5114">
        <v>24.82</v>
      </c>
      <c r="G5114">
        <v>14.64</v>
      </c>
    </row>
    <row r="5115" spans="2:7" x14ac:dyDescent="0.3">
      <c r="B5115">
        <v>3063.78</v>
      </c>
      <c r="C5115">
        <v>159.47</v>
      </c>
      <c r="D5115">
        <v>183.23</v>
      </c>
      <c r="E5115">
        <v>5.44</v>
      </c>
      <c r="F5115">
        <v>20.87</v>
      </c>
      <c r="G5115">
        <v>15.13</v>
      </c>
    </row>
    <row r="5116" spans="2:7" x14ac:dyDescent="0.3">
      <c r="B5116">
        <v>3063.83</v>
      </c>
      <c r="C5116">
        <v>158.63999999999999</v>
      </c>
      <c r="D5116">
        <v>190.11</v>
      </c>
      <c r="E5116">
        <v>5.63</v>
      </c>
      <c r="F5116">
        <v>18.47</v>
      </c>
      <c r="G5116">
        <v>14.42</v>
      </c>
    </row>
    <row r="5117" spans="2:7" x14ac:dyDescent="0.3">
      <c r="B5117">
        <v>3063.88</v>
      </c>
      <c r="C5117">
        <v>161.29</v>
      </c>
      <c r="D5117">
        <v>185.8</v>
      </c>
      <c r="E5117">
        <v>5.31</v>
      </c>
      <c r="F5117">
        <v>15.71</v>
      </c>
      <c r="G5117">
        <v>15.18</v>
      </c>
    </row>
    <row r="5118" spans="2:7" x14ac:dyDescent="0.3">
      <c r="B5118">
        <v>3063.93</v>
      </c>
      <c r="C5118">
        <v>161.5</v>
      </c>
      <c r="D5118">
        <v>158.57</v>
      </c>
      <c r="E5118">
        <v>5.26</v>
      </c>
      <c r="F5118">
        <v>10.99</v>
      </c>
      <c r="G5118">
        <v>17.510000000000002</v>
      </c>
    </row>
    <row r="5119" spans="2:7" x14ac:dyDescent="0.3">
      <c r="B5119">
        <v>3063.98</v>
      </c>
      <c r="C5119">
        <v>161.86000000000001</v>
      </c>
      <c r="D5119">
        <v>163.86</v>
      </c>
      <c r="E5119">
        <v>5.83</v>
      </c>
      <c r="F5119">
        <v>9.35</v>
      </c>
      <c r="G5119">
        <v>17.12</v>
      </c>
    </row>
    <row r="5120" spans="2:7" x14ac:dyDescent="0.3">
      <c r="B5120">
        <v>3064.03</v>
      </c>
      <c r="C5120">
        <v>162.80000000000001</v>
      </c>
      <c r="D5120">
        <v>174.6</v>
      </c>
      <c r="E5120">
        <v>5.8</v>
      </c>
      <c r="F5120">
        <v>8.14</v>
      </c>
      <c r="G5120">
        <v>16.350000000000001</v>
      </c>
    </row>
    <row r="5121" spans="2:7" x14ac:dyDescent="0.3">
      <c r="B5121">
        <v>3064.08</v>
      </c>
      <c r="C5121">
        <v>161.63999999999999</v>
      </c>
      <c r="D5121">
        <v>185.83</v>
      </c>
      <c r="E5121">
        <v>6.12</v>
      </c>
      <c r="F5121">
        <v>9.16</v>
      </c>
      <c r="G5121">
        <v>15.23</v>
      </c>
    </row>
    <row r="5122" spans="2:7" x14ac:dyDescent="0.3">
      <c r="B5122">
        <v>3064.13</v>
      </c>
      <c r="C5122">
        <v>162.91999999999999</v>
      </c>
      <c r="D5122">
        <v>217.58</v>
      </c>
      <c r="E5122">
        <v>6.24</v>
      </c>
      <c r="F5122">
        <v>13.94</v>
      </c>
      <c r="G5122">
        <v>12.74</v>
      </c>
    </row>
    <row r="5123" spans="2:7" x14ac:dyDescent="0.3">
      <c r="B5123">
        <v>3064.18</v>
      </c>
      <c r="C5123">
        <v>165.61</v>
      </c>
      <c r="D5123">
        <v>233.95</v>
      </c>
      <c r="E5123">
        <v>6.41</v>
      </c>
      <c r="F5123">
        <v>17.940000000000001</v>
      </c>
      <c r="G5123">
        <v>11.76</v>
      </c>
    </row>
    <row r="5124" spans="2:7" x14ac:dyDescent="0.3">
      <c r="B5124">
        <v>3064.23</v>
      </c>
      <c r="C5124">
        <v>164.71</v>
      </c>
      <c r="D5124">
        <v>238.84</v>
      </c>
      <c r="E5124">
        <v>6.45</v>
      </c>
      <c r="F5124">
        <v>19.29</v>
      </c>
      <c r="G5124">
        <v>11.21</v>
      </c>
    </row>
    <row r="5125" spans="2:7" x14ac:dyDescent="0.3">
      <c r="B5125">
        <v>3064.28</v>
      </c>
      <c r="C5125">
        <v>166.96</v>
      </c>
      <c r="D5125">
        <v>229.03</v>
      </c>
      <c r="E5125">
        <v>6</v>
      </c>
      <c r="F5125">
        <v>18.34</v>
      </c>
      <c r="G5125">
        <v>12.37</v>
      </c>
    </row>
    <row r="5126" spans="2:7" x14ac:dyDescent="0.3">
      <c r="B5126">
        <v>3064.33</v>
      </c>
      <c r="C5126">
        <v>168.86</v>
      </c>
      <c r="D5126">
        <v>271.57</v>
      </c>
      <c r="E5126">
        <v>6.32</v>
      </c>
      <c r="F5126">
        <v>27.11</v>
      </c>
      <c r="G5126">
        <v>9.06</v>
      </c>
    </row>
    <row r="5127" spans="2:7" x14ac:dyDescent="0.3">
      <c r="B5127">
        <v>3064.38</v>
      </c>
      <c r="C5127">
        <v>164.35</v>
      </c>
      <c r="D5127">
        <v>241.7</v>
      </c>
      <c r="E5127">
        <v>5.81</v>
      </c>
      <c r="F5127">
        <v>17.77</v>
      </c>
      <c r="G5127">
        <v>10.91</v>
      </c>
    </row>
    <row r="5128" spans="2:7" x14ac:dyDescent="0.3">
      <c r="B5128">
        <v>3064.43</v>
      </c>
      <c r="C5128">
        <v>163.72999999999999</v>
      </c>
      <c r="D5128">
        <v>239.29</v>
      </c>
      <c r="E5128">
        <v>5.67</v>
      </c>
      <c r="F5128">
        <v>21.36</v>
      </c>
      <c r="G5128">
        <v>11.03</v>
      </c>
    </row>
    <row r="5129" spans="2:7" x14ac:dyDescent="0.3">
      <c r="B5129">
        <v>3064.48</v>
      </c>
      <c r="C5129">
        <v>162.77000000000001</v>
      </c>
      <c r="D5129">
        <v>242.54</v>
      </c>
      <c r="E5129">
        <v>5.51</v>
      </c>
      <c r="F5129">
        <v>23.25</v>
      </c>
      <c r="G5129">
        <v>10.61</v>
      </c>
    </row>
    <row r="5130" spans="2:7" x14ac:dyDescent="0.3">
      <c r="B5130">
        <v>3064.53</v>
      </c>
      <c r="C5130">
        <v>159.63</v>
      </c>
      <c r="D5130">
        <v>254.1</v>
      </c>
      <c r="E5130">
        <v>5.82</v>
      </c>
      <c r="F5130">
        <v>22.89</v>
      </c>
      <c r="G5130">
        <v>9.17</v>
      </c>
    </row>
    <row r="5131" spans="2:7" x14ac:dyDescent="0.3">
      <c r="B5131">
        <v>3064.58</v>
      </c>
      <c r="C5131">
        <v>159.91</v>
      </c>
      <c r="D5131">
        <v>265.45</v>
      </c>
      <c r="E5131">
        <v>5.98</v>
      </c>
      <c r="F5131">
        <v>23.11</v>
      </c>
      <c r="G5131">
        <v>7.69</v>
      </c>
    </row>
    <row r="5132" spans="2:7" x14ac:dyDescent="0.3">
      <c r="B5132">
        <v>3064.63</v>
      </c>
      <c r="C5132">
        <v>156.65</v>
      </c>
      <c r="D5132">
        <v>260</v>
      </c>
      <c r="E5132">
        <v>5.77</v>
      </c>
      <c r="F5132">
        <v>24.5</v>
      </c>
      <c r="G5132">
        <v>5.83</v>
      </c>
    </row>
    <row r="5133" spans="2:7" x14ac:dyDescent="0.3">
      <c r="B5133">
        <v>3064.68</v>
      </c>
      <c r="C5133">
        <v>154.6</v>
      </c>
      <c r="D5133">
        <v>256.57</v>
      </c>
      <c r="E5133">
        <v>5.61</v>
      </c>
      <c r="F5133">
        <v>26.92</v>
      </c>
      <c r="G5133">
        <v>6.37</v>
      </c>
    </row>
    <row r="5134" spans="2:7" x14ac:dyDescent="0.3">
      <c r="B5134">
        <v>3064.73</v>
      </c>
      <c r="C5134">
        <v>153.58000000000001</v>
      </c>
      <c r="D5134">
        <v>254.88</v>
      </c>
      <c r="E5134">
        <v>5.29</v>
      </c>
      <c r="F5134">
        <v>27.38</v>
      </c>
      <c r="G5134">
        <v>6.82</v>
      </c>
    </row>
    <row r="5135" spans="2:7" x14ac:dyDescent="0.3">
      <c r="B5135">
        <v>3064.78</v>
      </c>
      <c r="C5135">
        <v>147.52000000000001</v>
      </c>
      <c r="D5135">
        <v>244.74</v>
      </c>
      <c r="E5135">
        <v>5.18</v>
      </c>
      <c r="F5135">
        <v>28.55</v>
      </c>
      <c r="G5135">
        <v>7.42</v>
      </c>
    </row>
    <row r="5136" spans="2:7" x14ac:dyDescent="0.3">
      <c r="B5136">
        <v>3064.83</v>
      </c>
      <c r="C5136">
        <v>142.38</v>
      </c>
      <c r="D5136">
        <v>236.15</v>
      </c>
      <c r="E5136">
        <v>4.7699999999999996</v>
      </c>
      <c r="F5136">
        <v>25.68</v>
      </c>
      <c r="G5136">
        <v>7.5</v>
      </c>
    </row>
    <row r="5137" spans="2:7" x14ac:dyDescent="0.3">
      <c r="B5137">
        <v>3064.88</v>
      </c>
      <c r="C5137">
        <v>142.13</v>
      </c>
      <c r="D5137">
        <v>235.73</v>
      </c>
      <c r="E5137">
        <v>4.76</v>
      </c>
      <c r="F5137">
        <v>23.81</v>
      </c>
      <c r="G5137">
        <v>7.86</v>
      </c>
    </row>
    <row r="5138" spans="2:7" x14ac:dyDescent="0.3">
      <c r="B5138">
        <v>3064.93</v>
      </c>
      <c r="C5138">
        <v>138.24</v>
      </c>
      <c r="D5138">
        <v>229.23</v>
      </c>
      <c r="E5138">
        <v>5.04</v>
      </c>
      <c r="F5138">
        <v>26.58</v>
      </c>
      <c r="G5138">
        <v>4.99</v>
      </c>
    </row>
    <row r="5139" spans="2:7" x14ac:dyDescent="0.3">
      <c r="B5139">
        <v>3064.98</v>
      </c>
      <c r="C5139">
        <v>134.88999999999999</v>
      </c>
      <c r="D5139">
        <v>223.63</v>
      </c>
      <c r="E5139">
        <v>4.9000000000000004</v>
      </c>
      <c r="F5139">
        <v>23.57</v>
      </c>
      <c r="G5139">
        <v>4.78</v>
      </c>
    </row>
    <row r="5140" spans="2:7" x14ac:dyDescent="0.3">
      <c r="B5140">
        <v>3065.03</v>
      </c>
      <c r="C5140">
        <v>135.84</v>
      </c>
      <c r="D5140">
        <v>225.22</v>
      </c>
      <c r="E5140">
        <v>4.99</v>
      </c>
      <c r="F5140">
        <v>28.43</v>
      </c>
      <c r="G5140">
        <v>3.21</v>
      </c>
    </row>
    <row r="5141" spans="2:7" x14ac:dyDescent="0.3">
      <c r="B5141">
        <v>3065.08</v>
      </c>
      <c r="C5141">
        <v>134.37</v>
      </c>
      <c r="D5141">
        <v>222.77</v>
      </c>
      <c r="E5141">
        <v>5.28</v>
      </c>
      <c r="F5141">
        <v>27.58</v>
      </c>
      <c r="G5141">
        <v>1.38</v>
      </c>
    </row>
    <row r="5142" spans="2:7" x14ac:dyDescent="0.3">
      <c r="B5142">
        <v>3065.13</v>
      </c>
      <c r="C5142">
        <v>132.91</v>
      </c>
      <c r="D5142">
        <v>220.33</v>
      </c>
      <c r="E5142">
        <v>5.41</v>
      </c>
      <c r="F5142">
        <v>29.54</v>
      </c>
      <c r="G5142">
        <v>0.01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048"/>
  <sheetViews>
    <sheetView workbookViewId="0">
      <selection activeCell="H8" sqref="H8"/>
    </sheetView>
  </sheetViews>
  <sheetFormatPr defaultRowHeight="14.4" x14ac:dyDescent="0.3"/>
  <sheetData>
    <row r="2" spans="1:7" x14ac:dyDescent="0.3">
      <c r="A2" t="s">
        <v>2240</v>
      </c>
      <c r="F2" t="s">
        <v>2241</v>
      </c>
      <c r="G2" t="s">
        <v>2242</v>
      </c>
    </row>
    <row r="3" spans="1:7" x14ac:dyDescent="0.3">
      <c r="A3" t="s">
        <v>2243</v>
      </c>
      <c r="B3" t="s">
        <v>2244</v>
      </c>
      <c r="C3" t="s">
        <v>2245</v>
      </c>
      <c r="D3" t="s">
        <v>2246</v>
      </c>
      <c r="E3" t="s">
        <v>2247</v>
      </c>
      <c r="F3" t="s">
        <v>2248</v>
      </c>
      <c r="G3" t="s">
        <v>2248</v>
      </c>
    </row>
    <row r="4" spans="1:7" x14ac:dyDescent="0.3">
      <c r="A4" t="s">
        <v>2249</v>
      </c>
      <c r="B4" t="s">
        <v>2250</v>
      </c>
      <c r="C4" t="s">
        <v>2251</v>
      </c>
      <c r="D4" t="s">
        <v>2251</v>
      </c>
      <c r="E4" t="s">
        <v>2252</v>
      </c>
      <c r="F4" t="s">
        <v>2252</v>
      </c>
      <c r="G4" t="s">
        <v>2252</v>
      </c>
    </row>
    <row r="8" spans="1:7" x14ac:dyDescent="0.3">
      <c r="A8">
        <v>3640.54</v>
      </c>
      <c r="B8">
        <v>4.07</v>
      </c>
      <c r="C8">
        <v>3.43</v>
      </c>
      <c r="D8">
        <v>17.57</v>
      </c>
      <c r="E8">
        <v>100.66</v>
      </c>
      <c r="F8">
        <v>93.62</v>
      </c>
      <c r="G8">
        <v>7.039999999999992</v>
      </c>
    </row>
    <row r="9" spans="1:7" x14ac:dyDescent="0.3">
      <c r="A9">
        <v>3640.59</v>
      </c>
      <c r="B9">
        <v>3.6799999999999997</v>
      </c>
      <c r="C9">
        <v>4.67</v>
      </c>
      <c r="D9">
        <v>19.28</v>
      </c>
      <c r="E9">
        <v>100.12</v>
      </c>
      <c r="F9">
        <v>86.82</v>
      </c>
      <c r="G9">
        <v>13.300000000000011</v>
      </c>
    </row>
    <row r="10" spans="1:7" x14ac:dyDescent="0.3">
      <c r="A10">
        <v>3640.64</v>
      </c>
      <c r="B10">
        <v>3.58</v>
      </c>
      <c r="C10">
        <v>4.3600000000000003</v>
      </c>
      <c r="D10">
        <v>19.87</v>
      </c>
      <c r="E10">
        <v>98.71</v>
      </c>
      <c r="F10">
        <v>87.48</v>
      </c>
      <c r="G10">
        <v>11.22999999999999</v>
      </c>
    </row>
    <row r="11" spans="1:7" x14ac:dyDescent="0.3">
      <c r="A11">
        <v>3640.69</v>
      </c>
      <c r="B11">
        <v>3.53</v>
      </c>
      <c r="C11">
        <v>3.84</v>
      </c>
      <c r="D11">
        <v>20.55</v>
      </c>
      <c r="E11">
        <v>101.8</v>
      </c>
      <c r="F11">
        <v>94.1</v>
      </c>
      <c r="G11">
        <v>7.7000000000000028</v>
      </c>
    </row>
    <row r="12" spans="1:7" x14ac:dyDescent="0.3">
      <c r="A12">
        <v>3640.74</v>
      </c>
      <c r="B12">
        <v>3.3000000000000003</v>
      </c>
      <c r="C12">
        <v>4.5999999999999996</v>
      </c>
      <c r="D12">
        <v>10.01</v>
      </c>
      <c r="E12">
        <v>101.71</v>
      </c>
      <c r="F12">
        <v>88.88</v>
      </c>
      <c r="G12">
        <v>12.829999999999998</v>
      </c>
    </row>
    <row r="13" spans="1:7" x14ac:dyDescent="0.3">
      <c r="A13">
        <v>3640.79</v>
      </c>
      <c r="B13">
        <v>3.25</v>
      </c>
      <c r="C13">
        <v>4.3899999999999997</v>
      </c>
      <c r="D13">
        <v>13.14</v>
      </c>
      <c r="E13">
        <v>102.16</v>
      </c>
      <c r="F13">
        <v>90.73</v>
      </c>
      <c r="G13">
        <v>11.429999999999993</v>
      </c>
    </row>
    <row r="14" spans="1:7" x14ac:dyDescent="0.3">
      <c r="A14">
        <v>3640.84</v>
      </c>
      <c r="B14">
        <v>3.3300000000000005</v>
      </c>
      <c r="C14">
        <v>5.51</v>
      </c>
      <c r="D14">
        <v>11.92</v>
      </c>
      <c r="E14">
        <v>101.15</v>
      </c>
      <c r="F14">
        <v>82.17</v>
      </c>
      <c r="G14">
        <v>18.980000000000004</v>
      </c>
    </row>
    <row r="15" spans="1:7" x14ac:dyDescent="0.3">
      <c r="A15">
        <v>3640.89</v>
      </c>
      <c r="B15">
        <v>3.51</v>
      </c>
      <c r="C15">
        <v>7.05</v>
      </c>
      <c r="D15">
        <v>9.33</v>
      </c>
      <c r="E15">
        <v>104.79</v>
      </c>
      <c r="F15">
        <v>75.31</v>
      </c>
      <c r="G15">
        <v>29.480000000000004</v>
      </c>
    </row>
    <row r="16" spans="1:7" x14ac:dyDescent="0.3">
      <c r="A16">
        <v>3640.94</v>
      </c>
      <c r="B16">
        <v>3.7800000000000002</v>
      </c>
      <c r="C16">
        <v>7.37</v>
      </c>
      <c r="D16">
        <v>6.83</v>
      </c>
      <c r="E16">
        <v>105.7</v>
      </c>
      <c r="F16">
        <v>74.02</v>
      </c>
      <c r="G16">
        <v>31.680000000000007</v>
      </c>
    </row>
    <row r="17" spans="1:7" x14ac:dyDescent="0.3">
      <c r="A17">
        <v>3640.99</v>
      </c>
      <c r="B17">
        <v>3.3000000000000003</v>
      </c>
      <c r="C17">
        <v>9.1999999999999993</v>
      </c>
      <c r="D17">
        <v>10.3</v>
      </c>
      <c r="E17">
        <v>104.28</v>
      </c>
      <c r="F17">
        <v>60.24</v>
      </c>
      <c r="G17">
        <v>44.04</v>
      </c>
    </row>
    <row r="18" spans="1:7" x14ac:dyDescent="0.3">
      <c r="A18">
        <v>3641.04</v>
      </c>
      <c r="B18">
        <v>3.2199999999999998</v>
      </c>
      <c r="C18">
        <v>10.43</v>
      </c>
      <c r="D18">
        <v>8.43</v>
      </c>
      <c r="E18">
        <v>108.25</v>
      </c>
      <c r="F18">
        <v>55.81</v>
      </c>
      <c r="G18">
        <v>52.44</v>
      </c>
    </row>
    <row r="19" spans="1:7" x14ac:dyDescent="0.3">
      <c r="A19">
        <v>3641.09</v>
      </c>
      <c r="B19">
        <v>2.78</v>
      </c>
      <c r="C19">
        <v>11.91</v>
      </c>
      <c r="D19">
        <v>6.72</v>
      </c>
      <c r="E19">
        <v>110.54</v>
      </c>
      <c r="F19">
        <v>48.1</v>
      </c>
      <c r="G19">
        <v>62.440000000000005</v>
      </c>
    </row>
    <row r="20" spans="1:7" x14ac:dyDescent="0.3">
      <c r="A20">
        <v>3641.14</v>
      </c>
      <c r="B20">
        <v>2.78</v>
      </c>
      <c r="C20">
        <v>12.21</v>
      </c>
      <c r="D20">
        <v>4.3099999999999996</v>
      </c>
      <c r="E20">
        <v>111</v>
      </c>
      <c r="F20">
        <v>46.5</v>
      </c>
      <c r="G20">
        <v>64.5</v>
      </c>
    </row>
    <row r="21" spans="1:7" x14ac:dyDescent="0.3">
      <c r="A21">
        <v>3641.19</v>
      </c>
      <c r="B21">
        <v>2.52</v>
      </c>
      <c r="C21">
        <v>11.51</v>
      </c>
      <c r="D21">
        <v>8.76</v>
      </c>
      <c r="E21">
        <v>112.13</v>
      </c>
      <c r="F21">
        <v>52.38</v>
      </c>
      <c r="G21">
        <v>59.749999999999993</v>
      </c>
    </row>
    <row r="22" spans="1:7" x14ac:dyDescent="0.3">
      <c r="A22">
        <v>3641.24</v>
      </c>
      <c r="B22">
        <v>2.44</v>
      </c>
      <c r="C22">
        <v>10.59</v>
      </c>
      <c r="D22">
        <v>9.98</v>
      </c>
      <c r="E22">
        <v>108.89</v>
      </c>
      <c r="F22">
        <v>55.42</v>
      </c>
      <c r="G22">
        <v>53.47</v>
      </c>
    </row>
    <row r="23" spans="1:7" x14ac:dyDescent="0.3">
      <c r="A23">
        <v>3641.29</v>
      </c>
      <c r="B23">
        <v>2.69</v>
      </c>
      <c r="C23">
        <v>10.32</v>
      </c>
      <c r="D23">
        <v>8.1300000000000008</v>
      </c>
      <c r="E23">
        <v>110.5</v>
      </c>
      <c r="F23">
        <v>58.84</v>
      </c>
      <c r="G23">
        <v>51.66</v>
      </c>
    </row>
    <row r="24" spans="1:7" x14ac:dyDescent="0.3">
      <c r="A24">
        <v>3641.34</v>
      </c>
      <c r="B24">
        <v>3.17</v>
      </c>
      <c r="C24">
        <v>8.93</v>
      </c>
      <c r="D24">
        <v>15.59</v>
      </c>
      <c r="E24">
        <v>112.29</v>
      </c>
      <c r="F24">
        <v>70</v>
      </c>
      <c r="G24">
        <v>42.290000000000006</v>
      </c>
    </row>
    <row r="25" spans="1:7" x14ac:dyDescent="0.3">
      <c r="A25">
        <v>3641.39</v>
      </c>
      <c r="B25">
        <v>3.32</v>
      </c>
      <c r="C25">
        <v>3.59</v>
      </c>
      <c r="D25">
        <v>19.97</v>
      </c>
      <c r="E25">
        <v>109</v>
      </c>
      <c r="F25">
        <v>101.46</v>
      </c>
      <c r="G25">
        <v>7.5400000000000063</v>
      </c>
    </row>
    <row r="26" spans="1:7" x14ac:dyDescent="0.3">
      <c r="A26">
        <v>3641.44</v>
      </c>
      <c r="B26">
        <v>3.47</v>
      </c>
      <c r="C26">
        <v>2.93</v>
      </c>
      <c r="D26">
        <v>21.69</v>
      </c>
      <c r="E26">
        <v>109.92</v>
      </c>
      <c r="F26">
        <v>102.33</v>
      </c>
      <c r="G26">
        <v>7.5900000000000034</v>
      </c>
    </row>
    <row r="27" spans="1:7" x14ac:dyDescent="0.3">
      <c r="A27">
        <v>3641.49</v>
      </c>
      <c r="B27">
        <v>3.55</v>
      </c>
      <c r="C27">
        <v>2.69</v>
      </c>
      <c r="D27">
        <v>19.91</v>
      </c>
      <c r="E27">
        <v>109.6</v>
      </c>
      <c r="F27">
        <v>102.02</v>
      </c>
      <c r="G27">
        <v>7.5799999999999983</v>
      </c>
    </row>
    <row r="28" spans="1:7" x14ac:dyDescent="0.3">
      <c r="A28">
        <v>3641.54</v>
      </c>
      <c r="B28">
        <v>3.9</v>
      </c>
      <c r="C28">
        <v>3.64</v>
      </c>
      <c r="D28">
        <v>16.38</v>
      </c>
      <c r="E28">
        <v>113.17</v>
      </c>
      <c r="F28">
        <v>105.38</v>
      </c>
      <c r="G28">
        <v>7.7900000000000063</v>
      </c>
    </row>
    <row r="29" spans="1:7" x14ac:dyDescent="0.3">
      <c r="A29">
        <v>3641.59</v>
      </c>
      <c r="B29">
        <v>4.0599999999999996</v>
      </c>
      <c r="C29">
        <v>3.24</v>
      </c>
      <c r="D29">
        <v>17.45</v>
      </c>
      <c r="E29">
        <v>114.97</v>
      </c>
      <c r="F29">
        <v>107.07</v>
      </c>
      <c r="G29">
        <v>7.9000000000000057</v>
      </c>
    </row>
    <row r="30" spans="1:7" x14ac:dyDescent="0.3">
      <c r="A30">
        <v>3641.64</v>
      </c>
      <c r="B30">
        <v>4.38</v>
      </c>
      <c r="C30">
        <v>2.59</v>
      </c>
      <c r="D30">
        <v>19.97</v>
      </c>
      <c r="E30">
        <v>111.03</v>
      </c>
      <c r="F30">
        <v>103.36</v>
      </c>
      <c r="G30">
        <v>7.6700000000000017</v>
      </c>
    </row>
    <row r="31" spans="1:7" x14ac:dyDescent="0.3">
      <c r="A31">
        <v>3641.69</v>
      </c>
      <c r="B31">
        <v>4.37</v>
      </c>
      <c r="C31">
        <v>3.39</v>
      </c>
      <c r="D31">
        <v>13.5</v>
      </c>
      <c r="E31">
        <v>109.1</v>
      </c>
      <c r="F31">
        <v>101.55</v>
      </c>
      <c r="G31">
        <v>7.5499999999999972</v>
      </c>
    </row>
    <row r="32" spans="1:7" x14ac:dyDescent="0.3">
      <c r="A32">
        <v>3641.74</v>
      </c>
      <c r="B32">
        <v>4.2700000000000005</v>
      </c>
      <c r="C32">
        <v>3.1</v>
      </c>
      <c r="D32">
        <v>19.72</v>
      </c>
      <c r="E32">
        <v>108.78</v>
      </c>
      <c r="F32">
        <v>101.25</v>
      </c>
      <c r="G32">
        <v>7.5300000000000011</v>
      </c>
    </row>
    <row r="33" spans="1:7" x14ac:dyDescent="0.3">
      <c r="A33">
        <v>3641.79</v>
      </c>
      <c r="B33">
        <v>4.17</v>
      </c>
      <c r="C33">
        <v>1.83</v>
      </c>
      <c r="D33">
        <v>20.079999999999998</v>
      </c>
      <c r="E33">
        <v>108.29</v>
      </c>
      <c r="F33">
        <v>100.79</v>
      </c>
      <c r="G33">
        <v>7.5</v>
      </c>
    </row>
    <row r="34" spans="1:7" x14ac:dyDescent="0.3">
      <c r="A34">
        <v>3641.84</v>
      </c>
      <c r="B34">
        <v>4.04</v>
      </c>
      <c r="C34">
        <v>1.1299999999999999</v>
      </c>
      <c r="D34">
        <v>22.05</v>
      </c>
      <c r="E34">
        <v>104.36</v>
      </c>
      <c r="F34">
        <v>97.1</v>
      </c>
      <c r="G34">
        <v>7.2600000000000051</v>
      </c>
    </row>
    <row r="35" spans="1:7" x14ac:dyDescent="0.3">
      <c r="A35">
        <v>3641.89</v>
      </c>
      <c r="B35">
        <v>3.92</v>
      </c>
      <c r="C35">
        <v>1.65</v>
      </c>
      <c r="D35">
        <v>21.54</v>
      </c>
      <c r="E35">
        <v>103.41</v>
      </c>
      <c r="F35">
        <v>96.21</v>
      </c>
      <c r="G35">
        <v>7.2000000000000028</v>
      </c>
    </row>
    <row r="36" spans="1:7" x14ac:dyDescent="0.3">
      <c r="A36">
        <v>3641.94</v>
      </c>
      <c r="B36">
        <v>3.7600000000000002</v>
      </c>
      <c r="C36">
        <v>2.2799999999999998</v>
      </c>
      <c r="D36">
        <v>15.52</v>
      </c>
      <c r="E36">
        <v>105.37</v>
      </c>
      <c r="F36">
        <v>98.04</v>
      </c>
      <c r="G36">
        <v>7.3299999999999983</v>
      </c>
    </row>
    <row r="37" spans="1:7" x14ac:dyDescent="0.3">
      <c r="A37">
        <v>3641.99</v>
      </c>
      <c r="B37">
        <v>3.73</v>
      </c>
      <c r="C37">
        <v>2.89</v>
      </c>
      <c r="D37">
        <v>18.940000000000001</v>
      </c>
      <c r="E37">
        <v>105.54</v>
      </c>
      <c r="F37">
        <v>98.21</v>
      </c>
      <c r="G37">
        <v>7.3300000000000125</v>
      </c>
    </row>
    <row r="38" spans="1:7" x14ac:dyDescent="0.3">
      <c r="A38">
        <v>3642.04</v>
      </c>
      <c r="B38">
        <v>3.49</v>
      </c>
      <c r="C38">
        <v>3.66</v>
      </c>
      <c r="D38">
        <v>18.77</v>
      </c>
      <c r="E38">
        <v>106.53</v>
      </c>
      <c r="F38">
        <v>99.13</v>
      </c>
      <c r="G38">
        <v>7.4000000000000057</v>
      </c>
    </row>
    <row r="39" spans="1:7" x14ac:dyDescent="0.3">
      <c r="A39">
        <v>3642.09</v>
      </c>
      <c r="B39">
        <v>3.71</v>
      </c>
      <c r="C39">
        <v>9.1999999999999993</v>
      </c>
      <c r="D39">
        <v>8.52</v>
      </c>
      <c r="E39">
        <v>106.2</v>
      </c>
      <c r="F39">
        <v>62.14</v>
      </c>
      <c r="G39">
        <v>44.06</v>
      </c>
    </row>
    <row r="40" spans="1:7" x14ac:dyDescent="0.3">
      <c r="A40">
        <v>3642.14</v>
      </c>
      <c r="B40">
        <v>3.6900000000000004</v>
      </c>
      <c r="C40">
        <v>10.42</v>
      </c>
      <c r="D40">
        <v>7.62</v>
      </c>
      <c r="E40">
        <v>105.15</v>
      </c>
      <c r="F40">
        <v>52.82</v>
      </c>
      <c r="G40">
        <v>52.330000000000005</v>
      </c>
    </row>
    <row r="41" spans="1:7" x14ac:dyDescent="0.3">
      <c r="A41">
        <v>3642.19</v>
      </c>
      <c r="B41">
        <v>3.62</v>
      </c>
      <c r="C41">
        <v>9.73</v>
      </c>
      <c r="D41">
        <v>19.66</v>
      </c>
      <c r="E41">
        <v>107.44</v>
      </c>
      <c r="F41">
        <v>59.81</v>
      </c>
      <c r="G41">
        <v>47.629999999999995</v>
      </c>
    </row>
    <row r="42" spans="1:7" x14ac:dyDescent="0.3">
      <c r="A42">
        <v>3642.24</v>
      </c>
      <c r="B42">
        <v>3.62</v>
      </c>
      <c r="C42">
        <v>10.63</v>
      </c>
      <c r="D42">
        <v>18.010000000000002</v>
      </c>
      <c r="E42">
        <v>107.14</v>
      </c>
      <c r="F42">
        <v>53.39</v>
      </c>
      <c r="G42">
        <v>53.75</v>
      </c>
    </row>
    <row r="43" spans="1:7" x14ac:dyDescent="0.3">
      <c r="A43">
        <v>3642.29</v>
      </c>
      <c r="B43">
        <v>3.8699999999999997</v>
      </c>
      <c r="C43">
        <v>11</v>
      </c>
      <c r="D43">
        <v>16.34</v>
      </c>
      <c r="E43">
        <v>107.56</v>
      </c>
      <c r="F43">
        <v>51.27</v>
      </c>
      <c r="G43">
        <v>56.29</v>
      </c>
    </row>
    <row r="44" spans="1:7" x14ac:dyDescent="0.3">
      <c r="A44">
        <v>3642.34</v>
      </c>
      <c r="B44">
        <v>3.8600000000000003</v>
      </c>
      <c r="C44">
        <v>9.59</v>
      </c>
      <c r="D44">
        <v>12.9</v>
      </c>
      <c r="E44">
        <v>106.35</v>
      </c>
      <c r="F44">
        <v>59.64</v>
      </c>
      <c r="G44">
        <v>46.709999999999994</v>
      </c>
    </row>
    <row r="45" spans="1:7" x14ac:dyDescent="0.3">
      <c r="A45">
        <v>3642.39</v>
      </c>
      <c r="B45">
        <v>3.83</v>
      </c>
      <c r="C45">
        <v>8.25</v>
      </c>
      <c r="D45">
        <v>18.63</v>
      </c>
      <c r="E45">
        <v>107.82</v>
      </c>
      <c r="F45">
        <v>70.2</v>
      </c>
      <c r="G45">
        <v>37.61999999999999</v>
      </c>
    </row>
    <row r="46" spans="1:7" x14ac:dyDescent="0.3">
      <c r="A46">
        <v>3642.44</v>
      </c>
      <c r="B46">
        <v>3.42</v>
      </c>
      <c r="C46">
        <v>6.25</v>
      </c>
      <c r="D46">
        <v>23.22</v>
      </c>
      <c r="E46">
        <v>107.88</v>
      </c>
      <c r="F46">
        <v>83.77</v>
      </c>
      <c r="G46">
        <v>24.11</v>
      </c>
    </row>
    <row r="47" spans="1:7" x14ac:dyDescent="0.3">
      <c r="A47">
        <v>3642.49</v>
      </c>
      <c r="B47">
        <v>3.5999999999999996</v>
      </c>
      <c r="C47">
        <v>6.57</v>
      </c>
      <c r="D47">
        <v>19.47</v>
      </c>
      <c r="E47">
        <v>108.52</v>
      </c>
      <c r="F47">
        <v>82.28</v>
      </c>
      <c r="G47">
        <v>26.239999999999995</v>
      </c>
    </row>
    <row r="48" spans="1:7" x14ac:dyDescent="0.3">
      <c r="A48">
        <v>3642.54</v>
      </c>
      <c r="B48">
        <v>3.36</v>
      </c>
      <c r="C48">
        <v>7.37</v>
      </c>
      <c r="D48">
        <v>10.85</v>
      </c>
      <c r="E48">
        <v>109.01</v>
      </c>
      <c r="F48">
        <v>77.31</v>
      </c>
      <c r="G48">
        <v>31.700000000000003</v>
      </c>
    </row>
    <row r="49" spans="1:7" x14ac:dyDescent="0.3">
      <c r="A49">
        <v>3642.59</v>
      </c>
      <c r="B49">
        <v>3.4299999999999997</v>
      </c>
      <c r="C49">
        <v>5.09</v>
      </c>
      <c r="D49">
        <v>13.74</v>
      </c>
      <c r="E49">
        <v>109.16</v>
      </c>
      <c r="F49">
        <v>92.93</v>
      </c>
      <c r="G49">
        <v>16.22999999999999</v>
      </c>
    </row>
    <row r="50" spans="1:7" x14ac:dyDescent="0.3">
      <c r="A50">
        <v>3642.64</v>
      </c>
      <c r="B50">
        <v>3.26</v>
      </c>
      <c r="C50">
        <v>5.78</v>
      </c>
      <c r="D50">
        <v>16.36</v>
      </c>
      <c r="E50">
        <v>105.97</v>
      </c>
      <c r="F50">
        <v>85.06</v>
      </c>
      <c r="G50">
        <v>20.909999999999997</v>
      </c>
    </row>
    <row r="51" spans="1:7" x14ac:dyDescent="0.3">
      <c r="A51">
        <v>3642.69</v>
      </c>
      <c r="B51">
        <v>3.08</v>
      </c>
      <c r="C51">
        <v>6.69</v>
      </c>
      <c r="D51">
        <v>19.38</v>
      </c>
      <c r="E51">
        <v>107.46</v>
      </c>
      <c r="F51">
        <v>80.400000000000006</v>
      </c>
      <c r="G51">
        <v>27.059999999999988</v>
      </c>
    </row>
    <row r="52" spans="1:7" x14ac:dyDescent="0.3">
      <c r="A52">
        <v>3642.74</v>
      </c>
      <c r="B52">
        <v>3.42</v>
      </c>
      <c r="C52">
        <v>3.55</v>
      </c>
      <c r="D52">
        <v>14.61</v>
      </c>
      <c r="E52">
        <v>104.6</v>
      </c>
      <c r="F52">
        <v>97.32</v>
      </c>
      <c r="G52">
        <v>7.2800000000000011</v>
      </c>
    </row>
    <row r="53" spans="1:7" x14ac:dyDescent="0.3">
      <c r="A53">
        <v>3642.79</v>
      </c>
      <c r="B53">
        <v>3.83</v>
      </c>
      <c r="C53">
        <v>3.54</v>
      </c>
      <c r="D53">
        <v>11.4</v>
      </c>
      <c r="E53">
        <v>105.42</v>
      </c>
      <c r="F53">
        <v>98.09</v>
      </c>
      <c r="G53">
        <v>7.3299999999999983</v>
      </c>
    </row>
    <row r="54" spans="1:7" x14ac:dyDescent="0.3">
      <c r="A54">
        <v>3642.84</v>
      </c>
      <c r="B54">
        <v>3.34</v>
      </c>
      <c r="C54">
        <v>4.82</v>
      </c>
      <c r="D54">
        <v>13.43</v>
      </c>
      <c r="E54">
        <v>102.94</v>
      </c>
      <c r="F54">
        <v>88.6</v>
      </c>
      <c r="G54">
        <v>14.340000000000003</v>
      </c>
    </row>
    <row r="55" spans="1:7" x14ac:dyDescent="0.3">
      <c r="A55">
        <v>3642.89</v>
      </c>
      <c r="B55">
        <v>3.62</v>
      </c>
      <c r="C55">
        <v>4.4400000000000004</v>
      </c>
      <c r="D55">
        <v>9.76</v>
      </c>
      <c r="E55">
        <v>104.18</v>
      </c>
      <c r="F55">
        <v>92.41</v>
      </c>
      <c r="G55">
        <v>11.77000000000001</v>
      </c>
    </row>
    <row r="56" spans="1:7" x14ac:dyDescent="0.3">
      <c r="A56">
        <v>3642.94</v>
      </c>
      <c r="B56">
        <v>3.38</v>
      </c>
      <c r="C56">
        <v>4.59</v>
      </c>
      <c r="D56">
        <v>17.260000000000002</v>
      </c>
      <c r="E56">
        <v>106.15</v>
      </c>
      <c r="F56">
        <v>93.33</v>
      </c>
      <c r="G56">
        <v>12.820000000000007</v>
      </c>
    </row>
    <row r="57" spans="1:7" x14ac:dyDescent="0.3">
      <c r="A57">
        <v>3642.99</v>
      </c>
      <c r="B57">
        <v>3.6700000000000004</v>
      </c>
      <c r="C57">
        <v>4.63</v>
      </c>
      <c r="D57">
        <v>12.14</v>
      </c>
      <c r="E57">
        <v>108.72</v>
      </c>
      <c r="F57">
        <v>95.62</v>
      </c>
      <c r="G57">
        <v>13.099999999999994</v>
      </c>
    </row>
    <row r="58" spans="1:7" x14ac:dyDescent="0.3">
      <c r="A58">
        <v>3643.04</v>
      </c>
      <c r="B58">
        <v>3.7800000000000002</v>
      </c>
      <c r="C58">
        <v>6.32</v>
      </c>
      <c r="D58">
        <v>14.35</v>
      </c>
      <c r="E58">
        <v>113.26</v>
      </c>
      <c r="F58">
        <v>88.64</v>
      </c>
      <c r="G58">
        <v>24.620000000000005</v>
      </c>
    </row>
    <row r="59" spans="1:7" x14ac:dyDescent="0.3">
      <c r="A59">
        <v>3643.09</v>
      </c>
      <c r="B59">
        <v>3.29</v>
      </c>
      <c r="C59">
        <v>7.13</v>
      </c>
      <c r="D59">
        <v>14.58</v>
      </c>
      <c r="E59">
        <v>113.37</v>
      </c>
      <c r="F59">
        <v>83.23</v>
      </c>
      <c r="G59">
        <v>30.14</v>
      </c>
    </row>
    <row r="60" spans="1:7" x14ac:dyDescent="0.3">
      <c r="A60">
        <v>3643.14</v>
      </c>
      <c r="B60">
        <v>3.61</v>
      </c>
      <c r="C60">
        <v>6.26</v>
      </c>
      <c r="D60">
        <v>19.309999999999999</v>
      </c>
      <c r="E60">
        <v>118.82</v>
      </c>
      <c r="F60">
        <v>94.53</v>
      </c>
      <c r="G60">
        <v>24.289999999999992</v>
      </c>
    </row>
    <row r="61" spans="1:7" x14ac:dyDescent="0.3">
      <c r="A61">
        <v>3643.19</v>
      </c>
      <c r="B61">
        <v>3.39</v>
      </c>
      <c r="C61">
        <v>6.69</v>
      </c>
      <c r="D61">
        <v>23.01</v>
      </c>
      <c r="E61">
        <v>119.54</v>
      </c>
      <c r="F61">
        <v>92.32</v>
      </c>
      <c r="G61">
        <v>27.220000000000013</v>
      </c>
    </row>
    <row r="62" spans="1:7" x14ac:dyDescent="0.3">
      <c r="A62">
        <v>3643.24</v>
      </c>
      <c r="B62">
        <v>3.35</v>
      </c>
      <c r="C62">
        <v>7.89</v>
      </c>
      <c r="D62">
        <v>19.600000000000001</v>
      </c>
      <c r="E62">
        <v>118.32</v>
      </c>
      <c r="F62">
        <v>83.03</v>
      </c>
      <c r="G62">
        <v>35.289999999999992</v>
      </c>
    </row>
    <row r="63" spans="1:7" x14ac:dyDescent="0.3">
      <c r="A63">
        <v>3643.29</v>
      </c>
      <c r="B63">
        <v>3.45</v>
      </c>
      <c r="C63">
        <v>6.66</v>
      </c>
      <c r="D63">
        <v>19.489999999999998</v>
      </c>
      <c r="E63">
        <v>116.59</v>
      </c>
      <c r="F63">
        <v>89.64</v>
      </c>
      <c r="G63">
        <v>26.950000000000003</v>
      </c>
    </row>
    <row r="64" spans="1:7" x14ac:dyDescent="0.3">
      <c r="A64">
        <v>3643.34</v>
      </c>
      <c r="B64">
        <v>3.2099999999999995</v>
      </c>
      <c r="C64">
        <v>7.61</v>
      </c>
      <c r="D64">
        <v>19.829999999999998</v>
      </c>
      <c r="E64">
        <v>114.01</v>
      </c>
      <c r="F64">
        <v>80.63</v>
      </c>
      <c r="G64">
        <v>33.38000000000001</v>
      </c>
    </row>
    <row r="65" spans="1:7" x14ac:dyDescent="0.3">
      <c r="A65">
        <v>3643.39</v>
      </c>
      <c r="B65">
        <v>3.4299999999999997</v>
      </c>
      <c r="C65">
        <v>4.22</v>
      </c>
      <c r="D65">
        <v>21.25</v>
      </c>
      <c r="E65">
        <v>113.78</v>
      </c>
      <c r="F65">
        <v>103.37</v>
      </c>
      <c r="G65">
        <v>10.409999999999997</v>
      </c>
    </row>
    <row r="66" spans="1:7" x14ac:dyDescent="0.3">
      <c r="A66">
        <v>3643.44</v>
      </c>
      <c r="B66">
        <v>3.4799999999999995</v>
      </c>
      <c r="C66">
        <v>4.74</v>
      </c>
      <c r="D66">
        <v>13.31</v>
      </c>
      <c r="E66">
        <v>112.39</v>
      </c>
      <c r="F66">
        <v>98.49</v>
      </c>
      <c r="G66">
        <v>13.900000000000006</v>
      </c>
    </row>
    <row r="67" spans="1:7" x14ac:dyDescent="0.3">
      <c r="A67">
        <v>3643.49</v>
      </c>
      <c r="B67">
        <v>3.5999999999999996</v>
      </c>
      <c r="C67">
        <v>3.78</v>
      </c>
      <c r="D67">
        <v>14.07</v>
      </c>
      <c r="E67">
        <v>111.43</v>
      </c>
      <c r="F67">
        <v>103.75</v>
      </c>
      <c r="G67">
        <v>7.6800000000000068</v>
      </c>
    </row>
    <row r="68" spans="1:7" x14ac:dyDescent="0.3">
      <c r="A68">
        <v>3643.54</v>
      </c>
      <c r="B68">
        <v>3.7699999999999996</v>
      </c>
      <c r="C68">
        <v>2.8</v>
      </c>
      <c r="D68">
        <v>13.31</v>
      </c>
      <c r="E68">
        <v>113.18</v>
      </c>
      <c r="F68">
        <v>105.39</v>
      </c>
      <c r="G68">
        <v>7.7900000000000063</v>
      </c>
    </row>
    <row r="69" spans="1:7" x14ac:dyDescent="0.3">
      <c r="A69">
        <v>3643.59</v>
      </c>
      <c r="B69">
        <v>3.61</v>
      </c>
      <c r="C69">
        <v>3.17</v>
      </c>
      <c r="D69">
        <v>17.010000000000002</v>
      </c>
      <c r="E69">
        <v>115.87</v>
      </c>
      <c r="F69">
        <v>107.92</v>
      </c>
      <c r="G69">
        <v>7.9500000000000028</v>
      </c>
    </row>
    <row r="70" spans="1:7" x14ac:dyDescent="0.3">
      <c r="A70">
        <v>3643.64</v>
      </c>
      <c r="B70">
        <v>4.08</v>
      </c>
      <c r="C70">
        <v>2.23</v>
      </c>
      <c r="D70">
        <v>21.25</v>
      </c>
      <c r="E70">
        <v>115.55</v>
      </c>
      <c r="F70">
        <v>107.61</v>
      </c>
      <c r="G70">
        <v>7.9399999999999977</v>
      </c>
    </row>
    <row r="71" spans="1:7" x14ac:dyDescent="0.3">
      <c r="A71">
        <v>3643.69</v>
      </c>
      <c r="B71">
        <v>3.8699999999999997</v>
      </c>
      <c r="C71">
        <v>1.94</v>
      </c>
      <c r="D71">
        <v>22.67</v>
      </c>
      <c r="E71">
        <v>115.86</v>
      </c>
      <c r="F71">
        <v>107.91</v>
      </c>
      <c r="G71">
        <v>7.9500000000000028</v>
      </c>
    </row>
    <row r="72" spans="1:7" x14ac:dyDescent="0.3">
      <c r="A72">
        <v>3643.74</v>
      </c>
      <c r="B72">
        <v>3.7600000000000002</v>
      </c>
      <c r="C72">
        <v>2.02</v>
      </c>
      <c r="D72">
        <v>24.12</v>
      </c>
      <c r="E72">
        <v>114.13</v>
      </c>
      <c r="F72">
        <v>106.28</v>
      </c>
      <c r="G72">
        <v>7.8499999999999943</v>
      </c>
    </row>
    <row r="73" spans="1:7" x14ac:dyDescent="0.3">
      <c r="A73">
        <v>3643.79</v>
      </c>
      <c r="B73">
        <v>3.9699999999999998</v>
      </c>
      <c r="C73">
        <v>1.24</v>
      </c>
      <c r="D73">
        <v>27.95</v>
      </c>
      <c r="E73">
        <v>114.87</v>
      </c>
      <c r="F73">
        <v>106.98</v>
      </c>
      <c r="G73">
        <v>7.8900000000000006</v>
      </c>
    </row>
    <row r="74" spans="1:7" x14ac:dyDescent="0.3">
      <c r="A74">
        <v>3643.84</v>
      </c>
      <c r="B74">
        <v>3.91</v>
      </c>
      <c r="C74">
        <v>1.88</v>
      </c>
      <c r="D74">
        <v>28.8</v>
      </c>
      <c r="E74">
        <v>115.73</v>
      </c>
      <c r="F74">
        <v>107.79</v>
      </c>
      <c r="G74">
        <v>7.9399999999999977</v>
      </c>
    </row>
    <row r="75" spans="1:7" x14ac:dyDescent="0.3">
      <c r="A75">
        <v>3643.89</v>
      </c>
      <c r="B75">
        <v>3.32</v>
      </c>
      <c r="C75">
        <v>2.5</v>
      </c>
      <c r="D75">
        <v>27.5</v>
      </c>
      <c r="E75">
        <v>116.43</v>
      </c>
      <c r="F75">
        <v>108.45</v>
      </c>
      <c r="G75">
        <v>7.980000000000004</v>
      </c>
    </row>
    <row r="76" spans="1:7" x14ac:dyDescent="0.3">
      <c r="A76">
        <v>3643.94</v>
      </c>
      <c r="B76">
        <v>3.45</v>
      </c>
      <c r="C76">
        <v>3.03</v>
      </c>
      <c r="D76">
        <v>27.51</v>
      </c>
      <c r="E76">
        <v>119.4</v>
      </c>
      <c r="F76">
        <v>111.24</v>
      </c>
      <c r="G76">
        <v>8.1600000000000108</v>
      </c>
    </row>
    <row r="77" spans="1:7" x14ac:dyDescent="0.3">
      <c r="A77">
        <v>3643.99</v>
      </c>
      <c r="B77">
        <v>3.37</v>
      </c>
      <c r="C77">
        <v>6.83</v>
      </c>
      <c r="D77">
        <v>22.34</v>
      </c>
      <c r="E77">
        <v>122.37</v>
      </c>
      <c r="F77">
        <v>94.18</v>
      </c>
      <c r="G77">
        <v>28.189999999999998</v>
      </c>
    </row>
    <row r="78" spans="1:7" x14ac:dyDescent="0.3">
      <c r="A78">
        <v>3644.04</v>
      </c>
      <c r="B78">
        <v>3.54</v>
      </c>
      <c r="C78">
        <v>7.59</v>
      </c>
      <c r="D78">
        <v>23.21</v>
      </c>
      <c r="E78">
        <v>124.4</v>
      </c>
      <c r="F78">
        <v>91.08</v>
      </c>
      <c r="G78">
        <v>33.320000000000007</v>
      </c>
    </row>
    <row r="79" spans="1:7" x14ac:dyDescent="0.3">
      <c r="A79">
        <v>3644.09</v>
      </c>
      <c r="B79">
        <v>3.46</v>
      </c>
      <c r="C79">
        <v>8.9</v>
      </c>
      <c r="D79">
        <v>19.27</v>
      </c>
      <c r="E79">
        <v>125.53</v>
      </c>
      <c r="F79">
        <v>83.3</v>
      </c>
      <c r="G79">
        <v>42.230000000000004</v>
      </c>
    </row>
    <row r="80" spans="1:7" x14ac:dyDescent="0.3">
      <c r="A80">
        <v>3644.14</v>
      </c>
      <c r="B80">
        <v>3.85</v>
      </c>
      <c r="C80">
        <v>6.9</v>
      </c>
      <c r="D80">
        <v>16.3</v>
      </c>
      <c r="E80">
        <v>125.83</v>
      </c>
      <c r="F80">
        <v>97.16</v>
      </c>
      <c r="G80">
        <v>28.67</v>
      </c>
    </row>
    <row r="81" spans="1:7" x14ac:dyDescent="0.3">
      <c r="A81">
        <v>3644.19</v>
      </c>
      <c r="B81">
        <v>4.2299999999999995</v>
      </c>
      <c r="C81">
        <v>5.43</v>
      </c>
      <c r="D81">
        <v>19.45</v>
      </c>
      <c r="E81">
        <v>123.78</v>
      </c>
      <c r="F81">
        <v>105.07</v>
      </c>
      <c r="G81">
        <v>18.710000000000008</v>
      </c>
    </row>
    <row r="82" spans="1:7" x14ac:dyDescent="0.3">
      <c r="A82">
        <v>3644.24</v>
      </c>
      <c r="B82">
        <v>4.55</v>
      </c>
      <c r="C82">
        <v>5.76</v>
      </c>
      <c r="D82">
        <v>20.91</v>
      </c>
      <c r="E82">
        <v>123.77</v>
      </c>
      <c r="F82">
        <v>102.85</v>
      </c>
      <c r="G82">
        <v>20.92</v>
      </c>
    </row>
    <row r="83" spans="1:7" x14ac:dyDescent="0.3">
      <c r="A83">
        <v>3644.29</v>
      </c>
      <c r="B83">
        <v>4.8599999999999994</v>
      </c>
      <c r="C83">
        <v>1.92</v>
      </c>
      <c r="D83">
        <v>21.36</v>
      </c>
      <c r="E83">
        <v>126.39</v>
      </c>
      <c r="F83">
        <v>117.81</v>
      </c>
      <c r="G83">
        <v>8.5799999999999983</v>
      </c>
    </row>
    <row r="84" spans="1:7" x14ac:dyDescent="0.3">
      <c r="A84">
        <v>3644.34</v>
      </c>
      <c r="B84">
        <v>4.51</v>
      </c>
      <c r="C84">
        <v>1.67</v>
      </c>
      <c r="D84">
        <v>23.73</v>
      </c>
      <c r="E84">
        <v>123.79</v>
      </c>
      <c r="F84">
        <v>115.37</v>
      </c>
      <c r="G84">
        <v>8.4200000000000017</v>
      </c>
    </row>
    <row r="85" spans="1:7" x14ac:dyDescent="0.3">
      <c r="A85">
        <v>3644.39</v>
      </c>
      <c r="B85">
        <v>4.12</v>
      </c>
      <c r="C85">
        <v>1.8</v>
      </c>
      <c r="D85">
        <v>21.67</v>
      </c>
      <c r="E85">
        <v>122.09</v>
      </c>
      <c r="F85">
        <v>113.76</v>
      </c>
      <c r="G85">
        <v>8.3299999999999983</v>
      </c>
    </row>
    <row r="86" spans="1:7" x14ac:dyDescent="0.3">
      <c r="A86">
        <v>3644.44</v>
      </c>
      <c r="B86">
        <v>4.01</v>
      </c>
      <c r="C86">
        <v>1.98</v>
      </c>
      <c r="D86">
        <v>21.78</v>
      </c>
      <c r="E86">
        <v>120.61</v>
      </c>
      <c r="F86">
        <v>112.38</v>
      </c>
      <c r="G86">
        <v>8.230000000000004</v>
      </c>
    </row>
    <row r="87" spans="1:7" x14ac:dyDescent="0.3">
      <c r="A87">
        <v>3644.49</v>
      </c>
      <c r="B87">
        <v>3.93</v>
      </c>
      <c r="C87">
        <v>2</v>
      </c>
      <c r="D87">
        <v>28.15</v>
      </c>
      <c r="E87">
        <v>120.47</v>
      </c>
      <c r="F87">
        <v>112.25</v>
      </c>
      <c r="G87">
        <v>8.2199999999999989</v>
      </c>
    </row>
    <row r="88" spans="1:7" x14ac:dyDescent="0.3">
      <c r="A88">
        <v>3644.54</v>
      </c>
      <c r="B88">
        <v>3.63</v>
      </c>
      <c r="C88">
        <v>2.41</v>
      </c>
      <c r="D88">
        <v>20.36</v>
      </c>
      <c r="E88">
        <v>119.6</v>
      </c>
      <c r="F88">
        <v>111.42</v>
      </c>
      <c r="G88">
        <v>8.1799999999999926</v>
      </c>
    </row>
    <row r="89" spans="1:7" x14ac:dyDescent="0.3">
      <c r="A89">
        <v>3644.59</v>
      </c>
      <c r="B89">
        <v>3.15</v>
      </c>
      <c r="C89">
        <v>3.08</v>
      </c>
      <c r="D89">
        <v>19.510000000000002</v>
      </c>
      <c r="E89">
        <v>112.28</v>
      </c>
      <c r="F89">
        <v>104.54</v>
      </c>
      <c r="G89">
        <v>7.7399999999999949</v>
      </c>
    </row>
    <row r="90" spans="1:7" x14ac:dyDescent="0.3">
      <c r="A90">
        <v>3644.64</v>
      </c>
      <c r="B90">
        <v>4</v>
      </c>
      <c r="C90">
        <v>4.62</v>
      </c>
      <c r="D90">
        <v>16.14</v>
      </c>
      <c r="E90">
        <v>114.36</v>
      </c>
      <c r="F90">
        <v>101.25</v>
      </c>
      <c r="G90">
        <v>13.11</v>
      </c>
    </row>
    <row r="91" spans="1:7" x14ac:dyDescent="0.3">
      <c r="A91">
        <v>3644.69</v>
      </c>
      <c r="B91">
        <v>3.83</v>
      </c>
      <c r="C91">
        <v>3.98</v>
      </c>
      <c r="D91">
        <v>21.9</v>
      </c>
      <c r="E91">
        <v>111.44</v>
      </c>
      <c r="F91">
        <v>102.71</v>
      </c>
      <c r="G91">
        <v>8.730000000000004</v>
      </c>
    </row>
    <row r="92" spans="1:7" x14ac:dyDescent="0.3">
      <c r="A92">
        <v>3644.74</v>
      </c>
      <c r="B92">
        <v>3.66</v>
      </c>
      <c r="C92">
        <v>5.6</v>
      </c>
      <c r="D92">
        <v>21.61</v>
      </c>
      <c r="E92">
        <v>110.62</v>
      </c>
      <c r="F92">
        <v>90.89</v>
      </c>
      <c r="G92">
        <v>19.730000000000004</v>
      </c>
    </row>
    <row r="93" spans="1:7" x14ac:dyDescent="0.3">
      <c r="A93">
        <v>3644.79</v>
      </c>
      <c r="B93">
        <v>3.64</v>
      </c>
      <c r="C93">
        <v>4.91</v>
      </c>
      <c r="D93">
        <v>21.77</v>
      </c>
      <c r="E93">
        <v>109.67</v>
      </c>
      <c r="F93">
        <v>94.61</v>
      </c>
      <c r="G93">
        <v>15.060000000000002</v>
      </c>
    </row>
    <row r="94" spans="1:7" x14ac:dyDescent="0.3">
      <c r="A94">
        <v>3644.84</v>
      </c>
      <c r="B94">
        <v>3.58</v>
      </c>
      <c r="C94">
        <v>4.4800000000000004</v>
      </c>
      <c r="D94">
        <v>22.62</v>
      </c>
      <c r="E94">
        <v>109.2</v>
      </c>
      <c r="F94">
        <v>97.06</v>
      </c>
      <c r="G94">
        <v>12.14</v>
      </c>
    </row>
    <row r="95" spans="1:7" x14ac:dyDescent="0.3">
      <c r="A95">
        <v>3644.89</v>
      </c>
      <c r="B95">
        <v>3.8899999999999997</v>
      </c>
      <c r="C95">
        <v>5.59</v>
      </c>
      <c r="D95">
        <v>23.02</v>
      </c>
      <c r="E95">
        <v>112.34</v>
      </c>
      <c r="F95">
        <v>92.69</v>
      </c>
      <c r="G95">
        <v>19.650000000000006</v>
      </c>
    </row>
    <row r="96" spans="1:7" x14ac:dyDescent="0.3">
      <c r="A96">
        <v>3644.94</v>
      </c>
      <c r="B96">
        <v>3.5999999999999996</v>
      </c>
      <c r="C96">
        <v>2.65</v>
      </c>
      <c r="D96">
        <v>25.89</v>
      </c>
      <c r="E96">
        <v>111.3</v>
      </c>
      <c r="F96">
        <v>103.62</v>
      </c>
      <c r="G96">
        <v>7.6799999999999926</v>
      </c>
    </row>
    <row r="97" spans="1:7" x14ac:dyDescent="0.3">
      <c r="A97">
        <v>3644.99</v>
      </c>
      <c r="B97">
        <v>3.1300000000000003</v>
      </c>
      <c r="C97">
        <v>4.37</v>
      </c>
      <c r="D97">
        <v>25.28</v>
      </c>
      <c r="E97">
        <v>110.76</v>
      </c>
      <c r="F97">
        <v>99.38</v>
      </c>
      <c r="G97">
        <v>11.38000000000001</v>
      </c>
    </row>
    <row r="98" spans="1:7" x14ac:dyDescent="0.3">
      <c r="A98">
        <v>3645.04</v>
      </c>
      <c r="B98">
        <v>3.2800000000000002</v>
      </c>
      <c r="C98">
        <v>6.23</v>
      </c>
      <c r="D98">
        <v>20.73</v>
      </c>
      <c r="E98">
        <v>112.71</v>
      </c>
      <c r="F98">
        <v>88.73</v>
      </c>
      <c r="G98">
        <v>23.97999999999999</v>
      </c>
    </row>
    <row r="99" spans="1:7" x14ac:dyDescent="0.3">
      <c r="A99">
        <v>3645.09</v>
      </c>
      <c r="B99">
        <v>2.98</v>
      </c>
      <c r="C99">
        <v>4.37</v>
      </c>
      <c r="D99">
        <v>23.99</v>
      </c>
      <c r="E99">
        <v>112.35</v>
      </c>
      <c r="F99">
        <v>100.95</v>
      </c>
      <c r="G99">
        <v>11.399999999999991</v>
      </c>
    </row>
    <row r="100" spans="1:7" x14ac:dyDescent="0.3">
      <c r="A100">
        <v>3645.14</v>
      </c>
      <c r="B100">
        <v>3.0300000000000002</v>
      </c>
      <c r="C100">
        <v>6.77</v>
      </c>
      <c r="D100">
        <v>24.17</v>
      </c>
      <c r="E100">
        <v>111.49</v>
      </c>
      <c r="F100">
        <v>83.84</v>
      </c>
      <c r="G100">
        <v>27.649999999999991</v>
      </c>
    </row>
    <row r="101" spans="1:7" x14ac:dyDescent="0.3">
      <c r="A101">
        <v>3645.19</v>
      </c>
      <c r="B101">
        <v>2.67</v>
      </c>
      <c r="C101">
        <v>8.9499999999999993</v>
      </c>
      <c r="D101">
        <v>26.57</v>
      </c>
      <c r="E101">
        <v>110.09</v>
      </c>
      <c r="F101">
        <v>67.72</v>
      </c>
      <c r="G101">
        <v>42.370000000000005</v>
      </c>
    </row>
    <row r="102" spans="1:7" x14ac:dyDescent="0.3">
      <c r="A102">
        <v>3645.24</v>
      </c>
      <c r="B102">
        <v>2.91</v>
      </c>
      <c r="C102">
        <v>9.18</v>
      </c>
      <c r="D102">
        <v>24.69</v>
      </c>
      <c r="E102">
        <v>109.83</v>
      </c>
      <c r="F102">
        <v>65.89</v>
      </c>
      <c r="G102">
        <v>43.94</v>
      </c>
    </row>
    <row r="103" spans="1:7" x14ac:dyDescent="0.3">
      <c r="A103">
        <v>3645.29</v>
      </c>
      <c r="B103">
        <v>2.83</v>
      </c>
      <c r="C103">
        <v>8.11</v>
      </c>
      <c r="D103">
        <v>26.96</v>
      </c>
      <c r="E103">
        <v>108.94</v>
      </c>
      <c r="F103">
        <v>72.260000000000005</v>
      </c>
      <c r="G103">
        <v>36.679999999999993</v>
      </c>
    </row>
    <row r="104" spans="1:7" x14ac:dyDescent="0.3">
      <c r="A104">
        <v>3645.34</v>
      </c>
      <c r="B104">
        <v>2.93</v>
      </c>
      <c r="C104">
        <v>5.26</v>
      </c>
      <c r="D104">
        <v>27.78</v>
      </c>
      <c r="E104">
        <v>110.88</v>
      </c>
      <c r="F104">
        <v>93.44</v>
      </c>
      <c r="G104">
        <v>17.439999999999998</v>
      </c>
    </row>
    <row r="105" spans="1:7" x14ac:dyDescent="0.3">
      <c r="A105">
        <v>3645.39</v>
      </c>
      <c r="B105">
        <v>3.36</v>
      </c>
      <c r="C105">
        <v>5.66</v>
      </c>
      <c r="D105">
        <v>26.29</v>
      </c>
      <c r="E105">
        <v>114.56</v>
      </c>
      <c r="F105">
        <v>94.42</v>
      </c>
      <c r="G105">
        <v>20.14</v>
      </c>
    </row>
    <row r="106" spans="1:7" x14ac:dyDescent="0.3">
      <c r="A106">
        <v>3645.44</v>
      </c>
      <c r="B106">
        <v>3.3000000000000003</v>
      </c>
      <c r="C106">
        <v>5.69</v>
      </c>
      <c r="D106">
        <v>23.39</v>
      </c>
      <c r="E106">
        <v>115.64</v>
      </c>
      <c r="F106">
        <v>95.24</v>
      </c>
      <c r="G106">
        <v>20.400000000000006</v>
      </c>
    </row>
    <row r="107" spans="1:7" x14ac:dyDescent="0.3">
      <c r="A107">
        <v>3645.49</v>
      </c>
      <c r="B107">
        <v>3.38</v>
      </c>
      <c r="C107">
        <v>3.75</v>
      </c>
      <c r="D107">
        <v>23.68</v>
      </c>
      <c r="E107">
        <v>119.63</v>
      </c>
      <c r="F107">
        <v>111.45</v>
      </c>
      <c r="G107">
        <v>8.1799999999999926</v>
      </c>
    </row>
    <row r="108" spans="1:7" x14ac:dyDescent="0.3">
      <c r="A108">
        <v>3645.54</v>
      </c>
      <c r="B108">
        <v>2.9000000000000004</v>
      </c>
      <c r="C108">
        <v>6.83</v>
      </c>
      <c r="D108">
        <v>23.28</v>
      </c>
      <c r="E108">
        <v>120.02</v>
      </c>
      <c r="F108">
        <v>91.86</v>
      </c>
      <c r="G108">
        <v>28.159999999999997</v>
      </c>
    </row>
    <row r="109" spans="1:7" x14ac:dyDescent="0.3">
      <c r="A109">
        <v>3645.59</v>
      </c>
      <c r="B109">
        <v>2.9499999999999997</v>
      </c>
      <c r="C109">
        <v>7.49</v>
      </c>
      <c r="D109">
        <v>21.72</v>
      </c>
      <c r="E109">
        <v>121.24</v>
      </c>
      <c r="F109">
        <v>88.6</v>
      </c>
      <c r="G109">
        <v>32.64</v>
      </c>
    </row>
    <row r="110" spans="1:7" x14ac:dyDescent="0.3">
      <c r="A110">
        <v>3645.64</v>
      </c>
      <c r="B110">
        <v>3.04</v>
      </c>
      <c r="C110">
        <v>7.26</v>
      </c>
      <c r="D110">
        <v>21.97</v>
      </c>
      <c r="E110">
        <v>120.6</v>
      </c>
      <c r="F110">
        <v>89.53</v>
      </c>
      <c r="G110">
        <v>31.069999999999993</v>
      </c>
    </row>
    <row r="111" spans="1:7" x14ac:dyDescent="0.3">
      <c r="A111">
        <v>3645.69</v>
      </c>
      <c r="B111">
        <v>2.97</v>
      </c>
      <c r="C111">
        <v>8.23</v>
      </c>
      <c r="D111">
        <v>20.89</v>
      </c>
      <c r="E111">
        <v>118.75</v>
      </c>
      <c r="F111">
        <v>81.099999999999994</v>
      </c>
      <c r="G111">
        <v>37.650000000000006</v>
      </c>
    </row>
    <row r="112" spans="1:7" x14ac:dyDescent="0.3">
      <c r="A112">
        <v>3645.74</v>
      </c>
      <c r="B112">
        <v>3.36</v>
      </c>
      <c r="C112">
        <v>5.28</v>
      </c>
      <c r="D112">
        <v>25.27</v>
      </c>
      <c r="E112">
        <v>116.99</v>
      </c>
      <c r="F112">
        <v>99.38</v>
      </c>
      <c r="G112">
        <v>17.61</v>
      </c>
    </row>
    <row r="113" spans="1:7" x14ac:dyDescent="0.3">
      <c r="A113">
        <v>3645.79</v>
      </c>
      <c r="B113">
        <v>3.09</v>
      </c>
      <c r="C113">
        <v>7.91</v>
      </c>
      <c r="D113">
        <v>24.5</v>
      </c>
      <c r="E113">
        <v>114.46</v>
      </c>
      <c r="F113">
        <v>79.08</v>
      </c>
      <c r="G113">
        <v>35.379999999999995</v>
      </c>
    </row>
    <row r="114" spans="1:7" x14ac:dyDescent="0.3">
      <c r="A114">
        <v>3645.84</v>
      </c>
      <c r="B114">
        <v>3.47</v>
      </c>
      <c r="C114">
        <v>3.42</v>
      </c>
      <c r="D114">
        <v>24.83</v>
      </c>
      <c r="E114">
        <v>111.73</v>
      </c>
      <c r="F114">
        <v>104.03</v>
      </c>
      <c r="G114">
        <v>7.7000000000000028</v>
      </c>
    </row>
    <row r="115" spans="1:7" x14ac:dyDescent="0.3">
      <c r="A115">
        <v>3645.89</v>
      </c>
      <c r="B115">
        <v>3.05</v>
      </c>
      <c r="C115">
        <v>4.75</v>
      </c>
      <c r="D115">
        <v>22.15</v>
      </c>
      <c r="E115">
        <v>111.45</v>
      </c>
      <c r="F115">
        <v>97.48</v>
      </c>
      <c r="G115">
        <v>13.969999999999999</v>
      </c>
    </row>
    <row r="116" spans="1:7" x14ac:dyDescent="0.3">
      <c r="A116">
        <v>3645.94</v>
      </c>
      <c r="B116">
        <v>3.1300000000000003</v>
      </c>
      <c r="C116">
        <v>4.8</v>
      </c>
      <c r="D116">
        <v>23.89</v>
      </c>
      <c r="E116">
        <v>113.44</v>
      </c>
      <c r="F116">
        <v>99.09</v>
      </c>
      <c r="G116">
        <v>14.349999999999994</v>
      </c>
    </row>
    <row r="117" spans="1:7" x14ac:dyDescent="0.3">
      <c r="A117">
        <v>3645.99</v>
      </c>
      <c r="B117">
        <v>3.53</v>
      </c>
      <c r="C117">
        <v>4.7</v>
      </c>
      <c r="D117">
        <v>23.33</v>
      </c>
      <c r="E117">
        <v>113.45</v>
      </c>
      <c r="F117">
        <v>99.8</v>
      </c>
      <c r="G117">
        <v>13.650000000000006</v>
      </c>
    </row>
    <row r="118" spans="1:7" x14ac:dyDescent="0.3">
      <c r="A118">
        <v>3646.04</v>
      </c>
      <c r="B118">
        <v>3.06</v>
      </c>
      <c r="C118">
        <v>5.86</v>
      </c>
      <c r="D118">
        <v>21.33</v>
      </c>
      <c r="E118">
        <v>112.95</v>
      </c>
      <c r="F118">
        <v>91.44</v>
      </c>
      <c r="G118">
        <v>21.510000000000005</v>
      </c>
    </row>
    <row r="119" spans="1:7" x14ac:dyDescent="0.3">
      <c r="A119">
        <v>3646.09</v>
      </c>
      <c r="B119">
        <v>3.32</v>
      </c>
      <c r="C119">
        <v>4.46</v>
      </c>
      <c r="D119">
        <v>20.45</v>
      </c>
      <c r="E119">
        <v>111.02</v>
      </c>
      <c r="F119">
        <v>99.06</v>
      </c>
      <c r="G119">
        <v>11.959999999999994</v>
      </c>
    </row>
    <row r="120" spans="1:7" x14ac:dyDescent="0.3">
      <c r="A120">
        <v>3646.14</v>
      </c>
      <c r="B120">
        <v>3.7900000000000005</v>
      </c>
      <c r="C120">
        <v>4.22</v>
      </c>
      <c r="D120">
        <v>20.77</v>
      </c>
      <c r="E120">
        <v>113.34</v>
      </c>
      <c r="F120">
        <v>102.95</v>
      </c>
      <c r="G120">
        <v>10.39</v>
      </c>
    </row>
    <row r="121" spans="1:7" x14ac:dyDescent="0.3">
      <c r="A121">
        <v>3646.19</v>
      </c>
      <c r="B121">
        <v>3.9699999999999998</v>
      </c>
      <c r="C121">
        <v>2.75</v>
      </c>
      <c r="D121">
        <v>22.72</v>
      </c>
      <c r="E121">
        <v>113.75</v>
      </c>
      <c r="F121">
        <v>105.92</v>
      </c>
      <c r="G121">
        <v>7.8299999999999983</v>
      </c>
    </row>
    <row r="122" spans="1:7" x14ac:dyDescent="0.3">
      <c r="A122">
        <v>3646.24</v>
      </c>
      <c r="B122">
        <v>4.05</v>
      </c>
      <c r="C122">
        <v>2.57</v>
      </c>
      <c r="D122">
        <v>23.36</v>
      </c>
      <c r="E122">
        <v>112.33</v>
      </c>
      <c r="F122">
        <v>104.59</v>
      </c>
      <c r="G122">
        <v>7.7399999999999949</v>
      </c>
    </row>
    <row r="123" spans="1:7" x14ac:dyDescent="0.3">
      <c r="A123">
        <v>3646.29</v>
      </c>
      <c r="B123">
        <v>3.62</v>
      </c>
      <c r="C123">
        <v>3.79</v>
      </c>
      <c r="D123">
        <v>23.69</v>
      </c>
      <c r="E123">
        <v>112.25</v>
      </c>
      <c r="F123">
        <v>104.52</v>
      </c>
      <c r="G123">
        <v>7.730000000000004</v>
      </c>
    </row>
    <row r="124" spans="1:7" x14ac:dyDescent="0.3">
      <c r="A124">
        <v>3646.34</v>
      </c>
      <c r="B124">
        <v>3.9800000000000004</v>
      </c>
      <c r="C124">
        <v>5.55</v>
      </c>
      <c r="D124">
        <v>18.79</v>
      </c>
      <c r="E124">
        <v>110.62</v>
      </c>
      <c r="F124">
        <v>91.21</v>
      </c>
      <c r="G124">
        <v>19.410000000000011</v>
      </c>
    </row>
    <row r="125" spans="1:7" x14ac:dyDescent="0.3">
      <c r="A125">
        <v>3646.39</v>
      </c>
      <c r="B125">
        <v>3.95</v>
      </c>
      <c r="C125">
        <v>8.6999999999999993</v>
      </c>
      <c r="D125">
        <v>18.68</v>
      </c>
      <c r="E125">
        <v>111.43</v>
      </c>
      <c r="F125">
        <v>70.72</v>
      </c>
      <c r="G125">
        <v>40.710000000000008</v>
      </c>
    </row>
    <row r="126" spans="1:7" x14ac:dyDescent="0.3">
      <c r="A126">
        <v>3646.44</v>
      </c>
      <c r="B126">
        <v>3.6999999999999997</v>
      </c>
      <c r="C126">
        <v>7.83</v>
      </c>
      <c r="D126">
        <v>20.54</v>
      </c>
      <c r="E126">
        <v>111.89</v>
      </c>
      <c r="F126">
        <v>77.06</v>
      </c>
      <c r="G126">
        <v>34.83</v>
      </c>
    </row>
    <row r="127" spans="1:7" x14ac:dyDescent="0.3">
      <c r="A127">
        <v>3646.49</v>
      </c>
      <c r="B127">
        <v>3.8</v>
      </c>
      <c r="C127">
        <v>9.25</v>
      </c>
      <c r="D127">
        <v>20.51</v>
      </c>
      <c r="E127">
        <v>115.23</v>
      </c>
      <c r="F127">
        <v>70.72</v>
      </c>
      <c r="G127">
        <v>44.510000000000005</v>
      </c>
    </row>
    <row r="128" spans="1:7" x14ac:dyDescent="0.3">
      <c r="A128">
        <v>3646.54</v>
      </c>
      <c r="B128">
        <v>3.9899999999999998</v>
      </c>
      <c r="C128">
        <v>9.07</v>
      </c>
      <c r="D128">
        <v>20.12</v>
      </c>
      <c r="E128">
        <v>114.27</v>
      </c>
      <c r="F128">
        <v>70.98</v>
      </c>
      <c r="G128">
        <v>43.289999999999992</v>
      </c>
    </row>
    <row r="129" spans="1:7" x14ac:dyDescent="0.3">
      <c r="A129">
        <v>3646.59</v>
      </c>
      <c r="B129">
        <v>3.6700000000000004</v>
      </c>
      <c r="C129">
        <v>9.51</v>
      </c>
      <c r="D129">
        <v>16.66</v>
      </c>
      <c r="E129">
        <v>111.31</v>
      </c>
      <c r="F129">
        <v>65.099999999999994</v>
      </c>
      <c r="G129">
        <v>46.210000000000008</v>
      </c>
    </row>
    <row r="130" spans="1:7" x14ac:dyDescent="0.3">
      <c r="A130">
        <v>3646.64</v>
      </c>
      <c r="B130">
        <v>3.65</v>
      </c>
      <c r="C130">
        <v>6.52</v>
      </c>
      <c r="D130">
        <v>21.24</v>
      </c>
      <c r="E130">
        <v>114.49</v>
      </c>
      <c r="F130">
        <v>88.49</v>
      </c>
      <c r="G130">
        <v>26</v>
      </c>
    </row>
    <row r="131" spans="1:7" x14ac:dyDescent="0.3">
      <c r="A131">
        <v>3646.69</v>
      </c>
      <c r="B131">
        <v>3.5900000000000003</v>
      </c>
      <c r="C131">
        <v>4.7699999999999996</v>
      </c>
      <c r="D131">
        <v>23.62</v>
      </c>
      <c r="E131">
        <v>111.56</v>
      </c>
      <c r="F131">
        <v>97.48</v>
      </c>
      <c r="G131">
        <v>14.079999999999998</v>
      </c>
    </row>
    <row r="132" spans="1:7" x14ac:dyDescent="0.3">
      <c r="A132">
        <v>3646.74</v>
      </c>
      <c r="B132">
        <v>3.65</v>
      </c>
      <c r="C132">
        <v>7.57</v>
      </c>
      <c r="D132">
        <v>25.4</v>
      </c>
      <c r="E132">
        <v>116.75</v>
      </c>
      <c r="F132">
        <v>83.62</v>
      </c>
      <c r="G132">
        <v>33.129999999999995</v>
      </c>
    </row>
    <row r="133" spans="1:7" x14ac:dyDescent="0.3">
      <c r="A133">
        <v>3646.79</v>
      </c>
      <c r="B133">
        <v>3.56</v>
      </c>
      <c r="C133">
        <v>7.27</v>
      </c>
      <c r="D133">
        <v>24.8</v>
      </c>
      <c r="E133">
        <v>113.14</v>
      </c>
      <c r="F133">
        <v>82.08</v>
      </c>
      <c r="G133">
        <v>31.060000000000002</v>
      </c>
    </row>
    <row r="134" spans="1:7" x14ac:dyDescent="0.3">
      <c r="A134">
        <v>3646.84</v>
      </c>
      <c r="B134">
        <v>3.45</v>
      </c>
      <c r="C134">
        <v>9.42</v>
      </c>
      <c r="D134">
        <v>23.23</v>
      </c>
      <c r="E134">
        <v>115.83</v>
      </c>
      <c r="F134">
        <v>70.2</v>
      </c>
      <c r="G134">
        <v>45.629999999999995</v>
      </c>
    </row>
    <row r="135" spans="1:7" x14ac:dyDescent="0.3">
      <c r="A135">
        <v>3646.89</v>
      </c>
      <c r="B135">
        <v>4.1500000000000004</v>
      </c>
      <c r="C135">
        <v>7.81</v>
      </c>
      <c r="D135">
        <v>25.34</v>
      </c>
      <c r="E135">
        <v>119.56</v>
      </c>
      <c r="F135">
        <v>84.8</v>
      </c>
      <c r="G135">
        <v>34.760000000000005</v>
      </c>
    </row>
    <row r="136" spans="1:7" x14ac:dyDescent="0.3">
      <c r="A136">
        <v>3646.94</v>
      </c>
      <c r="B136">
        <v>4.41</v>
      </c>
      <c r="C136">
        <v>6.65</v>
      </c>
      <c r="D136">
        <v>28.12</v>
      </c>
      <c r="E136">
        <v>122.55</v>
      </c>
      <c r="F136">
        <v>95.61</v>
      </c>
      <c r="G136">
        <v>26.939999999999998</v>
      </c>
    </row>
    <row r="137" spans="1:7" x14ac:dyDescent="0.3">
      <c r="A137">
        <v>3646.99</v>
      </c>
      <c r="B137">
        <v>4.2</v>
      </c>
      <c r="C137">
        <v>7.08</v>
      </c>
      <c r="D137">
        <v>23.99</v>
      </c>
      <c r="E137">
        <v>122.51</v>
      </c>
      <c r="F137">
        <v>92.64</v>
      </c>
      <c r="G137">
        <v>29.870000000000005</v>
      </c>
    </row>
    <row r="138" spans="1:7" x14ac:dyDescent="0.3">
      <c r="A138">
        <v>3647.04</v>
      </c>
      <c r="B138">
        <v>3.9</v>
      </c>
      <c r="C138">
        <v>5.82</v>
      </c>
      <c r="D138">
        <v>26.22</v>
      </c>
      <c r="E138">
        <v>121.42</v>
      </c>
      <c r="F138">
        <v>100.13</v>
      </c>
      <c r="G138">
        <v>21.290000000000006</v>
      </c>
    </row>
    <row r="139" spans="1:7" x14ac:dyDescent="0.3">
      <c r="A139">
        <v>3647.09</v>
      </c>
      <c r="B139">
        <v>3.85</v>
      </c>
      <c r="C139">
        <v>10.36</v>
      </c>
      <c r="D139">
        <v>23.69</v>
      </c>
      <c r="E139">
        <v>126.4</v>
      </c>
      <c r="F139">
        <v>74.290000000000006</v>
      </c>
      <c r="G139">
        <v>52.11</v>
      </c>
    </row>
    <row r="140" spans="1:7" x14ac:dyDescent="0.3">
      <c r="A140">
        <v>3647.14</v>
      </c>
      <c r="B140">
        <v>4.09</v>
      </c>
      <c r="C140">
        <v>9.5500000000000007</v>
      </c>
      <c r="D140">
        <v>24.75</v>
      </c>
      <c r="E140">
        <v>123.1</v>
      </c>
      <c r="F140">
        <v>76.5</v>
      </c>
      <c r="G140">
        <v>46.599999999999994</v>
      </c>
    </row>
    <row r="141" spans="1:7" x14ac:dyDescent="0.3">
      <c r="A141">
        <v>3647.19</v>
      </c>
      <c r="B141">
        <v>4</v>
      </c>
      <c r="C141">
        <v>8.41</v>
      </c>
      <c r="D141">
        <v>23.16</v>
      </c>
      <c r="E141">
        <v>122.73</v>
      </c>
      <c r="F141">
        <v>83.87</v>
      </c>
      <c r="G141">
        <v>38.86</v>
      </c>
    </row>
    <row r="142" spans="1:7" x14ac:dyDescent="0.3">
      <c r="A142">
        <v>3647.24</v>
      </c>
      <c r="B142">
        <v>3.83</v>
      </c>
      <c r="C142">
        <v>9.15</v>
      </c>
      <c r="D142">
        <v>24.53</v>
      </c>
      <c r="E142">
        <v>120.51</v>
      </c>
      <c r="F142">
        <v>76.63</v>
      </c>
      <c r="G142">
        <v>43.88000000000001</v>
      </c>
    </row>
    <row r="143" spans="1:7" x14ac:dyDescent="0.3">
      <c r="A143">
        <v>3647.29</v>
      </c>
      <c r="B143">
        <v>4.26</v>
      </c>
      <c r="C143">
        <v>10.24</v>
      </c>
      <c r="D143">
        <v>24.1</v>
      </c>
      <c r="E143">
        <v>118.71</v>
      </c>
      <c r="F143">
        <v>67.5</v>
      </c>
      <c r="G143">
        <v>51.209999999999994</v>
      </c>
    </row>
    <row r="144" spans="1:7" x14ac:dyDescent="0.3">
      <c r="A144">
        <v>3647.34</v>
      </c>
      <c r="B144">
        <v>4.49</v>
      </c>
      <c r="C144">
        <v>9.34</v>
      </c>
      <c r="D144">
        <v>26.49</v>
      </c>
      <c r="E144">
        <v>118.97</v>
      </c>
      <c r="F144">
        <v>73.819999999999993</v>
      </c>
      <c r="G144">
        <v>45.150000000000006</v>
      </c>
    </row>
    <row r="145" spans="1:7" x14ac:dyDescent="0.3">
      <c r="A145">
        <v>3647.39</v>
      </c>
      <c r="B145">
        <v>4.21</v>
      </c>
      <c r="C145">
        <v>8.5500000000000007</v>
      </c>
      <c r="D145">
        <v>25.23</v>
      </c>
      <c r="E145">
        <v>114.04</v>
      </c>
      <c r="F145">
        <v>74.319999999999993</v>
      </c>
      <c r="G145">
        <v>39.720000000000013</v>
      </c>
    </row>
    <row r="146" spans="1:7" x14ac:dyDescent="0.3">
      <c r="A146">
        <v>3647.44</v>
      </c>
      <c r="B146">
        <v>4.12</v>
      </c>
      <c r="C146">
        <v>6.73</v>
      </c>
      <c r="D146">
        <v>26.91</v>
      </c>
      <c r="E146">
        <v>114.4</v>
      </c>
      <c r="F146">
        <v>86.98</v>
      </c>
      <c r="G146">
        <v>27.42</v>
      </c>
    </row>
    <row r="147" spans="1:7" x14ac:dyDescent="0.3">
      <c r="A147">
        <v>3647.49</v>
      </c>
      <c r="B147">
        <v>3.7600000000000002</v>
      </c>
      <c r="C147">
        <v>8</v>
      </c>
      <c r="D147">
        <v>29.62</v>
      </c>
      <c r="E147">
        <v>114.27</v>
      </c>
      <c r="F147">
        <v>78.28</v>
      </c>
      <c r="G147">
        <v>35.989999999999995</v>
      </c>
    </row>
    <row r="148" spans="1:7" x14ac:dyDescent="0.3">
      <c r="A148">
        <v>3647.54</v>
      </c>
      <c r="B148">
        <v>3.42</v>
      </c>
      <c r="C148">
        <v>8.69</v>
      </c>
      <c r="D148">
        <v>29.7</v>
      </c>
      <c r="E148">
        <v>114.68</v>
      </c>
      <c r="F148">
        <v>73.989999999999995</v>
      </c>
      <c r="G148">
        <v>40.690000000000012</v>
      </c>
    </row>
    <row r="149" spans="1:7" x14ac:dyDescent="0.3">
      <c r="A149">
        <v>3647.59</v>
      </c>
      <c r="B149">
        <v>3.64</v>
      </c>
      <c r="C149">
        <v>7.39</v>
      </c>
      <c r="D149">
        <v>33.479999999999997</v>
      </c>
      <c r="E149">
        <v>118.38</v>
      </c>
      <c r="F149">
        <v>86.49</v>
      </c>
      <c r="G149">
        <v>31.89</v>
      </c>
    </row>
    <row r="150" spans="1:7" x14ac:dyDescent="0.3">
      <c r="A150">
        <v>3647.64</v>
      </c>
      <c r="B150">
        <v>3.56</v>
      </c>
      <c r="C150">
        <v>7.73</v>
      </c>
      <c r="D150">
        <v>31.35</v>
      </c>
      <c r="E150">
        <v>120.91</v>
      </c>
      <c r="F150">
        <v>86.68</v>
      </c>
      <c r="G150">
        <v>34.22999999999999</v>
      </c>
    </row>
    <row r="151" spans="1:7" x14ac:dyDescent="0.3">
      <c r="A151">
        <v>3647.69</v>
      </c>
      <c r="B151">
        <v>4.01</v>
      </c>
      <c r="C151">
        <v>8.2899999999999991</v>
      </c>
      <c r="D151">
        <v>31.39</v>
      </c>
      <c r="E151">
        <v>123.19</v>
      </c>
      <c r="F151">
        <v>85.15</v>
      </c>
      <c r="G151">
        <v>38.039999999999992</v>
      </c>
    </row>
    <row r="152" spans="1:7" x14ac:dyDescent="0.3">
      <c r="A152">
        <v>3647.74</v>
      </c>
      <c r="B152">
        <v>3.8899999999999997</v>
      </c>
      <c r="C152">
        <v>9.35</v>
      </c>
      <c r="D152">
        <v>28.33</v>
      </c>
      <c r="E152">
        <v>123</v>
      </c>
      <c r="F152">
        <v>77.77</v>
      </c>
      <c r="G152">
        <v>45.230000000000004</v>
      </c>
    </row>
    <row r="153" spans="1:7" x14ac:dyDescent="0.3">
      <c r="A153">
        <v>3647.79</v>
      </c>
      <c r="B153">
        <v>3.82</v>
      </c>
      <c r="C153">
        <v>9.66</v>
      </c>
      <c r="D153">
        <v>27.99</v>
      </c>
      <c r="E153">
        <v>124.1</v>
      </c>
      <c r="F153">
        <v>76.73</v>
      </c>
      <c r="G153">
        <v>47.36999999999999</v>
      </c>
    </row>
    <row r="154" spans="1:7" x14ac:dyDescent="0.3">
      <c r="A154">
        <v>3647.84</v>
      </c>
      <c r="B154">
        <v>3.7600000000000002</v>
      </c>
      <c r="C154">
        <v>12.48</v>
      </c>
      <c r="D154">
        <v>21.4</v>
      </c>
      <c r="E154">
        <v>122.79</v>
      </c>
      <c r="F154">
        <v>56.34</v>
      </c>
      <c r="G154">
        <v>66.45</v>
      </c>
    </row>
    <row r="155" spans="1:7" x14ac:dyDescent="0.3">
      <c r="A155">
        <v>3647.89</v>
      </c>
      <c r="B155">
        <v>3.88</v>
      </c>
      <c r="C155">
        <v>11.97</v>
      </c>
      <c r="D155">
        <v>19.239999999999998</v>
      </c>
      <c r="E155">
        <v>127.45</v>
      </c>
      <c r="F155">
        <v>64.42</v>
      </c>
      <c r="G155">
        <v>63.03</v>
      </c>
    </row>
    <row r="156" spans="1:7" x14ac:dyDescent="0.3">
      <c r="A156">
        <v>3647.94</v>
      </c>
      <c r="B156">
        <v>3.58</v>
      </c>
      <c r="C156">
        <v>12.75</v>
      </c>
      <c r="D156">
        <v>13.69</v>
      </c>
      <c r="E156">
        <v>123.58</v>
      </c>
      <c r="F156">
        <v>55.34</v>
      </c>
      <c r="G156">
        <v>68.239999999999995</v>
      </c>
    </row>
    <row r="157" spans="1:7" x14ac:dyDescent="0.3">
      <c r="A157">
        <v>3647.99</v>
      </c>
      <c r="B157">
        <v>3.2099999999999995</v>
      </c>
      <c r="C157">
        <v>12.02</v>
      </c>
      <c r="D157">
        <v>13.64</v>
      </c>
      <c r="E157">
        <v>118.32</v>
      </c>
      <c r="F157">
        <v>55.04</v>
      </c>
      <c r="G157">
        <v>63.279999999999994</v>
      </c>
    </row>
    <row r="158" spans="1:7" x14ac:dyDescent="0.3">
      <c r="A158">
        <v>3648.04</v>
      </c>
      <c r="B158">
        <v>3.09</v>
      </c>
      <c r="C158">
        <v>10.65</v>
      </c>
      <c r="D158">
        <v>13.72</v>
      </c>
      <c r="E158">
        <v>113.74</v>
      </c>
      <c r="F158">
        <v>59.77</v>
      </c>
      <c r="G158">
        <v>53.969999999999992</v>
      </c>
    </row>
    <row r="159" spans="1:7" x14ac:dyDescent="0.3">
      <c r="A159">
        <v>3648.09</v>
      </c>
      <c r="B159">
        <v>3.15</v>
      </c>
      <c r="C159">
        <v>9.33</v>
      </c>
      <c r="D159">
        <v>19.420000000000002</v>
      </c>
      <c r="E159">
        <v>110.59</v>
      </c>
      <c r="F159">
        <v>65.61</v>
      </c>
      <c r="G159">
        <v>44.980000000000004</v>
      </c>
    </row>
    <row r="160" spans="1:7" x14ac:dyDescent="0.3">
      <c r="A160">
        <v>3648.14</v>
      </c>
      <c r="B160">
        <v>3.2199999999999998</v>
      </c>
      <c r="C160">
        <v>5.62</v>
      </c>
      <c r="D160">
        <v>19.55</v>
      </c>
      <c r="E160">
        <v>108.39</v>
      </c>
      <c r="F160">
        <v>88.56</v>
      </c>
      <c r="G160">
        <v>19.829999999999998</v>
      </c>
    </row>
    <row r="161" spans="1:7" x14ac:dyDescent="0.3">
      <c r="A161">
        <v>3648.19</v>
      </c>
      <c r="B161">
        <v>3.35</v>
      </c>
      <c r="C161">
        <v>4.22</v>
      </c>
      <c r="D161">
        <v>19.920000000000002</v>
      </c>
      <c r="E161">
        <v>106.9</v>
      </c>
      <c r="F161">
        <v>96.57</v>
      </c>
      <c r="G161">
        <v>10.330000000000013</v>
      </c>
    </row>
    <row r="162" spans="1:7" x14ac:dyDescent="0.3">
      <c r="A162">
        <v>3648.24</v>
      </c>
      <c r="B162">
        <v>3.61</v>
      </c>
      <c r="C162">
        <v>2.29</v>
      </c>
      <c r="D162">
        <v>21.64</v>
      </c>
      <c r="E162">
        <v>106.89</v>
      </c>
      <c r="F162">
        <v>99.48</v>
      </c>
      <c r="G162">
        <v>7.4099999999999966</v>
      </c>
    </row>
    <row r="163" spans="1:7" x14ac:dyDescent="0.3">
      <c r="A163">
        <v>3648.29</v>
      </c>
      <c r="B163">
        <v>3.7699999999999996</v>
      </c>
      <c r="C163">
        <v>3.27</v>
      </c>
      <c r="D163">
        <v>19.86</v>
      </c>
      <c r="E163">
        <v>112.23</v>
      </c>
      <c r="F163">
        <v>104.49</v>
      </c>
      <c r="G163">
        <v>7.7400000000000091</v>
      </c>
    </row>
    <row r="164" spans="1:7" x14ac:dyDescent="0.3">
      <c r="A164">
        <v>3648.34</v>
      </c>
      <c r="B164">
        <v>4.0199999999999996</v>
      </c>
      <c r="C164">
        <v>7.71</v>
      </c>
      <c r="D164">
        <v>18.87</v>
      </c>
      <c r="E164">
        <v>119.23</v>
      </c>
      <c r="F164">
        <v>85.11</v>
      </c>
      <c r="G164">
        <v>34.120000000000005</v>
      </c>
    </row>
    <row r="165" spans="1:7" x14ac:dyDescent="0.3">
      <c r="A165">
        <v>3648.39</v>
      </c>
      <c r="B165">
        <v>3.75</v>
      </c>
      <c r="C165">
        <v>10.119999999999999</v>
      </c>
      <c r="D165">
        <v>18.86</v>
      </c>
      <c r="E165">
        <v>123.37</v>
      </c>
      <c r="F165">
        <v>72.91</v>
      </c>
      <c r="G165">
        <v>50.460000000000008</v>
      </c>
    </row>
    <row r="166" spans="1:7" x14ac:dyDescent="0.3">
      <c r="A166">
        <v>3648.44</v>
      </c>
      <c r="B166">
        <v>3.88</v>
      </c>
      <c r="C166">
        <v>10.5</v>
      </c>
      <c r="D166">
        <v>11.15</v>
      </c>
      <c r="E166">
        <v>122.44</v>
      </c>
      <c r="F166">
        <v>69.41</v>
      </c>
      <c r="G166">
        <v>53.03</v>
      </c>
    </row>
    <row r="167" spans="1:7" x14ac:dyDescent="0.3">
      <c r="A167">
        <v>3648.49</v>
      </c>
      <c r="B167">
        <v>3.19</v>
      </c>
      <c r="C167">
        <v>11.04</v>
      </c>
      <c r="D167">
        <v>9.91</v>
      </c>
      <c r="E167">
        <v>118.52</v>
      </c>
      <c r="F167">
        <v>61.87</v>
      </c>
      <c r="G167">
        <v>56.65</v>
      </c>
    </row>
    <row r="168" spans="1:7" x14ac:dyDescent="0.3">
      <c r="A168">
        <v>3648.54</v>
      </c>
      <c r="B168">
        <v>3.1300000000000003</v>
      </c>
      <c r="C168">
        <v>10.89</v>
      </c>
      <c r="D168">
        <v>7.56</v>
      </c>
      <c r="E168">
        <v>117.57</v>
      </c>
      <c r="F168">
        <v>61.93</v>
      </c>
      <c r="G168">
        <v>55.639999999999993</v>
      </c>
    </row>
    <row r="169" spans="1:7" x14ac:dyDescent="0.3">
      <c r="A169">
        <v>3648.59</v>
      </c>
      <c r="B169">
        <v>3.15</v>
      </c>
      <c r="C169">
        <v>9.83</v>
      </c>
      <c r="D169">
        <v>18.77</v>
      </c>
      <c r="E169">
        <v>116.49</v>
      </c>
      <c r="F169">
        <v>68.08</v>
      </c>
      <c r="G169">
        <v>48.41</v>
      </c>
    </row>
    <row r="170" spans="1:7" x14ac:dyDescent="0.3">
      <c r="A170">
        <v>3648.64</v>
      </c>
      <c r="B170">
        <v>3.2</v>
      </c>
      <c r="C170">
        <v>6.53</v>
      </c>
      <c r="D170">
        <v>21.72</v>
      </c>
      <c r="E170">
        <v>115.95</v>
      </c>
      <c r="F170">
        <v>89.89</v>
      </c>
      <c r="G170">
        <v>26.060000000000002</v>
      </c>
    </row>
    <row r="171" spans="1:7" x14ac:dyDescent="0.3">
      <c r="A171">
        <v>3648.69</v>
      </c>
      <c r="B171">
        <v>3.4299999999999997</v>
      </c>
      <c r="C171">
        <v>6.01</v>
      </c>
      <c r="D171">
        <v>21.84</v>
      </c>
      <c r="E171">
        <v>115.06</v>
      </c>
      <c r="F171">
        <v>92.54</v>
      </c>
      <c r="G171">
        <v>22.519999999999996</v>
      </c>
    </row>
    <row r="172" spans="1:7" x14ac:dyDescent="0.3">
      <c r="A172">
        <v>3648.74</v>
      </c>
      <c r="B172">
        <v>3.1</v>
      </c>
      <c r="C172">
        <v>5.99</v>
      </c>
      <c r="D172">
        <v>25.09</v>
      </c>
      <c r="E172">
        <v>117.96</v>
      </c>
      <c r="F172">
        <v>95.52</v>
      </c>
      <c r="G172">
        <v>22.439999999999998</v>
      </c>
    </row>
    <row r="173" spans="1:7" x14ac:dyDescent="0.3">
      <c r="A173">
        <v>3648.79</v>
      </c>
      <c r="B173">
        <v>3.5700000000000003</v>
      </c>
      <c r="C173">
        <v>4.45</v>
      </c>
      <c r="D173">
        <v>24.27</v>
      </c>
      <c r="E173">
        <v>119.34</v>
      </c>
      <c r="F173">
        <v>107.31</v>
      </c>
      <c r="G173">
        <v>12.030000000000001</v>
      </c>
    </row>
    <row r="174" spans="1:7" x14ac:dyDescent="0.3">
      <c r="A174">
        <v>3648.84</v>
      </c>
      <c r="B174">
        <v>3.54</v>
      </c>
      <c r="C174">
        <v>9.57</v>
      </c>
      <c r="D174">
        <v>21.24</v>
      </c>
      <c r="E174">
        <v>118.55</v>
      </c>
      <c r="F174">
        <v>71.87</v>
      </c>
      <c r="G174">
        <v>46.679999999999993</v>
      </c>
    </row>
    <row r="175" spans="1:7" x14ac:dyDescent="0.3">
      <c r="A175">
        <v>3648.89</v>
      </c>
      <c r="B175">
        <v>3.5000000000000004</v>
      </c>
      <c r="C175">
        <v>9.59</v>
      </c>
      <c r="D175">
        <v>15.22</v>
      </c>
      <c r="E175">
        <v>115.78</v>
      </c>
      <c r="F175">
        <v>69.02</v>
      </c>
      <c r="G175">
        <v>46.760000000000005</v>
      </c>
    </row>
    <row r="176" spans="1:7" x14ac:dyDescent="0.3">
      <c r="A176">
        <v>3648.94</v>
      </c>
      <c r="B176">
        <v>3.16</v>
      </c>
      <c r="C176">
        <v>10.76</v>
      </c>
      <c r="D176">
        <v>14.35</v>
      </c>
      <c r="E176">
        <v>115.28</v>
      </c>
      <c r="F176">
        <v>60.59</v>
      </c>
      <c r="G176">
        <v>54.69</v>
      </c>
    </row>
    <row r="177" spans="1:7" x14ac:dyDescent="0.3">
      <c r="A177">
        <v>3648.99</v>
      </c>
      <c r="B177">
        <v>3.1399999999999997</v>
      </c>
      <c r="C177">
        <v>10.49</v>
      </c>
      <c r="D177">
        <v>20.75</v>
      </c>
      <c r="E177">
        <v>115.35</v>
      </c>
      <c r="F177">
        <v>62.48</v>
      </c>
      <c r="G177">
        <v>52.87</v>
      </c>
    </row>
    <row r="178" spans="1:7" x14ac:dyDescent="0.3">
      <c r="A178">
        <v>3649.04</v>
      </c>
      <c r="B178">
        <v>3.3099999999999996</v>
      </c>
      <c r="C178">
        <v>11.06</v>
      </c>
      <c r="D178">
        <v>14.85</v>
      </c>
      <c r="E178">
        <v>114.43</v>
      </c>
      <c r="F178">
        <v>57.68</v>
      </c>
      <c r="G178">
        <v>56.750000000000007</v>
      </c>
    </row>
    <row r="179" spans="1:7" x14ac:dyDescent="0.3">
      <c r="A179">
        <v>3649.09</v>
      </c>
      <c r="B179">
        <v>3.17</v>
      </c>
      <c r="C179">
        <v>10.86</v>
      </c>
      <c r="D179">
        <v>19.95</v>
      </c>
      <c r="E179">
        <v>114.57</v>
      </c>
      <c r="F179">
        <v>59.19</v>
      </c>
      <c r="G179">
        <v>55.379999999999995</v>
      </c>
    </row>
    <row r="180" spans="1:7" x14ac:dyDescent="0.3">
      <c r="A180">
        <v>3649.14</v>
      </c>
      <c r="B180">
        <v>2.82</v>
      </c>
      <c r="C180">
        <v>9.7100000000000009</v>
      </c>
      <c r="D180">
        <v>21.47</v>
      </c>
      <c r="E180">
        <v>112.89</v>
      </c>
      <c r="F180">
        <v>65.31</v>
      </c>
      <c r="G180">
        <v>47.58</v>
      </c>
    </row>
    <row r="181" spans="1:7" x14ac:dyDescent="0.3">
      <c r="A181">
        <v>3649.19</v>
      </c>
      <c r="B181">
        <v>2.83</v>
      </c>
      <c r="C181">
        <v>7.04</v>
      </c>
      <c r="D181">
        <v>24.75</v>
      </c>
      <c r="E181">
        <v>115.05</v>
      </c>
      <c r="F181">
        <v>85.56</v>
      </c>
      <c r="G181">
        <v>29.489999999999995</v>
      </c>
    </row>
    <row r="182" spans="1:7" x14ac:dyDescent="0.3">
      <c r="A182">
        <v>3649.24</v>
      </c>
      <c r="B182">
        <v>2.85</v>
      </c>
      <c r="C182">
        <v>5.91</v>
      </c>
      <c r="D182">
        <v>21.92</v>
      </c>
      <c r="E182">
        <v>116.84</v>
      </c>
      <c r="F182">
        <v>94.95</v>
      </c>
      <c r="G182">
        <v>21.89</v>
      </c>
    </row>
    <row r="183" spans="1:7" x14ac:dyDescent="0.3">
      <c r="A183">
        <v>3649.29</v>
      </c>
      <c r="B183">
        <v>3.4099999999999997</v>
      </c>
      <c r="C183">
        <v>7.97</v>
      </c>
      <c r="D183">
        <v>20.99</v>
      </c>
      <c r="E183">
        <v>120.07</v>
      </c>
      <c r="F183">
        <v>84.22</v>
      </c>
      <c r="G183">
        <v>35.849999999999994</v>
      </c>
    </row>
    <row r="184" spans="1:7" x14ac:dyDescent="0.3">
      <c r="A184">
        <v>3649.34</v>
      </c>
      <c r="B184">
        <v>3.4799999999999995</v>
      </c>
      <c r="C184">
        <v>4.5</v>
      </c>
      <c r="D184">
        <v>20.23</v>
      </c>
      <c r="E184">
        <v>115.76</v>
      </c>
      <c r="F184">
        <v>103.44</v>
      </c>
      <c r="G184">
        <v>12.320000000000007</v>
      </c>
    </row>
    <row r="185" spans="1:7" x14ac:dyDescent="0.3">
      <c r="A185">
        <v>3649.39</v>
      </c>
      <c r="B185">
        <v>3.6999999999999997</v>
      </c>
      <c r="C185">
        <v>3.6</v>
      </c>
      <c r="D185">
        <v>19.649999999999999</v>
      </c>
      <c r="E185">
        <v>110.15</v>
      </c>
      <c r="F185">
        <v>102.54</v>
      </c>
      <c r="G185">
        <v>7.6099999999999994</v>
      </c>
    </row>
    <row r="186" spans="1:7" x14ac:dyDescent="0.3">
      <c r="A186">
        <v>3649.44</v>
      </c>
      <c r="B186">
        <v>3.2800000000000002</v>
      </c>
      <c r="C186">
        <v>6.46</v>
      </c>
      <c r="D186">
        <v>19.53</v>
      </c>
      <c r="E186">
        <v>108.02</v>
      </c>
      <c r="F186">
        <v>82.47</v>
      </c>
      <c r="G186">
        <v>25.549999999999997</v>
      </c>
    </row>
    <row r="187" spans="1:7" x14ac:dyDescent="0.3">
      <c r="A187">
        <v>3649.49</v>
      </c>
      <c r="B187">
        <v>2.78</v>
      </c>
      <c r="C187">
        <v>7.85</v>
      </c>
      <c r="D187">
        <v>17.82</v>
      </c>
      <c r="E187">
        <v>101.1</v>
      </c>
      <c r="F187">
        <v>66.25</v>
      </c>
      <c r="G187">
        <v>34.849999999999994</v>
      </c>
    </row>
    <row r="188" spans="1:7" x14ac:dyDescent="0.3">
      <c r="A188">
        <v>3649.54</v>
      </c>
      <c r="B188">
        <v>2.92</v>
      </c>
      <c r="C188">
        <v>4.88</v>
      </c>
      <c r="D188">
        <v>19.559999999999999</v>
      </c>
      <c r="E188">
        <v>90.27</v>
      </c>
      <c r="F188">
        <v>75.63</v>
      </c>
      <c r="G188">
        <v>14.64</v>
      </c>
    </row>
    <row r="189" spans="1:7" x14ac:dyDescent="0.3">
      <c r="A189">
        <v>3649.59</v>
      </c>
      <c r="B189">
        <v>2.73</v>
      </c>
      <c r="C189">
        <v>3.55</v>
      </c>
      <c r="D189">
        <v>17.3</v>
      </c>
      <c r="E189">
        <v>82.79</v>
      </c>
      <c r="F189">
        <v>76.819999999999993</v>
      </c>
      <c r="G189">
        <v>5.9700000000000131</v>
      </c>
    </row>
    <row r="190" spans="1:7" x14ac:dyDescent="0.3">
      <c r="A190">
        <v>3649.64</v>
      </c>
      <c r="B190">
        <v>2.27</v>
      </c>
      <c r="C190">
        <v>4.53</v>
      </c>
      <c r="D190">
        <v>14.58</v>
      </c>
      <c r="E190">
        <v>81.67</v>
      </c>
      <c r="F190">
        <v>69.48</v>
      </c>
      <c r="G190">
        <v>12.189999999999998</v>
      </c>
    </row>
    <row r="191" spans="1:7" x14ac:dyDescent="0.3">
      <c r="A191">
        <v>3649.69</v>
      </c>
      <c r="B191">
        <v>2.21</v>
      </c>
      <c r="C191">
        <v>6.73</v>
      </c>
      <c r="D191">
        <v>8.18</v>
      </c>
      <c r="E191">
        <v>82.4</v>
      </c>
      <c r="F191">
        <v>55.34</v>
      </c>
      <c r="G191">
        <v>27.060000000000002</v>
      </c>
    </row>
    <row r="192" spans="1:7" x14ac:dyDescent="0.3">
      <c r="A192">
        <v>3649.74</v>
      </c>
      <c r="B192">
        <v>2.08</v>
      </c>
      <c r="C192">
        <v>4.5199999999999996</v>
      </c>
      <c r="D192">
        <v>9.2899999999999991</v>
      </c>
      <c r="E192">
        <v>82.11</v>
      </c>
      <c r="F192">
        <v>70.010000000000005</v>
      </c>
      <c r="G192">
        <v>12.099999999999994</v>
      </c>
    </row>
    <row r="193" spans="1:7" x14ac:dyDescent="0.3">
      <c r="A193">
        <v>3649.79</v>
      </c>
      <c r="B193">
        <v>2.52</v>
      </c>
      <c r="C193">
        <v>4.1900000000000004</v>
      </c>
      <c r="D193">
        <v>8.68</v>
      </c>
      <c r="E193">
        <v>89.01</v>
      </c>
      <c r="F193">
        <v>79.09</v>
      </c>
      <c r="G193">
        <v>9.9200000000000017</v>
      </c>
    </row>
    <row r="194" spans="1:7" x14ac:dyDescent="0.3">
      <c r="A194">
        <v>3649.84</v>
      </c>
      <c r="B194">
        <v>2.82</v>
      </c>
      <c r="C194">
        <v>5.44</v>
      </c>
      <c r="D194">
        <v>14.41</v>
      </c>
      <c r="E194">
        <v>98.23</v>
      </c>
      <c r="F194">
        <v>79.7</v>
      </c>
      <c r="G194">
        <v>18.53</v>
      </c>
    </row>
    <row r="195" spans="1:7" x14ac:dyDescent="0.3">
      <c r="A195">
        <v>3649.89</v>
      </c>
      <c r="B195">
        <v>2.97</v>
      </c>
      <c r="C195">
        <v>5.48</v>
      </c>
      <c r="D195">
        <v>17.05</v>
      </c>
      <c r="E195">
        <v>104.01</v>
      </c>
      <c r="F195">
        <v>85.18</v>
      </c>
      <c r="G195">
        <v>18.829999999999998</v>
      </c>
    </row>
    <row r="196" spans="1:7" x14ac:dyDescent="0.3">
      <c r="A196">
        <v>3649.94</v>
      </c>
      <c r="B196">
        <v>2.9899999999999998</v>
      </c>
      <c r="C196">
        <v>4.3899999999999997</v>
      </c>
      <c r="D196">
        <v>24.33</v>
      </c>
      <c r="E196">
        <v>108.51</v>
      </c>
      <c r="F196">
        <v>97</v>
      </c>
      <c r="G196">
        <v>11.510000000000005</v>
      </c>
    </row>
    <row r="197" spans="1:7" x14ac:dyDescent="0.3">
      <c r="A197">
        <v>3649.99</v>
      </c>
      <c r="B197">
        <v>2.85</v>
      </c>
      <c r="C197">
        <v>3.95</v>
      </c>
      <c r="D197">
        <v>27.37</v>
      </c>
      <c r="E197">
        <v>111.14</v>
      </c>
      <c r="F197">
        <v>102.56</v>
      </c>
      <c r="G197">
        <v>8.5799999999999983</v>
      </c>
    </row>
    <row r="198" spans="1:7" x14ac:dyDescent="0.3">
      <c r="A198">
        <v>3650.04</v>
      </c>
      <c r="B198">
        <v>3.0300000000000002</v>
      </c>
      <c r="C198">
        <v>3.92</v>
      </c>
      <c r="D198">
        <v>27.5</v>
      </c>
      <c r="E198">
        <v>111.87</v>
      </c>
      <c r="F198">
        <v>103.52</v>
      </c>
      <c r="G198">
        <v>8.3500000000000085</v>
      </c>
    </row>
    <row r="199" spans="1:7" x14ac:dyDescent="0.3">
      <c r="A199">
        <v>3650.09</v>
      </c>
      <c r="B199">
        <v>3.2099999999999995</v>
      </c>
      <c r="C199">
        <v>3.12</v>
      </c>
      <c r="D199">
        <v>25.37</v>
      </c>
      <c r="E199">
        <v>112.04</v>
      </c>
      <c r="F199">
        <v>104.31</v>
      </c>
      <c r="G199">
        <v>7.730000000000004</v>
      </c>
    </row>
    <row r="200" spans="1:7" x14ac:dyDescent="0.3">
      <c r="A200">
        <v>3650.14</v>
      </c>
      <c r="B200">
        <v>3.27</v>
      </c>
      <c r="C200">
        <v>2.97</v>
      </c>
      <c r="D200">
        <v>20.62</v>
      </c>
      <c r="E200">
        <v>109.27</v>
      </c>
      <c r="F200">
        <v>101.71</v>
      </c>
      <c r="G200">
        <v>7.5600000000000023</v>
      </c>
    </row>
    <row r="201" spans="1:7" x14ac:dyDescent="0.3">
      <c r="A201">
        <v>3650.19</v>
      </c>
      <c r="B201">
        <v>3.45</v>
      </c>
      <c r="C201">
        <v>2.5</v>
      </c>
      <c r="D201">
        <v>18.97</v>
      </c>
      <c r="E201">
        <v>112.05</v>
      </c>
      <c r="F201">
        <v>104.33</v>
      </c>
      <c r="G201">
        <v>7.7199999999999989</v>
      </c>
    </row>
    <row r="202" spans="1:7" x14ac:dyDescent="0.3">
      <c r="A202">
        <v>3650.24</v>
      </c>
      <c r="B202">
        <v>3.62</v>
      </c>
      <c r="C202">
        <v>3.69</v>
      </c>
      <c r="D202">
        <v>11.89</v>
      </c>
      <c r="E202">
        <v>113.27</v>
      </c>
      <c r="F202">
        <v>105.48</v>
      </c>
      <c r="G202">
        <v>7.789999999999992</v>
      </c>
    </row>
    <row r="203" spans="1:7" x14ac:dyDescent="0.3">
      <c r="A203">
        <v>3650.29</v>
      </c>
      <c r="B203">
        <v>3.62</v>
      </c>
      <c r="C203">
        <v>4.71</v>
      </c>
      <c r="D203">
        <v>9.82</v>
      </c>
      <c r="E203">
        <v>116.32</v>
      </c>
      <c r="F203">
        <v>102.59</v>
      </c>
      <c r="G203">
        <v>13.72999999999999</v>
      </c>
    </row>
    <row r="204" spans="1:7" x14ac:dyDescent="0.3">
      <c r="A204">
        <v>3650.34</v>
      </c>
      <c r="B204">
        <v>4.29</v>
      </c>
      <c r="C204">
        <v>4.55</v>
      </c>
      <c r="D204">
        <v>8</v>
      </c>
      <c r="E204">
        <v>115.67</v>
      </c>
      <c r="F204">
        <v>103</v>
      </c>
      <c r="G204">
        <v>12.670000000000002</v>
      </c>
    </row>
    <row r="205" spans="1:7" x14ac:dyDescent="0.3">
      <c r="A205">
        <v>3650.39</v>
      </c>
      <c r="B205">
        <v>4.1000000000000005</v>
      </c>
      <c r="C205">
        <v>6.12</v>
      </c>
      <c r="D205">
        <v>8.43</v>
      </c>
      <c r="E205">
        <v>117.59</v>
      </c>
      <c r="F205">
        <v>94.31</v>
      </c>
      <c r="G205">
        <v>23.28</v>
      </c>
    </row>
    <row r="206" spans="1:7" x14ac:dyDescent="0.3">
      <c r="A206">
        <v>3650.44</v>
      </c>
      <c r="B206">
        <v>3.95</v>
      </c>
      <c r="C206">
        <v>9.6</v>
      </c>
      <c r="D206">
        <v>7.98</v>
      </c>
      <c r="E206">
        <v>121.07</v>
      </c>
      <c r="F206">
        <v>74.16</v>
      </c>
      <c r="G206">
        <v>46.91</v>
      </c>
    </row>
    <row r="207" spans="1:7" x14ac:dyDescent="0.3">
      <c r="A207">
        <v>3650.49</v>
      </c>
      <c r="B207">
        <v>3.93</v>
      </c>
      <c r="C207">
        <v>9.6</v>
      </c>
      <c r="D207">
        <v>9.19</v>
      </c>
      <c r="E207">
        <v>120.7</v>
      </c>
      <c r="F207">
        <v>73.8</v>
      </c>
      <c r="G207">
        <v>46.900000000000006</v>
      </c>
    </row>
    <row r="208" spans="1:7" x14ac:dyDescent="0.3">
      <c r="A208">
        <v>3650.54</v>
      </c>
      <c r="B208">
        <v>4.17</v>
      </c>
      <c r="C208">
        <v>7.88</v>
      </c>
      <c r="D208">
        <v>8.42</v>
      </c>
      <c r="E208">
        <v>118.29</v>
      </c>
      <c r="F208">
        <v>83.03</v>
      </c>
      <c r="G208">
        <v>35.260000000000005</v>
      </c>
    </row>
    <row r="209" spans="1:7" x14ac:dyDescent="0.3">
      <c r="A209">
        <v>3650.59</v>
      </c>
      <c r="B209">
        <v>3.9600000000000004</v>
      </c>
      <c r="C209">
        <v>6.98</v>
      </c>
      <c r="D209">
        <v>7.38</v>
      </c>
      <c r="E209">
        <v>115.07</v>
      </c>
      <c r="F209">
        <v>85.97</v>
      </c>
      <c r="G209">
        <v>29.099999999999994</v>
      </c>
    </row>
    <row r="210" spans="1:7" x14ac:dyDescent="0.3">
      <c r="A210">
        <v>3650.64</v>
      </c>
      <c r="B210">
        <v>3.54</v>
      </c>
      <c r="C210">
        <v>5.78</v>
      </c>
      <c r="D210">
        <v>9.08</v>
      </c>
      <c r="E210">
        <v>112.98</v>
      </c>
      <c r="F210">
        <v>92.02</v>
      </c>
      <c r="G210">
        <v>20.960000000000008</v>
      </c>
    </row>
    <row r="222" spans="1:7" x14ac:dyDescent="0.3">
      <c r="A222">
        <v>3651.29</v>
      </c>
      <c r="B222">
        <v>3.36</v>
      </c>
      <c r="C222">
        <v>5.29</v>
      </c>
      <c r="D222">
        <v>15.76</v>
      </c>
      <c r="E222">
        <v>119.44</v>
      </c>
      <c r="F222">
        <v>101.73</v>
      </c>
      <c r="G222">
        <v>17.709999999999994</v>
      </c>
    </row>
    <row r="223" spans="1:7" x14ac:dyDescent="0.3">
      <c r="A223">
        <v>3651.34</v>
      </c>
      <c r="B223">
        <v>3.45</v>
      </c>
      <c r="C223">
        <v>4.4800000000000004</v>
      </c>
      <c r="D223">
        <v>15.13</v>
      </c>
      <c r="E223">
        <v>118.48</v>
      </c>
      <c r="F223">
        <v>106.29</v>
      </c>
      <c r="G223">
        <v>12.189999999999998</v>
      </c>
    </row>
    <row r="224" spans="1:7" x14ac:dyDescent="0.3">
      <c r="A224">
        <v>3651.39</v>
      </c>
      <c r="B224">
        <v>3.8899999999999997</v>
      </c>
      <c r="C224">
        <v>3.13</v>
      </c>
      <c r="D224">
        <v>20.45</v>
      </c>
      <c r="E224">
        <v>116.86</v>
      </c>
      <c r="F224">
        <v>108.85</v>
      </c>
      <c r="G224">
        <v>8.0100000000000051</v>
      </c>
    </row>
    <row r="225" spans="1:7" x14ac:dyDescent="0.3">
      <c r="A225">
        <v>3651.44</v>
      </c>
      <c r="B225">
        <v>4</v>
      </c>
      <c r="C225">
        <v>3.05</v>
      </c>
      <c r="D225">
        <v>20.46</v>
      </c>
      <c r="E225">
        <v>115.1</v>
      </c>
      <c r="F225">
        <v>107.2</v>
      </c>
      <c r="G225">
        <v>7.8999999999999915</v>
      </c>
    </row>
    <row r="226" spans="1:7" x14ac:dyDescent="0.3">
      <c r="A226">
        <v>3651.49</v>
      </c>
      <c r="B226">
        <v>4.12</v>
      </c>
      <c r="C226">
        <v>2.37</v>
      </c>
      <c r="D226">
        <v>21.77</v>
      </c>
      <c r="E226">
        <v>113.96</v>
      </c>
      <c r="F226">
        <v>106.12</v>
      </c>
      <c r="G226">
        <v>7.8399999999999892</v>
      </c>
    </row>
    <row r="227" spans="1:7" x14ac:dyDescent="0.3">
      <c r="A227">
        <v>3651.54</v>
      </c>
      <c r="B227">
        <v>4.2299999999999995</v>
      </c>
      <c r="C227">
        <v>2.0499999999999998</v>
      </c>
      <c r="D227">
        <v>20.27</v>
      </c>
      <c r="E227">
        <v>108.88</v>
      </c>
      <c r="F227">
        <v>101.35</v>
      </c>
      <c r="G227">
        <v>7.5300000000000011</v>
      </c>
    </row>
    <row r="228" spans="1:7" x14ac:dyDescent="0.3">
      <c r="A228">
        <v>3651.59</v>
      </c>
      <c r="B228">
        <v>4.54</v>
      </c>
      <c r="C228">
        <v>2.5</v>
      </c>
      <c r="D228">
        <v>16.510000000000002</v>
      </c>
      <c r="E228">
        <v>112.24</v>
      </c>
      <c r="F228">
        <v>104.5</v>
      </c>
      <c r="G228">
        <v>7.7399999999999949</v>
      </c>
    </row>
    <row r="229" spans="1:7" x14ac:dyDescent="0.3">
      <c r="A229">
        <v>3651.64</v>
      </c>
      <c r="B229">
        <v>4.96</v>
      </c>
      <c r="C229">
        <v>3.46</v>
      </c>
      <c r="D229">
        <v>16.8</v>
      </c>
      <c r="E229">
        <v>111.94</v>
      </c>
      <c r="F229">
        <v>104.22</v>
      </c>
      <c r="G229">
        <v>7.7199999999999989</v>
      </c>
    </row>
    <row r="230" spans="1:7" x14ac:dyDescent="0.3">
      <c r="A230">
        <v>3651.69</v>
      </c>
      <c r="B230">
        <v>4.2</v>
      </c>
      <c r="C230">
        <v>3.97</v>
      </c>
      <c r="D230">
        <v>17.03</v>
      </c>
      <c r="E230">
        <v>107.92</v>
      </c>
      <c r="F230">
        <v>99.3</v>
      </c>
      <c r="G230">
        <v>8.6200000000000045</v>
      </c>
    </row>
    <row r="231" spans="1:7" x14ac:dyDescent="0.3">
      <c r="A231">
        <v>3651.74</v>
      </c>
      <c r="B231">
        <v>4.05</v>
      </c>
      <c r="C231">
        <v>6.76</v>
      </c>
      <c r="D231">
        <v>14.68</v>
      </c>
      <c r="E231">
        <v>103.53</v>
      </c>
      <c r="F231">
        <v>76.010000000000005</v>
      </c>
      <c r="G231">
        <v>27.519999999999996</v>
      </c>
    </row>
    <row r="232" spans="1:7" x14ac:dyDescent="0.3">
      <c r="A232">
        <v>3651.79</v>
      </c>
      <c r="B232">
        <v>3.52</v>
      </c>
      <c r="C232">
        <v>7.08</v>
      </c>
      <c r="D232">
        <v>16.73</v>
      </c>
      <c r="E232">
        <v>99.08</v>
      </c>
      <c r="F232">
        <v>69.44</v>
      </c>
      <c r="G232">
        <v>29.64</v>
      </c>
    </row>
    <row r="233" spans="1:7" x14ac:dyDescent="0.3">
      <c r="A233">
        <v>3651.84</v>
      </c>
      <c r="B233">
        <v>3.45</v>
      </c>
      <c r="C233">
        <v>4.59</v>
      </c>
      <c r="D233">
        <v>18.940000000000001</v>
      </c>
      <c r="E233">
        <v>94.2</v>
      </c>
      <c r="F233">
        <v>81.489999999999995</v>
      </c>
      <c r="G233">
        <v>12.710000000000008</v>
      </c>
    </row>
    <row r="234" spans="1:7" x14ac:dyDescent="0.3">
      <c r="A234">
        <v>3651.89</v>
      </c>
      <c r="B234">
        <v>2.78</v>
      </c>
      <c r="C234">
        <v>4.0199999999999996</v>
      </c>
      <c r="D234">
        <v>19.41</v>
      </c>
      <c r="E234">
        <v>89.44</v>
      </c>
      <c r="F234">
        <v>80.64</v>
      </c>
      <c r="G234">
        <v>8.7999999999999972</v>
      </c>
    </row>
    <row r="235" spans="1:7" x14ac:dyDescent="0.3">
      <c r="A235">
        <v>3651.94</v>
      </c>
      <c r="B235">
        <v>2.52</v>
      </c>
      <c r="C235">
        <v>2.67</v>
      </c>
      <c r="D235">
        <v>14.38</v>
      </c>
      <c r="E235">
        <v>86.19</v>
      </c>
      <c r="F235">
        <v>80.010000000000005</v>
      </c>
      <c r="G235">
        <v>6.1799999999999926</v>
      </c>
    </row>
    <row r="236" spans="1:7" x14ac:dyDescent="0.3">
      <c r="A236">
        <v>3651.99</v>
      </c>
      <c r="B236">
        <v>2.67</v>
      </c>
      <c r="C236">
        <v>2.97</v>
      </c>
      <c r="D236">
        <v>17.059999999999999</v>
      </c>
      <c r="E236">
        <v>88.64</v>
      </c>
      <c r="F236">
        <v>82.32</v>
      </c>
      <c r="G236">
        <v>6.3200000000000074</v>
      </c>
    </row>
    <row r="237" spans="1:7" x14ac:dyDescent="0.3">
      <c r="A237">
        <v>3652.04</v>
      </c>
      <c r="B237">
        <v>3.02</v>
      </c>
      <c r="C237">
        <v>2.06</v>
      </c>
      <c r="D237">
        <v>19.87</v>
      </c>
      <c r="E237">
        <v>92.51</v>
      </c>
      <c r="F237">
        <v>85.96</v>
      </c>
      <c r="G237">
        <v>6.5500000000000114</v>
      </c>
    </row>
    <row r="238" spans="1:7" x14ac:dyDescent="0.3">
      <c r="A238">
        <v>3652.09</v>
      </c>
      <c r="B238">
        <v>3.32</v>
      </c>
      <c r="C238">
        <v>2.0699999999999998</v>
      </c>
      <c r="D238">
        <v>15.01</v>
      </c>
      <c r="E238">
        <v>94.48</v>
      </c>
      <c r="F238">
        <v>87.81</v>
      </c>
      <c r="G238">
        <v>6.6700000000000017</v>
      </c>
    </row>
    <row r="239" spans="1:7" x14ac:dyDescent="0.3">
      <c r="A239">
        <v>3652.14</v>
      </c>
      <c r="B239">
        <v>3.4799999999999995</v>
      </c>
      <c r="C239">
        <v>2.69</v>
      </c>
      <c r="D239">
        <v>18.91</v>
      </c>
      <c r="E239">
        <v>100.8</v>
      </c>
      <c r="F239">
        <v>93.75</v>
      </c>
      <c r="G239">
        <v>7.0499999999999972</v>
      </c>
    </row>
    <row r="240" spans="1:7" x14ac:dyDescent="0.3">
      <c r="A240">
        <v>3652.19</v>
      </c>
      <c r="B240">
        <v>3.91</v>
      </c>
      <c r="C240">
        <v>3.43</v>
      </c>
      <c r="D240">
        <v>19.510000000000002</v>
      </c>
      <c r="E240">
        <v>107.25</v>
      </c>
      <c r="F240">
        <v>99.81</v>
      </c>
      <c r="G240">
        <v>7.4399999999999977</v>
      </c>
    </row>
    <row r="241" spans="1:7" x14ac:dyDescent="0.3">
      <c r="A241">
        <v>3652.24</v>
      </c>
      <c r="B241">
        <v>4.4400000000000004</v>
      </c>
      <c r="C241">
        <v>4.24</v>
      </c>
      <c r="D241">
        <v>22.25</v>
      </c>
      <c r="E241">
        <v>111.5</v>
      </c>
      <c r="F241">
        <v>100.97</v>
      </c>
      <c r="G241">
        <v>10.530000000000001</v>
      </c>
    </row>
    <row r="242" spans="1:7" x14ac:dyDescent="0.3">
      <c r="A242">
        <v>3652.29</v>
      </c>
      <c r="B242">
        <v>4.3600000000000003</v>
      </c>
      <c r="C242">
        <v>2.71</v>
      </c>
      <c r="D242">
        <v>23.81</v>
      </c>
      <c r="E242">
        <v>111.73</v>
      </c>
      <c r="F242">
        <v>104.03</v>
      </c>
      <c r="G242">
        <v>7.7000000000000028</v>
      </c>
    </row>
    <row r="243" spans="1:7" x14ac:dyDescent="0.3">
      <c r="A243">
        <v>3652.34</v>
      </c>
      <c r="B243">
        <v>4.17</v>
      </c>
      <c r="C243">
        <v>4.26</v>
      </c>
      <c r="D243">
        <v>21.36</v>
      </c>
      <c r="E243">
        <v>112.3</v>
      </c>
      <c r="F243">
        <v>101.67</v>
      </c>
      <c r="G243">
        <v>10.629999999999995</v>
      </c>
    </row>
    <row r="244" spans="1:7" x14ac:dyDescent="0.3">
      <c r="A244">
        <v>3652.39</v>
      </c>
      <c r="B244">
        <v>3.74</v>
      </c>
      <c r="C244">
        <v>8.7100000000000009</v>
      </c>
      <c r="D244">
        <v>19.97</v>
      </c>
      <c r="E244">
        <v>114.18</v>
      </c>
      <c r="F244">
        <v>73.37</v>
      </c>
      <c r="G244">
        <v>40.81</v>
      </c>
    </row>
    <row r="245" spans="1:7" x14ac:dyDescent="0.3">
      <c r="A245">
        <v>3652.44</v>
      </c>
      <c r="B245">
        <v>3.5000000000000004</v>
      </c>
      <c r="C245">
        <v>10.9</v>
      </c>
      <c r="D245">
        <v>21.05</v>
      </c>
      <c r="E245">
        <v>115.32</v>
      </c>
      <c r="F245">
        <v>59.66</v>
      </c>
      <c r="G245">
        <v>55.66</v>
      </c>
    </row>
    <row r="246" spans="1:7" x14ac:dyDescent="0.3">
      <c r="A246">
        <v>3652.49</v>
      </c>
      <c r="B246">
        <v>3.7600000000000002</v>
      </c>
      <c r="C246">
        <v>10.52</v>
      </c>
      <c r="D246">
        <v>19.39</v>
      </c>
      <c r="E246">
        <v>113.04</v>
      </c>
      <c r="F246">
        <v>59.99</v>
      </c>
      <c r="G246">
        <v>53.050000000000004</v>
      </c>
    </row>
    <row r="247" spans="1:7" x14ac:dyDescent="0.3">
      <c r="A247">
        <v>3652.54</v>
      </c>
      <c r="B247">
        <v>3.04</v>
      </c>
      <c r="C247">
        <v>12.55</v>
      </c>
      <c r="D247">
        <v>14.53</v>
      </c>
      <c r="E247">
        <v>111.21</v>
      </c>
      <c r="F247">
        <v>44.42</v>
      </c>
      <c r="G247">
        <v>66.789999999999992</v>
      </c>
    </row>
    <row r="248" spans="1:7" x14ac:dyDescent="0.3">
      <c r="A248">
        <v>3652.59</v>
      </c>
      <c r="B248">
        <v>3.2399999999999998</v>
      </c>
      <c r="C248">
        <v>13.84</v>
      </c>
      <c r="D248">
        <v>14.34</v>
      </c>
      <c r="E248">
        <v>108.34</v>
      </c>
      <c r="F248">
        <v>32.82</v>
      </c>
      <c r="G248">
        <v>75.52000000000001</v>
      </c>
    </row>
    <row r="249" spans="1:7" x14ac:dyDescent="0.3">
      <c r="A249">
        <v>3652.64</v>
      </c>
      <c r="B249">
        <v>3.49</v>
      </c>
      <c r="C249">
        <v>11.13</v>
      </c>
      <c r="D249">
        <v>17.78</v>
      </c>
      <c r="E249">
        <v>105.72</v>
      </c>
      <c r="F249">
        <v>48.57</v>
      </c>
      <c r="G249">
        <v>57.15</v>
      </c>
    </row>
    <row r="250" spans="1:7" x14ac:dyDescent="0.3">
      <c r="A250">
        <v>3652.69</v>
      </c>
      <c r="B250">
        <v>3.7199999999999998</v>
      </c>
      <c r="C250">
        <v>10.94</v>
      </c>
      <c r="D250">
        <v>17.54</v>
      </c>
      <c r="E250">
        <v>106.62</v>
      </c>
      <c r="F250">
        <v>50.8</v>
      </c>
      <c r="G250">
        <v>55.820000000000007</v>
      </c>
    </row>
    <row r="251" spans="1:7" x14ac:dyDescent="0.3">
      <c r="A251">
        <v>3652.74</v>
      </c>
      <c r="B251">
        <v>4.26</v>
      </c>
      <c r="C251">
        <v>10.18</v>
      </c>
      <c r="D251">
        <v>11.27</v>
      </c>
      <c r="E251">
        <v>105.49</v>
      </c>
      <c r="F251">
        <v>54.83</v>
      </c>
      <c r="G251">
        <v>50.66</v>
      </c>
    </row>
    <row r="252" spans="1:7" x14ac:dyDescent="0.3">
      <c r="A252">
        <v>3652.79</v>
      </c>
      <c r="B252">
        <v>4.34</v>
      </c>
      <c r="C252">
        <v>8.65</v>
      </c>
      <c r="D252">
        <v>8.49</v>
      </c>
      <c r="E252">
        <v>104.75</v>
      </c>
      <c r="F252">
        <v>64.400000000000006</v>
      </c>
      <c r="G252">
        <v>40.349999999999994</v>
      </c>
    </row>
    <row r="253" spans="1:7" x14ac:dyDescent="0.3">
      <c r="A253">
        <v>3652.84</v>
      </c>
      <c r="B253">
        <v>4.82</v>
      </c>
      <c r="C253">
        <v>6.93</v>
      </c>
      <c r="D253">
        <v>8.01</v>
      </c>
      <c r="E253">
        <v>106.49</v>
      </c>
      <c r="F253">
        <v>77.819999999999993</v>
      </c>
      <c r="G253">
        <v>28.67</v>
      </c>
    </row>
    <row r="254" spans="1:7" x14ac:dyDescent="0.3">
      <c r="A254">
        <v>3652.89</v>
      </c>
      <c r="B254">
        <v>4.79</v>
      </c>
      <c r="C254">
        <v>3.53</v>
      </c>
      <c r="D254">
        <v>10.81</v>
      </c>
      <c r="E254">
        <v>110.37</v>
      </c>
      <c r="F254">
        <v>102.75</v>
      </c>
      <c r="G254">
        <v>7.6200000000000045</v>
      </c>
    </row>
    <row r="255" spans="1:7" x14ac:dyDescent="0.3">
      <c r="A255">
        <v>3652.94</v>
      </c>
      <c r="B255">
        <v>4.38</v>
      </c>
      <c r="C255">
        <v>5.86</v>
      </c>
      <c r="D255">
        <v>19.920000000000002</v>
      </c>
      <c r="E255">
        <v>114.74</v>
      </c>
      <c r="F255">
        <v>93.24</v>
      </c>
      <c r="G255">
        <v>21.5</v>
      </c>
    </row>
    <row r="256" spans="1:7" x14ac:dyDescent="0.3">
      <c r="A256">
        <v>3652.99</v>
      </c>
      <c r="B256">
        <v>4.2799999999999994</v>
      </c>
      <c r="C256">
        <v>5.62</v>
      </c>
      <c r="D256">
        <v>19.88</v>
      </c>
      <c r="E256">
        <v>120.3</v>
      </c>
      <c r="F256">
        <v>100.37</v>
      </c>
      <c r="G256">
        <v>19.929999999999993</v>
      </c>
    </row>
    <row r="257" spans="1:7" x14ac:dyDescent="0.3">
      <c r="A257">
        <v>3653.04</v>
      </c>
      <c r="B257">
        <v>4.0199999999999996</v>
      </c>
      <c r="C257">
        <v>3.9</v>
      </c>
      <c r="D257">
        <v>25.43</v>
      </c>
      <c r="E257">
        <v>118.61</v>
      </c>
      <c r="F257">
        <v>110.3</v>
      </c>
      <c r="G257">
        <v>8.3100000000000023</v>
      </c>
    </row>
    <row r="258" spans="1:7" x14ac:dyDescent="0.3">
      <c r="A258">
        <v>3653.09</v>
      </c>
      <c r="B258">
        <v>3.63</v>
      </c>
      <c r="C258">
        <v>4.9800000000000004</v>
      </c>
      <c r="D258">
        <v>29.49</v>
      </c>
      <c r="E258">
        <v>118.53</v>
      </c>
      <c r="F258">
        <v>102.95</v>
      </c>
      <c r="G258">
        <v>15.579999999999998</v>
      </c>
    </row>
    <row r="259" spans="1:7" x14ac:dyDescent="0.3">
      <c r="A259">
        <v>3653.14</v>
      </c>
      <c r="B259">
        <v>3.0300000000000002</v>
      </c>
      <c r="C259">
        <v>8.0500000000000007</v>
      </c>
      <c r="D259">
        <v>29.82</v>
      </c>
      <c r="E259">
        <v>118.09</v>
      </c>
      <c r="F259">
        <v>81.72</v>
      </c>
      <c r="G259">
        <v>36.370000000000005</v>
      </c>
    </row>
    <row r="260" spans="1:7" x14ac:dyDescent="0.3">
      <c r="A260">
        <v>3653.19</v>
      </c>
      <c r="B260">
        <v>2.88</v>
      </c>
      <c r="C260">
        <v>9.4499999999999993</v>
      </c>
      <c r="D260">
        <v>27.62</v>
      </c>
      <c r="E260">
        <v>117.02</v>
      </c>
      <c r="F260">
        <v>71.14</v>
      </c>
      <c r="G260">
        <v>45.879999999999995</v>
      </c>
    </row>
    <row r="261" spans="1:7" x14ac:dyDescent="0.3">
      <c r="A261">
        <v>3653.24</v>
      </c>
      <c r="B261">
        <v>3.2199999999999998</v>
      </c>
      <c r="C261">
        <v>10.02</v>
      </c>
      <c r="D261">
        <v>22.59</v>
      </c>
      <c r="E261">
        <v>115.06</v>
      </c>
      <c r="F261">
        <v>65.36</v>
      </c>
      <c r="G261">
        <v>49.7</v>
      </c>
    </row>
    <row r="262" spans="1:7" x14ac:dyDescent="0.3">
      <c r="A262">
        <v>3653.29</v>
      </c>
      <c r="B262">
        <v>3.36</v>
      </c>
      <c r="C262">
        <v>9.08</v>
      </c>
      <c r="D262">
        <v>26.02</v>
      </c>
      <c r="E262">
        <v>113.15</v>
      </c>
      <c r="F262">
        <v>69.819999999999993</v>
      </c>
      <c r="G262">
        <v>43.330000000000013</v>
      </c>
    </row>
    <row r="263" spans="1:7" x14ac:dyDescent="0.3">
      <c r="A263">
        <v>3653.34</v>
      </c>
      <c r="B263">
        <v>3.26</v>
      </c>
      <c r="C263">
        <v>9.48</v>
      </c>
      <c r="D263">
        <v>21.35</v>
      </c>
      <c r="E263">
        <v>111.62</v>
      </c>
      <c r="F263">
        <v>65.64</v>
      </c>
      <c r="G263">
        <v>45.980000000000004</v>
      </c>
    </row>
    <row r="264" spans="1:7" x14ac:dyDescent="0.3">
      <c r="A264">
        <v>3653.39</v>
      </c>
      <c r="B264">
        <v>3.37</v>
      </c>
      <c r="C264">
        <v>8.56</v>
      </c>
      <c r="D264">
        <v>19.11</v>
      </c>
      <c r="E264">
        <v>111.01</v>
      </c>
      <c r="F264">
        <v>71.27</v>
      </c>
      <c r="G264">
        <v>39.740000000000009</v>
      </c>
    </row>
    <row r="265" spans="1:7" x14ac:dyDescent="0.3">
      <c r="A265">
        <v>3653.44</v>
      </c>
      <c r="B265">
        <v>3.5999999999999996</v>
      </c>
      <c r="C265">
        <v>3.99</v>
      </c>
      <c r="D265">
        <v>22.73</v>
      </c>
      <c r="E265">
        <v>110.28</v>
      </c>
      <c r="F265">
        <v>101.48</v>
      </c>
      <c r="G265">
        <v>8.7999999999999972</v>
      </c>
    </row>
    <row r="266" spans="1:7" x14ac:dyDescent="0.3">
      <c r="A266">
        <v>3653.49</v>
      </c>
      <c r="B266">
        <v>3.56</v>
      </c>
      <c r="C266">
        <v>3.12</v>
      </c>
      <c r="D266">
        <v>24.73</v>
      </c>
      <c r="E266">
        <v>109.31</v>
      </c>
      <c r="F266">
        <v>101.76</v>
      </c>
      <c r="G266">
        <v>7.5499999999999972</v>
      </c>
    </row>
    <row r="267" spans="1:7" x14ac:dyDescent="0.3">
      <c r="A267">
        <v>3653.54</v>
      </c>
      <c r="B267">
        <v>3.7600000000000002</v>
      </c>
      <c r="C267">
        <v>2.4900000000000002</v>
      </c>
      <c r="D267">
        <v>25.02</v>
      </c>
      <c r="E267">
        <v>112.35</v>
      </c>
      <c r="F267">
        <v>104.61</v>
      </c>
      <c r="G267">
        <v>7.7399999999999949</v>
      </c>
    </row>
    <row r="268" spans="1:7" x14ac:dyDescent="0.3">
      <c r="A268">
        <v>3653.59</v>
      </c>
      <c r="B268">
        <v>3.1</v>
      </c>
      <c r="C268">
        <v>3.67</v>
      </c>
      <c r="D268">
        <v>18.82</v>
      </c>
      <c r="E268">
        <v>110.97</v>
      </c>
      <c r="F268">
        <v>103.31</v>
      </c>
      <c r="G268">
        <v>7.6599999999999966</v>
      </c>
    </row>
    <row r="269" spans="1:7" x14ac:dyDescent="0.3">
      <c r="A269">
        <v>3653.64</v>
      </c>
      <c r="B269">
        <v>3</v>
      </c>
      <c r="C269">
        <v>4.3</v>
      </c>
      <c r="D269">
        <v>21.06</v>
      </c>
      <c r="E269">
        <v>113.42</v>
      </c>
      <c r="F269">
        <v>102.45</v>
      </c>
      <c r="G269">
        <v>10.969999999999999</v>
      </c>
    </row>
    <row r="270" spans="1:7" x14ac:dyDescent="0.3">
      <c r="A270">
        <v>3653.69</v>
      </c>
      <c r="B270">
        <v>2.77</v>
      </c>
      <c r="C270">
        <v>4.4000000000000004</v>
      </c>
      <c r="D270">
        <v>23.57</v>
      </c>
      <c r="E270">
        <v>113.92</v>
      </c>
      <c r="F270">
        <v>102.28</v>
      </c>
      <c r="G270">
        <v>11.64</v>
      </c>
    </row>
    <row r="271" spans="1:7" x14ac:dyDescent="0.3">
      <c r="A271">
        <v>3653.74</v>
      </c>
      <c r="B271">
        <v>2.67</v>
      </c>
      <c r="C271">
        <v>5.75</v>
      </c>
      <c r="D271">
        <v>17.29</v>
      </c>
      <c r="E271">
        <v>112.89</v>
      </c>
      <c r="F271">
        <v>92.11</v>
      </c>
      <c r="G271">
        <v>20.78</v>
      </c>
    </row>
    <row r="272" spans="1:7" x14ac:dyDescent="0.3">
      <c r="A272">
        <v>3653.79</v>
      </c>
      <c r="B272">
        <v>3.32</v>
      </c>
      <c r="C272">
        <v>3.31</v>
      </c>
      <c r="D272">
        <v>16.68</v>
      </c>
      <c r="E272">
        <v>116</v>
      </c>
      <c r="F272">
        <v>108.04</v>
      </c>
      <c r="G272">
        <v>7.9599999999999937</v>
      </c>
    </row>
    <row r="273" spans="1:7" x14ac:dyDescent="0.3">
      <c r="A273">
        <v>3653.84</v>
      </c>
      <c r="B273">
        <v>3.2199999999999998</v>
      </c>
      <c r="C273">
        <v>5.45</v>
      </c>
      <c r="D273">
        <v>12.33</v>
      </c>
      <c r="E273">
        <v>113.77</v>
      </c>
      <c r="F273">
        <v>95.03</v>
      </c>
      <c r="G273">
        <v>18.739999999999995</v>
      </c>
    </row>
    <row r="274" spans="1:7" x14ac:dyDescent="0.3">
      <c r="A274">
        <v>3653.89</v>
      </c>
      <c r="B274">
        <v>3.47</v>
      </c>
      <c r="C274">
        <v>5.51</v>
      </c>
      <c r="D274">
        <v>21.33</v>
      </c>
      <c r="E274">
        <v>115.11</v>
      </c>
      <c r="F274">
        <v>95.99</v>
      </c>
      <c r="G274">
        <v>19.120000000000005</v>
      </c>
    </row>
    <row r="275" spans="1:7" x14ac:dyDescent="0.3">
      <c r="A275">
        <v>3653.94</v>
      </c>
      <c r="B275">
        <v>3.5700000000000003</v>
      </c>
      <c r="C275">
        <v>6.5</v>
      </c>
      <c r="D275">
        <v>16.670000000000002</v>
      </c>
      <c r="E275">
        <v>114.64</v>
      </c>
      <c r="F275">
        <v>88.78</v>
      </c>
      <c r="G275">
        <v>25.86</v>
      </c>
    </row>
    <row r="276" spans="1:7" x14ac:dyDescent="0.3">
      <c r="A276">
        <v>3653.99</v>
      </c>
      <c r="B276">
        <v>3.47</v>
      </c>
      <c r="C276">
        <v>9.9600000000000009</v>
      </c>
      <c r="D276">
        <v>12.6</v>
      </c>
      <c r="E276">
        <v>115.49</v>
      </c>
      <c r="F276">
        <v>66.180000000000007</v>
      </c>
      <c r="G276">
        <v>49.309999999999988</v>
      </c>
    </row>
    <row r="277" spans="1:7" x14ac:dyDescent="0.3">
      <c r="A277">
        <v>3654.04</v>
      </c>
      <c r="B277">
        <v>3.5999999999999996</v>
      </c>
      <c r="C277">
        <v>8.61</v>
      </c>
      <c r="D277">
        <v>11.47</v>
      </c>
      <c r="E277">
        <v>117.57</v>
      </c>
      <c r="F277">
        <v>77.38</v>
      </c>
      <c r="G277">
        <v>40.19</v>
      </c>
    </row>
    <row r="278" spans="1:7" x14ac:dyDescent="0.3">
      <c r="A278">
        <v>3654.09</v>
      </c>
      <c r="B278">
        <v>3.56</v>
      </c>
      <c r="C278">
        <v>9.9600000000000009</v>
      </c>
      <c r="D278">
        <v>11.51</v>
      </c>
      <c r="E278">
        <v>116.34</v>
      </c>
      <c r="F278">
        <v>67</v>
      </c>
      <c r="G278">
        <v>49.34</v>
      </c>
    </row>
    <row r="279" spans="1:7" x14ac:dyDescent="0.3">
      <c r="A279">
        <v>3654.14</v>
      </c>
      <c r="B279">
        <v>3.05</v>
      </c>
      <c r="C279">
        <v>9.3800000000000008</v>
      </c>
      <c r="D279">
        <v>24.46</v>
      </c>
      <c r="E279">
        <v>117.66</v>
      </c>
      <c r="F279">
        <v>72.3</v>
      </c>
      <c r="G279">
        <v>45.36</v>
      </c>
    </row>
    <row r="280" spans="1:7" x14ac:dyDescent="0.3">
      <c r="A280">
        <v>3654.19</v>
      </c>
      <c r="B280">
        <v>3.01</v>
      </c>
      <c r="C280">
        <v>8.76</v>
      </c>
      <c r="D280">
        <v>19.09</v>
      </c>
      <c r="E280">
        <v>118.24</v>
      </c>
      <c r="F280">
        <v>77.06</v>
      </c>
      <c r="G280">
        <v>41.179999999999993</v>
      </c>
    </row>
    <row r="281" spans="1:7" x14ac:dyDescent="0.3">
      <c r="A281">
        <v>3654.24</v>
      </c>
      <c r="B281">
        <v>3.2300000000000004</v>
      </c>
      <c r="C281">
        <v>7.13</v>
      </c>
      <c r="D281">
        <v>21.69</v>
      </c>
      <c r="E281">
        <v>117.66</v>
      </c>
      <c r="F281">
        <v>87.54</v>
      </c>
      <c r="G281">
        <v>30.11999999999999</v>
      </c>
    </row>
    <row r="282" spans="1:7" x14ac:dyDescent="0.3">
      <c r="A282">
        <v>3654.29</v>
      </c>
      <c r="B282">
        <v>3.38</v>
      </c>
      <c r="C282">
        <v>4.0599999999999996</v>
      </c>
      <c r="D282">
        <v>21.82</v>
      </c>
      <c r="E282">
        <v>116.18</v>
      </c>
      <c r="F282">
        <v>106.85</v>
      </c>
      <c r="G282">
        <v>9.3300000000000125</v>
      </c>
    </row>
    <row r="283" spans="1:7" x14ac:dyDescent="0.3">
      <c r="A283">
        <v>3654.34</v>
      </c>
      <c r="B283">
        <v>3.1300000000000003</v>
      </c>
      <c r="C283">
        <v>2.74</v>
      </c>
      <c r="D283">
        <v>25.69</v>
      </c>
      <c r="E283">
        <v>115.91</v>
      </c>
      <c r="F283">
        <v>107.95</v>
      </c>
      <c r="G283">
        <v>7.9599999999999937</v>
      </c>
    </row>
    <row r="284" spans="1:7" x14ac:dyDescent="0.3">
      <c r="A284">
        <v>3654.39</v>
      </c>
      <c r="B284">
        <v>3.29</v>
      </c>
      <c r="C284">
        <v>2.25</v>
      </c>
      <c r="D284">
        <v>24.65</v>
      </c>
      <c r="E284">
        <v>113.24</v>
      </c>
      <c r="F284">
        <v>105.44</v>
      </c>
      <c r="G284">
        <v>7.7999999999999972</v>
      </c>
    </row>
    <row r="285" spans="1:7" x14ac:dyDescent="0.3">
      <c r="A285">
        <v>3654.44</v>
      </c>
      <c r="B285">
        <v>3.85</v>
      </c>
      <c r="C285">
        <v>1.6</v>
      </c>
      <c r="D285">
        <v>19.3</v>
      </c>
      <c r="E285">
        <v>112.04</v>
      </c>
      <c r="F285">
        <v>104.32</v>
      </c>
      <c r="G285">
        <v>7.7200000000000131</v>
      </c>
    </row>
    <row r="286" spans="1:7" x14ac:dyDescent="0.3">
      <c r="A286">
        <v>3654.49</v>
      </c>
      <c r="B286">
        <v>4.2700000000000005</v>
      </c>
      <c r="C286">
        <v>1.49</v>
      </c>
      <c r="D286">
        <v>19.73</v>
      </c>
      <c r="E286">
        <v>110.46</v>
      </c>
      <c r="F286">
        <v>102.83</v>
      </c>
      <c r="G286">
        <v>7.6299999999999955</v>
      </c>
    </row>
    <row r="287" spans="1:7" x14ac:dyDescent="0.3">
      <c r="A287">
        <v>3654.54</v>
      </c>
      <c r="B287">
        <v>4.5600000000000005</v>
      </c>
      <c r="C287">
        <v>1.02</v>
      </c>
      <c r="D287">
        <v>24.37</v>
      </c>
      <c r="E287">
        <v>107.31</v>
      </c>
      <c r="F287">
        <v>99.87</v>
      </c>
      <c r="G287">
        <v>7.4399999999999977</v>
      </c>
    </row>
    <row r="288" spans="1:7" x14ac:dyDescent="0.3">
      <c r="A288">
        <v>3654.59</v>
      </c>
      <c r="B288">
        <v>4.1099999999999994</v>
      </c>
      <c r="C288">
        <v>1.1200000000000001</v>
      </c>
      <c r="D288">
        <v>26.37</v>
      </c>
      <c r="E288">
        <v>107.25</v>
      </c>
      <c r="F288">
        <v>99.82</v>
      </c>
      <c r="G288">
        <v>7.4300000000000068</v>
      </c>
    </row>
    <row r="289" spans="1:7" x14ac:dyDescent="0.3">
      <c r="A289">
        <v>3654.64</v>
      </c>
      <c r="B289">
        <v>3.6999999999999997</v>
      </c>
      <c r="C289">
        <v>1.29</v>
      </c>
      <c r="D289">
        <v>24.73</v>
      </c>
      <c r="E289">
        <v>105.41</v>
      </c>
      <c r="F289">
        <v>98.09</v>
      </c>
      <c r="G289">
        <v>7.3199999999999932</v>
      </c>
    </row>
    <row r="290" spans="1:7" x14ac:dyDescent="0.3">
      <c r="A290">
        <v>3654.69</v>
      </c>
      <c r="B290">
        <v>3.56</v>
      </c>
      <c r="C290">
        <v>1.74</v>
      </c>
      <c r="D290">
        <v>27.83</v>
      </c>
      <c r="E290">
        <v>104.96</v>
      </c>
      <c r="F290">
        <v>97.66</v>
      </c>
      <c r="G290">
        <v>7.2999999999999972</v>
      </c>
    </row>
    <row r="291" spans="1:7" x14ac:dyDescent="0.3">
      <c r="A291">
        <v>3654.74</v>
      </c>
      <c r="B291">
        <v>3.17</v>
      </c>
      <c r="C291">
        <v>2.44</v>
      </c>
      <c r="D291">
        <v>27.43</v>
      </c>
      <c r="E291">
        <v>102.69</v>
      </c>
      <c r="F291">
        <v>95.53</v>
      </c>
      <c r="G291">
        <v>7.1599999999999966</v>
      </c>
    </row>
    <row r="292" spans="1:7" x14ac:dyDescent="0.3">
      <c r="A292">
        <v>3654.79</v>
      </c>
      <c r="B292">
        <v>2.97</v>
      </c>
      <c r="C292">
        <v>3.81</v>
      </c>
      <c r="D292">
        <v>28.79</v>
      </c>
      <c r="E292">
        <v>103.94</v>
      </c>
      <c r="F292">
        <v>96.43</v>
      </c>
      <c r="G292">
        <v>7.5099999999999909</v>
      </c>
    </row>
    <row r="293" spans="1:7" x14ac:dyDescent="0.3">
      <c r="A293">
        <v>3654.84</v>
      </c>
      <c r="B293">
        <v>2.77</v>
      </c>
      <c r="C293">
        <v>4.28</v>
      </c>
      <c r="D293">
        <v>23.22</v>
      </c>
      <c r="E293">
        <v>106.53</v>
      </c>
      <c r="F293">
        <v>95.82</v>
      </c>
      <c r="G293">
        <v>10.710000000000008</v>
      </c>
    </row>
    <row r="294" spans="1:7" x14ac:dyDescent="0.3">
      <c r="A294">
        <v>3654.89</v>
      </c>
      <c r="B294">
        <v>2.79</v>
      </c>
      <c r="C294">
        <v>6.27</v>
      </c>
      <c r="D294">
        <v>20.85</v>
      </c>
      <c r="E294">
        <v>108.1</v>
      </c>
      <c r="F294">
        <v>83.88</v>
      </c>
      <c r="G294">
        <v>24.22</v>
      </c>
    </row>
    <row r="295" spans="1:7" x14ac:dyDescent="0.3">
      <c r="A295">
        <v>3654.94</v>
      </c>
      <c r="B295">
        <v>3.2399999999999998</v>
      </c>
      <c r="C295">
        <v>7.3</v>
      </c>
      <c r="D295">
        <v>18.27</v>
      </c>
      <c r="E295">
        <v>110.57</v>
      </c>
      <c r="F295">
        <v>79.31</v>
      </c>
      <c r="G295">
        <v>31.259999999999991</v>
      </c>
    </row>
    <row r="296" spans="1:7" x14ac:dyDescent="0.3">
      <c r="A296">
        <v>3654.99</v>
      </c>
      <c r="B296">
        <v>3.64</v>
      </c>
      <c r="C296">
        <v>6.61</v>
      </c>
      <c r="D296">
        <v>16.79</v>
      </c>
      <c r="E296">
        <v>112.74</v>
      </c>
      <c r="F296">
        <v>86.13</v>
      </c>
      <c r="G296">
        <v>26.61</v>
      </c>
    </row>
    <row r="297" spans="1:7" x14ac:dyDescent="0.3">
      <c r="A297">
        <v>3655.04</v>
      </c>
      <c r="B297">
        <v>3.45</v>
      </c>
      <c r="C297">
        <v>6.66</v>
      </c>
      <c r="D297">
        <v>19.37</v>
      </c>
      <c r="E297">
        <v>113.09</v>
      </c>
      <c r="F297">
        <v>86.18</v>
      </c>
      <c r="G297">
        <v>26.909999999999997</v>
      </c>
    </row>
    <row r="298" spans="1:7" x14ac:dyDescent="0.3">
      <c r="A298">
        <v>3655.09</v>
      </c>
      <c r="B298">
        <v>3.05</v>
      </c>
      <c r="C298">
        <v>8.1999999999999993</v>
      </c>
      <c r="D298">
        <v>9.68</v>
      </c>
      <c r="E298">
        <v>114.42</v>
      </c>
      <c r="F298">
        <v>77.03</v>
      </c>
      <c r="G298">
        <v>37.39</v>
      </c>
    </row>
    <row r="299" spans="1:7" x14ac:dyDescent="0.3">
      <c r="A299">
        <v>3655.14</v>
      </c>
      <c r="B299">
        <v>3.47</v>
      </c>
      <c r="C299">
        <v>8.2100000000000009</v>
      </c>
      <c r="D299">
        <v>11.21</v>
      </c>
      <c r="E299">
        <v>113.21</v>
      </c>
      <c r="F299">
        <v>75.78</v>
      </c>
      <c r="G299">
        <v>37.429999999999993</v>
      </c>
    </row>
    <row r="300" spans="1:7" x14ac:dyDescent="0.3">
      <c r="A300">
        <v>3655.19</v>
      </c>
      <c r="B300">
        <v>3.7600000000000002</v>
      </c>
      <c r="C300">
        <v>6.1</v>
      </c>
      <c r="D300">
        <v>17.53</v>
      </c>
      <c r="E300">
        <v>112.42</v>
      </c>
      <c r="F300">
        <v>89.28</v>
      </c>
      <c r="G300">
        <v>23.14</v>
      </c>
    </row>
    <row r="301" spans="1:7" x14ac:dyDescent="0.3">
      <c r="A301">
        <v>3655.24</v>
      </c>
      <c r="B301">
        <v>3.6799999999999997</v>
      </c>
      <c r="C301">
        <v>4.25</v>
      </c>
      <c r="D301">
        <v>20.34</v>
      </c>
      <c r="E301">
        <v>111.79</v>
      </c>
      <c r="F301">
        <v>101.18</v>
      </c>
      <c r="G301">
        <v>10.61</v>
      </c>
    </row>
    <row r="302" spans="1:7" x14ac:dyDescent="0.3">
      <c r="A302">
        <v>3655.29</v>
      </c>
      <c r="B302">
        <v>4</v>
      </c>
      <c r="C302">
        <v>8.44</v>
      </c>
      <c r="D302">
        <v>14.06</v>
      </c>
      <c r="E302">
        <v>109.76</v>
      </c>
      <c r="F302">
        <v>70.819999999999993</v>
      </c>
      <c r="G302">
        <v>38.940000000000012</v>
      </c>
    </row>
    <row r="303" spans="1:7" x14ac:dyDescent="0.3">
      <c r="A303">
        <v>3655.34</v>
      </c>
      <c r="B303">
        <v>3.9800000000000004</v>
      </c>
      <c r="C303">
        <v>5.61</v>
      </c>
      <c r="D303">
        <v>13.9</v>
      </c>
      <c r="E303">
        <v>106.87</v>
      </c>
      <c r="F303">
        <v>87.1</v>
      </c>
      <c r="G303">
        <v>19.77000000000001</v>
      </c>
    </row>
    <row r="304" spans="1:7" x14ac:dyDescent="0.3">
      <c r="A304">
        <v>3655.39</v>
      </c>
      <c r="B304">
        <v>4.1900000000000004</v>
      </c>
      <c r="C304">
        <v>3.9</v>
      </c>
      <c r="D304">
        <v>19.89</v>
      </c>
      <c r="E304">
        <v>102.65</v>
      </c>
      <c r="F304">
        <v>94.54</v>
      </c>
      <c r="G304">
        <v>8.11</v>
      </c>
    </row>
    <row r="305" spans="1:7" x14ac:dyDescent="0.3">
      <c r="A305">
        <v>3655.44</v>
      </c>
      <c r="B305">
        <v>3.84</v>
      </c>
      <c r="C305">
        <v>3.27</v>
      </c>
      <c r="D305">
        <v>18.62</v>
      </c>
      <c r="E305">
        <v>102.6</v>
      </c>
      <c r="F305">
        <v>95.45</v>
      </c>
      <c r="G305">
        <v>7.1499999999999915</v>
      </c>
    </row>
    <row r="306" spans="1:7" x14ac:dyDescent="0.3">
      <c r="A306">
        <v>3655.49</v>
      </c>
      <c r="B306">
        <v>3.51</v>
      </c>
      <c r="C306">
        <v>5.01</v>
      </c>
      <c r="D306">
        <v>9.67</v>
      </c>
      <c r="E306">
        <v>102.14</v>
      </c>
      <c r="F306">
        <v>86.51</v>
      </c>
      <c r="G306">
        <v>15.629999999999995</v>
      </c>
    </row>
    <row r="307" spans="1:7" x14ac:dyDescent="0.3">
      <c r="A307">
        <v>3655.54</v>
      </c>
      <c r="B307">
        <v>3.74</v>
      </c>
      <c r="C307">
        <v>6.2</v>
      </c>
      <c r="D307">
        <v>6.44</v>
      </c>
      <c r="E307">
        <v>100.09</v>
      </c>
      <c r="F307">
        <v>76.42</v>
      </c>
      <c r="G307">
        <v>23.67</v>
      </c>
    </row>
    <row r="308" spans="1:7" x14ac:dyDescent="0.3">
      <c r="A308">
        <v>3655.59</v>
      </c>
      <c r="B308">
        <v>3.3300000000000005</v>
      </c>
      <c r="C308">
        <v>3.94</v>
      </c>
      <c r="D308">
        <v>12.15</v>
      </c>
      <c r="E308">
        <v>101.02</v>
      </c>
      <c r="F308">
        <v>92.61</v>
      </c>
      <c r="G308">
        <v>8.4099999999999966</v>
      </c>
    </row>
    <row r="309" spans="1:7" x14ac:dyDescent="0.3">
      <c r="A309">
        <v>3655.64</v>
      </c>
      <c r="B309">
        <v>3.3300000000000005</v>
      </c>
      <c r="C309">
        <v>4.3600000000000003</v>
      </c>
      <c r="D309">
        <v>9.56</v>
      </c>
      <c r="E309">
        <v>102.55</v>
      </c>
      <c r="F309">
        <v>91.29</v>
      </c>
      <c r="G309">
        <v>11.259999999999991</v>
      </c>
    </row>
    <row r="310" spans="1:7" x14ac:dyDescent="0.3">
      <c r="A310">
        <v>3655.69</v>
      </c>
      <c r="B310">
        <v>3.38</v>
      </c>
      <c r="C310">
        <v>5.52</v>
      </c>
      <c r="D310">
        <v>6.52</v>
      </c>
      <c r="E310">
        <v>105.03</v>
      </c>
      <c r="F310">
        <v>85.89</v>
      </c>
      <c r="G310">
        <v>19.14</v>
      </c>
    </row>
    <row r="311" spans="1:7" x14ac:dyDescent="0.3">
      <c r="A311">
        <v>3655.74</v>
      </c>
      <c r="B311">
        <v>3.5000000000000004</v>
      </c>
      <c r="C311">
        <v>6.46</v>
      </c>
      <c r="D311">
        <v>8.8000000000000007</v>
      </c>
      <c r="E311">
        <v>102.12</v>
      </c>
      <c r="F311">
        <v>76.650000000000006</v>
      </c>
      <c r="G311">
        <v>25.47</v>
      </c>
    </row>
    <row r="312" spans="1:7" x14ac:dyDescent="0.3">
      <c r="A312">
        <v>3655.79</v>
      </c>
      <c r="B312">
        <v>3.4799999999999995</v>
      </c>
      <c r="C312">
        <v>4.08</v>
      </c>
      <c r="D312">
        <v>12.53</v>
      </c>
      <c r="E312">
        <v>103.73</v>
      </c>
      <c r="F312">
        <v>94.41</v>
      </c>
      <c r="G312">
        <v>9.3200000000000074</v>
      </c>
    </row>
    <row r="313" spans="1:7" x14ac:dyDescent="0.3">
      <c r="A313">
        <v>3655.84</v>
      </c>
      <c r="B313">
        <v>3.51</v>
      </c>
      <c r="C313">
        <v>4.05</v>
      </c>
      <c r="D313">
        <v>20.49</v>
      </c>
      <c r="E313">
        <v>107.21</v>
      </c>
      <c r="F313">
        <v>98.05</v>
      </c>
      <c r="G313">
        <v>9.1599999999999966</v>
      </c>
    </row>
    <row r="314" spans="1:7" x14ac:dyDescent="0.3">
      <c r="A314">
        <v>3655.89</v>
      </c>
      <c r="B314">
        <v>3.51</v>
      </c>
      <c r="C314">
        <v>3.73</v>
      </c>
      <c r="D314">
        <v>20.67</v>
      </c>
      <c r="E314">
        <v>107</v>
      </c>
      <c r="F314">
        <v>99.58</v>
      </c>
      <c r="G314">
        <v>7.4200000000000017</v>
      </c>
    </row>
    <row r="315" spans="1:7" x14ac:dyDescent="0.3">
      <c r="A315">
        <v>3655.94</v>
      </c>
      <c r="B315">
        <v>3.4299999999999997</v>
      </c>
      <c r="C315">
        <v>3.33</v>
      </c>
      <c r="D315">
        <v>31.67</v>
      </c>
      <c r="E315">
        <v>108.29</v>
      </c>
      <c r="F315">
        <v>100.79</v>
      </c>
      <c r="G315">
        <v>7.5</v>
      </c>
    </row>
    <row r="316" spans="1:7" x14ac:dyDescent="0.3">
      <c r="A316">
        <v>3655.99</v>
      </c>
      <c r="B316">
        <v>3.45</v>
      </c>
      <c r="C316">
        <v>3.28</v>
      </c>
      <c r="D316">
        <v>31.24</v>
      </c>
      <c r="E316">
        <v>108.02</v>
      </c>
      <c r="F316">
        <v>100.54</v>
      </c>
      <c r="G316">
        <v>7.4799999999999898</v>
      </c>
    </row>
    <row r="317" spans="1:7" x14ac:dyDescent="0.3">
      <c r="A317">
        <v>3656.04</v>
      </c>
      <c r="B317">
        <v>3.7800000000000002</v>
      </c>
      <c r="C317">
        <v>2.2200000000000002</v>
      </c>
      <c r="D317">
        <v>31.72</v>
      </c>
      <c r="E317">
        <v>111.23</v>
      </c>
      <c r="F317">
        <v>103.55</v>
      </c>
      <c r="G317">
        <v>7.6800000000000068</v>
      </c>
    </row>
    <row r="318" spans="1:7" x14ac:dyDescent="0.3">
      <c r="A318">
        <v>3656.09</v>
      </c>
      <c r="B318">
        <v>3.9</v>
      </c>
      <c r="C318">
        <v>3.35</v>
      </c>
      <c r="D318">
        <v>28.3</v>
      </c>
      <c r="E318">
        <v>113.57</v>
      </c>
      <c r="F318">
        <v>105.76</v>
      </c>
      <c r="G318">
        <v>7.8099999999999881</v>
      </c>
    </row>
    <row r="319" spans="1:7" x14ac:dyDescent="0.3">
      <c r="A319">
        <v>3656.14</v>
      </c>
      <c r="B319">
        <v>4</v>
      </c>
      <c r="C319">
        <v>3.04</v>
      </c>
      <c r="D319">
        <v>27.11</v>
      </c>
      <c r="E319">
        <v>113.84</v>
      </c>
      <c r="F319">
        <v>106.01</v>
      </c>
      <c r="G319">
        <v>7.8299999999999983</v>
      </c>
    </row>
    <row r="320" spans="1:7" x14ac:dyDescent="0.3">
      <c r="A320">
        <v>3656.19</v>
      </c>
      <c r="B320">
        <v>3.63</v>
      </c>
      <c r="C320">
        <v>4.05</v>
      </c>
      <c r="D320">
        <v>26.91</v>
      </c>
      <c r="E320">
        <v>112.67</v>
      </c>
      <c r="F320">
        <v>103.43</v>
      </c>
      <c r="G320">
        <v>9.2399999999999949</v>
      </c>
    </row>
    <row r="321" spans="1:7" x14ac:dyDescent="0.3">
      <c r="A321">
        <v>3656.24</v>
      </c>
      <c r="B321">
        <v>3.7199999999999998</v>
      </c>
      <c r="C321">
        <v>3.75</v>
      </c>
      <c r="D321">
        <v>22.67</v>
      </c>
      <c r="E321">
        <v>111.57</v>
      </c>
      <c r="F321">
        <v>103.87</v>
      </c>
      <c r="G321">
        <v>7.6999999999999886</v>
      </c>
    </row>
    <row r="322" spans="1:7" x14ac:dyDescent="0.3">
      <c r="A322">
        <v>3656.29</v>
      </c>
      <c r="B322">
        <v>3.52</v>
      </c>
      <c r="C322">
        <v>5.3</v>
      </c>
      <c r="D322">
        <v>14.76</v>
      </c>
      <c r="E322">
        <v>113.41</v>
      </c>
      <c r="F322">
        <v>95.71</v>
      </c>
      <c r="G322">
        <v>17.700000000000003</v>
      </c>
    </row>
    <row r="323" spans="1:7" x14ac:dyDescent="0.3">
      <c r="A323">
        <v>3656.34</v>
      </c>
      <c r="B323">
        <v>3.8699999999999997</v>
      </c>
      <c r="C323">
        <v>5.9</v>
      </c>
      <c r="D323">
        <v>19.87</v>
      </c>
      <c r="E323">
        <v>116.34</v>
      </c>
      <c r="F323">
        <v>94.55</v>
      </c>
      <c r="G323">
        <v>21.790000000000006</v>
      </c>
    </row>
    <row r="324" spans="1:7" x14ac:dyDescent="0.3">
      <c r="A324">
        <v>3656.39</v>
      </c>
      <c r="B324">
        <v>3.74</v>
      </c>
      <c r="C324">
        <v>5.32</v>
      </c>
      <c r="D324">
        <v>15.15</v>
      </c>
      <c r="E324">
        <v>117.41</v>
      </c>
      <c r="F324">
        <v>99.55</v>
      </c>
      <c r="G324">
        <v>17.86</v>
      </c>
    </row>
    <row r="325" spans="1:7" x14ac:dyDescent="0.3">
      <c r="A325">
        <v>3656.44</v>
      </c>
      <c r="B325">
        <v>3.7199999999999998</v>
      </c>
      <c r="C325">
        <v>9.85</v>
      </c>
      <c r="D325">
        <v>9.15</v>
      </c>
      <c r="E325">
        <v>117.48</v>
      </c>
      <c r="F325">
        <v>68.91</v>
      </c>
      <c r="G325">
        <v>48.570000000000007</v>
      </c>
    </row>
    <row r="326" spans="1:7" x14ac:dyDescent="0.3">
      <c r="A326">
        <v>3656.49</v>
      </c>
      <c r="B326">
        <v>3.93</v>
      </c>
      <c r="C326">
        <v>9.6</v>
      </c>
      <c r="D326">
        <v>8.93</v>
      </c>
      <c r="E326">
        <v>117.98</v>
      </c>
      <c r="F326">
        <v>71.11</v>
      </c>
      <c r="G326">
        <v>46.870000000000005</v>
      </c>
    </row>
    <row r="327" spans="1:7" x14ac:dyDescent="0.3">
      <c r="A327">
        <v>3656.54</v>
      </c>
      <c r="B327">
        <v>3.6900000000000004</v>
      </c>
      <c r="C327">
        <v>10.33</v>
      </c>
      <c r="D327">
        <v>14.49</v>
      </c>
      <c r="E327">
        <v>116.36</v>
      </c>
      <c r="F327">
        <v>64.53</v>
      </c>
      <c r="G327">
        <v>51.83</v>
      </c>
    </row>
    <row r="328" spans="1:7" x14ac:dyDescent="0.3">
      <c r="A328">
        <v>3656.59</v>
      </c>
      <c r="B328">
        <v>3.36</v>
      </c>
      <c r="C328">
        <v>9.2899999999999991</v>
      </c>
      <c r="D328">
        <v>13.37</v>
      </c>
      <c r="E328">
        <v>118.05</v>
      </c>
      <c r="F328">
        <v>73.28</v>
      </c>
      <c r="G328">
        <v>44.769999999999996</v>
      </c>
    </row>
    <row r="329" spans="1:7" x14ac:dyDescent="0.3">
      <c r="A329">
        <v>3656.64</v>
      </c>
      <c r="B329">
        <v>3.25</v>
      </c>
      <c r="C329">
        <v>7.94</v>
      </c>
      <c r="D329">
        <v>12.27</v>
      </c>
      <c r="E329">
        <v>114.8</v>
      </c>
      <c r="F329">
        <v>79.17</v>
      </c>
      <c r="G329">
        <v>35.629999999999995</v>
      </c>
    </row>
    <row r="330" spans="1:7" x14ac:dyDescent="0.3">
      <c r="A330">
        <v>3656.69</v>
      </c>
      <c r="B330">
        <v>3.04</v>
      </c>
      <c r="C330">
        <v>6.45</v>
      </c>
      <c r="D330">
        <v>14.03</v>
      </c>
      <c r="E330">
        <v>112</v>
      </c>
      <c r="F330">
        <v>86.48</v>
      </c>
      <c r="G330">
        <v>25.519999999999996</v>
      </c>
    </row>
    <row r="331" spans="1:7" x14ac:dyDescent="0.3">
      <c r="A331">
        <v>3656.74</v>
      </c>
      <c r="B331">
        <v>3.25</v>
      </c>
      <c r="C331">
        <v>2.68</v>
      </c>
      <c r="D331">
        <v>24.25</v>
      </c>
      <c r="E331">
        <v>110.18</v>
      </c>
      <c r="F331">
        <v>102.57</v>
      </c>
      <c r="G331">
        <v>7.6100000000000136</v>
      </c>
    </row>
    <row r="332" spans="1:7" x14ac:dyDescent="0.3">
      <c r="A332">
        <v>3656.79</v>
      </c>
      <c r="B332">
        <v>3.2099999999999995</v>
      </c>
      <c r="C332">
        <v>3.33</v>
      </c>
      <c r="D332">
        <v>24.67</v>
      </c>
      <c r="E332">
        <v>108.64</v>
      </c>
      <c r="F332">
        <v>101.13</v>
      </c>
      <c r="G332">
        <v>7.5100000000000051</v>
      </c>
    </row>
    <row r="333" spans="1:7" x14ac:dyDescent="0.3">
      <c r="A333">
        <v>3656.84</v>
      </c>
      <c r="B333">
        <v>3.5700000000000003</v>
      </c>
      <c r="C333">
        <v>2.9</v>
      </c>
      <c r="D333">
        <v>24.83</v>
      </c>
      <c r="E333">
        <v>110.72</v>
      </c>
      <c r="F333">
        <v>103.08</v>
      </c>
      <c r="G333">
        <v>7.6400000000000006</v>
      </c>
    </row>
    <row r="334" spans="1:7" x14ac:dyDescent="0.3">
      <c r="A334">
        <v>3656.89</v>
      </c>
      <c r="B334">
        <v>3.47</v>
      </c>
      <c r="C334">
        <v>2.57</v>
      </c>
      <c r="D334">
        <v>29.65</v>
      </c>
      <c r="E334">
        <v>109.01</v>
      </c>
      <c r="F334">
        <v>101.47</v>
      </c>
      <c r="G334">
        <v>7.5400000000000063</v>
      </c>
    </row>
    <row r="335" spans="1:7" x14ac:dyDescent="0.3">
      <c r="A335">
        <v>3656.94</v>
      </c>
      <c r="B335">
        <v>3.54</v>
      </c>
      <c r="C335">
        <v>2.59</v>
      </c>
      <c r="D335">
        <v>28.03</v>
      </c>
      <c r="E335">
        <v>109.35</v>
      </c>
      <c r="F335">
        <v>101.78</v>
      </c>
      <c r="G335">
        <v>7.5699999999999932</v>
      </c>
    </row>
    <row r="336" spans="1:7" x14ac:dyDescent="0.3">
      <c r="A336">
        <v>3656.99</v>
      </c>
      <c r="B336">
        <v>3.65</v>
      </c>
      <c r="C336">
        <v>3.25</v>
      </c>
      <c r="D336">
        <v>30.44</v>
      </c>
      <c r="E336">
        <v>113</v>
      </c>
      <c r="F336">
        <v>105.22</v>
      </c>
      <c r="G336">
        <v>7.7800000000000011</v>
      </c>
    </row>
    <row r="337" spans="1:7" x14ac:dyDescent="0.3">
      <c r="A337">
        <v>3657.04</v>
      </c>
      <c r="B337">
        <v>3.6700000000000004</v>
      </c>
      <c r="C337">
        <v>3.87</v>
      </c>
      <c r="D337">
        <v>25.69</v>
      </c>
      <c r="E337">
        <v>115.34</v>
      </c>
      <c r="F337">
        <v>107.3</v>
      </c>
      <c r="G337">
        <v>8.0400000000000063</v>
      </c>
    </row>
    <row r="338" spans="1:7" x14ac:dyDescent="0.3">
      <c r="A338">
        <v>3657.09</v>
      </c>
      <c r="B338">
        <v>3.47</v>
      </c>
      <c r="C338">
        <v>3.84</v>
      </c>
      <c r="D338">
        <v>27.98</v>
      </c>
      <c r="E338">
        <v>116.6</v>
      </c>
      <c r="F338">
        <v>108.6</v>
      </c>
      <c r="G338">
        <v>8</v>
      </c>
    </row>
    <row r="339" spans="1:7" x14ac:dyDescent="0.3">
      <c r="A339">
        <v>3657.14</v>
      </c>
      <c r="B339">
        <v>3.2800000000000002</v>
      </c>
      <c r="C339">
        <v>2.64</v>
      </c>
      <c r="D339">
        <v>25.76</v>
      </c>
      <c r="E339">
        <v>118.16</v>
      </c>
      <c r="F339">
        <v>110.07</v>
      </c>
      <c r="G339">
        <v>8.0900000000000034</v>
      </c>
    </row>
    <row r="340" spans="1:7" x14ac:dyDescent="0.3">
      <c r="A340">
        <v>3657.19</v>
      </c>
      <c r="B340">
        <v>3.44</v>
      </c>
      <c r="C340">
        <v>2.76</v>
      </c>
      <c r="D340">
        <v>25.42</v>
      </c>
      <c r="E340">
        <v>119.37</v>
      </c>
      <c r="F340">
        <v>111.21</v>
      </c>
      <c r="G340">
        <v>8.1600000000000108</v>
      </c>
    </row>
    <row r="341" spans="1:7" x14ac:dyDescent="0.3">
      <c r="A341">
        <v>3657.24</v>
      </c>
      <c r="B341">
        <v>3.35</v>
      </c>
      <c r="C341">
        <v>2.16</v>
      </c>
      <c r="D341">
        <v>26.44</v>
      </c>
      <c r="E341">
        <v>120.62</v>
      </c>
      <c r="F341">
        <v>112.39</v>
      </c>
      <c r="G341">
        <v>8.230000000000004</v>
      </c>
    </row>
    <row r="342" spans="1:7" x14ac:dyDescent="0.3">
      <c r="A342">
        <v>3657.29</v>
      </c>
      <c r="B342">
        <v>3.63</v>
      </c>
      <c r="C342">
        <v>1.65</v>
      </c>
      <c r="D342">
        <v>26.38</v>
      </c>
      <c r="E342">
        <v>118.61</v>
      </c>
      <c r="F342">
        <v>110.49</v>
      </c>
      <c r="G342">
        <v>8.1200000000000045</v>
      </c>
    </row>
    <row r="343" spans="1:7" x14ac:dyDescent="0.3">
      <c r="A343">
        <v>3657.34</v>
      </c>
      <c r="B343">
        <v>3.95</v>
      </c>
      <c r="C343">
        <v>1.63</v>
      </c>
      <c r="D343">
        <v>26.75</v>
      </c>
      <c r="E343">
        <v>118.63</v>
      </c>
      <c r="F343">
        <v>110.52</v>
      </c>
      <c r="G343">
        <v>8.11</v>
      </c>
    </row>
    <row r="344" spans="1:7" x14ac:dyDescent="0.3">
      <c r="A344">
        <v>3657.39</v>
      </c>
      <c r="B344">
        <v>4.1900000000000004</v>
      </c>
      <c r="C344">
        <v>2.65</v>
      </c>
      <c r="D344">
        <v>18.920000000000002</v>
      </c>
      <c r="E344">
        <v>121.49</v>
      </c>
      <c r="F344">
        <v>113.2</v>
      </c>
      <c r="G344">
        <v>8.289999999999992</v>
      </c>
    </row>
    <row r="345" spans="1:7" x14ac:dyDescent="0.3">
      <c r="A345">
        <v>3657.44</v>
      </c>
      <c r="B345">
        <v>4.49</v>
      </c>
      <c r="C345">
        <v>2.59</v>
      </c>
      <c r="D345">
        <v>21.83</v>
      </c>
      <c r="E345">
        <v>121.7</v>
      </c>
      <c r="F345">
        <v>113.4</v>
      </c>
      <c r="G345">
        <v>8.2999999999999972</v>
      </c>
    </row>
    <row r="346" spans="1:7" x14ac:dyDescent="0.3">
      <c r="A346">
        <v>3657.49</v>
      </c>
      <c r="B346">
        <v>4.6500000000000004</v>
      </c>
      <c r="C346">
        <v>3.48</v>
      </c>
      <c r="D346">
        <v>20.51</v>
      </c>
      <c r="E346">
        <v>124.29</v>
      </c>
      <c r="F346">
        <v>115.83</v>
      </c>
      <c r="G346">
        <v>8.460000000000008</v>
      </c>
    </row>
    <row r="347" spans="1:7" x14ac:dyDescent="0.3">
      <c r="A347">
        <v>3657.54</v>
      </c>
      <c r="B347">
        <v>5.1100000000000003</v>
      </c>
      <c r="C347">
        <v>4.29</v>
      </c>
      <c r="D347">
        <v>22.37</v>
      </c>
      <c r="E347">
        <v>126.26</v>
      </c>
      <c r="F347">
        <v>115.28</v>
      </c>
      <c r="G347">
        <v>10.980000000000004</v>
      </c>
    </row>
    <row r="348" spans="1:7" x14ac:dyDescent="0.3">
      <c r="A348">
        <v>3657.59</v>
      </c>
      <c r="B348">
        <v>4.92</v>
      </c>
      <c r="C348">
        <v>4.3600000000000003</v>
      </c>
      <c r="D348">
        <v>23.3</v>
      </c>
      <c r="E348">
        <v>123.58</v>
      </c>
      <c r="F348">
        <v>112.15</v>
      </c>
      <c r="G348">
        <v>11.429999999999993</v>
      </c>
    </row>
    <row r="349" spans="1:7" x14ac:dyDescent="0.3">
      <c r="A349">
        <v>3657.64</v>
      </c>
      <c r="B349">
        <v>4.87</v>
      </c>
      <c r="C349">
        <v>5.56</v>
      </c>
      <c r="D349">
        <v>24.42</v>
      </c>
      <c r="E349">
        <v>126.35</v>
      </c>
      <c r="F349">
        <v>106.76</v>
      </c>
      <c r="G349">
        <v>19.589999999999989</v>
      </c>
    </row>
    <row r="350" spans="1:7" x14ac:dyDescent="0.3">
      <c r="A350">
        <v>3657.69</v>
      </c>
      <c r="B350">
        <v>4.92</v>
      </c>
      <c r="C350">
        <v>4.2699999999999996</v>
      </c>
      <c r="D350">
        <v>25.62</v>
      </c>
      <c r="E350">
        <v>122.73</v>
      </c>
      <c r="F350">
        <v>111.9</v>
      </c>
      <c r="G350">
        <v>10.829999999999998</v>
      </c>
    </row>
    <row r="351" spans="1:7" x14ac:dyDescent="0.3">
      <c r="A351">
        <v>3657.74</v>
      </c>
      <c r="B351">
        <v>4.79</v>
      </c>
      <c r="C351">
        <v>3.94</v>
      </c>
      <c r="D351">
        <v>25.76</v>
      </c>
      <c r="E351">
        <v>119.3</v>
      </c>
      <c r="F351">
        <v>110.74</v>
      </c>
      <c r="G351">
        <v>8.5600000000000023</v>
      </c>
    </row>
    <row r="352" spans="1:7" x14ac:dyDescent="0.3">
      <c r="A352">
        <v>3657.79</v>
      </c>
      <c r="B352">
        <v>4.96</v>
      </c>
      <c r="C352">
        <v>3.83</v>
      </c>
      <c r="D352">
        <v>24.1</v>
      </c>
      <c r="E352">
        <v>119.89</v>
      </c>
      <c r="F352">
        <v>111.69</v>
      </c>
      <c r="G352">
        <v>8.2000000000000028</v>
      </c>
    </row>
    <row r="353" spans="1:7" x14ac:dyDescent="0.3">
      <c r="A353">
        <v>3657.84</v>
      </c>
      <c r="B353">
        <v>5.1100000000000003</v>
      </c>
      <c r="C353">
        <v>6.15</v>
      </c>
      <c r="D353">
        <v>18.78</v>
      </c>
      <c r="E353">
        <v>118.34</v>
      </c>
      <c r="F353">
        <v>94.85</v>
      </c>
      <c r="G353">
        <v>23.490000000000009</v>
      </c>
    </row>
    <row r="354" spans="1:7" x14ac:dyDescent="0.3">
      <c r="A354">
        <v>3657.89</v>
      </c>
      <c r="B354">
        <v>4.82</v>
      </c>
      <c r="C354">
        <v>9.11</v>
      </c>
      <c r="D354">
        <v>11.37</v>
      </c>
      <c r="E354">
        <v>119.63</v>
      </c>
      <c r="F354">
        <v>76.08</v>
      </c>
      <c r="G354">
        <v>43.55</v>
      </c>
    </row>
    <row r="355" spans="1:7" x14ac:dyDescent="0.3">
      <c r="A355">
        <v>3657.94</v>
      </c>
      <c r="B355">
        <v>3.9</v>
      </c>
      <c r="C355">
        <v>10.28</v>
      </c>
      <c r="D355">
        <v>7.91</v>
      </c>
      <c r="E355">
        <v>117.4</v>
      </c>
      <c r="F355">
        <v>65.94</v>
      </c>
      <c r="G355">
        <v>51.460000000000008</v>
      </c>
    </row>
    <row r="356" spans="1:7" x14ac:dyDescent="0.3">
      <c r="A356">
        <v>3657.99</v>
      </c>
      <c r="B356">
        <v>3.8899999999999997</v>
      </c>
      <c r="C356">
        <v>6.93</v>
      </c>
      <c r="D356">
        <v>9.24</v>
      </c>
      <c r="E356">
        <v>114.58</v>
      </c>
      <c r="F356">
        <v>85.83</v>
      </c>
      <c r="G356">
        <v>28.75</v>
      </c>
    </row>
    <row r="357" spans="1:7" x14ac:dyDescent="0.3">
      <c r="A357">
        <v>3658.04</v>
      </c>
      <c r="B357">
        <v>3.9800000000000004</v>
      </c>
      <c r="C357">
        <v>8.1199999999999992</v>
      </c>
      <c r="D357">
        <v>7.15</v>
      </c>
      <c r="E357">
        <v>110.04</v>
      </c>
      <c r="F357">
        <v>73.239999999999995</v>
      </c>
      <c r="G357">
        <v>36.800000000000011</v>
      </c>
    </row>
    <row r="358" spans="1:7" x14ac:dyDescent="0.3">
      <c r="A358">
        <v>3658.09</v>
      </c>
      <c r="B358">
        <v>3.62</v>
      </c>
      <c r="C358">
        <v>7.95</v>
      </c>
      <c r="D358">
        <v>6.17</v>
      </c>
      <c r="E358">
        <v>101.06</v>
      </c>
      <c r="F358">
        <v>65.489999999999995</v>
      </c>
      <c r="G358">
        <v>35.570000000000007</v>
      </c>
    </row>
    <row r="359" spans="1:7" x14ac:dyDescent="0.3">
      <c r="A359">
        <v>3658.14</v>
      </c>
      <c r="B359">
        <v>3.4000000000000004</v>
      </c>
      <c r="C359">
        <v>5.0999999999999996</v>
      </c>
      <c r="D359">
        <v>6.33</v>
      </c>
      <c r="E359">
        <v>93.35</v>
      </c>
      <c r="F359">
        <v>77.180000000000007</v>
      </c>
      <c r="G359">
        <v>16.169999999999987</v>
      </c>
    </row>
    <row r="360" spans="1:7" x14ac:dyDescent="0.3">
      <c r="A360">
        <v>3658.19</v>
      </c>
      <c r="B360">
        <v>3.6900000000000004</v>
      </c>
      <c r="C360">
        <v>3.73</v>
      </c>
      <c r="D360">
        <v>5.82</v>
      </c>
      <c r="E360">
        <v>87.04</v>
      </c>
      <c r="F360">
        <v>80.25</v>
      </c>
      <c r="G360">
        <v>6.7900000000000063</v>
      </c>
    </row>
    <row r="361" spans="1:7" x14ac:dyDescent="0.3">
      <c r="A361">
        <v>3658.24</v>
      </c>
      <c r="B361">
        <v>3.44</v>
      </c>
      <c r="C361">
        <v>5.24</v>
      </c>
      <c r="D361">
        <v>6.51</v>
      </c>
      <c r="E361">
        <v>83.26</v>
      </c>
      <c r="F361">
        <v>66.239999999999995</v>
      </c>
      <c r="G361">
        <v>17.02000000000001</v>
      </c>
    </row>
    <row r="362" spans="1:7" x14ac:dyDescent="0.3">
      <c r="A362">
        <v>3658.29</v>
      </c>
      <c r="B362">
        <v>3.61</v>
      </c>
      <c r="C362">
        <v>5.5</v>
      </c>
      <c r="D362">
        <v>6.83</v>
      </c>
      <c r="E362">
        <v>83.24</v>
      </c>
      <c r="F362">
        <v>64.48</v>
      </c>
      <c r="G362">
        <v>18.759999999999991</v>
      </c>
    </row>
    <row r="363" spans="1:7" x14ac:dyDescent="0.3">
      <c r="A363">
        <v>3658.34</v>
      </c>
      <c r="B363">
        <v>3.2199999999999998</v>
      </c>
      <c r="C363">
        <v>9.0500000000000007</v>
      </c>
      <c r="D363">
        <v>9.5399999999999991</v>
      </c>
      <c r="E363">
        <v>86.28</v>
      </c>
      <c r="F363">
        <v>43.46</v>
      </c>
      <c r="G363">
        <v>42.82</v>
      </c>
    </row>
    <row r="364" spans="1:7" x14ac:dyDescent="0.3">
      <c r="A364">
        <v>3658.39</v>
      </c>
      <c r="B364">
        <v>3.4299999999999997</v>
      </c>
      <c r="C364">
        <v>6.65</v>
      </c>
      <c r="D364">
        <v>9.64</v>
      </c>
      <c r="E364">
        <v>92.41</v>
      </c>
      <c r="F364">
        <v>65.760000000000005</v>
      </c>
      <c r="G364">
        <v>26.649999999999991</v>
      </c>
    </row>
    <row r="365" spans="1:7" x14ac:dyDescent="0.3">
      <c r="A365">
        <v>3658.44</v>
      </c>
      <c r="B365">
        <v>3.42</v>
      </c>
      <c r="C365">
        <v>6.66</v>
      </c>
      <c r="D365">
        <v>13.62</v>
      </c>
      <c r="E365">
        <v>98.02</v>
      </c>
      <c r="F365">
        <v>71.22</v>
      </c>
      <c r="G365">
        <v>26.799999999999997</v>
      </c>
    </row>
    <row r="366" spans="1:7" x14ac:dyDescent="0.3">
      <c r="A366">
        <v>3658.49</v>
      </c>
      <c r="B366">
        <v>3.1</v>
      </c>
      <c r="C366">
        <v>6.72</v>
      </c>
      <c r="D366">
        <v>11.84</v>
      </c>
      <c r="E366">
        <v>103.58</v>
      </c>
      <c r="F366">
        <v>76.36</v>
      </c>
      <c r="G366">
        <v>27.22</v>
      </c>
    </row>
    <row r="367" spans="1:7" x14ac:dyDescent="0.3">
      <c r="A367">
        <v>3658.54</v>
      </c>
      <c r="B367">
        <v>3.34</v>
      </c>
      <c r="C367">
        <v>3.83</v>
      </c>
      <c r="D367">
        <v>13.79</v>
      </c>
      <c r="E367">
        <v>105.52</v>
      </c>
      <c r="F367">
        <v>97.81</v>
      </c>
      <c r="G367">
        <v>7.7099999999999937</v>
      </c>
    </row>
    <row r="368" spans="1:7" x14ac:dyDescent="0.3">
      <c r="A368">
        <v>3658.59</v>
      </c>
      <c r="B368">
        <v>3.1</v>
      </c>
      <c r="C368">
        <v>2.74</v>
      </c>
      <c r="D368">
        <v>27.28</v>
      </c>
      <c r="E368">
        <v>104.3</v>
      </c>
      <c r="F368">
        <v>97.04</v>
      </c>
      <c r="G368">
        <v>7.2599999999999909</v>
      </c>
    </row>
    <row r="369" spans="1:7" x14ac:dyDescent="0.3">
      <c r="A369">
        <v>3658.64</v>
      </c>
      <c r="B369">
        <v>3.5999999999999996</v>
      </c>
      <c r="C369">
        <v>1.1000000000000001</v>
      </c>
      <c r="D369">
        <v>30.18</v>
      </c>
      <c r="E369">
        <v>103.23</v>
      </c>
      <c r="F369">
        <v>96.03</v>
      </c>
      <c r="G369">
        <v>7.2000000000000028</v>
      </c>
    </row>
    <row r="370" spans="1:7" x14ac:dyDescent="0.3">
      <c r="A370">
        <v>3658.69</v>
      </c>
      <c r="B370">
        <v>3.39</v>
      </c>
      <c r="C370">
        <v>0.94</v>
      </c>
      <c r="D370">
        <v>29.61</v>
      </c>
      <c r="E370">
        <v>103.83</v>
      </c>
      <c r="F370">
        <v>96.6</v>
      </c>
      <c r="G370">
        <v>7.230000000000004</v>
      </c>
    </row>
    <row r="371" spans="1:7" x14ac:dyDescent="0.3">
      <c r="A371">
        <v>3658.74</v>
      </c>
      <c r="B371">
        <v>3.1199999999999997</v>
      </c>
      <c r="C371">
        <v>1.69</v>
      </c>
      <c r="D371">
        <v>27.78</v>
      </c>
      <c r="E371">
        <v>102.91</v>
      </c>
      <c r="F371">
        <v>95.74</v>
      </c>
      <c r="G371">
        <v>7.1700000000000017</v>
      </c>
    </row>
    <row r="372" spans="1:7" x14ac:dyDescent="0.3">
      <c r="A372">
        <v>3658.79</v>
      </c>
      <c r="B372">
        <v>3.11</v>
      </c>
      <c r="C372">
        <v>2.0099999999999998</v>
      </c>
      <c r="D372">
        <v>29.49</v>
      </c>
      <c r="E372">
        <v>102.92</v>
      </c>
      <c r="F372">
        <v>95.75</v>
      </c>
      <c r="G372">
        <v>7.1700000000000017</v>
      </c>
    </row>
    <row r="373" spans="1:7" x14ac:dyDescent="0.3">
      <c r="A373">
        <v>3658.84</v>
      </c>
      <c r="B373">
        <v>3.4299999999999997</v>
      </c>
      <c r="C373">
        <v>3.99</v>
      </c>
      <c r="D373">
        <v>32.270000000000003</v>
      </c>
      <c r="E373">
        <v>107.32</v>
      </c>
      <c r="F373">
        <v>98.52</v>
      </c>
      <c r="G373">
        <v>8.7999999999999972</v>
      </c>
    </row>
    <row r="374" spans="1:7" x14ac:dyDescent="0.3">
      <c r="A374">
        <v>3658.89</v>
      </c>
      <c r="B374">
        <v>3.54</v>
      </c>
      <c r="C374">
        <v>5.34</v>
      </c>
      <c r="D374">
        <v>25.9</v>
      </c>
      <c r="E374">
        <v>109.59</v>
      </c>
      <c r="F374">
        <v>91.61</v>
      </c>
      <c r="G374">
        <v>17.980000000000004</v>
      </c>
    </row>
    <row r="375" spans="1:7" x14ac:dyDescent="0.3">
      <c r="A375">
        <v>3658.94</v>
      </c>
      <c r="B375">
        <v>3.2300000000000004</v>
      </c>
      <c r="C375">
        <v>8.31</v>
      </c>
      <c r="D375">
        <v>23.65</v>
      </c>
      <c r="E375">
        <v>111.23</v>
      </c>
      <c r="F375">
        <v>73.14</v>
      </c>
      <c r="G375">
        <v>38.090000000000003</v>
      </c>
    </row>
    <row r="376" spans="1:7" x14ac:dyDescent="0.3">
      <c r="A376">
        <v>3658.99</v>
      </c>
      <c r="B376">
        <v>2.94</v>
      </c>
      <c r="C376">
        <v>11.82</v>
      </c>
      <c r="D376">
        <v>23.07</v>
      </c>
      <c r="E376">
        <v>115.5</v>
      </c>
      <c r="F376">
        <v>53.63</v>
      </c>
      <c r="G376">
        <v>61.87</v>
      </c>
    </row>
    <row r="377" spans="1:7" x14ac:dyDescent="0.3">
      <c r="A377">
        <v>3659.04</v>
      </c>
      <c r="B377">
        <v>3.35</v>
      </c>
      <c r="C377">
        <v>11.63</v>
      </c>
      <c r="D377">
        <v>22.12</v>
      </c>
      <c r="E377">
        <v>117.33</v>
      </c>
      <c r="F377">
        <v>56.69</v>
      </c>
      <c r="G377">
        <v>60.64</v>
      </c>
    </row>
    <row r="378" spans="1:7" x14ac:dyDescent="0.3">
      <c r="A378">
        <v>3659.09</v>
      </c>
      <c r="B378">
        <v>3.51</v>
      </c>
      <c r="C378">
        <v>11.84</v>
      </c>
      <c r="D378">
        <v>23.26</v>
      </c>
      <c r="E378">
        <v>118.09</v>
      </c>
      <c r="F378">
        <v>56.02</v>
      </c>
      <c r="G378">
        <v>62.07</v>
      </c>
    </row>
    <row r="379" spans="1:7" x14ac:dyDescent="0.3">
      <c r="A379">
        <v>3659.14</v>
      </c>
      <c r="B379">
        <v>3.19</v>
      </c>
      <c r="C379">
        <v>10.5</v>
      </c>
      <c r="D379">
        <v>21.6</v>
      </c>
      <c r="E379">
        <v>114.21</v>
      </c>
      <c r="F379">
        <v>61.28</v>
      </c>
      <c r="G379">
        <v>52.929999999999993</v>
      </c>
    </row>
    <row r="380" spans="1:7" x14ac:dyDescent="0.3">
      <c r="A380">
        <v>3659.19</v>
      </c>
      <c r="B380">
        <v>3.44</v>
      </c>
      <c r="C380">
        <v>9.92</v>
      </c>
      <c r="D380">
        <v>20.2</v>
      </c>
      <c r="E380">
        <v>112.07</v>
      </c>
      <c r="F380">
        <v>63.09</v>
      </c>
      <c r="G380">
        <v>48.97999999999999</v>
      </c>
    </row>
    <row r="381" spans="1:7" x14ac:dyDescent="0.3">
      <c r="A381">
        <v>3659.24</v>
      </c>
      <c r="B381">
        <v>3.64</v>
      </c>
      <c r="C381">
        <v>8.73</v>
      </c>
      <c r="D381">
        <v>14.16</v>
      </c>
      <c r="E381">
        <v>110.9</v>
      </c>
      <c r="F381">
        <v>69.98</v>
      </c>
      <c r="G381">
        <v>40.92</v>
      </c>
    </row>
    <row r="382" spans="1:7" x14ac:dyDescent="0.3">
      <c r="A382">
        <v>3659.29</v>
      </c>
      <c r="B382">
        <v>4.1300000000000008</v>
      </c>
      <c r="C382">
        <v>3.56</v>
      </c>
      <c r="D382">
        <v>22.11</v>
      </c>
      <c r="E382">
        <v>110.87</v>
      </c>
      <c r="F382">
        <v>103.22</v>
      </c>
      <c r="G382">
        <v>7.6500000000000057</v>
      </c>
    </row>
    <row r="383" spans="1:7" x14ac:dyDescent="0.3">
      <c r="A383">
        <v>3659.34</v>
      </c>
      <c r="B383">
        <v>3.74</v>
      </c>
      <c r="C383">
        <v>2.0099999999999998</v>
      </c>
      <c r="D383">
        <v>28.44</v>
      </c>
      <c r="E383">
        <v>106.21</v>
      </c>
      <c r="F383">
        <v>98.84</v>
      </c>
      <c r="G383">
        <v>7.3699999999999903</v>
      </c>
    </row>
    <row r="384" spans="1:7" x14ac:dyDescent="0.3">
      <c r="A384">
        <v>3659.39</v>
      </c>
      <c r="B384">
        <v>3.4799999999999995</v>
      </c>
      <c r="C384">
        <v>2.2999999999999998</v>
      </c>
      <c r="D384">
        <v>29.85</v>
      </c>
      <c r="E384">
        <v>109.58</v>
      </c>
      <c r="F384">
        <v>102</v>
      </c>
      <c r="G384">
        <v>7.5799999999999983</v>
      </c>
    </row>
    <row r="385" spans="1:7" x14ac:dyDescent="0.3">
      <c r="A385">
        <v>3659.44</v>
      </c>
      <c r="B385">
        <v>3.49</v>
      </c>
      <c r="C385">
        <v>2.4900000000000002</v>
      </c>
      <c r="D385">
        <v>28.56</v>
      </c>
      <c r="E385">
        <v>110.97</v>
      </c>
      <c r="F385">
        <v>103.31</v>
      </c>
      <c r="G385">
        <v>7.6599999999999966</v>
      </c>
    </row>
    <row r="386" spans="1:7" x14ac:dyDescent="0.3">
      <c r="A386">
        <v>3659.49</v>
      </c>
      <c r="B386">
        <v>3.6900000000000004</v>
      </c>
      <c r="C386">
        <v>2.5</v>
      </c>
      <c r="D386">
        <v>29.24</v>
      </c>
      <c r="E386">
        <v>113</v>
      </c>
      <c r="F386">
        <v>105.22</v>
      </c>
      <c r="G386">
        <v>7.7800000000000011</v>
      </c>
    </row>
    <row r="387" spans="1:7" x14ac:dyDescent="0.3">
      <c r="A387">
        <v>3659.54</v>
      </c>
      <c r="B387">
        <v>3.26</v>
      </c>
      <c r="C387">
        <v>3.02</v>
      </c>
      <c r="D387">
        <v>26.89</v>
      </c>
      <c r="E387">
        <v>113.84</v>
      </c>
      <c r="F387">
        <v>106.01</v>
      </c>
      <c r="G387">
        <v>7.8299999999999983</v>
      </c>
    </row>
    <row r="388" spans="1:7" x14ac:dyDescent="0.3">
      <c r="A388">
        <v>3659.59</v>
      </c>
      <c r="B388">
        <v>3.73</v>
      </c>
      <c r="C388">
        <v>3.08</v>
      </c>
      <c r="D388">
        <v>25.16</v>
      </c>
      <c r="E388">
        <v>117.18</v>
      </c>
      <c r="F388">
        <v>109.15</v>
      </c>
      <c r="G388">
        <v>8.0300000000000011</v>
      </c>
    </row>
    <row r="389" spans="1:7" x14ac:dyDescent="0.3">
      <c r="A389">
        <v>3659.64</v>
      </c>
      <c r="B389">
        <v>3.9600000000000004</v>
      </c>
      <c r="C389">
        <v>3.39</v>
      </c>
      <c r="D389">
        <v>13.77</v>
      </c>
      <c r="E389">
        <v>116.05</v>
      </c>
      <c r="F389">
        <v>108.09</v>
      </c>
      <c r="G389">
        <v>7.9599999999999937</v>
      </c>
    </row>
    <row r="390" spans="1:7" x14ac:dyDescent="0.3">
      <c r="A390">
        <v>3659.69</v>
      </c>
      <c r="B390">
        <v>3.66</v>
      </c>
      <c r="C390">
        <v>4.51</v>
      </c>
      <c r="D390">
        <v>11.35</v>
      </c>
      <c r="E390">
        <v>114.13</v>
      </c>
      <c r="F390">
        <v>101.79</v>
      </c>
      <c r="G390">
        <v>12.339999999999989</v>
      </c>
    </row>
    <row r="391" spans="1:7" x14ac:dyDescent="0.3">
      <c r="A391">
        <v>3659.74</v>
      </c>
      <c r="B391">
        <v>3.6999999999999997</v>
      </c>
      <c r="C391">
        <v>5.47</v>
      </c>
      <c r="D391">
        <v>9.2899999999999991</v>
      </c>
      <c r="E391">
        <v>111.87</v>
      </c>
      <c r="F391">
        <v>93.02</v>
      </c>
      <c r="G391">
        <v>18.850000000000009</v>
      </c>
    </row>
    <row r="392" spans="1:7" x14ac:dyDescent="0.3">
      <c r="A392">
        <v>3659.79</v>
      </c>
      <c r="B392">
        <v>3.44</v>
      </c>
      <c r="C392">
        <v>3.37</v>
      </c>
      <c r="D392">
        <v>9.59</v>
      </c>
      <c r="E392">
        <v>110.07</v>
      </c>
      <c r="F392">
        <v>102.47</v>
      </c>
      <c r="G392">
        <v>7.5999999999999943</v>
      </c>
    </row>
    <row r="393" spans="1:7" x14ac:dyDescent="0.3">
      <c r="A393">
        <v>3659.84</v>
      </c>
      <c r="B393">
        <v>3.44</v>
      </c>
      <c r="C393">
        <v>2.12</v>
      </c>
      <c r="D393">
        <v>16.010000000000002</v>
      </c>
      <c r="E393">
        <v>107.86</v>
      </c>
      <c r="F393">
        <v>100.39</v>
      </c>
      <c r="G393">
        <v>7.4699999999999989</v>
      </c>
    </row>
    <row r="394" spans="1:7" x14ac:dyDescent="0.3">
      <c r="A394">
        <v>3659.89</v>
      </c>
      <c r="B394">
        <v>2.74</v>
      </c>
      <c r="C394">
        <v>2.23</v>
      </c>
      <c r="D394">
        <v>19.100000000000001</v>
      </c>
      <c r="E394">
        <v>103.55</v>
      </c>
      <c r="F394">
        <v>96.34</v>
      </c>
      <c r="G394">
        <v>7.2099999999999937</v>
      </c>
    </row>
    <row r="395" spans="1:7" x14ac:dyDescent="0.3">
      <c r="A395">
        <v>3659.94</v>
      </c>
      <c r="B395">
        <v>3.09</v>
      </c>
      <c r="C395">
        <v>1.68</v>
      </c>
      <c r="D395">
        <v>24.36</v>
      </c>
      <c r="E395">
        <v>102.7</v>
      </c>
      <c r="F395">
        <v>95.53</v>
      </c>
      <c r="G395">
        <v>7.1700000000000017</v>
      </c>
    </row>
    <row r="396" spans="1:7" x14ac:dyDescent="0.3">
      <c r="A396">
        <v>3659.99</v>
      </c>
      <c r="B396">
        <v>3.4099999999999997</v>
      </c>
      <c r="C396">
        <v>1.0900000000000001</v>
      </c>
      <c r="D396">
        <v>23.2</v>
      </c>
      <c r="E396">
        <v>102.35</v>
      </c>
      <c r="F396">
        <v>95.21</v>
      </c>
      <c r="G396">
        <v>7.1400000000000006</v>
      </c>
    </row>
    <row r="397" spans="1:7" x14ac:dyDescent="0.3">
      <c r="A397">
        <v>3660.04</v>
      </c>
      <c r="B397">
        <v>3.36</v>
      </c>
      <c r="C397">
        <v>1.1599999999999999</v>
      </c>
      <c r="D397">
        <v>24.32</v>
      </c>
      <c r="E397">
        <v>102.78</v>
      </c>
      <c r="F397">
        <v>95.61</v>
      </c>
      <c r="G397">
        <v>7.1700000000000017</v>
      </c>
    </row>
    <row r="398" spans="1:7" x14ac:dyDescent="0.3">
      <c r="A398">
        <v>3660.09</v>
      </c>
      <c r="B398">
        <v>3.5000000000000004</v>
      </c>
      <c r="C398">
        <v>1.56</v>
      </c>
      <c r="D398">
        <v>28.59</v>
      </c>
      <c r="E398">
        <v>107.78</v>
      </c>
      <c r="F398">
        <v>100.31</v>
      </c>
      <c r="G398">
        <v>7.4699999999999989</v>
      </c>
    </row>
    <row r="399" spans="1:7" x14ac:dyDescent="0.3">
      <c r="A399">
        <v>3660.14</v>
      </c>
      <c r="B399">
        <v>3.8</v>
      </c>
      <c r="C399">
        <v>1.66</v>
      </c>
      <c r="D399">
        <v>26.6</v>
      </c>
      <c r="E399">
        <v>108.34</v>
      </c>
      <c r="F399">
        <v>100.84</v>
      </c>
      <c r="G399">
        <v>7.5</v>
      </c>
    </row>
    <row r="400" spans="1:7" x14ac:dyDescent="0.3">
      <c r="A400">
        <v>3660.19</v>
      </c>
      <c r="B400">
        <v>4.24</v>
      </c>
      <c r="C400">
        <v>1.57</v>
      </c>
      <c r="D400">
        <v>27.99</v>
      </c>
      <c r="E400">
        <v>110.14</v>
      </c>
      <c r="F400">
        <v>102.53</v>
      </c>
      <c r="G400">
        <v>7.6099999999999994</v>
      </c>
    </row>
    <row r="401" spans="1:7" x14ac:dyDescent="0.3">
      <c r="A401">
        <v>3660.24</v>
      </c>
      <c r="B401">
        <v>3.38</v>
      </c>
      <c r="C401">
        <v>2.81</v>
      </c>
      <c r="D401">
        <v>27.34</v>
      </c>
      <c r="E401">
        <v>110.43</v>
      </c>
      <c r="F401">
        <v>102.81</v>
      </c>
      <c r="G401">
        <v>7.6200000000000045</v>
      </c>
    </row>
    <row r="402" spans="1:7" x14ac:dyDescent="0.3">
      <c r="A402">
        <v>3660.29</v>
      </c>
      <c r="B402">
        <v>2.79</v>
      </c>
      <c r="C402">
        <v>3.97</v>
      </c>
      <c r="D402">
        <v>23.54</v>
      </c>
      <c r="E402">
        <v>104.39</v>
      </c>
      <c r="F402">
        <v>95.77</v>
      </c>
      <c r="G402">
        <v>8.6200000000000045</v>
      </c>
    </row>
    <row r="403" spans="1:7" x14ac:dyDescent="0.3">
      <c r="A403">
        <v>3660.34</v>
      </c>
      <c r="B403">
        <v>3</v>
      </c>
      <c r="C403">
        <v>3.5</v>
      </c>
      <c r="D403">
        <v>21.67</v>
      </c>
      <c r="E403">
        <v>110.88</v>
      </c>
      <c r="F403">
        <v>103.23</v>
      </c>
      <c r="G403">
        <v>7.6499999999999915</v>
      </c>
    </row>
    <row r="404" spans="1:7" x14ac:dyDescent="0.3">
      <c r="A404">
        <v>3660.39</v>
      </c>
      <c r="B404">
        <v>3.04</v>
      </c>
      <c r="C404">
        <v>3.96</v>
      </c>
      <c r="D404">
        <v>19.510000000000002</v>
      </c>
      <c r="E404">
        <v>108.23</v>
      </c>
      <c r="F404">
        <v>99.67</v>
      </c>
      <c r="G404">
        <v>8.5600000000000023</v>
      </c>
    </row>
    <row r="405" spans="1:7" x14ac:dyDescent="0.3">
      <c r="A405">
        <v>3660.44</v>
      </c>
      <c r="B405">
        <v>2.64</v>
      </c>
      <c r="C405">
        <v>5.68</v>
      </c>
      <c r="D405">
        <v>10.74</v>
      </c>
      <c r="E405">
        <v>109.1</v>
      </c>
      <c r="F405">
        <v>88.82</v>
      </c>
      <c r="G405">
        <v>20.28</v>
      </c>
    </row>
    <row r="406" spans="1:7" x14ac:dyDescent="0.3">
      <c r="A406">
        <v>3660.49</v>
      </c>
      <c r="B406">
        <v>2.65</v>
      </c>
      <c r="C406">
        <v>6.68</v>
      </c>
      <c r="D406">
        <v>19.170000000000002</v>
      </c>
      <c r="E406">
        <v>107.93</v>
      </c>
      <c r="F406">
        <v>80.959999999999994</v>
      </c>
      <c r="G406">
        <v>26.970000000000013</v>
      </c>
    </row>
    <row r="407" spans="1:7" x14ac:dyDescent="0.3">
      <c r="A407">
        <v>3660.54</v>
      </c>
      <c r="B407">
        <v>2.69</v>
      </c>
      <c r="C407">
        <v>8.2100000000000009</v>
      </c>
      <c r="D407">
        <v>18.829999999999998</v>
      </c>
      <c r="E407">
        <v>108.16</v>
      </c>
      <c r="F407">
        <v>70.790000000000006</v>
      </c>
      <c r="G407">
        <v>37.36999999999999</v>
      </c>
    </row>
    <row r="408" spans="1:7" x14ac:dyDescent="0.3">
      <c r="A408">
        <v>3660.59</v>
      </c>
      <c r="B408">
        <v>3.11</v>
      </c>
      <c r="C408">
        <v>5.64</v>
      </c>
      <c r="D408">
        <v>21.04</v>
      </c>
      <c r="E408">
        <v>110.71</v>
      </c>
      <c r="F408">
        <v>90.69</v>
      </c>
      <c r="G408">
        <v>20.019999999999996</v>
      </c>
    </row>
    <row r="409" spans="1:7" x14ac:dyDescent="0.3">
      <c r="A409">
        <v>3660.64</v>
      </c>
      <c r="B409">
        <v>3.2300000000000004</v>
      </c>
      <c r="C409">
        <v>4.7</v>
      </c>
      <c r="D409">
        <v>20.34</v>
      </c>
      <c r="E409">
        <v>108.89</v>
      </c>
      <c r="F409">
        <v>95.28</v>
      </c>
      <c r="G409">
        <v>13.61</v>
      </c>
    </row>
    <row r="423" spans="1:7" x14ac:dyDescent="0.3">
      <c r="A423">
        <v>3661.29</v>
      </c>
      <c r="B423">
        <v>2.41</v>
      </c>
      <c r="C423">
        <v>5.23</v>
      </c>
      <c r="D423">
        <v>22.58</v>
      </c>
      <c r="E423">
        <v>105.45</v>
      </c>
      <c r="F423">
        <v>88.32</v>
      </c>
      <c r="G423">
        <v>17.13000000000001</v>
      </c>
    </row>
    <row r="424" spans="1:7" x14ac:dyDescent="0.3">
      <c r="A424">
        <v>3661.34</v>
      </c>
      <c r="B424">
        <v>2.91</v>
      </c>
      <c r="C424">
        <v>4.8899999999999997</v>
      </c>
      <c r="D424">
        <v>23.7</v>
      </c>
      <c r="E424">
        <v>114.14</v>
      </c>
      <c r="F424">
        <v>99.18</v>
      </c>
      <c r="G424">
        <v>14.959999999999994</v>
      </c>
    </row>
    <row r="425" spans="1:7" x14ac:dyDescent="0.3">
      <c r="A425">
        <v>3661.39</v>
      </c>
      <c r="B425">
        <v>3.1</v>
      </c>
      <c r="C425">
        <v>3.65</v>
      </c>
      <c r="D425">
        <v>24.09</v>
      </c>
      <c r="E425">
        <v>119.13</v>
      </c>
      <c r="F425">
        <v>110.98</v>
      </c>
      <c r="G425">
        <v>8.1499999999999915</v>
      </c>
    </row>
    <row r="426" spans="1:7" x14ac:dyDescent="0.3">
      <c r="A426">
        <v>3661.44</v>
      </c>
      <c r="B426">
        <v>3.1199999999999997</v>
      </c>
      <c r="C426">
        <v>4.53</v>
      </c>
      <c r="D426">
        <v>25.99</v>
      </c>
      <c r="E426">
        <v>119.02</v>
      </c>
      <c r="F426">
        <v>106.47</v>
      </c>
      <c r="G426">
        <v>12.549999999999997</v>
      </c>
    </row>
    <row r="427" spans="1:7" x14ac:dyDescent="0.3">
      <c r="A427">
        <v>3661.49</v>
      </c>
      <c r="B427">
        <v>3.55</v>
      </c>
      <c r="C427">
        <v>2.71</v>
      </c>
      <c r="D427">
        <v>28.02</v>
      </c>
      <c r="E427">
        <v>115.67</v>
      </c>
      <c r="F427">
        <v>107.73</v>
      </c>
      <c r="G427">
        <v>7.9399999999999977</v>
      </c>
    </row>
    <row r="428" spans="1:7" x14ac:dyDescent="0.3">
      <c r="A428">
        <v>3661.54</v>
      </c>
      <c r="B428">
        <v>3.9899999999999998</v>
      </c>
      <c r="C428">
        <v>2.14</v>
      </c>
      <c r="D428">
        <v>27.59</v>
      </c>
      <c r="E428">
        <v>109.77</v>
      </c>
      <c r="F428">
        <v>102.18</v>
      </c>
      <c r="G428">
        <v>7.5899999999999892</v>
      </c>
    </row>
    <row r="429" spans="1:7" x14ac:dyDescent="0.3">
      <c r="A429">
        <v>3661.59</v>
      </c>
      <c r="B429">
        <v>4.05</v>
      </c>
      <c r="C429">
        <v>2.0499999999999998</v>
      </c>
      <c r="D429">
        <v>24.2</v>
      </c>
      <c r="E429">
        <v>106.5</v>
      </c>
      <c r="F429">
        <v>99.11</v>
      </c>
      <c r="G429">
        <v>7.3900000000000006</v>
      </c>
    </row>
    <row r="430" spans="1:7" x14ac:dyDescent="0.3">
      <c r="A430">
        <v>3661.64</v>
      </c>
      <c r="B430">
        <v>4.1399999999999997</v>
      </c>
      <c r="C430">
        <v>1.93</v>
      </c>
      <c r="D430">
        <v>25.17</v>
      </c>
      <c r="E430">
        <v>106.1</v>
      </c>
      <c r="F430">
        <v>98.73</v>
      </c>
      <c r="G430">
        <v>7.3699999999999903</v>
      </c>
    </row>
    <row r="431" spans="1:7" x14ac:dyDescent="0.3">
      <c r="A431">
        <v>3661.69</v>
      </c>
      <c r="B431">
        <v>3.56</v>
      </c>
      <c r="C431">
        <v>3.92</v>
      </c>
      <c r="D431">
        <v>22.48</v>
      </c>
      <c r="E431">
        <v>105.83</v>
      </c>
      <c r="F431">
        <v>97.53</v>
      </c>
      <c r="G431">
        <v>8.2999999999999972</v>
      </c>
    </row>
    <row r="432" spans="1:7" x14ac:dyDescent="0.3">
      <c r="A432">
        <v>3661.74</v>
      </c>
      <c r="B432">
        <v>3.06</v>
      </c>
      <c r="C432">
        <v>4.32</v>
      </c>
      <c r="D432">
        <v>20.07</v>
      </c>
      <c r="E432">
        <v>103.97</v>
      </c>
      <c r="F432">
        <v>92.98</v>
      </c>
      <c r="G432">
        <v>10.989999999999995</v>
      </c>
    </row>
    <row r="433" spans="1:7" x14ac:dyDescent="0.3">
      <c r="A433">
        <v>3661.79</v>
      </c>
      <c r="B433">
        <v>3.4099999999999997</v>
      </c>
      <c r="C433">
        <v>3.02</v>
      </c>
      <c r="D433">
        <v>21.15</v>
      </c>
      <c r="E433">
        <v>107.02</v>
      </c>
      <c r="F433">
        <v>99.6</v>
      </c>
      <c r="G433">
        <v>7.4200000000000017</v>
      </c>
    </row>
    <row r="434" spans="1:7" x14ac:dyDescent="0.3">
      <c r="A434">
        <v>3661.84</v>
      </c>
      <c r="B434">
        <v>2.93</v>
      </c>
      <c r="C434">
        <v>2.81</v>
      </c>
      <c r="D434">
        <v>21.06</v>
      </c>
      <c r="E434">
        <v>107.05</v>
      </c>
      <c r="F434">
        <v>99.62</v>
      </c>
      <c r="G434">
        <v>7.4299999999999926</v>
      </c>
    </row>
    <row r="435" spans="1:7" x14ac:dyDescent="0.3">
      <c r="A435">
        <v>3661.89</v>
      </c>
      <c r="B435">
        <v>2.81</v>
      </c>
      <c r="C435">
        <v>3.91</v>
      </c>
      <c r="D435">
        <v>20.87</v>
      </c>
      <c r="E435">
        <v>110.89</v>
      </c>
      <c r="F435">
        <v>102.62</v>
      </c>
      <c r="G435">
        <v>8.269999999999996</v>
      </c>
    </row>
    <row r="436" spans="1:7" x14ac:dyDescent="0.3">
      <c r="A436">
        <v>3661.94</v>
      </c>
      <c r="B436">
        <v>3.08</v>
      </c>
      <c r="C436">
        <v>3.5</v>
      </c>
      <c r="D436">
        <v>17.91</v>
      </c>
      <c r="E436">
        <v>112.97</v>
      </c>
      <c r="F436">
        <v>105.19</v>
      </c>
      <c r="G436">
        <v>7.7800000000000011</v>
      </c>
    </row>
    <row r="437" spans="1:7" x14ac:dyDescent="0.3">
      <c r="A437">
        <v>3661.99</v>
      </c>
      <c r="B437">
        <v>3.0700000000000003</v>
      </c>
      <c r="C437">
        <v>3.25</v>
      </c>
      <c r="D437">
        <v>19.84</v>
      </c>
      <c r="E437">
        <v>114.07</v>
      </c>
      <c r="F437">
        <v>106.23</v>
      </c>
      <c r="G437">
        <v>7.8399999999999892</v>
      </c>
    </row>
    <row r="438" spans="1:7" x14ac:dyDescent="0.3">
      <c r="A438">
        <v>3662.04</v>
      </c>
      <c r="B438">
        <v>2.97</v>
      </c>
      <c r="C438">
        <v>3.35</v>
      </c>
      <c r="D438">
        <v>20.72</v>
      </c>
      <c r="E438">
        <v>113.78</v>
      </c>
      <c r="F438">
        <v>105.95</v>
      </c>
      <c r="G438">
        <v>7.8299999999999983</v>
      </c>
    </row>
    <row r="439" spans="1:7" x14ac:dyDescent="0.3">
      <c r="A439">
        <v>3662.09</v>
      </c>
      <c r="B439">
        <v>2.52</v>
      </c>
      <c r="C439">
        <v>3.13</v>
      </c>
      <c r="D439">
        <v>21.84</v>
      </c>
      <c r="E439">
        <v>111.18</v>
      </c>
      <c r="F439">
        <v>103.51</v>
      </c>
      <c r="G439">
        <v>7.6700000000000017</v>
      </c>
    </row>
    <row r="440" spans="1:7" x14ac:dyDescent="0.3">
      <c r="A440">
        <v>3662.14</v>
      </c>
      <c r="B440">
        <v>2.44</v>
      </c>
      <c r="C440">
        <v>3.17</v>
      </c>
      <c r="D440">
        <v>24.07</v>
      </c>
      <c r="E440">
        <v>116.25</v>
      </c>
      <c r="F440">
        <v>108.28</v>
      </c>
      <c r="G440">
        <v>7.9699999999999989</v>
      </c>
    </row>
    <row r="441" spans="1:7" x14ac:dyDescent="0.3">
      <c r="A441">
        <v>3662.19</v>
      </c>
      <c r="B441">
        <v>2.6</v>
      </c>
      <c r="C441">
        <v>2.5099999999999998</v>
      </c>
      <c r="D441">
        <v>26.22</v>
      </c>
      <c r="E441">
        <v>115.55</v>
      </c>
      <c r="F441">
        <v>107.61</v>
      </c>
      <c r="G441">
        <v>7.9399999999999977</v>
      </c>
    </row>
    <row r="442" spans="1:7" x14ac:dyDescent="0.3">
      <c r="A442">
        <v>3662.24</v>
      </c>
      <c r="B442">
        <v>2.64</v>
      </c>
      <c r="C442">
        <v>1.82</v>
      </c>
      <c r="D442">
        <v>31.37</v>
      </c>
      <c r="E442">
        <v>115.98</v>
      </c>
      <c r="F442">
        <v>108.02</v>
      </c>
      <c r="G442">
        <v>7.960000000000008</v>
      </c>
    </row>
    <row r="443" spans="1:7" x14ac:dyDescent="0.3">
      <c r="A443">
        <v>3662.29</v>
      </c>
      <c r="B443">
        <v>2.8000000000000003</v>
      </c>
      <c r="C443">
        <v>2.13</v>
      </c>
      <c r="D443">
        <v>30.34</v>
      </c>
      <c r="E443">
        <v>113.44</v>
      </c>
      <c r="F443">
        <v>105.63</v>
      </c>
      <c r="G443">
        <v>7.8100000000000023</v>
      </c>
    </row>
    <row r="444" spans="1:7" x14ac:dyDescent="0.3">
      <c r="A444">
        <v>3662.34</v>
      </c>
      <c r="B444">
        <v>3.17</v>
      </c>
      <c r="C444">
        <v>1.97</v>
      </c>
      <c r="D444">
        <v>27.16</v>
      </c>
      <c r="E444">
        <v>112.32</v>
      </c>
      <c r="F444">
        <v>104.58</v>
      </c>
      <c r="G444">
        <v>7.7399999999999949</v>
      </c>
    </row>
    <row r="445" spans="1:7" x14ac:dyDescent="0.3">
      <c r="A445">
        <v>3662.39</v>
      </c>
      <c r="B445">
        <v>3.51</v>
      </c>
      <c r="C445">
        <v>2.09</v>
      </c>
      <c r="D445">
        <v>26.3</v>
      </c>
      <c r="E445">
        <v>113.97</v>
      </c>
      <c r="F445">
        <v>106.13</v>
      </c>
      <c r="G445">
        <v>7.8400000000000034</v>
      </c>
    </row>
    <row r="446" spans="1:7" x14ac:dyDescent="0.3">
      <c r="A446">
        <v>3662.44</v>
      </c>
      <c r="B446">
        <v>3.63</v>
      </c>
      <c r="C446">
        <v>2.75</v>
      </c>
      <c r="D446">
        <v>22.51</v>
      </c>
      <c r="E446">
        <v>112.89</v>
      </c>
      <c r="F446">
        <v>105.12</v>
      </c>
      <c r="G446">
        <v>7.769999999999996</v>
      </c>
    </row>
    <row r="447" spans="1:7" x14ac:dyDescent="0.3">
      <c r="A447">
        <v>3662.49</v>
      </c>
      <c r="B447">
        <v>3.6700000000000004</v>
      </c>
      <c r="C447">
        <v>3.99</v>
      </c>
      <c r="D447">
        <v>21.31</v>
      </c>
      <c r="E447">
        <v>110.97</v>
      </c>
      <c r="F447">
        <v>102.18</v>
      </c>
      <c r="G447">
        <v>8.789999999999992</v>
      </c>
    </row>
    <row r="448" spans="1:7" x14ac:dyDescent="0.3">
      <c r="A448">
        <v>3662.54</v>
      </c>
      <c r="B448">
        <v>3.66</v>
      </c>
      <c r="C448">
        <v>6.31</v>
      </c>
      <c r="D448">
        <v>18.96</v>
      </c>
      <c r="E448">
        <v>110.35</v>
      </c>
      <c r="F448">
        <v>85.79</v>
      </c>
      <c r="G448">
        <v>24.559999999999988</v>
      </c>
    </row>
    <row r="449" spans="1:7" x14ac:dyDescent="0.3">
      <c r="A449">
        <v>3662.59</v>
      </c>
      <c r="B449">
        <v>3.9600000000000004</v>
      </c>
      <c r="C449">
        <v>6.8</v>
      </c>
      <c r="D449">
        <v>11.39</v>
      </c>
      <c r="E449">
        <v>113.01</v>
      </c>
      <c r="F449">
        <v>85.16</v>
      </c>
      <c r="G449">
        <v>27.850000000000009</v>
      </c>
    </row>
    <row r="450" spans="1:7" x14ac:dyDescent="0.3">
      <c r="A450">
        <v>3662.64</v>
      </c>
      <c r="B450">
        <v>4.32</v>
      </c>
      <c r="C450">
        <v>4.87</v>
      </c>
      <c r="D450">
        <v>16.87</v>
      </c>
      <c r="E450">
        <v>113.3</v>
      </c>
      <c r="F450">
        <v>98.51</v>
      </c>
      <c r="G450">
        <v>14.789999999999992</v>
      </c>
    </row>
    <row r="451" spans="1:7" x14ac:dyDescent="0.3">
      <c r="A451">
        <v>3662.69</v>
      </c>
      <c r="B451">
        <v>4.5600000000000005</v>
      </c>
      <c r="C451">
        <v>6.42</v>
      </c>
      <c r="D451">
        <v>17.559999999999999</v>
      </c>
      <c r="E451">
        <v>114.81</v>
      </c>
      <c r="F451">
        <v>89.52</v>
      </c>
      <c r="G451">
        <v>25.290000000000006</v>
      </c>
    </row>
    <row r="452" spans="1:7" x14ac:dyDescent="0.3">
      <c r="A452">
        <v>3662.74</v>
      </c>
      <c r="B452">
        <v>4.7600000000000007</v>
      </c>
      <c r="C452">
        <v>5.59</v>
      </c>
      <c r="D452">
        <v>17.18</v>
      </c>
      <c r="E452">
        <v>114.47</v>
      </c>
      <c r="F452">
        <v>94.76</v>
      </c>
      <c r="G452">
        <v>19.709999999999994</v>
      </c>
    </row>
    <row r="453" spans="1:7" x14ac:dyDescent="0.3">
      <c r="A453">
        <v>3662.79</v>
      </c>
      <c r="B453">
        <v>4.4400000000000004</v>
      </c>
      <c r="C453">
        <v>5.23</v>
      </c>
      <c r="D453">
        <v>17.64</v>
      </c>
      <c r="E453">
        <v>113.64</v>
      </c>
      <c r="F453">
        <v>96.42</v>
      </c>
      <c r="G453">
        <v>17.22</v>
      </c>
    </row>
    <row r="454" spans="1:7" x14ac:dyDescent="0.3">
      <c r="A454">
        <v>3662.84</v>
      </c>
      <c r="B454">
        <v>4.37</v>
      </c>
      <c r="C454">
        <v>6.3</v>
      </c>
      <c r="D454">
        <v>15.06</v>
      </c>
      <c r="E454">
        <v>110.36</v>
      </c>
      <c r="F454">
        <v>85.89</v>
      </c>
      <c r="G454">
        <v>24.47</v>
      </c>
    </row>
    <row r="455" spans="1:7" x14ac:dyDescent="0.3">
      <c r="A455">
        <v>3662.89</v>
      </c>
      <c r="B455">
        <v>4.1099999999999994</v>
      </c>
      <c r="C455">
        <v>5.86</v>
      </c>
      <c r="D455">
        <v>8.24</v>
      </c>
      <c r="E455">
        <v>105.93</v>
      </c>
      <c r="F455">
        <v>84.5</v>
      </c>
      <c r="G455">
        <v>21.430000000000007</v>
      </c>
    </row>
    <row r="456" spans="1:7" x14ac:dyDescent="0.3">
      <c r="A456">
        <v>3662.94</v>
      </c>
      <c r="B456">
        <v>3.5000000000000004</v>
      </c>
      <c r="C456">
        <v>9.1</v>
      </c>
      <c r="D456">
        <v>9.33</v>
      </c>
      <c r="E456">
        <v>108.74</v>
      </c>
      <c r="F456">
        <v>65.33</v>
      </c>
      <c r="G456">
        <v>43.41</v>
      </c>
    </row>
    <row r="457" spans="1:7" x14ac:dyDescent="0.3">
      <c r="A457">
        <v>3662.99</v>
      </c>
      <c r="B457">
        <v>2.93</v>
      </c>
      <c r="C457">
        <v>11.66</v>
      </c>
      <c r="D457">
        <v>9.92</v>
      </c>
      <c r="E457">
        <v>107.47</v>
      </c>
      <c r="F457">
        <v>46.71</v>
      </c>
      <c r="G457">
        <v>60.76</v>
      </c>
    </row>
    <row r="458" spans="1:7" x14ac:dyDescent="0.3">
      <c r="A458">
        <v>3663.04</v>
      </c>
      <c r="B458">
        <v>2.79</v>
      </c>
      <c r="C458">
        <v>10.18</v>
      </c>
      <c r="D458">
        <v>10.7</v>
      </c>
      <c r="E458">
        <v>106.87</v>
      </c>
      <c r="F458">
        <v>56.18</v>
      </c>
      <c r="G458">
        <v>50.690000000000005</v>
      </c>
    </row>
    <row r="459" spans="1:7" x14ac:dyDescent="0.3">
      <c r="A459">
        <v>3663.09</v>
      </c>
      <c r="B459">
        <v>2.81</v>
      </c>
      <c r="C459">
        <v>9.36</v>
      </c>
      <c r="D459">
        <v>19.98</v>
      </c>
      <c r="E459">
        <v>107.15</v>
      </c>
      <c r="F459">
        <v>61.99</v>
      </c>
      <c r="G459">
        <v>45.160000000000004</v>
      </c>
    </row>
    <row r="460" spans="1:7" x14ac:dyDescent="0.3">
      <c r="A460">
        <v>3663.14</v>
      </c>
      <c r="B460">
        <v>2.6100000000000003</v>
      </c>
      <c r="C460">
        <v>9.7799999999999994</v>
      </c>
      <c r="D460">
        <v>22.39</v>
      </c>
      <c r="E460">
        <v>102.37</v>
      </c>
      <c r="F460">
        <v>54.38</v>
      </c>
      <c r="G460">
        <v>47.99</v>
      </c>
    </row>
    <row r="461" spans="1:7" x14ac:dyDescent="0.3">
      <c r="A461">
        <v>3663.19</v>
      </c>
      <c r="B461">
        <v>2.29</v>
      </c>
      <c r="C461">
        <v>9.7799999999999994</v>
      </c>
      <c r="D461">
        <v>23.09</v>
      </c>
      <c r="E461">
        <v>93.42</v>
      </c>
      <c r="F461">
        <v>45.58</v>
      </c>
      <c r="G461">
        <v>47.84</v>
      </c>
    </row>
    <row r="462" spans="1:7" x14ac:dyDescent="0.3">
      <c r="A462">
        <v>3663.24</v>
      </c>
      <c r="B462">
        <v>2.04</v>
      </c>
      <c r="C462">
        <v>11.02</v>
      </c>
      <c r="D462">
        <v>22.1</v>
      </c>
      <c r="E462">
        <v>85.92</v>
      </c>
      <c r="F462">
        <v>29.73</v>
      </c>
      <c r="G462">
        <v>56.19</v>
      </c>
    </row>
    <row r="463" spans="1:7" x14ac:dyDescent="0.3">
      <c r="A463">
        <v>3663.29</v>
      </c>
      <c r="B463">
        <v>2.16</v>
      </c>
      <c r="C463">
        <v>7.85</v>
      </c>
      <c r="D463">
        <v>17.82</v>
      </c>
      <c r="E463">
        <v>75.040000000000006</v>
      </c>
      <c r="F463">
        <v>40.46</v>
      </c>
      <c r="G463">
        <v>34.580000000000005</v>
      </c>
    </row>
    <row r="464" spans="1:7" x14ac:dyDescent="0.3">
      <c r="A464">
        <v>3663.34</v>
      </c>
      <c r="B464">
        <v>1.81</v>
      </c>
      <c r="C464">
        <v>8.91</v>
      </c>
      <c r="D464">
        <v>20.2</v>
      </c>
      <c r="E464">
        <v>68.48</v>
      </c>
      <c r="F464">
        <v>26.79</v>
      </c>
      <c r="G464">
        <v>41.690000000000005</v>
      </c>
    </row>
    <row r="465" spans="1:7" x14ac:dyDescent="0.3">
      <c r="A465">
        <v>3663.39</v>
      </c>
      <c r="B465">
        <v>1.76</v>
      </c>
      <c r="C465">
        <v>9.4600000000000009</v>
      </c>
      <c r="D465">
        <v>16.52</v>
      </c>
      <c r="E465">
        <v>58.18</v>
      </c>
      <c r="F465">
        <v>12.82</v>
      </c>
      <c r="G465">
        <v>45.36</v>
      </c>
    </row>
    <row r="466" spans="1:7" x14ac:dyDescent="0.3">
      <c r="A466">
        <v>3663.44</v>
      </c>
      <c r="B466">
        <v>1.91</v>
      </c>
      <c r="C466">
        <v>9.18</v>
      </c>
      <c r="D466">
        <v>10.18</v>
      </c>
      <c r="E466">
        <v>60.13</v>
      </c>
      <c r="F466">
        <v>16.7</v>
      </c>
      <c r="G466">
        <v>43.430000000000007</v>
      </c>
    </row>
    <row r="467" spans="1:7" x14ac:dyDescent="0.3">
      <c r="A467">
        <v>3663.49</v>
      </c>
      <c r="B467">
        <v>1.87</v>
      </c>
      <c r="C467">
        <v>9.07</v>
      </c>
      <c r="D467">
        <v>10.33</v>
      </c>
      <c r="E467">
        <v>64.319999999999993</v>
      </c>
      <c r="F467">
        <v>21.53</v>
      </c>
      <c r="G467">
        <v>42.789999999999992</v>
      </c>
    </row>
    <row r="468" spans="1:7" x14ac:dyDescent="0.3">
      <c r="A468">
        <v>3663.54</v>
      </c>
      <c r="B468">
        <v>1.9900000000000002</v>
      </c>
      <c r="C468">
        <v>5.37</v>
      </c>
      <c r="D468">
        <v>11</v>
      </c>
      <c r="E468">
        <v>74.12</v>
      </c>
      <c r="F468">
        <v>56.34</v>
      </c>
      <c r="G468">
        <v>17.78</v>
      </c>
    </row>
    <row r="469" spans="1:7" x14ac:dyDescent="0.3">
      <c r="A469">
        <v>3663.59</v>
      </c>
      <c r="B469">
        <v>2.52</v>
      </c>
      <c r="C469">
        <v>7.28</v>
      </c>
      <c r="D469">
        <v>12.65</v>
      </c>
      <c r="E469">
        <v>85.47</v>
      </c>
      <c r="F469">
        <v>54.6</v>
      </c>
      <c r="G469">
        <v>30.869999999999997</v>
      </c>
    </row>
    <row r="470" spans="1:7" x14ac:dyDescent="0.3">
      <c r="A470">
        <v>3663.64</v>
      </c>
      <c r="B470">
        <v>2.96</v>
      </c>
      <c r="C470">
        <v>6.48</v>
      </c>
      <c r="D470">
        <v>11.23</v>
      </c>
      <c r="E470">
        <v>97.61</v>
      </c>
      <c r="F470">
        <v>72.040000000000006</v>
      </c>
      <c r="G470">
        <v>25.569999999999993</v>
      </c>
    </row>
    <row r="471" spans="1:7" x14ac:dyDescent="0.3">
      <c r="A471">
        <v>3663.69</v>
      </c>
      <c r="B471">
        <v>3.1399999999999997</v>
      </c>
      <c r="C471">
        <v>9.09</v>
      </c>
      <c r="D471">
        <v>9.77</v>
      </c>
      <c r="E471">
        <v>109.64</v>
      </c>
      <c r="F471">
        <v>66.319999999999993</v>
      </c>
      <c r="G471">
        <v>43.320000000000007</v>
      </c>
    </row>
    <row r="472" spans="1:7" x14ac:dyDescent="0.3">
      <c r="A472">
        <v>3663.74</v>
      </c>
      <c r="B472">
        <v>3.53</v>
      </c>
      <c r="C472">
        <v>9.02</v>
      </c>
      <c r="D472">
        <v>10.130000000000001</v>
      </c>
      <c r="E472">
        <v>115.78</v>
      </c>
      <c r="F472">
        <v>72.83</v>
      </c>
      <c r="G472">
        <v>42.95</v>
      </c>
    </row>
    <row r="473" spans="1:7" x14ac:dyDescent="0.3">
      <c r="A473">
        <v>3663.79</v>
      </c>
      <c r="B473">
        <v>3.45</v>
      </c>
      <c r="C473">
        <v>9.81</v>
      </c>
      <c r="D473">
        <v>8.5500000000000007</v>
      </c>
      <c r="E473">
        <v>121.91</v>
      </c>
      <c r="F473">
        <v>73.55</v>
      </c>
      <c r="G473">
        <v>48.36</v>
      </c>
    </row>
    <row r="474" spans="1:7" x14ac:dyDescent="0.3">
      <c r="A474">
        <v>3663.84</v>
      </c>
      <c r="B474">
        <v>3.6999999999999997</v>
      </c>
      <c r="C474">
        <v>9.1</v>
      </c>
      <c r="D474">
        <v>10.59</v>
      </c>
      <c r="E474">
        <v>124.47</v>
      </c>
      <c r="F474">
        <v>80.92</v>
      </c>
      <c r="G474">
        <v>43.55</v>
      </c>
    </row>
    <row r="475" spans="1:7" x14ac:dyDescent="0.3">
      <c r="A475">
        <v>3663.89</v>
      </c>
      <c r="B475">
        <v>3.18</v>
      </c>
      <c r="C475">
        <v>7.7</v>
      </c>
      <c r="D475">
        <v>11.37</v>
      </c>
      <c r="E475">
        <v>125.59</v>
      </c>
      <c r="F475">
        <v>91.52</v>
      </c>
      <c r="G475">
        <v>34.070000000000007</v>
      </c>
    </row>
    <row r="476" spans="1:7" x14ac:dyDescent="0.3">
      <c r="A476">
        <v>3663.94</v>
      </c>
      <c r="B476">
        <v>2.96</v>
      </c>
      <c r="C476">
        <v>9.14</v>
      </c>
      <c r="D476">
        <v>11.62</v>
      </c>
      <c r="E476">
        <v>123.7</v>
      </c>
      <c r="F476">
        <v>79.86</v>
      </c>
      <c r="G476">
        <v>43.84</v>
      </c>
    </row>
    <row r="477" spans="1:7" x14ac:dyDescent="0.3">
      <c r="A477">
        <v>3663.99</v>
      </c>
      <c r="B477">
        <v>3</v>
      </c>
      <c r="C477">
        <v>6.37</v>
      </c>
      <c r="D477">
        <v>19.62</v>
      </c>
      <c r="E477">
        <v>121.93</v>
      </c>
      <c r="F477">
        <v>96.91</v>
      </c>
      <c r="G477">
        <v>25.02000000000001</v>
      </c>
    </row>
    <row r="478" spans="1:7" x14ac:dyDescent="0.3">
      <c r="A478">
        <v>3664.04</v>
      </c>
      <c r="B478">
        <v>2.63</v>
      </c>
      <c r="C478">
        <v>10.01</v>
      </c>
      <c r="D478">
        <v>18.760000000000002</v>
      </c>
      <c r="E478">
        <v>125.89</v>
      </c>
      <c r="F478">
        <v>76.150000000000006</v>
      </c>
      <c r="G478">
        <v>49.739999999999995</v>
      </c>
    </row>
    <row r="479" spans="1:7" x14ac:dyDescent="0.3">
      <c r="A479">
        <v>3664.09</v>
      </c>
      <c r="B479">
        <v>2.8899999999999997</v>
      </c>
      <c r="C479">
        <v>11.31</v>
      </c>
      <c r="D479">
        <v>16.95</v>
      </c>
      <c r="E479">
        <v>125.17</v>
      </c>
      <c r="F479">
        <v>66.63</v>
      </c>
      <c r="G479">
        <v>58.540000000000006</v>
      </c>
    </row>
    <row r="480" spans="1:7" x14ac:dyDescent="0.3">
      <c r="A480">
        <v>3664.14</v>
      </c>
      <c r="B480">
        <v>3.2099999999999995</v>
      </c>
      <c r="C480">
        <v>11.63</v>
      </c>
      <c r="D480">
        <v>12.57</v>
      </c>
      <c r="E480">
        <v>125</v>
      </c>
      <c r="F480">
        <v>64.33</v>
      </c>
      <c r="G480">
        <v>60.67</v>
      </c>
    </row>
    <row r="481" spans="1:7" x14ac:dyDescent="0.3">
      <c r="A481">
        <v>3664.19</v>
      </c>
      <c r="B481">
        <v>3.46</v>
      </c>
      <c r="C481">
        <v>11.74</v>
      </c>
      <c r="D481">
        <v>14.03</v>
      </c>
      <c r="E481">
        <v>126.39</v>
      </c>
      <c r="F481">
        <v>64.92</v>
      </c>
      <c r="G481">
        <v>61.47</v>
      </c>
    </row>
    <row r="482" spans="1:7" x14ac:dyDescent="0.3">
      <c r="A482">
        <v>3664.24</v>
      </c>
      <c r="B482">
        <v>3.9600000000000004</v>
      </c>
      <c r="C482">
        <v>11.5</v>
      </c>
      <c r="D482">
        <v>11.55</v>
      </c>
      <c r="E482">
        <v>129.66</v>
      </c>
      <c r="F482">
        <v>69.77</v>
      </c>
      <c r="G482">
        <v>59.89</v>
      </c>
    </row>
    <row r="483" spans="1:7" x14ac:dyDescent="0.3">
      <c r="A483">
        <v>3664.29</v>
      </c>
      <c r="B483">
        <v>3.88</v>
      </c>
      <c r="C483">
        <v>11.5</v>
      </c>
      <c r="D483">
        <v>10.15</v>
      </c>
      <c r="E483">
        <v>127.39</v>
      </c>
      <c r="F483">
        <v>67.56</v>
      </c>
      <c r="G483">
        <v>59.83</v>
      </c>
    </row>
    <row r="484" spans="1:7" x14ac:dyDescent="0.3">
      <c r="A484">
        <v>3664.34</v>
      </c>
      <c r="B484">
        <v>3.7699999999999996</v>
      </c>
      <c r="C484">
        <v>9.8699999999999992</v>
      </c>
      <c r="D484">
        <v>13.07</v>
      </c>
      <c r="E484">
        <v>125.67</v>
      </c>
      <c r="F484">
        <v>76.87</v>
      </c>
      <c r="G484">
        <v>48.8</v>
      </c>
    </row>
    <row r="485" spans="1:7" x14ac:dyDescent="0.3">
      <c r="A485">
        <v>3664.39</v>
      </c>
      <c r="B485">
        <v>3.8699999999999997</v>
      </c>
      <c r="C485">
        <v>4.63</v>
      </c>
      <c r="D485">
        <v>19.29</v>
      </c>
      <c r="E485">
        <v>126.15</v>
      </c>
      <c r="F485">
        <v>112.82</v>
      </c>
      <c r="G485">
        <v>13.330000000000013</v>
      </c>
    </row>
    <row r="486" spans="1:7" x14ac:dyDescent="0.3">
      <c r="A486">
        <v>3664.44</v>
      </c>
      <c r="B486">
        <v>3.93</v>
      </c>
      <c r="C486">
        <v>2.42</v>
      </c>
      <c r="D486">
        <v>21.41</v>
      </c>
      <c r="E486">
        <v>123.89</v>
      </c>
      <c r="F486">
        <v>115.46</v>
      </c>
      <c r="G486">
        <v>8.4300000000000068</v>
      </c>
    </row>
    <row r="487" spans="1:7" x14ac:dyDescent="0.3">
      <c r="A487">
        <v>3664.49</v>
      </c>
      <c r="B487">
        <v>3.7800000000000002</v>
      </c>
      <c r="C487">
        <v>2.54</v>
      </c>
      <c r="D487">
        <v>22</v>
      </c>
      <c r="E487">
        <v>119.51</v>
      </c>
      <c r="F487">
        <v>111.34</v>
      </c>
      <c r="G487">
        <v>8.1700000000000017</v>
      </c>
    </row>
    <row r="488" spans="1:7" x14ac:dyDescent="0.3">
      <c r="A488">
        <v>3664.54</v>
      </c>
      <c r="B488">
        <v>3.6900000000000004</v>
      </c>
      <c r="C488">
        <v>2.04</v>
      </c>
      <c r="D488">
        <v>24.53</v>
      </c>
      <c r="E488">
        <v>117.27</v>
      </c>
      <c r="F488">
        <v>109.23</v>
      </c>
      <c r="G488">
        <v>8.039999999999992</v>
      </c>
    </row>
    <row r="489" spans="1:7" x14ac:dyDescent="0.3">
      <c r="A489">
        <v>3664.59</v>
      </c>
      <c r="B489">
        <v>3.7900000000000005</v>
      </c>
      <c r="C489">
        <v>1.72</v>
      </c>
      <c r="D489">
        <v>22.22</v>
      </c>
      <c r="E489">
        <v>111.18</v>
      </c>
      <c r="F489">
        <v>103.51</v>
      </c>
      <c r="G489">
        <v>7.6700000000000017</v>
      </c>
    </row>
    <row r="490" spans="1:7" x14ac:dyDescent="0.3">
      <c r="A490">
        <v>3664.64</v>
      </c>
      <c r="B490">
        <v>4.3600000000000003</v>
      </c>
      <c r="C490">
        <v>1.48</v>
      </c>
      <c r="D490">
        <v>21.4</v>
      </c>
      <c r="E490">
        <v>109.88</v>
      </c>
      <c r="F490">
        <v>102.28</v>
      </c>
      <c r="G490">
        <v>7.5999999999999943</v>
      </c>
    </row>
    <row r="491" spans="1:7" x14ac:dyDescent="0.3">
      <c r="A491">
        <v>3664.69</v>
      </c>
      <c r="B491">
        <v>4.62</v>
      </c>
      <c r="C491">
        <v>3.05</v>
      </c>
      <c r="D491">
        <v>16.940000000000001</v>
      </c>
      <c r="E491">
        <v>110.41</v>
      </c>
      <c r="F491">
        <v>102.78</v>
      </c>
      <c r="G491">
        <v>7.6299999999999955</v>
      </c>
    </row>
    <row r="492" spans="1:7" x14ac:dyDescent="0.3">
      <c r="A492">
        <v>3664.74</v>
      </c>
      <c r="B492">
        <v>4.33</v>
      </c>
      <c r="C492">
        <v>5.45</v>
      </c>
      <c r="D492">
        <v>15.18</v>
      </c>
      <c r="E492">
        <v>109.47</v>
      </c>
      <c r="F492">
        <v>90.77</v>
      </c>
      <c r="G492">
        <v>18.700000000000003</v>
      </c>
    </row>
    <row r="493" spans="1:7" x14ac:dyDescent="0.3">
      <c r="A493">
        <v>3664.79</v>
      </c>
      <c r="B493">
        <v>4.45</v>
      </c>
      <c r="C493">
        <v>5.36</v>
      </c>
      <c r="D493">
        <v>14.71</v>
      </c>
      <c r="E493">
        <v>110.04</v>
      </c>
      <c r="F493">
        <v>91.96</v>
      </c>
      <c r="G493">
        <v>18.080000000000013</v>
      </c>
    </row>
    <row r="494" spans="1:7" x14ac:dyDescent="0.3">
      <c r="A494">
        <v>3664.84</v>
      </c>
      <c r="B494">
        <v>3.66</v>
      </c>
      <c r="C494">
        <v>7.87</v>
      </c>
      <c r="D494">
        <v>20.59</v>
      </c>
      <c r="E494">
        <v>111.81</v>
      </c>
      <c r="F494">
        <v>76.69</v>
      </c>
      <c r="G494">
        <v>35.120000000000005</v>
      </c>
    </row>
    <row r="495" spans="1:7" x14ac:dyDescent="0.3">
      <c r="A495">
        <v>3664.89</v>
      </c>
      <c r="B495">
        <v>3.65</v>
      </c>
      <c r="C495">
        <v>9.83</v>
      </c>
      <c r="D495">
        <v>20.5</v>
      </c>
      <c r="E495">
        <v>113.16</v>
      </c>
      <c r="F495">
        <v>64.739999999999995</v>
      </c>
      <c r="G495">
        <v>48.42</v>
      </c>
    </row>
    <row r="496" spans="1:7" x14ac:dyDescent="0.3">
      <c r="A496">
        <v>3664.94</v>
      </c>
      <c r="B496">
        <v>2.93</v>
      </c>
      <c r="C496">
        <v>11.32</v>
      </c>
      <c r="D496">
        <v>21.25</v>
      </c>
      <c r="E496">
        <v>110.75</v>
      </c>
      <c r="F496">
        <v>52.28</v>
      </c>
      <c r="G496">
        <v>58.47</v>
      </c>
    </row>
    <row r="497" spans="1:7" x14ac:dyDescent="0.3">
      <c r="A497">
        <v>3664.99</v>
      </c>
      <c r="B497">
        <v>2.5299999999999998</v>
      </c>
      <c r="C497">
        <v>9.42</v>
      </c>
      <c r="D497">
        <v>24.73</v>
      </c>
      <c r="E497">
        <v>107.91</v>
      </c>
      <c r="F497">
        <v>62.37</v>
      </c>
      <c r="G497">
        <v>45.54</v>
      </c>
    </row>
    <row r="498" spans="1:7" x14ac:dyDescent="0.3">
      <c r="A498">
        <v>3665.04</v>
      </c>
      <c r="B498">
        <v>2.46</v>
      </c>
      <c r="C498">
        <v>10.49</v>
      </c>
      <c r="D498">
        <v>20.64</v>
      </c>
      <c r="E498">
        <v>105.33</v>
      </c>
      <c r="F498">
        <v>52.55</v>
      </c>
      <c r="G498">
        <v>52.78</v>
      </c>
    </row>
    <row r="499" spans="1:7" x14ac:dyDescent="0.3">
      <c r="A499">
        <v>3665.09</v>
      </c>
      <c r="B499">
        <v>2.46</v>
      </c>
      <c r="C499">
        <v>9.4499999999999993</v>
      </c>
      <c r="D499">
        <v>18.850000000000001</v>
      </c>
      <c r="E499">
        <v>106.15</v>
      </c>
      <c r="F499">
        <v>60.39</v>
      </c>
      <c r="G499">
        <v>45.760000000000005</v>
      </c>
    </row>
    <row r="500" spans="1:7" x14ac:dyDescent="0.3">
      <c r="A500">
        <v>3665.14</v>
      </c>
      <c r="B500">
        <v>2.8899999999999997</v>
      </c>
      <c r="C500">
        <v>5.15</v>
      </c>
      <c r="D500">
        <v>20.239999999999998</v>
      </c>
      <c r="E500">
        <v>103.27</v>
      </c>
      <c r="F500">
        <v>86.69</v>
      </c>
      <c r="G500">
        <v>16.579999999999998</v>
      </c>
    </row>
    <row r="501" spans="1:7" x14ac:dyDescent="0.3">
      <c r="A501">
        <v>3665.19</v>
      </c>
      <c r="B501">
        <v>3.42</v>
      </c>
      <c r="C501">
        <v>4.46</v>
      </c>
      <c r="D501">
        <v>13.02</v>
      </c>
      <c r="E501">
        <v>106.79</v>
      </c>
      <c r="F501">
        <v>94.83</v>
      </c>
      <c r="G501">
        <v>11.960000000000008</v>
      </c>
    </row>
    <row r="502" spans="1:7" x14ac:dyDescent="0.3">
      <c r="A502">
        <v>3665.24</v>
      </c>
      <c r="B502">
        <v>3.06</v>
      </c>
      <c r="C502">
        <v>6.17</v>
      </c>
      <c r="D502">
        <v>9.23</v>
      </c>
      <c r="E502">
        <v>109.2</v>
      </c>
      <c r="F502">
        <v>85.64</v>
      </c>
      <c r="G502">
        <v>23.560000000000002</v>
      </c>
    </row>
    <row r="503" spans="1:7" x14ac:dyDescent="0.3">
      <c r="A503">
        <v>3665.29</v>
      </c>
      <c r="B503">
        <v>3.1199999999999997</v>
      </c>
      <c r="C503">
        <v>6.2</v>
      </c>
      <c r="D503">
        <v>13.39</v>
      </c>
      <c r="E503">
        <v>110.5</v>
      </c>
      <c r="F503">
        <v>86.73</v>
      </c>
      <c r="G503">
        <v>23.769999999999996</v>
      </c>
    </row>
    <row r="504" spans="1:7" x14ac:dyDescent="0.3">
      <c r="A504">
        <v>3665.34</v>
      </c>
      <c r="B504">
        <v>3.54</v>
      </c>
      <c r="C504">
        <v>4.54</v>
      </c>
      <c r="D504">
        <v>13.83</v>
      </c>
      <c r="E504">
        <v>111.03</v>
      </c>
      <c r="F504">
        <v>98.48</v>
      </c>
      <c r="G504">
        <v>12.549999999999997</v>
      </c>
    </row>
    <row r="505" spans="1:7" x14ac:dyDescent="0.3">
      <c r="A505">
        <v>3665.39</v>
      </c>
      <c r="B505">
        <v>3.11</v>
      </c>
      <c r="C505">
        <v>4.5199999999999996</v>
      </c>
      <c r="D505">
        <v>10.029999999999999</v>
      </c>
      <c r="E505">
        <v>103.45</v>
      </c>
      <c r="F505">
        <v>91.11</v>
      </c>
      <c r="G505">
        <v>12.340000000000003</v>
      </c>
    </row>
    <row r="506" spans="1:7" x14ac:dyDescent="0.3">
      <c r="A506">
        <v>3665.44</v>
      </c>
      <c r="B506">
        <v>3.1300000000000003</v>
      </c>
      <c r="C506">
        <v>4.91</v>
      </c>
      <c r="D506">
        <v>7.94</v>
      </c>
      <c r="E506">
        <v>101.24</v>
      </c>
      <c r="F506">
        <v>86.3</v>
      </c>
      <c r="G506">
        <v>14.939999999999998</v>
      </c>
    </row>
    <row r="507" spans="1:7" x14ac:dyDescent="0.3">
      <c r="A507">
        <v>3665.49</v>
      </c>
      <c r="B507">
        <v>2.4899999999999998</v>
      </c>
      <c r="C507">
        <v>4.53</v>
      </c>
      <c r="D507">
        <v>12.39</v>
      </c>
      <c r="E507">
        <v>91.79</v>
      </c>
      <c r="F507">
        <v>79.52</v>
      </c>
      <c r="G507">
        <v>12.27000000000001</v>
      </c>
    </row>
    <row r="508" spans="1:7" x14ac:dyDescent="0.3">
      <c r="A508">
        <v>3665.54</v>
      </c>
      <c r="B508">
        <v>2.52</v>
      </c>
      <c r="C508">
        <v>2.34</v>
      </c>
      <c r="D508">
        <v>14.22</v>
      </c>
      <c r="E508">
        <v>83.49</v>
      </c>
      <c r="F508">
        <v>77.48</v>
      </c>
      <c r="G508">
        <v>6.0099999999999909</v>
      </c>
    </row>
    <row r="509" spans="1:7" x14ac:dyDescent="0.3">
      <c r="A509">
        <v>3665.59</v>
      </c>
      <c r="B509">
        <v>2.5700000000000003</v>
      </c>
      <c r="C509">
        <v>2.52</v>
      </c>
      <c r="D509">
        <v>13.23</v>
      </c>
      <c r="E509">
        <v>81.86</v>
      </c>
      <c r="F509">
        <v>75.95</v>
      </c>
      <c r="G509">
        <v>5.9099999999999966</v>
      </c>
    </row>
    <row r="510" spans="1:7" x14ac:dyDescent="0.3">
      <c r="A510">
        <v>3665.64</v>
      </c>
      <c r="B510">
        <v>2.6100000000000003</v>
      </c>
      <c r="C510">
        <v>2.2999999999999998</v>
      </c>
      <c r="D510">
        <v>13.94</v>
      </c>
      <c r="E510">
        <v>81.319999999999993</v>
      </c>
      <c r="F510">
        <v>75.44</v>
      </c>
      <c r="G510">
        <v>5.8799999999999955</v>
      </c>
    </row>
    <row r="511" spans="1:7" x14ac:dyDescent="0.3">
      <c r="A511">
        <v>3665.69</v>
      </c>
      <c r="B511">
        <v>2.7</v>
      </c>
      <c r="C511">
        <v>2.31</v>
      </c>
      <c r="D511">
        <v>13.51</v>
      </c>
      <c r="E511">
        <v>83.42</v>
      </c>
      <c r="F511">
        <v>77.41</v>
      </c>
      <c r="G511">
        <v>6.0100000000000051</v>
      </c>
    </row>
    <row r="512" spans="1:7" x14ac:dyDescent="0.3">
      <c r="A512">
        <v>3665.74</v>
      </c>
      <c r="B512">
        <v>3.4099999999999997</v>
      </c>
      <c r="C512">
        <v>2.15</v>
      </c>
      <c r="D512">
        <v>14.37</v>
      </c>
      <c r="E512">
        <v>87.62</v>
      </c>
      <c r="F512">
        <v>81.36</v>
      </c>
      <c r="G512">
        <v>6.2600000000000051</v>
      </c>
    </row>
    <row r="513" spans="1:7" x14ac:dyDescent="0.3">
      <c r="A513">
        <v>3665.79</v>
      </c>
      <c r="B513">
        <v>4.17</v>
      </c>
      <c r="C513">
        <v>2.2000000000000002</v>
      </c>
      <c r="D513">
        <v>9.49</v>
      </c>
      <c r="E513">
        <v>95.58</v>
      </c>
      <c r="F513">
        <v>88.85</v>
      </c>
      <c r="G513">
        <v>6.730000000000004</v>
      </c>
    </row>
    <row r="514" spans="1:7" x14ac:dyDescent="0.3">
      <c r="A514">
        <v>3665.84</v>
      </c>
      <c r="B514">
        <v>4.5900000000000007</v>
      </c>
      <c r="C514">
        <v>2.81</v>
      </c>
      <c r="D514">
        <v>8.69</v>
      </c>
      <c r="E514">
        <v>101.73</v>
      </c>
      <c r="F514">
        <v>94.63</v>
      </c>
      <c r="G514">
        <v>7.1000000000000085</v>
      </c>
    </row>
    <row r="515" spans="1:7" x14ac:dyDescent="0.3">
      <c r="A515">
        <v>3665.89</v>
      </c>
      <c r="B515">
        <v>4.33</v>
      </c>
      <c r="C515">
        <v>5.59</v>
      </c>
      <c r="D515">
        <v>5.0199999999999996</v>
      </c>
      <c r="E515">
        <v>105.52</v>
      </c>
      <c r="F515">
        <v>85.96</v>
      </c>
      <c r="G515">
        <v>19.560000000000002</v>
      </c>
    </row>
    <row r="516" spans="1:7" x14ac:dyDescent="0.3">
      <c r="A516">
        <v>3665.94</v>
      </c>
      <c r="B516">
        <v>4.82</v>
      </c>
      <c r="C516">
        <v>5.91</v>
      </c>
      <c r="D516">
        <v>4.3600000000000003</v>
      </c>
      <c r="E516">
        <v>107.13</v>
      </c>
      <c r="F516">
        <v>85.36</v>
      </c>
      <c r="G516">
        <v>21.769999999999996</v>
      </c>
    </row>
    <row r="517" spans="1:7" x14ac:dyDescent="0.3">
      <c r="A517">
        <v>3665.99</v>
      </c>
      <c r="B517">
        <v>4.5199999999999996</v>
      </c>
      <c r="C517">
        <v>6.54</v>
      </c>
      <c r="D517">
        <v>7.04</v>
      </c>
      <c r="E517">
        <v>108.37</v>
      </c>
      <c r="F517">
        <v>82.35</v>
      </c>
      <c r="G517">
        <v>26.02000000000001</v>
      </c>
    </row>
    <row r="518" spans="1:7" x14ac:dyDescent="0.3">
      <c r="A518">
        <v>3666.04</v>
      </c>
      <c r="B518">
        <v>4.17</v>
      </c>
      <c r="C518">
        <v>9.57</v>
      </c>
      <c r="D518">
        <v>5.08</v>
      </c>
      <c r="E518">
        <v>111.35</v>
      </c>
      <c r="F518">
        <v>64.75</v>
      </c>
      <c r="G518">
        <v>46.599999999999994</v>
      </c>
    </row>
    <row r="519" spans="1:7" x14ac:dyDescent="0.3">
      <c r="A519">
        <v>3666.09</v>
      </c>
      <c r="B519">
        <v>3.7800000000000002</v>
      </c>
      <c r="C519">
        <v>10.039999999999999</v>
      </c>
      <c r="D519">
        <v>6.8</v>
      </c>
      <c r="E519">
        <v>112.35</v>
      </c>
      <c r="F519">
        <v>62.51</v>
      </c>
      <c r="G519">
        <v>49.839999999999996</v>
      </c>
    </row>
    <row r="520" spans="1:7" x14ac:dyDescent="0.3">
      <c r="A520">
        <v>3666.14</v>
      </c>
      <c r="B520">
        <v>3.64</v>
      </c>
      <c r="C520">
        <v>8.14</v>
      </c>
      <c r="D520">
        <v>10.76</v>
      </c>
      <c r="E520">
        <v>112.39</v>
      </c>
      <c r="F520">
        <v>75.459999999999994</v>
      </c>
      <c r="G520">
        <v>36.930000000000007</v>
      </c>
    </row>
    <row r="521" spans="1:7" x14ac:dyDescent="0.3">
      <c r="A521">
        <v>3666.19</v>
      </c>
      <c r="B521">
        <v>4.16</v>
      </c>
      <c r="C521">
        <v>4.13</v>
      </c>
      <c r="D521">
        <v>17.18</v>
      </c>
      <c r="E521">
        <v>114.35</v>
      </c>
      <c r="F521">
        <v>104.58</v>
      </c>
      <c r="G521">
        <v>9.769999999999996</v>
      </c>
    </row>
    <row r="522" spans="1:7" x14ac:dyDescent="0.3">
      <c r="A522">
        <v>3666.24</v>
      </c>
      <c r="B522">
        <v>4</v>
      </c>
      <c r="C522">
        <v>3.61</v>
      </c>
      <c r="D522">
        <v>19.82</v>
      </c>
      <c r="E522">
        <v>114.59</v>
      </c>
      <c r="F522">
        <v>106.71</v>
      </c>
      <c r="G522">
        <v>7.8800000000000097</v>
      </c>
    </row>
    <row r="523" spans="1:7" x14ac:dyDescent="0.3">
      <c r="A523">
        <v>3666.29</v>
      </c>
      <c r="B523">
        <v>4.1000000000000005</v>
      </c>
      <c r="C523">
        <v>3.67</v>
      </c>
      <c r="D523">
        <v>11.95</v>
      </c>
      <c r="E523">
        <v>110.89</v>
      </c>
      <c r="F523">
        <v>103.23</v>
      </c>
      <c r="G523">
        <v>7.6599999999999966</v>
      </c>
    </row>
    <row r="524" spans="1:7" x14ac:dyDescent="0.3">
      <c r="A524">
        <v>3666.34</v>
      </c>
      <c r="B524">
        <v>4.33</v>
      </c>
      <c r="C524">
        <v>2.0699999999999998</v>
      </c>
      <c r="D524">
        <v>16.54</v>
      </c>
      <c r="E524">
        <v>111.67</v>
      </c>
      <c r="F524">
        <v>103.97</v>
      </c>
      <c r="G524">
        <v>7.7000000000000028</v>
      </c>
    </row>
    <row r="525" spans="1:7" x14ac:dyDescent="0.3">
      <c r="A525">
        <v>3666.39</v>
      </c>
      <c r="B525">
        <v>4.3600000000000003</v>
      </c>
      <c r="C525">
        <v>3.07</v>
      </c>
      <c r="D525">
        <v>11.83</v>
      </c>
      <c r="E525">
        <v>111.77</v>
      </c>
      <c r="F525">
        <v>104.07</v>
      </c>
      <c r="G525">
        <v>7.7000000000000028</v>
      </c>
    </row>
    <row r="526" spans="1:7" x14ac:dyDescent="0.3">
      <c r="A526">
        <v>3666.44</v>
      </c>
      <c r="B526">
        <v>4.1500000000000004</v>
      </c>
      <c r="C526">
        <v>4.46</v>
      </c>
      <c r="D526">
        <v>16</v>
      </c>
      <c r="E526">
        <v>113.5</v>
      </c>
      <c r="F526">
        <v>101.45</v>
      </c>
      <c r="G526">
        <v>12.049999999999997</v>
      </c>
    </row>
    <row r="527" spans="1:7" x14ac:dyDescent="0.3">
      <c r="A527">
        <v>3666.49</v>
      </c>
      <c r="B527">
        <v>4.04</v>
      </c>
      <c r="C527">
        <v>6.9</v>
      </c>
      <c r="D527">
        <v>13.98</v>
      </c>
      <c r="E527">
        <v>117.01</v>
      </c>
      <c r="F527">
        <v>88.4</v>
      </c>
      <c r="G527">
        <v>28.61</v>
      </c>
    </row>
    <row r="528" spans="1:7" x14ac:dyDescent="0.3">
      <c r="A528">
        <v>3666.54</v>
      </c>
      <c r="B528">
        <v>3.88</v>
      </c>
      <c r="C528">
        <v>8.18</v>
      </c>
      <c r="D528">
        <v>9.85</v>
      </c>
      <c r="E528">
        <v>114.98</v>
      </c>
      <c r="F528">
        <v>77.739999999999995</v>
      </c>
      <c r="G528">
        <v>37.240000000000009</v>
      </c>
    </row>
    <row r="529" spans="1:7" x14ac:dyDescent="0.3">
      <c r="A529">
        <v>3666.59</v>
      </c>
      <c r="B529">
        <v>3.7699999999999996</v>
      </c>
      <c r="C529">
        <v>9.02</v>
      </c>
      <c r="D529">
        <v>7.95</v>
      </c>
      <c r="E529">
        <v>118.11</v>
      </c>
      <c r="F529">
        <v>75.150000000000006</v>
      </c>
      <c r="G529">
        <v>42.959999999999994</v>
      </c>
    </row>
    <row r="530" spans="1:7" x14ac:dyDescent="0.3">
      <c r="A530">
        <v>3666.64</v>
      </c>
      <c r="B530">
        <v>3.3300000000000005</v>
      </c>
      <c r="C530">
        <v>10.029999999999999</v>
      </c>
      <c r="D530">
        <v>8.7799999999999994</v>
      </c>
      <c r="E530">
        <v>114.54</v>
      </c>
      <c r="F530">
        <v>64.790000000000006</v>
      </c>
      <c r="G530">
        <v>49.75</v>
      </c>
    </row>
    <row r="531" spans="1:7" x14ac:dyDescent="0.3">
      <c r="A531">
        <v>3666.69</v>
      </c>
      <c r="B531">
        <v>3.04</v>
      </c>
      <c r="C531">
        <v>9.6199999999999992</v>
      </c>
      <c r="D531">
        <v>9.83</v>
      </c>
      <c r="E531">
        <v>113.46</v>
      </c>
      <c r="F531">
        <v>66.48</v>
      </c>
      <c r="G531">
        <v>46.97999999999999</v>
      </c>
    </row>
    <row r="532" spans="1:7" x14ac:dyDescent="0.3">
      <c r="A532">
        <v>3666.74</v>
      </c>
      <c r="B532">
        <v>3.1</v>
      </c>
      <c r="C532">
        <v>9.4</v>
      </c>
      <c r="D532">
        <v>10.99</v>
      </c>
      <c r="E532">
        <v>108.29</v>
      </c>
      <c r="F532">
        <v>62.83</v>
      </c>
      <c r="G532">
        <v>45.460000000000008</v>
      </c>
    </row>
    <row r="533" spans="1:7" x14ac:dyDescent="0.3">
      <c r="A533">
        <v>3666.79</v>
      </c>
      <c r="B533">
        <v>2.6599999999999997</v>
      </c>
      <c r="C533">
        <v>10.029999999999999</v>
      </c>
      <c r="D533">
        <v>5.31</v>
      </c>
      <c r="E533">
        <v>102.03</v>
      </c>
      <c r="F533">
        <v>52.41</v>
      </c>
      <c r="G533">
        <v>49.620000000000005</v>
      </c>
    </row>
    <row r="534" spans="1:7" x14ac:dyDescent="0.3">
      <c r="A534">
        <v>3666.84</v>
      </c>
      <c r="B534">
        <v>2.7199999999999998</v>
      </c>
      <c r="C534">
        <v>9.7100000000000009</v>
      </c>
      <c r="D534">
        <v>7.34</v>
      </c>
      <c r="E534">
        <v>103.44</v>
      </c>
      <c r="F534">
        <v>55.93</v>
      </c>
      <c r="G534">
        <v>47.51</v>
      </c>
    </row>
    <row r="535" spans="1:7" x14ac:dyDescent="0.3">
      <c r="A535">
        <v>3666.89</v>
      </c>
      <c r="B535">
        <v>3.2</v>
      </c>
      <c r="C535">
        <v>5.64</v>
      </c>
      <c r="D535">
        <v>8.01</v>
      </c>
      <c r="E535">
        <v>103.66</v>
      </c>
      <c r="F535">
        <v>83.72</v>
      </c>
      <c r="G535">
        <v>19.939999999999998</v>
      </c>
    </row>
    <row r="536" spans="1:7" x14ac:dyDescent="0.3">
      <c r="A536">
        <v>3666.94</v>
      </c>
      <c r="B536">
        <v>3.46</v>
      </c>
      <c r="C536">
        <v>5.56</v>
      </c>
      <c r="D536">
        <v>11.08</v>
      </c>
      <c r="E536">
        <v>104.61</v>
      </c>
      <c r="F536">
        <v>85.21</v>
      </c>
      <c r="G536">
        <v>19.400000000000006</v>
      </c>
    </row>
    <row r="537" spans="1:7" x14ac:dyDescent="0.3">
      <c r="A537">
        <v>3666.99</v>
      </c>
      <c r="B537">
        <v>3.52</v>
      </c>
      <c r="C537">
        <v>3.83</v>
      </c>
      <c r="D537">
        <v>12.79</v>
      </c>
      <c r="E537">
        <v>105.53</v>
      </c>
      <c r="F537">
        <v>97.86</v>
      </c>
      <c r="G537">
        <v>7.6700000000000017</v>
      </c>
    </row>
    <row r="538" spans="1:7" x14ac:dyDescent="0.3">
      <c r="A538">
        <v>3667.04</v>
      </c>
      <c r="B538">
        <v>3.93</v>
      </c>
      <c r="C538">
        <v>3.02</v>
      </c>
      <c r="D538">
        <v>10.77</v>
      </c>
      <c r="E538">
        <v>110.44</v>
      </c>
      <c r="F538">
        <v>102.82</v>
      </c>
      <c r="G538">
        <v>7.6200000000000045</v>
      </c>
    </row>
    <row r="539" spans="1:7" x14ac:dyDescent="0.3">
      <c r="A539">
        <v>3667.09</v>
      </c>
      <c r="B539">
        <v>4.1099999999999994</v>
      </c>
      <c r="C539">
        <v>2.4900000000000002</v>
      </c>
      <c r="D539">
        <v>17.239999999999998</v>
      </c>
      <c r="E539">
        <v>116.65</v>
      </c>
      <c r="F539">
        <v>108.65</v>
      </c>
      <c r="G539">
        <v>8</v>
      </c>
    </row>
    <row r="540" spans="1:7" x14ac:dyDescent="0.3">
      <c r="A540">
        <v>3667.14</v>
      </c>
      <c r="B540">
        <v>3.8699999999999997</v>
      </c>
      <c r="C540">
        <v>3.07</v>
      </c>
      <c r="D540">
        <v>18.5</v>
      </c>
      <c r="E540">
        <v>115.96</v>
      </c>
      <c r="F540">
        <v>108.01</v>
      </c>
      <c r="G540">
        <v>7.9499999999999886</v>
      </c>
    </row>
    <row r="541" spans="1:7" x14ac:dyDescent="0.3">
      <c r="A541">
        <v>3667.19</v>
      </c>
      <c r="B541">
        <v>3.94</v>
      </c>
      <c r="C541">
        <v>3.38</v>
      </c>
      <c r="D541">
        <v>19.87</v>
      </c>
      <c r="E541">
        <v>115.41</v>
      </c>
      <c r="F541">
        <v>107.49</v>
      </c>
      <c r="G541">
        <v>7.9200000000000017</v>
      </c>
    </row>
    <row r="542" spans="1:7" x14ac:dyDescent="0.3">
      <c r="A542">
        <v>3667.24</v>
      </c>
      <c r="B542">
        <v>3.8</v>
      </c>
      <c r="C542">
        <v>3.14</v>
      </c>
      <c r="D542">
        <v>20.92</v>
      </c>
      <c r="E542">
        <v>112.74</v>
      </c>
      <c r="F542">
        <v>104.97</v>
      </c>
      <c r="G542">
        <v>7.769999999999996</v>
      </c>
    </row>
    <row r="543" spans="1:7" x14ac:dyDescent="0.3">
      <c r="A543">
        <v>3667.29</v>
      </c>
      <c r="B543">
        <v>3.8</v>
      </c>
      <c r="C543">
        <v>3.08</v>
      </c>
      <c r="D543">
        <v>23.88</v>
      </c>
      <c r="E543">
        <v>114.11</v>
      </c>
      <c r="F543">
        <v>106.27</v>
      </c>
      <c r="G543">
        <v>7.8400000000000034</v>
      </c>
    </row>
    <row r="544" spans="1:7" x14ac:dyDescent="0.3">
      <c r="A544">
        <v>3667.34</v>
      </c>
      <c r="B544">
        <v>3.5700000000000003</v>
      </c>
      <c r="C544">
        <v>7.16</v>
      </c>
      <c r="D544">
        <v>24.68</v>
      </c>
      <c r="E544">
        <v>112.87</v>
      </c>
      <c r="F544">
        <v>82.55</v>
      </c>
      <c r="G544">
        <v>30.320000000000007</v>
      </c>
    </row>
    <row r="545" spans="1:7" x14ac:dyDescent="0.3">
      <c r="A545">
        <v>3667.39</v>
      </c>
      <c r="B545">
        <v>3.01</v>
      </c>
      <c r="C545">
        <v>9.6300000000000008</v>
      </c>
      <c r="D545">
        <v>19.36</v>
      </c>
      <c r="E545">
        <v>108.37</v>
      </c>
      <c r="F545">
        <v>61.4</v>
      </c>
      <c r="G545">
        <v>46.970000000000006</v>
      </c>
    </row>
    <row r="546" spans="1:7" x14ac:dyDescent="0.3">
      <c r="A546">
        <v>3667.44</v>
      </c>
      <c r="B546">
        <v>3.25</v>
      </c>
      <c r="C546">
        <v>7.02</v>
      </c>
      <c r="D546">
        <v>21.74</v>
      </c>
      <c r="E546">
        <v>106.29</v>
      </c>
      <c r="F546">
        <v>77</v>
      </c>
      <c r="G546">
        <v>29.290000000000006</v>
      </c>
    </row>
    <row r="547" spans="1:7" x14ac:dyDescent="0.3">
      <c r="A547">
        <v>3667.49</v>
      </c>
      <c r="B547">
        <v>3.06</v>
      </c>
      <c r="C547">
        <v>9.36</v>
      </c>
      <c r="D547">
        <v>22.44</v>
      </c>
      <c r="E547">
        <v>109.8</v>
      </c>
      <c r="F547">
        <v>64.64</v>
      </c>
      <c r="G547">
        <v>45.16</v>
      </c>
    </row>
    <row r="548" spans="1:7" x14ac:dyDescent="0.3">
      <c r="A548">
        <v>3667.54</v>
      </c>
      <c r="B548">
        <v>2.78</v>
      </c>
      <c r="C548">
        <v>10.93</v>
      </c>
      <c r="D548">
        <v>18.600000000000001</v>
      </c>
      <c r="E548">
        <v>113.61</v>
      </c>
      <c r="F548">
        <v>57.73</v>
      </c>
      <c r="G548">
        <v>55.88</v>
      </c>
    </row>
    <row r="549" spans="1:7" x14ac:dyDescent="0.3">
      <c r="A549">
        <v>3667.59</v>
      </c>
      <c r="B549">
        <v>2.86</v>
      </c>
      <c r="C549">
        <v>10.41</v>
      </c>
      <c r="D549">
        <v>11.61</v>
      </c>
      <c r="E549">
        <v>113.54</v>
      </c>
      <c r="F549">
        <v>61.2</v>
      </c>
      <c r="G549">
        <v>52.34</v>
      </c>
    </row>
    <row r="550" spans="1:7" x14ac:dyDescent="0.3">
      <c r="A550">
        <v>3667.64</v>
      </c>
      <c r="B550">
        <v>3.45</v>
      </c>
      <c r="C550">
        <v>7.01</v>
      </c>
      <c r="D550">
        <v>11.7</v>
      </c>
      <c r="E550">
        <v>111.39</v>
      </c>
      <c r="F550">
        <v>82.11</v>
      </c>
      <c r="G550">
        <v>29.28</v>
      </c>
    </row>
    <row r="551" spans="1:7" x14ac:dyDescent="0.3">
      <c r="A551">
        <v>3667.69</v>
      </c>
      <c r="B551">
        <v>3.5999999999999996</v>
      </c>
      <c r="C551">
        <v>5.26</v>
      </c>
      <c r="D551">
        <v>13.56</v>
      </c>
      <c r="E551">
        <v>110.1</v>
      </c>
      <c r="F551">
        <v>92.73</v>
      </c>
      <c r="G551">
        <v>17.36999999999999</v>
      </c>
    </row>
    <row r="552" spans="1:7" x14ac:dyDescent="0.3">
      <c r="A552">
        <v>3667.74</v>
      </c>
      <c r="B552">
        <v>3.91</v>
      </c>
      <c r="C552">
        <v>6.07</v>
      </c>
      <c r="D552">
        <v>9.1300000000000008</v>
      </c>
      <c r="E552">
        <v>111.31</v>
      </c>
      <c r="F552">
        <v>88.43</v>
      </c>
      <c r="G552">
        <v>22.879999999999995</v>
      </c>
    </row>
    <row r="553" spans="1:7" x14ac:dyDescent="0.3">
      <c r="A553">
        <v>3667.79</v>
      </c>
      <c r="B553">
        <v>4.49</v>
      </c>
      <c r="C553">
        <v>3.15</v>
      </c>
      <c r="D553">
        <v>11.75</v>
      </c>
      <c r="E553">
        <v>111.2</v>
      </c>
      <c r="F553">
        <v>103.53</v>
      </c>
      <c r="G553">
        <v>7.6700000000000017</v>
      </c>
    </row>
    <row r="554" spans="1:7" x14ac:dyDescent="0.3">
      <c r="A554">
        <v>3667.84</v>
      </c>
      <c r="B554">
        <v>4.75</v>
      </c>
      <c r="C554">
        <v>2.68</v>
      </c>
      <c r="D554">
        <v>14.37</v>
      </c>
      <c r="E554">
        <v>111.75</v>
      </c>
      <c r="F554">
        <v>104.04</v>
      </c>
      <c r="G554">
        <v>7.7099999999999937</v>
      </c>
    </row>
    <row r="555" spans="1:7" x14ac:dyDescent="0.3">
      <c r="A555">
        <v>3667.89</v>
      </c>
      <c r="B555">
        <v>4.82</v>
      </c>
      <c r="C555">
        <v>2.36</v>
      </c>
      <c r="D555">
        <v>16.34</v>
      </c>
      <c r="E555">
        <v>113.72</v>
      </c>
      <c r="F555">
        <v>105.9</v>
      </c>
      <c r="G555">
        <v>7.8199999999999932</v>
      </c>
    </row>
    <row r="556" spans="1:7" x14ac:dyDescent="0.3">
      <c r="A556">
        <v>3667.94</v>
      </c>
      <c r="B556">
        <v>4.8599999999999994</v>
      </c>
      <c r="C556">
        <v>1.84</v>
      </c>
      <c r="D556">
        <v>12.63</v>
      </c>
      <c r="E556">
        <v>109.2</v>
      </c>
      <c r="F556">
        <v>101.65</v>
      </c>
      <c r="G556">
        <v>7.5499999999999972</v>
      </c>
    </row>
    <row r="557" spans="1:7" x14ac:dyDescent="0.3">
      <c r="A557">
        <v>3667.99</v>
      </c>
      <c r="B557">
        <v>4.29</v>
      </c>
      <c r="C557">
        <v>2.73</v>
      </c>
      <c r="D557">
        <v>12.68</v>
      </c>
      <c r="E557">
        <v>104.21</v>
      </c>
      <c r="F557">
        <v>96.96</v>
      </c>
      <c r="G557">
        <v>7.25</v>
      </c>
    </row>
    <row r="558" spans="1:7" x14ac:dyDescent="0.3">
      <c r="A558">
        <v>3668.04</v>
      </c>
      <c r="B558">
        <v>3.84</v>
      </c>
      <c r="C558">
        <v>3.8</v>
      </c>
      <c r="D558">
        <v>9.17</v>
      </c>
      <c r="E558">
        <v>97.62</v>
      </c>
      <c r="F558">
        <v>90.24</v>
      </c>
      <c r="G558">
        <v>7.3800000000000097</v>
      </c>
    </row>
    <row r="559" spans="1:7" x14ac:dyDescent="0.3">
      <c r="A559">
        <v>3668.09</v>
      </c>
      <c r="B559">
        <v>3.16</v>
      </c>
      <c r="C559">
        <v>4.8</v>
      </c>
      <c r="D559">
        <v>8.6300000000000008</v>
      </c>
      <c r="E559">
        <v>92.52</v>
      </c>
      <c r="F559">
        <v>78.37</v>
      </c>
      <c r="G559">
        <v>14.149999999999991</v>
      </c>
    </row>
    <row r="560" spans="1:7" x14ac:dyDescent="0.3">
      <c r="A560">
        <v>3668.14</v>
      </c>
      <c r="B560">
        <v>3.06</v>
      </c>
      <c r="C560">
        <v>6.32</v>
      </c>
      <c r="D560">
        <v>6.2</v>
      </c>
      <c r="E560">
        <v>86.98</v>
      </c>
      <c r="F560">
        <v>62.65</v>
      </c>
      <c r="G560">
        <v>24.330000000000005</v>
      </c>
    </row>
    <row r="561" spans="1:7" x14ac:dyDescent="0.3">
      <c r="A561">
        <v>3668.19</v>
      </c>
      <c r="B561">
        <v>2.9499999999999997</v>
      </c>
      <c r="C561">
        <v>5.94</v>
      </c>
      <c r="D561">
        <v>4.08</v>
      </c>
      <c r="E561">
        <v>82.92</v>
      </c>
      <c r="F561">
        <v>61.16</v>
      </c>
      <c r="G561">
        <v>21.760000000000005</v>
      </c>
    </row>
    <row r="562" spans="1:7" x14ac:dyDescent="0.3">
      <c r="A562">
        <v>3668.24</v>
      </c>
      <c r="B562">
        <v>2.82</v>
      </c>
      <c r="C562">
        <v>7.78</v>
      </c>
      <c r="D562">
        <v>5.27</v>
      </c>
      <c r="E562">
        <v>87.95</v>
      </c>
      <c r="F562">
        <v>53.7</v>
      </c>
      <c r="G562">
        <v>34.25</v>
      </c>
    </row>
    <row r="563" spans="1:7" x14ac:dyDescent="0.3">
      <c r="A563">
        <v>3668.29</v>
      </c>
      <c r="B563">
        <v>3.05</v>
      </c>
      <c r="C563">
        <v>5.98</v>
      </c>
      <c r="D563">
        <v>9.07</v>
      </c>
      <c r="E563">
        <v>94.71</v>
      </c>
      <c r="F563">
        <v>72.55</v>
      </c>
      <c r="G563">
        <v>22.159999999999997</v>
      </c>
    </row>
    <row r="564" spans="1:7" x14ac:dyDescent="0.3">
      <c r="A564">
        <v>3668.34</v>
      </c>
      <c r="B564">
        <v>3.1399999999999997</v>
      </c>
      <c r="C564">
        <v>5.47</v>
      </c>
      <c r="D564">
        <v>6.96</v>
      </c>
      <c r="E564">
        <v>100.22</v>
      </c>
      <c r="F564">
        <v>81.459999999999994</v>
      </c>
      <c r="G564">
        <v>18.760000000000005</v>
      </c>
    </row>
    <row r="565" spans="1:7" x14ac:dyDescent="0.3">
      <c r="A565">
        <v>3668.39</v>
      </c>
      <c r="B565">
        <v>3.01</v>
      </c>
      <c r="C565">
        <v>6.55</v>
      </c>
      <c r="D565">
        <v>6.2</v>
      </c>
      <c r="E565">
        <v>103.49</v>
      </c>
      <c r="F565">
        <v>77.42</v>
      </c>
      <c r="G565">
        <v>26.069999999999993</v>
      </c>
    </row>
    <row r="566" spans="1:7" x14ac:dyDescent="0.3">
      <c r="A566">
        <v>3668.44</v>
      </c>
      <c r="B566">
        <v>3.15</v>
      </c>
      <c r="C566">
        <v>5</v>
      </c>
      <c r="D566">
        <v>10.19</v>
      </c>
      <c r="E566">
        <v>105.76</v>
      </c>
      <c r="F566">
        <v>90.13</v>
      </c>
      <c r="G566">
        <v>15.63000000000001</v>
      </c>
    </row>
    <row r="567" spans="1:7" x14ac:dyDescent="0.3">
      <c r="A567">
        <v>3668.49</v>
      </c>
      <c r="B567">
        <v>3.0700000000000003</v>
      </c>
      <c r="C567">
        <v>4.16</v>
      </c>
      <c r="D567">
        <v>16.68</v>
      </c>
      <c r="E567">
        <v>105.3</v>
      </c>
      <c r="F567">
        <v>95.37</v>
      </c>
      <c r="G567">
        <v>9.9299999999999926</v>
      </c>
    </row>
    <row r="568" spans="1:7" x14ac:dyDescent="0.3">
      <c r="A568">
        <v>3668.54</v>
      </c>
      <c r="B568">
        <v>2.96</v>
      </c>
      <c r="C568">
        <v>3.75</v>
      </c>
      <c r="D568">
        <v>16.32</v>
      </c>
      <c r="E568">
        <v>100.81</v>
      </c>
      <c r="F568">
        <v>93.74</v>
      </c>
      <c r="G568">
        <v>7.0700000000000074</v>
      </c>
    </row>
    <row r="569" spans="1:7" x14ac:dyDescent="0.3">
      <c r="A569">
        <v>3668.59</v>
      </c>
      <c r="B569">
        <v>3.11</v>
      </c>
      <c r="C569">
        <v>4.59</v>
      </c>
      <c r="D569">
        <v>9.07</v>
      </c>
      <c r="E569">
        <v>95.82</v>
      </c>
      <c r="F569">
        <v>83.11</v>
      </c>
      <c r="G569">
        <v>12.709999999999994</v>
      </c>
    </row>
    <row r="570" spans="1:7" x14ac:dyDescent="0.3">
      <c r="A570">
        <v>3668.64</v>
      </c>
      <c r="B570">
        <v>3.2</v>
      </c>
      <c r="C570">
        <v>4.2699999999999996</v>
      </c>
      <c r="D570">
        <v>10.34</v>
      </c>
      <c r="E570">
        <v>94.92</v>
      </c>
      <c r="F570">
        <v>84.4</v>
      </c>
      <c r="G570">
        <v>10.519999999999996</v>
      </c>
    </row>
    <row r="571" spans="1:7" x14ac:dyDescent="0.3">
      <c r="A571">
        <v>3668.69</v>
      </c>
      <c r="B571">
        <v>3.52</v>
      </c>
      <c r="C571">
        <v>3.95</v>
      </c>
      <c r="D571">
        <v>12.95</v>
      </c>
      <c r="E571">
        <v>96.16</v>
      </c>
      <c r="F571">
        <v>87.76</v>
      </c>
      <c r="G571">
        <v>8.3999999999999915</v>
      </c>
    </row>
    <row r="572" spans="1:7" x14ac:dyDescent="0.3">
      <c r="A572">
        <v>3668.74</v>
      </c>
      <c r="B572">
        <v>3.29</v>
      </c>
      <c r="C572">
        <v>4.04</v>
      </c>
      <c r="D572">
        <v>10.39</v>
      </c>
      <c r="E572">
        <v>97.96</v>
      </c>
      <c r="F572">
        <v>88.96</v>
      </c>
      <c r="G572">
        <v>9</v>
      </c>
    </row>
    <row r="573" spans="1:7" x14ac:dyDescent="0.3">
      <c r="A573">
        <v>3668.79</v>
      </c>
      <c r="B573">
        <v>3.2099999999999995</v>
      </c>
      <c r="C573">
        <v>3.85</v>
      </c>
      <c r="D573">
        <v>8.19</v>
      </c>
      <c r="E573">
        <v>99.53</v>
      </c>
      <c r="F573">
        <v>91.79</v>
      </c>
      <c r="G573">
        <v>7.7399999999999949</v>
      </c>
    </row>
    <row r="574" spans="1:7" x14ac:dyDescent="0.3">
      <c r="A574">
        <v>3668.84</v>
      </c>
      <c r="B574">
        <v>3.3099999999999996</v>
      </c>
      <c r="C574">
        <v>5.58</v>
      </c>
      <c r="D574">
        <v>9.0399999999999991</v>
      </c>
      <c r="E574">
        <v>101.79</v>
      </c>
      <c r="F574">
        <v>82.3</v>
      </c>
      <c r="G574">
        <v>19.490000000000009</v>
      </c>
    </row>
    <row r="575" spans="1:7" x14ac:dyDescent="0.3">
      <c r="A575">
        <v>3668.89</v>
      </c>
      <c r="B575">
        <v>3.05</v>
      </c>
      <c r="C575">
        <v>6.16</v>
      </c>
      <c r="D575">
        <v>13.15</v>
      </c>
      <c r="E575">
        <v>105.95</v>
      </c>
      <c r="F575">
        <v>82.46</v>
      </c>
      <c r="G575">
        <v>23.490000000000009</v>
      </c>
    </row>
    <row r="576" spans="1:7" x14ac:dyDescent="0.3">
      <c r="A576">
        <v>3668.94</v>
      </c>
      <c r="B576">
        <v>3.09</v>
      </c>
      <c r="C576">
        <v>5.93</v>
      </c>
      <c r="D576">
        <v>14.75</v>
      </c>
      <c r="E576">
        <v>104.94</v>
      </c>
      <c r="F576">
        <v>83.05</v>
      </c>
      <c r="G576">
        <v>21.89</v>
      </c>
    </row>
    <row r="577" spans="1:7" x14ac:dyDescent="0.3">
      <c r="A577">
        <v>3668.99</v>
      </c>
      <c r="B577">
        <v>3.2399999999999998</v>
      </c>
      <c r="C577">
        <v>4.72</v>
      </c>
      <c r="D577">
        <v>21.72</v>
      </c>
      <c r="E577">
        <v>108.85</v>
      </c>
      <c r="F577">
        <v>95.08</v>
      </c>
      <c r="G577">
        <v>13.769999999999996</v>
      </c>
    </row>
    <row r="578" spans="1:7" x14ac:dyDescent="0.3">
      <c r="A578">
        <v>3669.04</v>
      </c>
      <c r="B578">
        <v>2.9000000000000004</v>
      </c>
      <c r="C578">
        <v>4.62</v>
      </c>
      <c r="D578">
        <v>21.18</v>
      </c>
      <c r="E578">
        <v>106.28</v>
      </c>
      <c r="F578">
        <v>93.22</v>
      </c>
      <c r="G578">
        <v>13.060000000000002</v>
      </c>
    </row>
    <row r="579" spans="1:7" x14ac:dyDescent="0.3">
      <c r="A579">
        <v>3669.09</v>
      </c>
      <c r="B579">
        <v>2.7199999999999998</v>
      </c>
      <c r="C579">
        <v>9.18</v>
      </c>
      <c r="D579">
        <v>20</v>
      </c>
      <c r="E579">
        <v>106.89</v>
      </c>
      <c r="F579">
        <v>62.97</v>
      </c>
      <c r="G579">
        <v>43.92</v>
      </c>
    </row>
    <row r="580" spans="1:7" x14ac:dyDescent="0.3">
      <c r="A580">
        <v>3669.14</v>
      </c>
      <c r="B580">
        <v>2.7199999999999998</v>
      </c>
      <c r="C580">
        <v>6.71</v>
      </c>
      <c r="D580">
        <v>20.12</v>
      </c>
      <c r="E580">
        <v>107.3</v>
      </c>
      <c r="F580">
        <v>80.12</v>
      </c>
      <c r="G580">
        <v>27.179999999999993</v>
      </c>
    </row>
    <row r="581" spans="1:7" x14ac:dyDescent="0.3">
      <c r="A581">
        <v>3669.19</v>
      </c>
      <c r="B581">
        <v>2.35</v>
      </c>
      <c r="C581">
        <v>6.14</v>
      </c>
      <c r="D581">
        <v>16.350000000000001</v>
      </c>
      <c r="E581">
        <v>105.77</v>
      </c>
      <c r="F581">
        <v>82.46</v>
      </c>
      <c r="G581">
        <v>23.310000000000002</v>
      </c>
    </row>
    <row r="582" spans="1:7" x14ac:dyDescent="0.3">
      <c r="A582">
        <v>3669.24</v>
      </c>
      <c r="B582">
        <v>2.35</v>
      </c>
      <c r="C582">
        <v>5.6</v>
      </c>
      <c r="D582">
        <v>22.04</v>
      </c>
      <c r="E582">
        <v>103.91</v>
      </c>
      <c r="F582">
        <v>84.25</v>
      </c>
      <c r="G582">
        <v>19.659999999999997</v>
      </c>
    </row>
    <row r="583" spans="1:7" x14ac:dyDescent="0.3">
      <c r="A583">
        <v>3669.29</v>
      </c>
      <c r="B583">
        <v>2.2200000000000002</v>
      </c>
      <c r="C583">
        <v>4.2</v>
      </c>
      <c r="D583">
        <v>22.91</v>
      </c>
      <c r="E583">
        <v>101.88</v>
      </c>
      <c r="F583">
        <v>91.74</v>
      </c>
      <c r="G583">
        <v>10.14</v>
      </c>
    </row>
    <row r="584" spans="1:7" x14ac:dyDescent="0.3">
      <c r="A584">
        <v>3669.34</v>
      </c>
      <c r="B584">
        <v>2.36</v>
      </c>
      <c r="C584">
        <v>3.8</v>
      </c>
      <c r="D584">
        <v>22.3</v>
      </c>
      <c r="E584">
        <v>102.73</v>
      </c>
      <c r="F584">
        <v>95.3</v>
      </c>
      <c r="G584">
        <v>7.4300000000000068</v>
      </c>
    </row>
    <row r="585" spans="1:7" x14ac:dyDescent="0.3">
      <c r="A585">
        <v>3669.39</v>
      </c>
      <c r="B585">
        <v>2.4500000000000002</v>
      </c>
      <c r="C585">
        <v>3.65</v>
      </c>
      <c r="D585">
        <v>22.89</v>
      </c>
      <c r="E585">
        <v>102.52</v>
      </c>
      <c r="F585">
        <v>95.36</v>
      </c>
      <c r="G585">
        <v>7.1599999999999966</v>
      </c>
    </row>
    <row r="586" spans="1:7" x14ac:dyDescent="0.3">
      <c r="A586">
        <v>3669.44</v>
      </c>
      <c r="B586">
        <v>2.83</v>
      </c>
      <c r="C586">
        <v>4.2</v>
      </c>
      <c r="D586">
        <v>24.54</v>
      </c>
      <c r="E586">
        <v>99.98</v>
      </c>
      <c r="F586">
        <v>89.83</v>
      </c>
      <c r="G586">
        <v>10.150000000000006</v>
      </c>
    </row>
    <row r="587" spans="1:7" x14ac:dyDescent="0.3">
      <c r="A587">
        <v>3669.49</v>
      </c>
      <c r="B587">
        <v>2.5100000000000002</v>
      </c>
      <c r="C587">
        <v>4.7699999999999996</v>
      </c>
      <c r="D587">
        <v>24.76</v>
      </c>
      <c r="E587">
        <v>99.34</v>
      </c>
      <c r="F587">
        <v>85.36</v>
      </c>
      <c r="G587">
        <v>13.980000000000004</v>
      </c>
    </row>
    <row r="588" spans="1:7" x14ac:dyDescent="0.3">
      <c r="A588">
        <v>3669.54</v>
      </c>
      <c r="B588">
        <v>2.94</v>
      </c>
      <c r="C588">
        <v>3.61</v>
      </c>
      <c r="D588">
        <v>23.78</v>
      </c>
      <c r="E588">
        <v>96.36</v>
      </c>
      <c r="F588">
        <v>89.58</v>
      </c>
      <c r="G588">
        <v>6.7800000000000011</v>
      </c>
    </row>
    <row r="589" spans="1:7" x14ac:dyDescent="0.3">
      <c r="A589">
        <v>3669.59</v>
      </c>
      <c r="B589">
        <v>3.09</v>
      </c>
      <c r="C589">
        <v>4.0999999999999996</v>
      </c>
      <c r="D589">
        <v>19.86</v>
      </c>
      <c r="E589">
        <v>97.7</v>
      </c>
      <c r="F589">
        <v>88.27</v>
      </c>
      <c r="G589">
        <v>9.4300000000000068</v>
      </c>
    </row>
    <row r="590" spans="1:7" x14ac:dyDescent="0.3">
      <c r="A590">
        <v>3669.64</v>
      </c>
      <c r="B590">
        <v>3.02</v>
      </c>
      <c r="C590">
        <v>3.78</v>
      </c>
      <c r="D590">
        <v>19.850000000000001</v>
      </c>
      <c r="E590">
        <v>96.69</v>
      </c>
      <c r="F590">
        <v>89.43</v>
      </c>
      <c r="G590">
        <v>7.2599999999999909</v>
      </c>
    </row>
    <row r="591" spans="1:7" x14ac:dyDescent="0.3">
      <c r="A591">
        <v>3669.69</v>
      </c>
      <c r="B591">
        <v>3.3000000000000003</v>
      </c>
      <c r="C591">
        <v>2.39</v>
      </c>
      <c r="D591">
        <v>19.89</v>
      </c>
      <c r="E591">
        <v>98.16</v>
      </c>
      <c r="F591">
        <v>91.27</v>
      </c>
      <c r="G591">
        <v>6.8900000000000006</v>
      </c>
    </row>
    <row r="592" spans="1:7" x14ac:dyDescent="0.3">
      <c r="A592">
        <v>3669.74</v>
      </c>
      <c r="B592">
        <v>3</v>
      </c>
      <c r="C592">
        <v>1.82</v>
      </c>
      <c r="D592">
        <v>10.79</v>
      </c>
      <c r="E592">
        <v>95.41</v>
      </c>
      <c r="F592">
        <v>88.68</v>
      </c>
      <c r="G592">
        <v>6.7299999999999898</v>
      </c>
    </row>
    <row r="593" spans="1:7" x14ac:dyDescent="0.3">
      <c r="A593">
        <v>3669.79</v>
      </c>
      <c r="B593">
        <v>3.04</v>
      </c>
      <c r="C593">
        <v>1.53</v>
      </c>
      <c r="D593">
        <v>11.24</v>
      </c>
      <c r="E593">
        <v>96.29</v>
      </c>
      <c r="F593">
        <v>89.52</v>
      </c>
      <c r="G593">
        <v>6.7700000000000102</v>
      </c>
    </row>
    <row r="594" spans="1:7" x14ac:dyDescent="0.3">
      <c r="A594">
        <v>3669.84</v>
      </c>
      <c r="B594">
        <v>3.11</v>
      </c>
      <c r="C594">
        <v>1.1299999999999999</v>
      </c>
      <c r="D594">
        <v>20.96</v>
      </c>
      <c r="E594">
        <v>100.55</v>
      </c>
      <c r="F594">
        <v>93.51</v>
      </c>
      <c r="G594">
        <v>7.039999999999992</v>
      </c>
    </row>
    <row r="595" spans="1:7" x14ac:dyDescent="0.3">
      <c r="A595">
        <v>3669.89</v>
      </c>
      <c r="B595">
        <v>3.34</v>
      </c>
      <c r="C595">
        <v>1.06</v>
      </c>
      <c r="D595">
        <v>21.37</v>
      </c>
      <c r="E595">
        <v>101.41</v>
      </c>
      <c r="F595">
        <v>94.33</v>
      </c>
      <c r="G595">
        <v>7.0799999999999983</v>
      </c>
    </row>
    <row r="596" spans="1:7" x14ac:dyDescent="0.3">
      <c r="A596">
        <v>3669.94</v>
      </c>
      <c r="B596">
        <v>2.91</v>
      </c>
      <c r="C596">
        <v>3.02</v>
      </c>
      <c r="D596">
        <v>18.87</v>
      </c>
      <c r="E596">
        <v>105.82</v>
      </c>
      <c r="F596">
        <v>98.47</v>
      </c>
      <c r="G596">
        <v>7.3499999999999943</v>
      </c>
    </row>
    <row r="597" spans="1:7" x14ac:dyDescent="0.3">
      <c r="A597">
        <v>3669.99</v>
      </c>
      <c r="B597">
        <v>3.01</v>
      </c>
      <c r="C597">
        <v>2.71</v>
      </c>
      <c r="D597">
        <v>19.03</v>
      </c>
      <c r="E597">
        <v>106.52</v>
      </c>
      <c r="F597">
        <v>99.13</v>
      </c>
      <c r="G597">
        <v>7.3900000000000006</v>
      </c>
    </row>
    <row r="598" spans="1:7" x14ac:dyDescent="0.3">
      <c r="A598">
        <v>3670.04</v>
      </c>
      <c r="B598">
        <v>3.1300000000000003</v>
      </c>
      <c r="C598">
        <v>4.83</v>
      </c>
      <c r="D598">
        <v>16.010000000000002</v>
      </c>
      <c r="E598">
        <v>109.3</v>
      </c>
      <c r="F598">
        <v>94.78</v>
      </c>
      <c r="G598">
        <v>14.519999999999996</v>
      </c>
    </row>
    <row r="599" spans="1:7" x14ac:dyDescent="0.3">
      <c r="A599">
        <v>3670.09</v>
      </c>
      <c r="B599">
        <v>3.37</v>
      </c>
      <c r="C599">
        <v>5.56</v>
      </c>
      <c r="D599">
        <v>19.07</v>
      </c>
      <c r="E599">
        <v>112</v>
      </c>
      <c r="F599">
        <v>92.51</v>
      </c>
      <c r="G599">
        <v>19.489999999999995</v>
      </c>
    </row>
    <row r="600" spans="1:7" x14ac:dyDescent="0.3">
      <c r="A600">
        <v>3670.14</v>
      </c>
      <c r="B600">
        <v>3.2399999999999998</v>
      </c>
      <c r="C600">
        <v>10.92</v>
      </c>
      <c r="D600">
        <v>12.71</v>
      </c>
      <c r="E600">
        <v>116.56</v>
      </c>
      <c r="F600">
        <v>60.76</v>
      </c>
      <c r="G600">
        <v>55.800000000000004</v>
      </c>
    </row>
    <row r="601" spans="1:7" x14ac:dyDescent="0.3">
      <c r="A601">
        <v>3670.19</v>
      </c>
      <c r="B601">
        <v>2.6599999999999997</v>
      </c>
      <c r="C601">
        <v>12.09</v>
      </c>
      <c r="D601">
        <v>10.7</v>
      </c>
      <c r="E601">
        <v>113.97</v>
      </c>
      <c r="F601">
        <v>50.29</v>
      </c>
      <c r="G601">
        <v>63.68</v>
      </c>
    </row>
    <row r="602" spans="1:7" x14ac:dyDescent="0.3">
      <c r="A602">
        <v>3670.24</v>
      </c>
      <c r="B602">
        <v>2.5499999999999998</v>
      </c>
      <c r="C602">
        <v>11.77</v>
      </c>
      <c r="D602">
        <v>7.5</v>
      </c>
      <c r="E602">
        <v>110.04</v>
      </c>
      <c r="F602">
        <v>48.53</v>
      </c>
      <c r="G602">
        <v>61.510000000000005</v>
      </c>
    </row>
    <row r="603" spans="1:7" x14ac:dyDescent="0.3">
      <c r="A603">
        <v>3670.29</v>
      </c>
      <c r="B603">
        <v>2.37</v>
      </c>
      <c r="C603">
        <v>11.55</v>
      </c>
      <c r="D603">
        <v>9.17</v>
      </c>
      <c r="E603">
        <v>107.77</v>
      </c>
      <c r="F603">
        <v>47.75</v>
      </c>
      <c r="G603">
        <v>60.019999999999996</v>
      </c>
    </row>
    <row r="604" spans="1:7" x14ac:dyDescent="0.3">
      <c r="A604">
        <v>3670.34</v>
      </c>
      <c r="B604">
        <v>2.4299999999999997</v>
      </c>
      <c r="C604">
        <v>10.77</v>
      </c>
      <c r="D604">
        <v>8.98</v>
      </c>
      <c r="E604">
        <v>102.83</v>
      </c>
      <c r="F604">
        <v>48.15</v>
      </c>
      <c r="G604">
        <v>54.68</v>
      </c>
    </row>
    <row r="605" spans="1:7" x14ac:dyDescent="0.3">
      <c r="A605">
        <v>3670.39</v>
      </c>
      <c r="B605">
        <v>2.5</v>
      </c>
      <c r="C605">
        <v>9.75</v>
      </c>
      <c r="D605">
        <v>10.86</v>
      </c>
      <c r="E605">
        <v>96.02</v>
      </c>
      <c r="F605">
        <v>48.32</v>
      </c>
      <c r="G605">
        <v>47.699999999999996</v>
      </c>
    </row>
    <row r="619" spans="1:7" x14ac:dyDescent="0.3">
      <c r="A619">
        <v>3671.09</v>
      </c>
      <c r="B619">
        <v>2.8899999999999997</v>
      </c>
      <c r="C619">
        <v>7.06</v>
      </c>
      <c r="D619">
        <v>19.7</v>
      </c>
      <c r="E619">
        <v>91.41</v>
      </c>
      <c r="F619">
        <v>61.97</v>
      </c>
      <c r="G619">
        <v>29.439999999999998</v>
      </c>
    </row>
    <row r="620" spans="1:7" x14ac:dyDescent="0.3">
      <c r="A620">
        <v>3671.14</v>
      </c>
      <c r="B620">
        <v>3.17</v>
      </c>
      <c r="C620">
        <v>7.01</v>
      </c>
      <c r="D620">
        <v>20.43</v>
      </c>
      <c r="E620">
        <v>91.92</v>
      </c>
      <c r="F620">
        <v>62.85</v>
      </c>
      <c r="G620">
        <v>29.07</v>
      </c>
    </row>
    <row r="621" spans="1:7" x14ac:dyDescent="0.3">
      <c r="A621">
        <v>3671.19</v>
      </c>
      <c r="B621">
        <v>3.36</v>
      </c>
      <c r="C621">
        <v>6.04</v>
      </c>
      <c r="D621">
        <v>21.16</v>
      </c>
      <c r="E621">
        <v>91.44</v>
      </c>
      <c r="F621">
        <v>68.94</v>
      </c>
      <c r="G621">
        <v>22.5</v>
      </c>
    </row>
    <row r="622" spans="1:7" x14ac:dyDescent="0.3">
      <c r="A622">
        <v>3671.24</v>
      </c>
      <c r="B622">
        <v>3.52</v>
      </c>
      <c r="C622">
        <v>4.2699999999999996</v>
      </c>
      <c r="D622">
        <v>21.32</v>
      </c>
      <c r="E622">
        <v>87.93</v>
      </c>
      <c r="F622">
        <v>77.430000000000007</v>
      </c>
      <c r="G622">
        <v>10.5</v>
      </c>
    </row>
    <row r="623" spans="1:7" x14ac:dyDescent="0.3">
      <c r="A623">
        <v>3671.29</v>
      </c>
      <c r="B623">
        <v>2.81</v>
      </c>
      <c r="C623">
        <v>2.8</v>
      </c>
      <c r="D623">
        <v>16.86</v>
      </c>
      <c r="E623">
        <v>80.3</v>
      </c>
      <c r="F623">
        <v>74.48</v>
      </c>
      <c r="G623">
        <v>5.8199999999999932</v>
      </c>
    </row>
    <row r="624" spans="1:7" x14ac:dyDescent="0.3">
      <c r="A624">
        <v>3671.34</v>
      </c>
      <c r="B624">
        <v>2.69</v>
      </c>
      <c r="C624">
        <v>3.62</v>
      </c>
      <c r="D624">
        <v>19.010000000000002</v>
      </c>
      <c r="E624">
        <v>73.459999999999994</v>
      </c>
      <c r="F624">
        <v>67.53</v>
      </c>
      <c r="G624">
        <v>5.9299999999999926</v>
      </c>
    </row>
    <row r="625" spans="1:7" x14ac:dyDescent="0.3">
      <c r="A625">
        <v>3671.39</v>
      </c>
      <c r="B625">
        <v>2.5499999999999998</v>
      </c>
      <c r="C625">
        <v>3.16</v>
      </c>
      <c r="D625">
        <v>16.57</v>
      </c>
      <c r="E625">
        <v>68.88</v>
      </c>
      <c r="F625">
        <v>63.74</v>
      </c>
      <c r="G625">
        <v>5.1399999999999935</v>
      </c>
    </row>
    <row r="626" spans="1:7" x14ac:dyDescent="0.3">
      <c r="A626">
        <v>3671.44</v>
      </c>
      <c r="B626">
        <v>2.23</v>
      </c>
      <c r="C626">
        <v>3.22</v>
      </c>
      <c r="D626">
        <v>17.850000000000001</v>
      </c>
      <c r="E626">
        <v>72.569999999999993</v>
      </c>
      <c r="F626">
        <v>67.209999999999994</v>
      </c>
      <c r="G626">
        <v>5.3599999999999994</v>
      </c>
    </row>
    <row r="627" spans="1:7" x14ac:dyDescent="0.3">
      <c r="A627">
        <v>3671.49</v>
      </c>
      <c r="B627">
        <v>1.82</v>
      </c>
      <c r="C627">
        <v>2.93</v>
      </c>
      <c r="D627">
        <v>19.920000000000002</v>
      </c>
      <c r="E627">
        <v>72.459999999999994</v>
      </c>
      <c r="F627">
        <v>67.11</v>
      </c>
      <c r="G627">
        <v>5.3499999999999943</v>
      </c>
    </row>
    <row r="628" spans="1:7" x14ac:dyDescent="0.3">
      <c r="A628">
        <v>3671.54</v>
      </c>
      <c r="B628">
        <v>1.41</v>
      </c>
      <c r="C628">
        <v>5.35</v>
      </c>
      <c r="D628">
        <v>19.73</v>
      </c>
      <c r="E628">
        <v>75.400000000000006</v>
      </c>
      <c r="F628">
        <v>57.72</v>
      </c>
      <c r="G628">
        <v>17.680000000000007</v>
      </c>
    </row>
    <row r="629" spans="1:7" x14ac:dyDescent="0.3">
      <c r="A629">
        <v>3671.59</v>
      </c>
      <c r="B629">
        <v>1.94</v>
      </c>
      <c r="C629">
        <v>4.8499999999999996</v>
      </c>
      <c r="D629">
        <v>21.78</v>
      </c>
      <c r="E629">
        <v>80.41</v>
      </c>
      <c r="F629">
        <v>66.06</v>
      </c>
      <c r="G629">
        <v>14.349999999999994</v>
      </c>
    </row>
    <row r="630" spans="1:7" x14ac:dyDescent="0.3">
      <c r="A630">
        <v>3671.64</v>
      </c>
      <c r="B630">
        <v>2.16</v>
      </c>
      <c r="C630">
        <v>5.73</v>
      </c>
      <c r="D630">
        <v>17.14</v>
      </c>
      <c r="E630">
        <v>84.06</v>
      </c>
      <c r="F630">
        <v>63.7</v>
      </c>
      <c r="G630">
        <v>20.36</v>
      </c>
    </row>
    <row r="631" spans="1:7" x14ac:dyDescent="0.3">
      <c r="A631">
        <v>3671.69</v>
      </c>
      <c r="B631">
        <v>2.5700000000000003</v>
      </c>
      <c r="C631">
        <v>2.84</v>
      </c>
      <c r="D631">
        <v>22.23</v>
      </c>
      <c r="E631">
        <v>83.98</v>
      </c>
      <c r="F631">
        <v>77.94</v>
      </c>
      <c r="G631">
        <v>6.0400000000000063</v>
      </c>
    </row>
    <row r="632" spans="1:7" x14ac:dyDescent="0.3">
      <c r="A632">
        <v>3671.74</v>
      </c>
      <c r="B632">
        <v>3.0300000000000002</v>
      </c>
      <c r="C632">
        <v>3.78</v>
      </c>
      <c r="D632">
        <v>22.67</v>
      </c>
      <c r="E632">
        <v>86.62</v>
      </c>
      <c r="F632">
        <v>79.45</v>
      </c>
      <c r="G632">
        <v>7.1700000000000017</v>
      </c>
    </row>
    <row r="633" spans="1:7" x14ac:dyDescent="0.3">
      <c r="A633">
        <v>3671.79</v>
      </c>
      <c r="B633">
        <v>3.56</v>
      </c>
      <c r="C633">
        <v>4.8</v>
      </c>
      <c r="D633">
        <v>20.170000000000002</v>
      </c>
      <c r="E633">
        <v>90.31</v>
      </c>
      <c r="F633">
        <v>76.2</v>
      </c>
      <c r="G633">
        <v>14.11</v>
      </c>
    </row>
    <row r="634" spans="1:7" x14ac:dyDescent="0.3">
      <c r="A634">
        <v>3671.84</v>
      </c>
      <c r="B634">
        <v>4.2799999999999994</v>
      </c>
      <c r="C634">
        <v>6.53</v>
      </c>
      <c r="D634">
        <v>18.36</v>
      </c>
      <c r="E634">
        <v>100.41</v>
      </c>
      <c r="F634">
        <v>74.459999999999994</v>
      </c>
      <c r="G634">
        <v>25.950000000000003</v>
      </c>
    </row>
    <row r="635" spans="1:7" x14ac:dyDescent="0.3">
      <c r="A635">
        <v>3671.89</v>
      </c>
      <c r="B635">
        <v>4.3099999999999996</v>
      </c>
      <c r="C635">
        <v>4.3499999999999996</v>
      </c>
      <c r="D635">
        <v>20.94</v>
      </c>
      <c r="E635">
        <v>105.2</v>
      </c>
      <c r="F635">
        <v>93.98</v>
      </c>
      <c r="G635">
        <v>11.219999999999999</v>
      </c>
    </row>
    <row r="636" spans="1:7" x14ac:dyDescent="0.3">
      <c r="A636">
        <v>3671.94</v>
      </c>
      <c r="B636">
        <v>4.21</v>
      </c>
      <c r="C636">
        <v>4.08</v>
      </c>
      <c r="D636">
        <v>26.04</v>
      </c>
      <c r="E636">
        <v>114.2</v>
      </c>
      <c r="F636">
        <v>104.77</v>
      </c>
      <c r="G636">
        <v>9.4300000000000068</v>
      </c>
    </row>
    <row r="637" spans="1:7" x14ac:dyDescent="0.3">
      <c r="A637">
        <v>3671.99</v>
      </c>
      <c r="B637">
        <v>4.03</v>
      </c>
      <c r="C637">
        <v>8.3000000000000007</v>
      </c>
      <c r="D637">
        <v>24.48</v>
      </c>
      <c r="E637">
        <v>124.76</v>
      </c>
      <c r="F637">
        <v>86.6</v>
      </c>
      <c r="G637">
        <v>38.160000000000011</v>
      </c>
    </row>
    <row r="638" spans="1:7" x14ac:dyDescent="0.3">
      <c r="A638">
        <v>3672.04</v>
      </c>
      <c r="B638">
        <v>3.6799999999999997</v>
      </c>
      <c r="C638">
        <v>9.99</v>
      </c>
      <c r="D638">
        <v>22.25</v>
      </c>
      <c r="E638">
        <v>126.71</v>
      </c>
      <c r="F638">
        <v>77.099999999999994</v>
      </c>
      <c r="G638">
        <v>49.61</v>
      </c>
    </row>
    <row r="639" spans="1:7" x14ac:dyDescent="0.3">
      <c r="A639">
        <v>3672.09</v>
      </c>
      <c r="B639">
        <v>3.6900000000000004</v>
      </c>
      <c r="C639">
        <v>11.21</v>
      </c>
      <c r="D639">
        <v>23.14</v>
      </c>
      <c r="E639">
        <v>128.30000000000001</v>
      </c>
      <c r="F639">
        <v>70.39</v>
      </c>
      <c r="G639">
        <v>57.910000000000011</v>
      </c>
    </row>
    <row r="640" spans="1:7" x14ac:dyDescent="0.3">
      <c r="A640">
        <v>3672.14</v>
      </c>
      <c r="B640">
        <v>3.61</v>
      </c>
      <c r="C640">
        <v>9.66</v>
      </c>
      <c r="D640">
        <v>24.67</v>
      </c>
      <c r="E640">
        <v>123.01</v>
      </c>
      <c r="F640">
        <v>75.64</v>
      </c>
      <c r="G640">
        <v>47.370000000000005</v>
      </c>
    </row>
    <row r="641" spans="1:7" x14ac:dyDescent="0.3">
      <c r="A641">
        <v>3672.19</v>
      </c>
      <c r="B641">
        <v>3.34</v>
      </c>
      <c r="C641">
        <v>10.43</v>
      </c>
      <c r="D641">
        <v>21.42</v>
      </c>
      <c r="E641">
        <v>115.64</v>
      </c>
      <c r="F641">
        <v>63.13</v>
      </c>
      <c r="G641">
        <v>52.51</v>
      </c>
    </row>
    <row r="642" spans="1:7" x14ac:dyDescent="0.3">
      <c r="A642">
        <v>3672.24</v>
      </c>
      <c r="B642">
        <v>3.18</v>
      </c>
      <c r="C642">
        <v>9.59</v>
      </c>
      <c r="D642">
        <v>21.49</v>
      </c>
      <c r="E642">
        <v>104.63</v>
      </c>
      <c r="F642">
        <v>57.93</v>
      </c>
      <c r="G642">
        <v>46.699999999999996</v>
      </c>
    </row>
    <row r="643" spans="1:7" x14ac:dyDescent="0.3">
      <c r="A643">
        <v>3672.29</v>
      </c>
      <c r="B643">
        <v>3.32</v>
      </c>
      <c r="C643">
        <v>7.44</v>
      </c>
      <c r="D643">
        <v>19.87</v>
      </c>
      <c r="E643">
        <v>96.72</v>
      </c>
      <c r="F643">
        <v>64.650000000000006</v>
      </c>
      <c r="G643">
        <v>32.069999999999993</v>
      </c>
    </row>
    <row r="644" spans="1:7" x14ac:dyDescent="0.3">
      <c r="A644">
        <v>3672.34</v>
      </c>
      <c r="B644">
        <v>3.58</v>
      </c>
      <c r="C644">
        <v>3.55</v>
      </c>
      <c r="D644">
        <v>21.06</v>
      </c>
      <c r="E644">
        <v>92.8</v>
      </c>
      <c r="F644">
        <v>86.23</v>
      </c>
      <c r="G644">
        <v>6.5699999999999932</v>
      </c>
    </row>
    <row r="645" spans="1:7" x14ac:dyDescent="0.3">
      <c r="A645">
        <v>3672.39</v>
      </c>
      <c r="B645">
        <v>3.1199999999999997</v>
      </c>
      <c r="C645">
        <v>2.42</v>
      </c>
      <c r="D645">
        <v>18.46</v>
      </c>
      <c r="E645">
        <v>90.64</v>
      </c>
      <c r="F645">
        <v>84.2</v>
      </c>
      <c r="G645">
        <v>6.4399999999999977</v>
      </c>
    </row>
    <row r="646" spans="1:7" x14ac:dyDescent="0.3">
      <c r="A646">
        <v>3672.44</v>
      </c>
      <c r="B646">
        <v>3.37</v>
      </c>
      <c r="C646">
        <v>1.49</v>
      </c>
      <c r="D646">
        <v>21.84</v>
      </c>
      <c r="E646">
        <v>90.88</v>
      </c>
      <c r="F646">
        <v>84.43</v>
      </c>
      <c r="G646">
        <v>6.4499999999999886</v>
      </c>
    </row>
    <row r="647" spans="1:7" x14ac:dyDescent="0.3">
      <c r="A647">
        <v>3672.49</v>
      </c>
      <c r="B647">
        <v>3.56</v>
      </c>
      <c r="C647">
        <v>1.77</v>
      </c>
      <c r="D647">
        <v>24.61</v>
      </c>
      <c r="E647">
        <v>98.2</v>
      </c>
      <c r="F647">
        <v>91.31</v>
      </c>
      <c r="G647">
        <v>6.8900000000000006</v>
      </c>
    </row>
    <row r="648" spans="1:7" x14ac:dyDescent="0.3">
      <c r="A648">
        <v>3672.54</v>
      </c>
      <c r="B648">
        <v>3.6799999999999997</v>
      </c>
      <c r="C648">
        <v>2.19</v>
      </c>
      <c r="D648">
        <v>23.88</v>
      </c>
      <c r="E648">
        <v>106.91</v>
      </c>
      <c r="F648">
        <v>99.5</v>
      </c>
      <c r="G648">
        <v>7.4099999999999966</v>
      </c>
    </row>
    <row r="649" spans="1:7" x14ac:dyDescent="0.3">
      <c r="A649">
        <v>3672.59</v>
      </c>
      <c r="B649">
        <v>3.5999999999999996</v>
      </c>
      <c r="C649">
        <v>3.85</v>
      </c>
      <c r="D649">
        <v>22.8</v>
      </c>
      <c r="E649">
        <v>113.46</v>
      </c>
      <c r="F649">
        <v>105.56</v>
      </c>
      <c r="G649">
        <v>7.8999999999999915</v>
      </c>
    </row>
    <row r="650" spans="1:7" x14ac:dyDescent="0.3">
      <c r="A650">
        <v>3672.64</v>
      </c>
      <c r="B650">
        <v>3.49</v>
      </c>
      <c r="C650">
        <v>6.07</v>
      </c>
      <c r="D650">
        <v>19.64</v>
      </c>
      <c r="E650">
        <v>112.09</v>
      </c>
      <c r="F650">
        <v>89.19</v>
      </c>
      <c r="G650">
        <v>22.900000000000006</v>
      </c>
    </row>
    <row r="651" spans="1:7" x14ac:dyDescent="0.3">
      <c r="A651">
        <v>3672.69</v>
      </c>
      <c r="B651">
        <v>3.36</v>
      </c>
      <c r="C651">
        <v>6.54</v>
      </c>
      <c r="D651">
        <v>22.48</v>
      </c>
      <c r="E651">
        <v>111.14</v>
      </c>
      <c r="F651">
        <v>85.03</v>
      </c>
      <c r="G651">
        <v>26.11</v>
      </c>
    </row>
    <row r="652" spans="1:7" x14ac:dyDescent="0.3">
      <c r="A652">
        <v>3672.74</v>
      </c>
      <c r="B652">
        <v>3.02</v>
      </c>
      <c r="C652">
        <v>9.15</v>
      </c>
      <c r="D652">
        <v>19.5</v>
      </c>
      <c r="E652">
        <v>110.53</v>
      </c>
      <c r="F652">
        <v>66.790000000000006</v>
      </c>
      <c r="G652">
        <v>43.739999999999995</v>
      </c>
    </row>
    <row r="653" spans="1:7" x14ac:dyDescent="0.3">
      <c r="A653">
        <v>3672.79</v>
      </c>
      <c r="B653">
        <v>2.7</v>
      </c>
      <c r="C653">
        <v>7.53</v>
      </c>
      <c r="D653">
        <v>9.39</v>
      </c>
      <c r="E653">
        <v>106.05</v>
      </c>
      <c r="F653">
        <v>73.290000000000006</v>
      </c>
      <c r="G653">
        <v>32.759999999999991</v>
      </c>
    </row>
    <row r="654" spans="1:7" x14ac:dyDescent="0.3">
      <c r="A654">
        <v>3672.84</v>
      </c>
      <c r="B654">
        <v>3.04</v>
      </c>
      <c r="C654">
        <v>8.3000000000000007</v>
      </c>
      <c r="D654">
        <v>9.6300000000000008</v>
      </c>
      <c r="E654">
        <v>108.35</v>
      </c>
      <c r="F654">
        <v>70.349999999999994</v>
      </c>
      <c r="G654">
        <v>38</v>
      </c>
    </row>
    <row r="655" spans="1:7" x14ac:dyDescent="0.3">
      <c r="A655">
        <v>3672.89</v>
      </c>
      <c r="B655">
        <v>3.01</v>
      </c>
      <c r="C655">
        <v>6.62</v>
      </c>
      <c r="D655">
        <v>13.95</v>
      </c>
      <c r="E655">
        <v>111.73</v>
      </c>
      <c r="F655">
        <v>85.08</v>
      </c>
      <c r="G655">
        <v>26.650000000000006</v>
      </c>
    </row>
    <row r="656" spans="1:7" x14ac:dyDescent="0.3">
      <c r="A656">
        <v>3672.94</v>
      </c>
      <c r="B656">
        <v>3.4000000000000004</v>
      </c>
      <c r="C656">
        <v>5.8</v>
      </c>
      <c r="D656">
        <v>11.81</v>
      </c>
      <c r="E656">
        <v>113.46</v>
      </c>
      <c r="F656">
        <v>92.34</v>
      </c>
      <c r="G656">
        <v>21.11999999999999</v>
      </c>
    </row>
    <row r="657" spans="1:7" x14ac:dyDescent="0.3">
      <c r="A657">
        <v>3672.99</v>
      </c>
      <c r="B657">
        <v>3.4299999999999997</v>
      </c>
      <c r="C657">
        <v>4.38</v>
      </c>
      <c r="D657">
        <v>13.2</v>
      </c>
      <c r="E657">
        <v>116.9</v>
      </c>
      <c r="F657">
        <v>105.41</v>
      </c>
      <c r="G657">
        <v>11.490000000000009</v>
      </c>
    </row>
    <row r="658" spans="1:7" x14ac:dyDescent="0.3">
      <c r="A658">
        <v>3673.04</v>
      </c>
      <c r="B658">
        <v>3.74</v>
      </c>
      <c r="C658">
        <v>4.6399999999999997</v>
      </c>
      <c r="D658">
        <v>6.72</v>
      </c>
      <c r="E658">
        <v>113.97</v>
      </c>
      <c r="F658">
        <v>100.75</v>
      </c>
      <c r="G658">
        <v>13.219999999999999</v>
      </c>
    </row>
    <row r="659" spans="1:7" x14ac:dyDescent="0.3">
      <c r="A659">
        <v>3673.09</v>
      </c>
      <c r="B659">
        <v>4.12</v>
      </c>
      <c r="C659">
        <v>4.18</v>
      </c>
      <c r="D659">
        <v>7.72</v>
      </c>
      <c r="E659">
        <v>118.43</v>
      </c>
      <c r="F659">
        <v>108.29</v>
      </c>
      <c r="G659">
        <v>10.14</v>
      </c>
    </row>
    <row r="660" spans="1:7" x14ac:dyDescent="0.3">
      <c r="A660">
        <v>3673.14</v>
      </c>
      <c r="B660">
        <v>4.03</v>
      </c>
      <c r="C660">
        <v>4.82</v>
      </c>
      <c r="D660">
        <v>9.91</v>
      </c>
      <c r="E660">
        <v>112.99</v>
      </c>
      <c r="F660">
        <v>98.52</v>
      </c>
      <c r="G660">
        <v>14.469999999999999</v>
      </c>
    </row>
    <row r="661" spans="1:7" x14ac:dyDescent="0.3">
      <c r="A661">
        <v>3673.19</v>
      </c>
      <c r="B661">
        <v>3.6700000000000004</v>
      </c>
      <c r="C661">
        <v>3.41</v>
      </c>
      <c r="D661">
        <v>18.89</v>
      </c>
      <c r="E661">
        <v>107.53</v>
      </c>
      <c r="F661">
        <v>100.08</v>
      </c>
      <c r="G661">
        <v>7.4500000000000028</v>
      </c>
    </row>
    <row r="662" spans="1:7" x14ac:dyDescent="0.3">
      <c r="A662">
        <v>3673.24</v>
      </c>
      <c r="B662">
        <v>3.4000000000000004</v>
      </c>
      <c r="C662">
        <v>3.32</v>
      </c>
      <c r="D662">
        <v>14.5</v>
      </c>
      <c r="E662">
        <v>100.44</v>
      </c>
      <c r="F662">
        <v>93.42</v>
      </c>
      <c r="G662">
        <v>7.019999999999996</v>
      </c>
    </row>
    <row r="663" spans="1:7" x14ac:dyDescent="0.3">
      <c r="A663">
        <v>3673.29</v>
      </c>
      <c r="B663">
        <v>3.26</v>
      </c>
      <c r="C663">
        <v>3.78</v>
      </c>
      <c r="D663">
        <v>13.14</v>
      </c>
      <c r="E663">
        <v>96.9</v>
      </c>
      <c r="F663">
        <v>89.66</v>
      </c>
      <c r="G663">
        <v>7.2400000000000091</v>
      </c>
    </row>
    <row r="664" spans="1:7" x14ac:dyDescent="0.3">
      <c r="A664">
        <v>3673.34</v>
      </c>
      <c r="B664">
        <v>3.01</v>
      </c>
      <c r="C664">
        <v>3.67</v>
      </c>
      <c r="D664">
        <v>18.940000000000001</v>
      </c>
      <c r="E664">
        <v>98.88</v>
      </c>
      <c r="F664">
        <v>91.94</v>
      </c>
      <c r="G664">
        <v>6.9399999999999977</v>
      </c>
    </row>
    <row r="665" spans="1:7" x14ac:dyDescent="0.3">
      <c r="A665">
        <v>3673.39</v>
      </c>
      <c r="B665">
        <v>2.87</v>
      </c>
      <c r="C665">
        <v>3.5</v>
      </c>
      <c r="D665">
        <v>18.14</v>
      </c>
      <c r="E665">
        <v>101.02</v>
      </c>
      <c r="F665">
        <v>93.96</v>
      </c>
      <c r="G665">
        <v>7.0600000000000023</v>
      </c>
    </row>
    <row r="666" spans="1:7" x14ac:dyDescent="0.3">
      <c r="A666">
        <v>3673.44</v>
      </c>
      <c r="B666">
        <v>2.8400000000000003</v>
      </c>
      <c r="C666">
        <v>6.74</v>
      </c>
      <c r="D666">
        <v>16.010000000000002</v>
      </c>
      <c r="E666">
        <v>105.85</v>
      </c>
      <c r="F666">
        <v>78.489999999999995</v>
      </c>
      <c r="G666">
        <v>27.36</v>
      </c>
    </row>
    <row r="667" spans="1:7" x14ac:dyDescent="0.3">
      <c r="A667">
        <v>3673.49</v>
      </c>
      <c r="B667">
        <v>3.08</v>
      </c>
      <c r="C667">
        <v>5.53</v>
      </c>
      <c r="D667">
        <v>9.3699999999999992</v>
      </c>
      <c r="E667">
        <v>109.38</v>
      </c>
      <c r="F667">
        <v>90.17</v>
      </c>
      <c r="G667">
        <v>19.209999999999994</v>
      </c>
    </row>
    <row r="668" spans="1:7" x14ac:dyDescent="0.3">
      <c r="A668">
        <v>3673.54</v>
      </c>
      <c r="B668">
        <v>3.53</v>
      </c>
      <c r="C668">
        <v>5.49</v>
      </c>
      <c r="D668">
        <v>17.82</v>
      </c>
      <c r="E668">
        <v>116.15</v>
      </c>
      <c r="F668">
        <v>97.09</v>
      </c>
      <c r="G668">
        <v>19.060000000000002</v>
      </c>
    </row>
    <row r="669" spans="1:7" x14ac:dyDescent="0.3">
      <c r="A669">
        <v>3673.59</v>
      </c>
      <c r="B669">
        <v>3.04</v>
      </c>
      <c r="C669">
        <v>5.78</v>
      </c>
      <c r="D669">
        <v>22.16</v>
      </c>
      <c r="E669">
        <v>115.71</v>
      </c>
      <c r="F669">
        <v>94.74</v>
      </c>
      <c r="G669">
        <v>20.97</v>
      </c>
    </row>
    <row r="670" spans="1:7" x14ac:dyDescent="0.3">
      <c r="A670">
        <v>3673.64</v>
      </c>
      <c r="B670">
        <v>3.5700000000000003</v>
      </c>
      <c r="C670">
        <v>7.14</v>
      </c>
      <c r="D670">
        <v>20.79</v>
      </c>
      <c r="E670">
        <v>119.79</v>
      </c>
      <c r="F670">
        <v>89.53</v>
      </c>
      <c r="G670">
        <v>30.260000000000005</v>
      </c>
    </row>
    <row r="671" spans="1:7" x14ac:dyDescent="0.3">
      <c r="A671">
        <v>3673.69</v>
      </c>
      <c r="B671">
        <v>3.53</v>
      </c>
      <c r="C671">
        <v>6.43</v>
      </c>
      <c r="D671">
        <v>21.49</v>
      </c>
      <c r="E671">
        <v>119.31</v>
      </c>
      <c r="F671">
        <v>93.92</v>
      </c>
      <c r="G671">
        <v>25.39</v>
      </c>
    </row>
    <row r="672" spans="1:7" x14ac:dyDescent="0.3">
      <c r="A672">
        <v>3673.74</v>
      </c>
      <c r="B672">
        <v>3.5700000000000003</v>
      </c>
      <c r="C672">
        <v>5.5</v>
      </c>
      <c r="D672">
        <v>22.34</v>
      </c>
      <c r="E672">
        <v>118.18</v>
      </c>
      <c r="F672">
        <v>99.09</v>
      </c>
      <c r="G672">
        <v>19.090000000000003</v>
      </c>
    </row>
    <row r="673" spans="1:7" x14ac:dyDescent="0.3">
      <c r="A673">
        <v>3673.79</v>
      </c>
      <c r="B673">
        <v>3.2300000000000004</v>
      </c>
      <c r="C673">
        <v>5.0999999999999996</v>
      </c>
      <c r="D673">
        <v>21.12</v>
      </c>
      <c r="E673">
        <v>115.56</v>
      </c>
      <c r="F673">
        <v>99.21</v>
      </c>
      <c r="G673">
        <v>16.350000000000009</v>
      </c>
    </row>
    <row r="674" spans="1:7" x14ac:dyDescent="0.3">
      <c r="A674">
        <v>3673.84</v>
      </c>
      <c r="B674">
        <v>3.27</v>
      </c>
      <c r="C674">
        <v>4.8499999999999996</v>
      </c>
      <c r="D674">
        <v>14.43</v>
      </c>
      <c r="E674">
        <v>113.75</v>
      </c>
      <c r="F674">
        <v>99.07</v>
      </c>
      <c r="G674">
        <v>14.680000000000007</v>
      </c>
    </row>
    <row r="675" spans="1:7" x14ac:dyDescent="0.3">
      <c r="A675">
        <v>3673.89</v>
      </c>
      <c r="B675">
        <v>3.2099999999999995</v>
      </c>
      <c r="C675">
        <v>3.78</v>
      </c>
      <c r="D675">
        <v>18.399999999999999</v>
      </c>
      <c r="E675">
        <v>113.67</v>
      </c>
      <c r="F675">
        <v>105.85</v>
      </c>
      <c r="G675">
        <v>7.8200000000000074</v>
      </c>
    </row>
    <row r="676" spans="1:7" x14ac:dyDescent="0.3">
      <c r="A676">
        <v>3673.94</v>
      </c>
      <c r="B676">
        <v>3.05</v>
      </c>
      <c r="C676">
        <v>2.2000000000000002</v>
      </c>
      <c r="D676">
        <v>16.53</v>
      </c>
      <c r="E676">
        <v>112.15</v>
      </c>
      <c r="F676">
        <v>104.42</v>
      </c>
      <c r="G676">
        <v>7.730000000000004</v>
      </c>
    </row>
    <row r="677" spans="1:7" x14ac:dyDescent="0.3">
      <c r="A677">
        <v>3673.99</v>
      </c>
      <c r="B677">
        <v>2.82</v>
      </c>
      <c r="C677">
        <v>2.35</v>
      </c>
      <c r="D677">
        <v>20.13</v>
      </c>
      <c r="E677">
        <v>109.7</v>
      </c>
      <c r="F677">
        <v>102.11</v>
      </c>
      <c r="G677">
        <v>7.5900000000000034</v>
      </c>
    </row>
    <row r="678" spans="1:7" x14ac:dyDescent="0.3">
      <c r="A678">
        <v>3674.04</v>
      </c>
      <c r="B678">
        <v>2.74</v>
      </c>
      <c r="C678">
        <v>2.11</v>
      </c>
      <c r="D678">
        <v>21.76</v>
      </c>
      <c r="E678">
        <v>111.27</v>
      </c>
      <c r="F678">
        <v>103.6</v>
      </c>
      <c r="G678">
        <v>7.6700000000000017</v>
      </c>
    </row>
    <row r="679" spans="1:7" x14ac:dyDescent="0.3">
      <c r="A679">
        <v>3674.09</v>
      </c>
      <c r="B679">
        <v>2.98</v>
      </c>
      <c r="C679">
        <v>1.92</v>
      </c>
      <c r="D679">
        <v>16.13</v>
      </c>
      <c r="E679">
        <v>112.85</v>
      </c>
      <c r="F679">
        <v>105.08</v>
      </c>
      <c r="G679">
        <v>7.769999999999996</v>
      </c>
    </row>
    <row r="680" spans="1:7" x14ac:dyDescent="0.3">
      <c r="A680">
        <v>3674.14</v>
      </c>
      <c r="B680">
        <v>3.29</v>
      </c>
      <c r="C680">
        <v>2.64</v>
      </c>
      <c r="D680">
        <v>21.01</v>
      </c>
      <c r="E680">
        <v>116.45</v>
      </c>
      <c r="F680">
        <v>108.46</v>
      </c>
      <c r="G680">
        <v>7.9900000000000091</v>
      </c>
    </row>
    <row r="681" spans="1:7" x14ac:dyDescent="0.3">
      <c r="A681">
        <v>3674.19</v>
      </c>
      <c r="B681">
        <v>3.53</v>
      </c>
      <c r="C681">
        <v>2.02</v>
      </c>
      <c r="D681">
        <v>25.67</v>
      </c>
      <c r="E681">
        <v>120.84</v>
      </c>
      <c r="F681">
        <v>112.59</v>
      </c>
      <c r="G681">
        <v>8.25</v>
      </c>
    </row>
    <row r="682" spans="1:7" x14ac:dyDescent="0.3">
      <c r="A682">
        <v>3674.24</v>
      </c>
      <c r="B682">
        <v>4.01</v>
      </c>
      <c r="C682">
        <v>1.9</v>
      </c>
      <c r="D682">
        <v>24.97</v>
      </c>
      <c r="E682">
        <v>124.38</v>
      </c>
      <c r="F682">
        <v>115.92</v>
      </c>
      <c r="G682">
        <v>8.4599999999999937</v>
      </c>
    </row>
    <row r="683" spans="1:7" x14ac:dyDescent="0.3">
      <c r="A683">
        <v>3674.29</v>
      </c>
      <c r="B683">
        <v>4.2</v>
      </c>
      <c r="C683">
        <v>2.79</v>
      </c>
      <c r="D683">
        <v>19.5</v>
      </c>
      <c r="E683">
        <v>125.25</v>
      </c>
      <c r="F683">
        <v>116.74</v>
      </c>
      <c r="G683">
        <v>8.5100000000000051</v>
      </c>
    </row>
    <row r="684" spans="1:7" x14ac:dyDescent="0.3">
      <c r="A684">
        <v>3674.34</v>
      </c>
      <c r="B684">
        <v>4.29</v>
      </c>
      <c r="C684">
        <v>4.0599999999999996</v>
      </c>
      <c r="D684">
        <v>17.28</v>
      </c>
      <c r="E684">
        <v>123.47</v>
      </c>
      <c r="F684">
        <v>114.06</v>
      </c>
      <c r="G684">
        <v>9.4099999999999966</v>
      </c>
    </row>
    <row r="685" spans="1:7" x14ac:dyDescent="0.3">
      <c r="A685">
        <v>3674.39</v>
      </c>
      <c r="B685">
        <v>4.05</v>
      </c>
      <c r="C685">
        <v>5.23</v>
      </c>
      <c r="D685">
        <v>14.31</v>
      </c>
      <c r="E685">
        <v>119.91</v>
      </c>
      <c r="F685">
        <v>102.63</v>
      </c>
      <c r="G685">
        <v>17.28</v>
      </c>
    </row>
    <row r="686" spans="1:7" x14ac:dyDescent="0.3">
      <c r="A686">
        <v>3674.44</v>
      </c>
      <c r="B686">
        <v>3.75</v>
      </c>
      <c r="C686">
        <v>3.56</v>
      </c>
      <c r="D686">
        <v>15.13</v>
      </c>
      <c r="E686">
        <v>116.59</v>
      </c>
      <c r="F686">
        <v>108.6</v>
      </c>
      <c r="G686">
        <v>7.9900000000000091</v>
      </c>
    </row>
    <row r="687" spans="1:7" x14ac:dyDescent="0.3">
      <c r="A687">
        <v>3674.49</v>
      </c>
      <c r="B687">
        <v>4.17</v>
      </c>
      <c r="C687">
        <v>4.04</v>
      </c>
      <c r="D687">
        <v>13.12</v>
      </c>
      <c r="E687">
        <v>115.47</v>
      </c>
      <c r="F687">
        <v>106.3</v>
      </c>
      <c r="G687">
        <v>9.1700000000000017</v>
      </c>
    </row>
    <row r="688" spans="1:7" x14ac:dyDescent="0.3">
      <c r="A688">
        <v>3674.54</v>
      </c>
      <c r="B688">
        <v>3.95</v>
      </c>
      <c r="C688">
        <v>3.74</v>
      </c>
      <c r="D688">
        <v>18.79</v>
      </c>
      <c r="E688">
        <v>112.64</v>
      </c>
      <c r="F688">
        <v>104.88</v>
      </c>
      <c r="G688">
        <v>7.7600000000000051</v>
      </c>
    </row>
    <row r="689" spans="1:7" x14ac:dyDescent="0.3">
      <c r="A689">
        <v>3674.59</v>
      </c>
      <c r="B689">
        <v>3.39</v>
      </c>
      <c r="C689">
        <v>5.47</v>
      </c>
      <c r="D689">
        <v>16.100000000000001</v>
      </c>
      <c r="E689">
        <v>109.71</v>
      </c>
      <c r="F689">
        <v>90.86</v>
      </c>
      <c r="G689">
        <v>18.849999999999994</v>
      </c>
    </row>
    <row r="690" spans="1:7" x14ac:dyDescent="0.3">
      <c r="A690">
        <v>3674.64</v>
      </c>
      <c r="B690">
        <v>3.75</v>
      </c>
      <c r="C690">
        <v>2.21</v>
      </c>
      <c r="D690">
        <v>19.98</v>
      </c>
      <c r="E690">
        <v>107.54</v>
      </c>
      <c r="F690">
        <v>100.09</v>
      </c>
      <c r="G690">
        <v>7.4500000000000028</v>
      </c>
    </row>
    <row r="691" spans="1:7" x14ac:dyDescent="0.3">
      <c r="A691">
        <v>3674.69</v>
      </c>
      <c r="B691">
        <v>3.54</v>
      </c>
      <c r="C691">
        <v>2.74</v>
      </c>
      <c r="D691">
        <v>23.03</v>
      </c>
      <c r="E691">
        <v>109.19</v>
      </c>
      <c r="F691">
        <v>101.64</v>
      </c>
      <c r="G691">
        <v>7.5499999999999972</v>
      </c>
    </row>
    <row r="692" spans="1:7" x14ac:dyDescent="0.3">
      <c r="A692">
        <v>3674.74</v>
      </c>
      <c r="B692">
        <v>3.52</v>
      </c>
      <c r="C692">
        <v>2.62</v>
      </c>
      <c r="D692">
        <v>23.98</v>
      </c>
      <c r="E692">
        <v>110.39</v>
      </c>
      <c r="F692">
        <v>102.77</v>
      </c>
      <c r="G692">
        <v>7.6200000000000045</v>
      </c>
    </row>
    <row r="693" spans="1:7" x14ac:dyDescent="0.3">
      <c r="A693">
        <v>3674.79</v>
      </c>
      <c r="B693">
        <v>3.46</v>
      </c>
      <c r="C693">
        <v>2.81</v>
      </c>
      <c r="D693">
        <v>23.47</v>
      </c>
      <c r="E693">
        <v>109.31</v>
      </c>
      <c r="F693">
        <v>101.75</v>
      </c>
      <c r="G693">
        <v>7.5600000000000023</v>
      </c>
    </row>
    <row r="694" spans="1:7" x14ac:dyDescent="0.3">
      <c r="A694">
        <v>3674.84</v>
      </c>
      <c r="B694">
        <v>3.1</v>
      </c>
      <c r="C694">
        <v>6.98</v>
      </c>
      <c r="D694">
        <v>20.8</v>
      </c>
      <c r="E694">
        <v>109.21</v>
      </c>
      <c r="F694">
        <v>80.17</v>
      </c>
      <c r="G694">
        <v>29.039999999999992</v>
      </c>
    </row>
    <row r="695" spans="1:7" x14ac:dyDescent="0.3">
      <c r="A695">
        <v>3674.89</v>
      </c>
      <c r="B695">
        <v>3.37</v>
      </c>
      <c r="C695">
        <v>5.92</v>
      </c>
      <c r="D695">
        <v>22.17</v>
      </c>
      <c r="E695">
        <v>108.23</v>
      </c>
      <c r="F695">
        <v>86.36</v>
      </c>
      <c r="G695">
        <v>21.870000000000005</v>
      </c>
    </row>
    <row r="696" spans="1:7" x14ac:dyDescent="0.3">
      <c r="A696">
        <v>3674.94</v>
      </c>
      <c r="B696">
        <v>2.8000000000000003</v>
      </c>
      <c r="C696">
        <v>9.15</v>
      </c>
      <c r="D696">
        <v>20.82</v>
      </c>
      <c r="E696">
        <v>109.39</v>
      </c>
      <c r="F696">
        <v>65.63</v>
      </c>
      <c r="G696">
        <v>43.760000000000005</v>
      </c>
    </row>
    <row r="697" spans="1:7" x14ac:dyDescent="0.3">
      <c r="A697">
        <v>3674.99</v>
      </c>
      <c r="B697">
        <v>2.9000000000000004</v>
      </c>
      <c r="C697">
        <v>7.8</v>
      </c>
      <c r="D697">
        <v>20.68</v>
      </c>
      <c r="E697">
        <v>108.18</v>
      </c>
      <c r="F697">
        <v>73.61</v>
      </c>
      <c r="G697">
        <v>34.570000000000007</v>
      </c>
    </row>
    <row r="698" spans="1:7" x14ac:dyDescent="0.3">
      <c r="A698">
        <v>3675.04</v>
      </c>
      <c r="B698">
        <v>3.25</v>
      </c>
      <c r="C698">
        <v>6.44</v>
      </c>
      <c r="D698">
        <v>25.05</v>
      </c>
      <c r="E698">
        <v>106.17</v>
      </c>
      <c r="F698">
        <v>80.819999999999993</v>
      </c>
      <c r="G698">
        <v>25.350000000000009</v>
      </c>
    </row>
    <row r="699" spans="1:7" x14ac:dyDescent="0.3">
      <c r="A699">
        <v>3675.09</v>
      </c>
      <c r="B699">
        <v>2.98</v>
      </c>
      <c r="C699">
        <v>5.74</v>
      </c>
      <c r="D699">
        <v>23.64</v>
      </c>
      <c r="E699">
        <v>105.09</v>
      </c>
      <c r="F699">
        <v>84.47</v>
      </c>
      <c r="G699">
        <v>20.620000000000005</v>
      </c>
    </row>
    <row r="700" spans="1:7" x14ac:dyDescent="0.3">
      <c r="A700">
        <v>3675.14</v>
      </c>
      <c r="B700">
        <v>2.7</v>
      </c>
      <c r="C700">
        <v>4.97</v>
      </c>
      <c r="D700">
        <v>18.989999999999998</v>
      </c>
      <c r="E700">
        <v>99.93</v>
      </c>
      <c r="F700">
        <v>84.62</v>
      </c>
      <c r="G700">
        <v>15.310000000000002</v>
      </c>
    </row>
    <row r="701" spans="1:7" x14ac:dyDescent="0.3">
      <c r="A701">
        <v>3675.19</v>
      </c>
      <c r="B701">
        <v>2.93</v>
      </c>
      <c r="C701">
        <v>2.77</v>
      </c>
      <c r="D701">
        <v>22.91</v>
      </c>
      <c r="E701">
        <v>98.72</v>
      </c>
      <c r="F701">
        <v>91.8</v>
      </c>
      <c r="G701">
        <v>6.9200000000000017</v>
      </c>
    </row>
    <row r="702" spans="1:7" x14ac:dyDescent="0.3">
      <c r="A702">
        <v>3675.24</v>
      </c>
      <c r="B702">
        <v>2.94</v>
      </c>
      <c r="C702">
        <v>2.89</v>
      </c>
      <c r="D702">
        <v>22.18</v>
      </c>
      <c r="E702">
        <v>97.93</v>
      </c>
      <c r="F702">
        <v>91.06</v>
      </c>
      <c r="G702">
        <v>6.8700000000000045</v>
      </c>
    </row>
    <row r="703" spans="1:7" x14ac:dyDescent="0.3">
      <c r="A703">
        <v>3675.29</v>
      </c>
      <c r="B703">
        <v>3.05</v>
      </c>
      <c r="C703">
        <v>3.42</v>
      </c>
      <c r="D703">
        <v>22.12</v>
      </c>
      <c r="E703">
        <v>96.08</v>
      </c>
      <c r="F703">
        <v>89.32</v>
      </c>
      <c r="G703">
        <v>6.7600000000000051</v>
      </c>
    </row>
    <row r="704" spans="1:7" x14ac:dyDescent="0.3">
      <c r="A704">
        <v>3675.34</v>
      </c>
      <c r="B704">
        <v>2.8400000000000003</v>
      </c>
      <c r="C704">
        <v>2.97</v>
      </c>
      <c r="D704">
        <v>21.07</v>
      </c>
      <c r="E704">
        <v>96.82</v>
      </c>
      <c r="F704">
        <v>90.01</v>
      </c>
      <c r="G704">
        <v>6.8099999999999881</v>
      </c>
    </row>
    <row r="705" spans="1:8" x14ac:dyDescent="0.3">
      <c r="A705">
        <v>3675.39</v>
      </c>
      <c r="B705">
        <v>2.91</v>
      </c>
      <c r="C705">
        <v>2.96</v>
      </c>
      <c r="D705">
        <v>23.62</v>
      </c>
      <c r="E705">
        <v>101.29</v>
      </c>
      <c r="F705">
        <v>94.21</v>
      </c>
      <c r="G705">
        <v>7.0800000000000125</v>
      </c>
    </row>
    <row r="706" spans="1:8" x14ac:dyDescent="0.3">
      <c r="A706">
        <v>3675.44</v>
      </c>
      <c r="B706">
        <v>3.52</v>
      </c>
      <c r="C706">
        <v>3.14</v>
      </c>
      <c r="D706">
        <v>24.21</v>
      </c>
      <c r="E706">
        <v>104.88</v>
      </c>
      <c r="F706">
        <v>97.59</v>
      </c>
      <c r="G706">
        <v>7.289999999999992</v>
      </c>
    </row>
    <row r="707" spans="1:8" x14ac:dyDescent="0.3">
      <c r="A707">
        <v>3675.49</v>
      </c>
      <c r="B707">
        <v>3.47</v>
      </c>
      <c r="C707">
        <v>3.99</v>
      </c>
      <c r="D707">
        <v>23.66</v>
      </c>
      <c r="E707">
        <v>109.87</v>
      </c>
      <c r="F707">
        <v>101.05</v>
      </c>
      <c r="G707">
        <v>8.8200000000000074</v>
      </c>
    </row>
    <row r="708" spans="1:8" x14ac:dyDescent="0.3">
      <c r="A708">
        <v>3675.54</v>
      </c>
      <c r="B708">
        <v>3.55</v>
      </c>
      <c r="C708">
        <v>5.0599999999999996</v>
      </c>
      <c r="D708">
        <v>21.84</v>
      </c>
      <c r="E708">
        <v>113.04</v>
      </c>
      <c r="F708">
        <v>96.98</v>
      </c>
      <c r="G708">
        <v>16.060000000000002</v>
      </c>
    </row>
    <row r="709" spans="1:8" x14ac:dyDescent="0.3">
      <c r="A709">
        <v>3675.59</v>
      </c>
      <c r="B709">
        <v>3.7900000000000005</v>
      </c>
      <c r="C709">
        <v>7.91</v>
      </c>
      <c r="D709">
        <v>21.88</v>
      </c>
      <c r="E709">
        <v>115.93</v>
      </c>
      <c r="F709">
        <v>80.540000000000006</v>
      </c>
      <c r="G709">
        <v>35.39</v>
      </c>
    </row>
    <row r="710" spans="1:8" x14ac:dyDescent="0.3">
      <c r="A710">
        <v>3675.64</v>
      </c>
      <c r="B710">
        <v>4.1000000000000005</v>
      </c>
      <c r="C710">
        <v>8.76</v>
      </c>
      <c r="D710">
        <v>22.05</v>
      </c>
      <c r="E710">
        <v>117.19</v>
      </c>
      <c r="F710">
        <v>76.040000000000006</v>
      </c>
      <c r="G710">
        <v>41.149999999999991</v>
      </c>
    </row>
    <row r="711" spans="1:8" x14ac:dyDescent="0.3">
      <c r="A711">
        <v>3675.69</v>
      </c>
      <c r="B711">
        <v>4.5999999999999996</v>
      </c>
      <c r="C711">
        <v>7.92</v>
      </c>
      <c r="D711">
        <v>21.25</v>
      </c>
      <c r="E711">
        <v>117.49</v>
      </c>
      <c r="F711">
        <v>82.01</v>
      </c>
      <c r="G711">
        <v>35.47999999999999</v>
      </c>
    </row>
    <row r="712" spans="1:8" x14ac:dyDescent="0.3">
      <c r="A712">
        <v>3675.74</v>
      </c>
      <c r="B712">
        <v>4.09</v>
      </c>
      <c r="C712">
        <v>10.38</v>
      </c>
      <c r="D712">
        <v>18.77</v>
      </c>
      <c r="E712">
        <v>115.5</v>
      </c>
      <c r="F712">
        <v>63.33</v>
      </c>
      <c r="G712">
        <v>52.17</v>
      </c>
    </row>
    <row r="713" spans="1:8" x14ac:dyDescent="0.3">
      <c r="A713">
        <v>3675.79</v>
      </c>
      <c r="B713">
        <v>3.7600000000000002</v>
      </c>
      <c r="C713">
        <v>10.75</v>
      </c>
      <c r="D713">
        <v>14.44</v>
      </c>
      <c r="E713">
        <v>113.53</v>
      </c>
      <c r="F713">
        <v>58.94</v>
      </c>
      <c r="G713">
        <v>54.59</v>
      </c>
    </row>
    <row r="714" spans="1:8" x14ac:dyDescent="0.3">
      <c r="A714">
        <v>3675.84</v>
      </c>
      <c r="B714">
        <v>3.4299999999999997</v>
      </c>
      <c r="C714">
        <v>9.2100000000000009</v>
      </c>
      <c r="D714">
        <v>19.79</v>
      </c>
      <c r="E714">
        <v>110.29</v>
      </c>
      <c r="F714">
        <v>66.12</v>
      </c>
      <c r="G714">
        <v>44.17</v>
      </c>
      <c r="H714" t="s">
        <v>2253</v>
      </c>
    </row>
    <row r="715" spans="1:8" x14ac:dyDescent="0.3">
      <c r="A715">
        <v>3675.89</v>
      </c>
      <c r="B715">
        <v>2.98</v>
      </c>
      <c r="C715">
        <v>5</v>
      </c>
      <c r="D715">
        <v>22.84</v>
      </c>
      <c r="E715">
        <v>105.68</v>
      </c>
      <c r="F715">
        <v>90.07</v>
      </c>
      <c r="G715">
        <v>15.610000000000014</v>
      </c>
    </row>
    <row r="716" spans="1:8" x14ac:dyDescent="0.3">
      <c r="A716">
        <v>3675.94</v>
      </c>
      <c r="B716">
        <v>2.44</v>
      </c>
      <c r="C716">
        <v>8.1199999999999992</v>
      </c>
      <c r="D716">
        <v>15.87</v>
      </c>
      <c r="E716">
        <v>102.86</v>
      </c>
      <c r="F716">
        <v>66.180000000000007</v>
      </c>
      <c r="G716">
        <v>36.679999999999993</v>
      </c>
    </row>
    <row r="717" spans="1:8" x14ac:dyDescent="0.3">
      <c r="A717">
        <v>3675.99</v>
      </c>
      <c r="B717">
        <v>2.31</v>
      </c>
      <c r="C717">
        <v>8.06</v>
      </c>
      <c r="D717">
        <v>12.77</v>
      </c>
      <c r="E717">
        <v>99.23</v>
      </c>
      <c r="F717">
        <v>62.94</v>
      </c>
      <c r="G717">
        <v>36.290000000000006</v>
      </c>
    </row>
    <row r="718" spans="1:8" x14ac:dyDescent="0.3">
      <c r="A718">
        <v>3676.04</v>
      </c>
      <c r="B718">
        <v>2.48</v>
      </c>
      <c r="C718">
        <v>5.28</v>
      </c>
      <c r="D718">
        <v>11.85</v>
      </c>
      <c r="E718">
        <v>97.88</v>
      </c>
      <c r="F718">
        <v>80.430000000000007</v>
      </c>
      <c r="G718">
        <v>17.449999999999989</v>
      </c>
    </row>
    <row r="719" spans="1:8" x14ac:dyDescent="0.3">
      <c r="A719">
        <v>3676.09</v>
      </c>
      <c r="B719">
        <v>2.92</v>
      </c>
      <c r="C719">
        <v>4.37</v>
      </c>
      <c r="D719">
        <v>10.53</v>
      </c>
      <c r="E719">
        <v>101.01</v>
      </c>
      <c r="F719">
        <v>89.7</v>
      </c>
      <c r="G719">
        <v>11.310000000000002</v>
      </c>
    </row>
    <row r="720" spans="1:8" x14ac:dyDescent="0.3">
      <c r="A720">
        <v>3676.14</v>
      </c>
      <c r="B720">
        <v>2.71</v>
      </c>
      <c r="C720">
        <v>9.3800000000000008</v>
      </c>
      <c r="D720">
        <v>5.0199999999999996</v>
      </c>
      <c r="E720">
        <v>102.08</v>
      </c>
      <c r="F720">
        <v>56.82</v>
      </c>
      <c r="G720">
        <v>45.26</v>
      </c>
    </row>
    <row r="721" spans="1:7" x14ac:dyDescent="0.3">
      <c r="A721">
        <v>3676.19</v>
      </c>
      <c r="B721">
        <v>2.94</v>
      </c>
      <c r="C721">
        <v>9.24</v>
      </c>
      <c r="D721">
        <v>3.95</v>
      </c>
      <c r="E721">
        <v>105.03</v>
      </c>
      <c r="F721">
        <v>60.72</v>
      </c>
      <c r="G721">
        <v>44.31</v>
      </c>
    </row>
    <row r="722" spans="1:7" x14ac:dyDescent="0.3">
      <c r="A722">
        <v>3676.24</v>
      </c>
      <c r="B722">
        <v>3.0300000000000002</v>
      </c>
      <c r="C722">
        <v>9.5</v>
      </c>
      <c r="D722">
        <v>4.07</v>
      </c>
      <c r="E722">
        <v>105.03</v>
      </c>
      <c r="F722">
        <v>58.96</v>
      </c>
      <c r="G722">
        <v>46.07</v>
      </c>
    </row>
    <row r="723" spans="1:7" x14ac:dyDescent="0.3">
      <c r="A723">
        <v>3676.29</v>
      </c>
      <c r="B723">
        <v>3.01</v>
      </c>
      <c r="C723">
        <v>10</v>
      </c>
      <c r="D723">
        <v>6.3</v>
      </c>
      <c r="E723">
        <v>108.71</v>
      </c>
      <c r="F723">
        <v>59.24</v>
      </c>
      <c r="G723">
        <v>49.469999999999992</v>
      </c>
    </row>
    <row r="724" spans="1:7" x14ac:dyDescent="0.3">
      <c r="A724">
        <v>3676.34</v>
      </c>
      <c r="B724">
        <v>2.88</v>
      </c>
      <c r="C724">
        <v>11.27</v>
      </c>
      <c r="D724">
        <v>5.6</v>
      </c>
      <c r="E724">
        <v>109.92</v>
      </c>
      <c r="F724">
        <v>51.77</v>
      </c>
      <c r="G724">
        <v>58.15</v>
      </c>
    </row>
    <row r="725" spans="1:7" x14ac:dyDescent="0.3">
      <c r="A725">
        <v>3676.39</v>
      </c>
      <c r="B725">
        <v>2.65</v>
      </c>
      <c r="C725">
        <v>10.050000000000001</v>
      </c>
      <c r="D725">
        <v>10.28</v>
      </c>
      <c r="E725">
        <v>106.66</v>
      </c>
      <c r="F725">
        <v>56.84</v>
      </c>
      <c r="G725">
        <v>49.819999999999993</v>
      </c>
    </row>
    <row r="726" spans="1:7" x14ac:dyDescent="0.3">
      <c r="A726">
        <v>3676.44</v>
      </c>
      <c r="B726">
        <v>3.2300000000000004</v>
      </c>
      <c r="C726">
        <v>6.42</v>
      </c>
      <c r="D726">
        <v>19.7</v>
      </c>
      <c r="E726">
        <v>105.38</v>
      </c>
      <c r="F726">
        <v>80.17</v>
      </c>
      <c r="G726">
        <v>25.209999999999994</v>
      </c>
    </row>
    <row r="727" spans="1:7" x14ac:dyDescent="0.3">
      <c r="A727">
        <v>3676.49</v>
      </c>
      <c r="B727">
        <v>3.44</v>
      </c>
      <c r="C727">
        <v>5.48</v>
      </c>
      <c r="D727">
        <v>17.41</v>
      </c>
      <c r="E727">
        <v>102.16</v>
      </c>
      <c r="F727">
        <v>83.35</v>
      </c>
      <c r="G727">
        <v>18.810000000000002</v>
      </c>
    </row>
    <row r="728" spans="1:7" x14ac:dyDescent="0.3">
      <c r="A728">
        <v>3676.54</v>
      </c>
      <c r="B728">
        <v>3.39</v>
      </c>
      <c r="C728">
        <v>4.01</v>
      </c>
      <c r="D728">
        <v>24.71</v>
      </c>
      <c r="E728">
        <v>103.22</v>
      </c>
      <c r="F728">
        <v>94.31</v>
      </c>
      <c r="G728">
        <v>8.9099999999999966</v>
      </c>
    </row>
    <row r="729" spans="1:7" x14ac:dyDescent="0.3">
      <c r="A729">
        <v>3676.59</v>
      </c>
      <c r="B729">
        <v>3.1300000000000003</v>
      </c>
      <c r="C729">
        <v>4.18</v>
      </c>
      <c r="D729">
        <v>24.54</v>
      </c>
      <c r="E729">
        <v>103.11</v>
      </c>
      <c r="F729">
        <v>93.1</v>
      </c>
      <c r="G729">
        <v>10.010000000000005</v>
      </c>
    </row>
    <row r="730" spans="1:7" x14ac:dyDescent="0.3">
      <c r="A730">
        <v>3676.64</v>
      </c>
      <c r="B730">
        <v>3.1199999999999997</v>
      </c>
      <c r="C730">
        <v>3.89</v>
      </c>
      <c r="D730">
        <v>26.66</v>
      </c>
      <c r="E730">
        <v>99.77</v>
      </c>
      <c r="F730">
        <v>91.72</v>
      </c>
      <c r="G730">
        <v>8.0499999999999972</v>
      </c>
    </row>
    <row r="731" spans="1:7" x14ac:dyDescent="0.3">
      <c r="A731">
        <v>3676.69</v>
      </c>
      <c r="B731">
        <v>3.3099999999999996</v>
      </c>
      <c r="C731">
        <v>4.7699999999999996</v>
      </c>
      <c r="D731">
        <v>24.26</v>
      </c>
      <c r="E731">
        <v>101.9</v>
      </c>
      <c r="F731">
        <v>87.89</v>
      </c>
      <c r="G731">
        <v>14.010000000000005</v>
      </c>
    </row>
    <row r="732" spans="1:7" x14ac:dyDescent="0.3">
      <c r="A732">
        <v>3676.74</v>
      </c>
      <c r="B732">
        <v>3.34</v>
      </c>
      <c r="C732">
        <v>7.87</v>
      </c>
      <c r="D732">
        <v>19.239999999999998</v>
      </c>
      <c r="E732">
        <v>103.19</v>
      </c>
      <c r="F732">
        <v>68.19</v>
      </c>
      <c r="G732">
        <v>35</v>
      </c>
    </row>
    <row r="733" spans="1:7" x14ac:dyDescent="0.3">
      <c r="A733">
        <v>3676.79</v>
      </c>
      <c r="B733">
        <v>3.46</v>
      </c>
      <c r="C733">
        <v>7.03</v>
      </c>
      <c r="D733">
        <v>19.89</v>
      </c>
      <c r="E733">
        <v>105.42</v>
      </c>
      <c r="F733">
        <v>76.040000000000006</v>
      </c>
      <c r="G733">
        <v>29.379999999999995</v>
      </c>
    </row>
    <row r="734" spans="1:7" x14ac:dyDescent="0.3">
      <c r="A734">
        <v>3676.84</v>
      </c>
      <c r="B734">
        <v>3.45</v>
      </c>
      <c r="C734">
        <v>9.18</v>
      </c>
      <c r="D734">
        <v>10.97</v>
      </c>
      <c r="E734">
        <v>107.25</v>
      </c>
      <c r="F734">
        <v>63.34</v>
      </c>
      <c r="G734">
        <v>43.91</v>
      </c>
    </row>
    <row r="735" spans="1:7" x14ac:dyDescent="0.3">
      <c r="A735">
        <v>3676.89</v>
      </c>
      <c r="B735">
        <v>3.46</v>
      </c>
      <c r="C735">
        <v>9.33</v>
      </c>
      <c r="D735">
        <v>7.31</v>
      </c>
      <c r="E735">
        <v>105.21</v>
      </c>
      <c r="F735">
        <v>60.27</v>
      </c>
      <c r="G735">
        <v>44.939999999999991</v>
      </c>
    </row>
    <row r="736" spans="1:7" x14ac:dyDescent="0.3">
      <c r="A736">
        <v>3676.94</v>
      </c>
      <c r="B736">
        <v>4.07</v>
      </c>
      <c r="C736">
        <v>6.64</v>
      </c>
      <c r="D736">
        <v>4.87</v>
      </c>
      <c r="E736">
        <v>107.72</v>
      </c>
      <c r="F736">
        <v>81</v>
      </c>
      <c r="G736">
        <v>26.72</v>
      </c>
    </row>
    <row r="737" spans="1:7" x14ac:dyDescent="0.3">
      <c r="A737">
        <v>3676.99</v>
      </c>
      <c r="B737">
        <v>4.0599999999999996</v>
      </c>
      <c r="C737">
        <v>5.05</v>
      </c>
      <c r="D737">
        <v>4.75</v>
      </c>
      <c r="E737">
        <v>106.74</v>
      </c>
      <c r="F737">
        <v>90.79</v>
      </c>
      <c r="G737">
        <v>15.949999999999989</v>
      </c>
    </row>
    <row r="738" spans="1:7" x14ac:dyDescent="0.3">
      <c r="A738">
        <v>3677.04</v>
      </c>
      <c r="B738">
        <v>3.7800000000000002</v>
      </c>
      <c r="C738">
        <v>5.82</v>
      </c>
      <c r="D738">
        <v>6.52</v>
      </c>
      <c r="E738">
        <v>107.94</v>
      </c>
      <c r="F738">
        <v>86.75</v>
      </c>
      <c r="G738">
        <v>21.189999999999998</v>
      </c>
    </row>
    <row r="739" spans="1:7" x14ac:dyDescent="0.3">
      <c r="A739">
        <v>3677.09</v>
      </c>
      <c r="B739">
        <v>3.7900000000000005</v>
      </c>
      <c r="C739">
        <v>5.77</v>
      </c>
      <c r="D739">
        <v>7.33</v>
      </c>
      <c r="E739">
        <v>109.33</v>
      </c>
      <c r="F739">
        <v>88.5</v>
      </c>
      <c r="G739">
        <v>20.83</v>
      </c>
    </row>
    <row r="740" spans="1:7" x14ac:dyDescent="0.3">
      <c r="A740">
        <v>3677.14</v>
      </c>
      <c r="B740">
        <v>3.83</v>
      </c>
      <c r="C740">
        <v>5.55</v>
      </c>
      <c r="D740">
        <v>5.35</v>
      </c>
      <c r="E740">
        <v>106.86</v>
      </c>
      <c r="F740">
        <v>87.49</v>
      </c>
      <c r="G740">
        <v>19.370000000000005</v>
      </c>
    </row>
    <row r="741" spans="1:7" x14ac:dyDescent="0.3">
      <c r="A741">
        <v>3677.19</v>
      </c>
      <c r="B741">
        <v>3.88</v>
      </c>
      <c r="C741">
        <v>3.99</v>
      </c>
      <c r="D741">
        <v>13.95</v>
      </c>
      <c r="E741">
        <v>107.34</v>
      </c>
      <c r="F741">
        <v>98.57</v>
      </c>
      <c r="G741">
        <v>8.7700000000000102</v>
      </c>
    </row>
    <row r="742" spans="1:7" x14ac:dyDescent="0.3">
      <c r="A742">
        <v>3677.24</v>
      </c>
      <c r="B742">
        <v>3.5000000000000004</v>
      </c>
      <c r="C742">
        <v>4.78</v>
      </c>
      <c r="D742">
        <v>17.77</v>
      </c>
      <c r="E742">
        <v>107.52</v>
      </c>
      <c r="F742">
        <v>93.37</v>
      </c>
      <c r="G742">
        <v>14.149999999999991</v>
      </c>
    </row>
    <row r="743" spans="1:7" x14ac:dyDescent="0.3">
      <c r="A743">
        <v>3677.29</v>
      </c>
      <c r="B743">
        <v>3.73</v>
      </c>
      <c r="C743">
        <v>3.66</v>
      </c>
      <c r="D743">
        <v>29.51</v>
      </c>
      <c r="E743">
        <v>110.86</v>
      </c>
      <c r="F743">
        <v>103.2</v>
      </c>
      <c r="G743">
        <v>7.6599999999999966</v>
      </c>
    </row>
    <row r="744" spans="1:7" x14ac:dyDescent="0.3">
      <c r="A744">
        <v>3677.34</v>
      </c>
      <c r="B744">
        <v>4.34</v>
      </c>
      <c r="C744">
        <v>3.04</v>
      </c>
      <c r="D744">
        <v>28.15</v>
      </c>
      <c r="E744">
        <v>114.06</v>
      </c>
      <c r="F744">
        <v>106.22</v>
      </c>
      <c r="G744">
        <v>7.8400000000000034</v>
      </c>
    </row>
    <row r="745" spans="1:7" x14ac:dyDescent="0.3">
      <c r="A745">
        <v>3677.39</v>
      </c>
      <c r="B745">
        <v>3.93</v>
      </c>
      <c r="C745">
        <v>5.12</v>
      </c>
      <c r="D745">
        <v>26.56</v>
      </c>
      <c r="E745">
        <v>111.79</v>
      </c>
      <c r="F745">
        <v>95.29</v>
      </c>
      <c r="G745">
        <v>16.5</v>
      </c>
    </row>
    <row r="746" spans="1:7" x14ac:dyDescent="0.3">
      <c r="A746">
        <v>3677.44</v>
      </c>
      <c r="B746">
        <v>3.85</v>
      </c>
      <c r="C746">
        <v>6.06</v>
      </c>
      <c r="D746">
        <v>28.87</v>
      </c>
      <c r="E746">
        <v>115.62</v>
      </c>
      <c r="F746">
        <v>92.72</v>
      </c>
      <c r="G746">
        <v>22.900000000000006</v>
      </c>
    </row>
    <row r="747" spans="1:7" x14ac:dyDescent="0.3">
      <c r="A747">
        <v>3677.49</v>
      </c>
      <c r="B747">
        <v>4.09</v>
      </c>
      <c r="C747">
        <v>6.79</v>
      </c>
      <c r="D747">
        <v>25.27</v>
      </c>
      <c r="E747">
        <v>117.87</v>
      </c>
      <c r="F747">
        <v>90.03</v>
      </c>
      <c r="G747">
        <v>27.840000000000003</v>
      </c>
    </row>
    <row r="748" spans="1:7" x14ac:dyDescent="0.3">
      <c r="A748">
        <v>3677.54</v>
      </c>
      <c r="B748">
        <v>3.9800000000000004</v>
      </c>
      <c r="C748">
        <v>6.73</v>
      </c>
      <c r="D748">
        <v>24.27</v>
      </c>
      <c r="E748">
        <v>118.35</v>
      </c>
      <c r="F748">
        <v>90.88</v>
      </c>
      <c r="G748">
        <v>27.47</v>
      </c>
    </row>
    <row r="749" spans="1:7" x14ac:dyDescent="0.3">
      <c r="A749">
        <v>3677.59</v>
      </c>
      <c r="B749">
        <v>3.52</v>
      </c>
      <c r="C749">
        <v>9.01</v>
      </c>
      <c r="D749">
        <v>7.78</v>
      </c>
      <c r="E749">
        <v>119.52</v>
      </c>
      <c r="F749">
        <v>76.63</v>
      </c>
      <c r="G749">
        <v>42.89</v>
      </c>
    </row>
    <row r="750" spans="1:7" x14ac:dyDescent="0.3">
      <c r="A750">
        <v>3677.64</v>
      </c>
      <c r="B750">
        <v>3.1399999999999997</v>
      </c>
      <c r="C750">
        <v>9.91</v>
      </c>
      <c r="D750">
        <v>9.7899999999999991</v>
      </c>
      <c r="E750">
        <v>125.09</v>
      </c>
      <c r="F750">
        <v>76.02</v>
      </c>
      <c r="G750">
        <v>49.070000000000007</v>
      </c>
    </row>
    <row r="751" spans="1:7" x14ac:dyDescent="0.3">
      <c r="A751">
        <v>3677.69</v>
      </c>
      <c r="B751">
        <v>2.79</v>
      </c>
      <c r="C751">
        <v>11.74</v>
      </c>
      <c r="D751">
        <v>8.7799999999999994</v>
      </c>
      <c r="E751">
        <v>126.42</v>
      </c>
      <c r="F751">
        <v>64.97</v>
      </c>
      <c r="G751">
        <v>61.45</v>
      </c>
    </row>
    <row r="752" spans="1:7" x14ac:dyDescent="0.3">
      <c r="A752">
        <v>3677.74</v>
      </c>
      <c r="B752">
        <v>2.87</v>
      </c>
      <c r="C752">
        <v>12.61</v>
      </c>
      <c r="D752">
        <v>6.34</v>
      </c>
      <c r="E752">
        <v>127.51</v>
      </c>
      <c r="F752">
        <v>60.11</v>
      </c>
      <c r="G752">
        <v>67.400000000000006</v>
      </c>
    </row>
    <row r="753" spans="1:7" x14ac:dyDescent="0.3">
      <c r="A753">
        <v>3677.79</v>
      </c>
      <c r="B753">
        <v>2.3800000000000003</v>
      </c>
      <c r="C753">
        <v>11.13</v>
      </c>
      <c r="D753">
        <v>11.41</v>
      </c>
      <c r="E753">
        <v>126.33</v>
      </c>
      <c r="F753">
        <v>69.040000000000006</v>
      </c>
      <c r="G753">
        <v>57.289999999999992</v>
      </c>
    </row>
    <row r="754" spans="1:7" x14ac:dyDescent="0.3">
      <c r="A754">
        <v>3677.84</v>
      </c>
      <c r="B754">
        <v>2.37</v>
      </c>
      <c r="C754">
        <v>10.91</v>
      </c>
      <c r="D754">
        <v>8.61</v>
      </c>
      <c r="E754">
        <v>125.98</v>
      </c>
      <c r="F754">
        <v>70.16</v>
      </c>
      <c r="G754">
        <v>55.820000000000007</v>
      </c>
    </row>
    <row r="755" spans="1:7" x14ac:dyDescent="0.3">
      <c r="A755">
        <v>3677.89</v>
      </c>
      <c r="B755">
        <v>2.64</v>
      </c>
      <c r="C755">
        <v>12.46</v>
      </c>
      <c r="D755">
        <v>7.7</v>
      </c>
      <c r="E755">
        <v>123.12</v>
      </c>
      <c r="F755">
        <v>56.81</v>
      </c>
      <c r="G755">
        <v>66.31</v>
      </c>
    </row>
    <row r="756" spans="1:7" x14ac:dyDescent="0.3">
      <c r="A756">
        <v>3677.94</v>
      </c>
      <c r="B756">
        <v>2.44</v>
      </c>
      <c r="C756">
        <v>12.69</v>
      </c>
      <c r="D756">
        <v>5.99</v>
      </c>
      <c r="E756">
        <v>115.23</v>
      </c>
      <c r="F756">
        <v>47.46</v>
      </c>
      <c r="G756">
        <v>67.77000000000001</v>
      </c>
    </row>
    <row r="757" spans="1:7" x14ac:dyDescent="0.3">
      <c r="A757">
        <v>3677.99</v>
      </c>
      <c r="B757">
        <v>2.5499999999999998</v>
      </c>
      <c r="C757">
        <v>9.48</v>
      </c>
      <c r="D757">
        <v>6.81</v>
      </c>
      <c r="E757">
        <v>111.41</v>
      </c>
      <c r="F757">
        <v>65.42</v>
      </c>
      <c r="G757">
        <v>45.989999999999995</v>
      </c>
    </row>
    <row r="758" spans="1:7" x14ac:dyDescent="0.3">
      <c r="A758">
        <v>3678.04</v>
      </c>
      <c r="B758">
        <v>2.69</v>
      </c>
      <c r="C758">
        <v>7.71</v>
      </c>
      <c r="D758">
        <v>5.29</v>
      </c>
      <c r="E758">
        <v>106.78</v>
      </c>
      <c r="F758">
        <v>72.83</v>
      </c>
      <c r="G758">
        <v>33.950000000000003</v>
      </c>
    </row>
    <row r="759" spans="1:7" x14ac:dyDescent="0.3">
      <c r="A759">
        <v>3678.09</v>
      </c>
      <c r="B759">
        <v>2.74</v>
      </c>
      <c r="C759">
        <v>9.33</v>
      </c>
      <c r="D759">
        <v>5.14</v>
      </c>
      <c r="E759">
        <v>107.48</v>
      </c>
      <c r="F759">
        <v>62.57</v>
      </c>
      <c r="G759">
        <v>44.910000000000004</v>
      </c>
    </row>
    <row r="760" spans="1:7" x14ac:dyDescent="0.3">
      <c r="A760">
        <v>3678.14</v>
      </c>
      <c r="B760">
        <v>3.04</v>
      </c>
      <c r="C760">
        <v>7.77</v>
      </c>
      <c r="D760">
        <v>6.72</v>
      </c>
      <c r="E760">
        <v>107.07</v>
      </c>
      <c r="F760">
        <v>72.69</v>
      </c>
      <c r="G760">
        <v>34.379999999999995</v>
      </c>
    </row>
    <row r="761" spans="1:7" x14ac:dyDescent="0.3">
      <c r="A761">
        <v>3678.19</v>
      </c>
      <c r="B761">
        <v>3.17</v>
      </c>
      <c r="C761">
        <v>5.09</v>
      </c>
      <c r="D761">
        <v>13.96</v>
      </c>
      <c r="E761">
        <v>110.01</v>
      </c>
      <c r="F761">
        <v>93.75</v>
      </c>
      <c r="G761">
        <v>16.260000000000005</v>
      </c>
    </row>
    <row r="762" spans="1:7" x14ac:dyDescent="0.3">
      <c r="A762">
        <v>3678.24</v>
      </c>
      <c r="B762">
        <v>3.36</v>
      </c>
      <c r="C762">
        <v>3.51</v>
      </c>
      <c r="D762">
        <v>16.510000000000002</v>
      </c>
      <c r="E762">
        <v>113.53</v>
      </c>
      <c r="F762">
        <v>105.71</v>
      </c>
      <c r="G762">
        <v>7.8200000000000074</v>
      </c>
    </row>
    <row r="763" spans="1:7" x14ac:dyDescent="0.3">
      <c r="A763">
        <v>3678.29</v>
      </c>
      <c r="B763">
        <v>3.47</v>
      </c>
      <c r="C763">
        <v>2.1800000000000002</v>
      </c>
      <c r="D763">
        <v>21.42</v>
      </c>
      <c r="E763">
        <v>112.14</v>
      </c>
      <c r="F763">
        <v>104.41</v>
      </c>
      <c r="G763">
        <v>7.730000000000004</v>
      </c>
    </row>
    <row r="764" spans="1:7" x14ac:dyDescent="0.3">
      <c r="A764">
        <v>3678.34</v>
      </c>
      <c r="B764">
        <v>3.64</v>
      </c>
      <c r="C764">
        <v>1.45</v>
      </c>
      <c r="D764">
        <v>23.45</v>
      </c>
      <c r="E764">
        <v>108.94</v>
      </c>
      <c r="F764">
        <v>101.41</v>
      </c>
      <c r="G764">
        <v>7.5300000000000011</v>
      </c>
    </row>
    <row r="765" spans="1:7" x14ac:dyDescent="0.3">
      <c r="A765">
        <v>3678.39</v>
      </c>
      <c r="B765">
        <v>3.49</v>
      </c>
      <c r="C765">
        <v>1.59</v>
      </c>
      <c r="D765">
        <v>22.02</v>
      </c>
      <c r="E765">
        <v>106.33</v>
      </c>
      <c r="F765">
        <v>98.95</v>
      </c>
      <c r="G765">
        <v>7.3799999999999955</v>
      </c>
    </row>
    <row r="766" spans="1:7" x14ac:dyDescent="0.3">
      <c r="A766">
        <v>3678.44</v>
      </c>
      <c r="B766">
        <v>2.9899999999999998</v>
      </c>
      <c r="C766">
        <v>2.85</v>
      </c>
      <c r="D766">
        <v>28.11</v>
      </c>
      <c r="E766">
        <v>104.32</v>
      </c>
      <c r="F766">
        <v>97.06</v>
      </c>
      <c r="G766">
        <v>7.2599999999999909</v>
      </c>
    </row>
    <row r="767" spans="1:7" x14ac:dyDescent="0.3">
      <c r="A767">
        <v>3678.49</v>
      </c>
      <c r="B767">
        <v>2.75</v>
      </c>
      <c r="C767">
        <v>6.07</v>
      </c>
      <c r="D767">
        <v>23.2</v>
      </c>
      <c r="E767">
        <v>105.98</v>
      </c>
      <c r="F767">
        <v>83.14</v>
      </c>
      <c r="G767">
        <v>22.840000000000003</v>
      </c>
    </row>
    <row r="768" spans="1:7" x14ac:dyDescent="0.3">
      <c r="A768">
        <v>3678.54</v>
      </c>
      <c r="B768">
        <v>2.8000000000000003</v>
      </c>
      <c r="C768">
        <v>6.12</v>
      </c>
      <c r="D768">
        <v>25.02</v>
      </c>
      <c r="E768">
        <v>107.09</v>
      </c>
      <c r="F768">
        <v>83.87</v>
      </c>
      <c r="G768">
        <v>23.22</v>
      </c>
    </row>
    <row r="769" spans="1:7" x14ac:dyDescent="0.3">
      <c r="A769">
        <v>3678.59</v>
      </c>
      <c r="B769">
        <v>3.02</v>
      </c>
      <c r="C769">
        <v>6.87</v>
      </c>
      <c r="D769">
        <v>24.02</v>
      </c>
      <c r="E769">
        <v>110.98</v>
      </c>
      <c r="F769">
        <v>82.65</v>
      </c>
      <c r="G769">
        <v>28.33</v>
      </c>
    </row>
    <row r="770" spans="1:7" x14ac:dyDescent="0.3">
      <c r="A770">
        <v>3678.64</v>
      </c>
      <c r="B770">
        <v>2.98</v>
      </c>
      <c r="C770">
        <v>9.76</v>
      </c>
      <c r="D770">
        <v>22.86</v>
      </c>
      <c r="E770">
        <v>115.72</v>
      </c>
      <c r="F770">
        <v>67.790000000000006</v>
      </c>
      <c r="G770">
        <v>47.929999999999993</v>
      </c>
    </row>
    <row r="771" spans="1:7" x14ac:dyDescent="0.3">
      <c r="A771">
        <v>3678.69</v>
      </c>
      <c r="B771">
        <v>2.75</v>
      </c>
      <c r="C771">
        <v>8.49</v>
      </c>
      <c r="D771">
        <v>24.76</v>
      </c>
      <c r="E771">
        <v>118.31</v>
      </c>
      <c r="F771">
        <v>78.91</v>
      </c>
      <c r="G771">
        <v>39.400000000000006</v>
      </c>
    </row>
    <row r="772" spans="1:7" x14ac:dyDescent="0.3">
      <c r="A772">
        <v>3678.74</v>
      </c>
      <c r="B772">
        <v>3.3300000000000005</v>
      </c>
      <c r="C772">
        <v>5.34</v>
      </c>
      <c r="D772">
        <v>19.920000000000002</v>
      </c>
      <c r="E772">
        <v>119.54</v>
      </c>
      <c r="F772">
        <v>101.48</v>
      </c>
      <c r="G772">
        <v>18.060000000000002</v>
      </c>
    </row>
    <row r="773" spans="1:7" x14ac:dyDescent="0.3">
      <c r="A773">
        <v>3678.79</v>
      </c>
      <c r="B773">
        <v>3.5900000000000003</v>
      </c>
      <c r="C773">
        <v>1.85</v>
      </c>
      <c r="D773">
        <v>26.5</v>
      </c>
      <c r="E773">
        <v>115.46</v>
      </c>
      <c r="F773">
        <v>107.53</v>
      </c>
      <c r="G773">
        <v>7.9299999999999926</v>
      </c>
    </row>
    <row r="774" spans="1:7" x14ac:dyDescent="0.3">
      <c r="A774">
        <v>3678.84</v>
      </c>
      <c r="B774">
        <v>3.4099999999999997</v>
      </c>
      <c r="C774">
        <v>1.55</v>
      </c>
      <c r="D774">
        <v>28.41</v>
      </c>
      <c r="E774">
        <v>115.9</v>
      </c>
      <c r="F774">
        <v>107.94</v>
      </c>
      <c r="G774">
        <v>7.960000000000008</v>
      </c>
    </row>
    <row r="775" spans="1:7" x14ac:dyDescent="0.3">
      <c r="A775">
        <v>3678.89</v>
      </c>
      <c r="B775">
        <v>3.6799999999999997</v>
      </c>
      <c r="C775">
        <v>1.65</v>
      </c>
      <c r="D775">
        <v>28.64</v>
      </c>
      <c r="E775">
        <v>118.76</v>
      </c>
      <c r="F775">
        <v>110.64</v>
      </c>
      <c r="G775">
        <v>8.1200000000000045</v>
      </c>
    </row>
    <row r="776" spans="1:7" x14ac:dyDescent="0.3">
      <c r="A776">
        <v>3678.94</v>
      </c>
      <c r="B776">
        <v>3.71</v>
      </c>
      <c r="C776">
        <v>2.13</v>
      </c>
      <c r="D776">
        <v>29.29</v>
      </c>
      <c r="E776">
        <v>120.55</v>
      </c>
      <c r="F776">
        <v>112.31</v>
      </c>
      <c r="G776">
        <v>8.2399999999999949</v>
      </c>
    </row>
    <row r="777" spans="1:7" x14ac:dyDescent="0.3">
      <c r="A777">
        <v>3678.99</v>
      </c>
      <c r="B777">
        <v>4.08</v>
      </c>
      <c r="C777">
        <v>3.33</v>
      </c>
      <c r="D777">
        <v>27.18</v>
      </c>
      <c r="E777">
        <v>124.67</v>
      </c>
      <c r="F777">
        <v>116.19</v>
      </c>
      <c r="G777">
        <v>8.480000000000004</v>
      </c>
    </row>
    <row r="778" spans="1:7" x14ac:dyDescent="0.3">
      <c r="A778">
        <v>3679.04</v>
      </c>
      <c r="B778">
        <v>3.9800000000000004</v>
      </c>
      <c r="C778">
        <v>4.34</v>
      </c>
      <c r="D778">
        <v>29.38</v>
      </c>
      <c r="E778">
        <v>126.81</v>
      </c>
      <c r="F778">
        <v>115.44</v>
      </c>
      <c r="G778">
        <v>11.370000000000005</v>
      </c>
    </row>
    <row r="779" spans="1:7" x14ac:dyDescent="0.3">
      <c r="A779">
        <v>3679.09</v>
      </c>
      <c r="B779">
        <v>3.91</v>
      </c>
      <c r="C779">
        <v>7.39</v>
      </c>
      <c r="D779">
        <v>27.72</v>
      </c>
      <c r="E779">
        <v>129.05000000000001</v>
      </c>
      <c r="F779">
        <v>97.05</v>
      </c>
      <c r="G779">
        <v>32.000000000000014</v>
      </c>
    </row>
    <row r="780" spans="1:7" x14ac:dyDescent="0.3">
      <c r="A780">
        <v>3679.14</v>
      </c>
      <c r="B780">
        <v>3.63</v>
      </c>
      <c r="C780">
        <v>9.7100000000000009</v>
      </c>
      <c r="D780">
        <v>23.43</v>
      </c>
      <c r="E780">
        <v>125.48</v>
      </c>
      <c r="F780">
        <v>77.8</v>
      </c>
      <c r="G780">
        <v>47.680000000000007</v>
      </c>
    </row>
    <row r="781" spans="1:7" x14ac:dyDescent="0.3">
      <c r="A781">
        <v>3679.19</v>
      </c>
      <c r="B781">
        <v>3.39</v>
      </c>
      <c r="C781">
        <v>11.91</v>
      </c>
      <c r="D781">
        <v>21.25</v>
      </c>
      <c r="E781">
        <v>123.01</v>
      </c>
      <c r="F781">
        <v>60.45</v>
      </c>
      <c r="G781">
        <v>62.56</v>
      </c>
    </row>
    <row r="782" spans="1:7" x14ac:dyDescent="0.3">
      <c r="A782">
        <v>3679.24</v>
      </c>
      <c r="B782">
        <v>3.44</v>
      </c>
      <c r="C782">
        <v>10.39</v>
      </c>
      <c r="D782">
        <v>21.4</v>
      </c>
      <c r="E782">
        <v>117.66</v>
      </c>
      <c r="F782">
        <v>65.42</v>
      </c>
      <c r="G782">
        <v>52.239999999999995</v>
      </c>
    </row>
    <row r="783" spans="1:7" x14ac:dyDescent="0.3">
      <c r="A783">
        <v>3679.29</v>
      </c>
      <c r="B783">
        <v>3.54</v>
      </c>
      <c r="C783">
        <v>10.17</v>
      </c>
      <c r="D783">
        <v>21.38</v>
      </c>
      <c r="E783">
        <v>113.86</v>
      </c>
      <c r="F783">
        <v>63.14</v>
      </c>
      <c r="G783">
        <v>50.72</v>
      </c>
    </row>
    <row r="784" spans="1:7" x14ac:dyDescent="0.3">
      <c r="A784">
        <v>3679.34</v>
      </c>
      <c r="B784">
        <v>2.93</v>
      </c>
      <c r="C784">
        <v>10.19</v>
      </c>
      <c r="D784">
        <v>21.39</v>
      </c>
      <c r="E784">
        <v>111.31</v>
      </c>
      <c r="F784">
        <v>60.46</v>
      </c>
      <c r="G784">
        <v>50.85</v>
      </c>
    </row>
    <row r="785" spans="1:7" x14ac:dyDescent="0.3">
      <c r="A785">
        <v>3679.39</v>
      </c>
      <c r="B785">
        <v>3.16</v>
      </c>
      <c r="C785">
        <v>11.28</v>
      </c>
      <c r="D785">
        <v>14.96</v>
      </c>
      <c r="E785">
        <v>111.52</v>
      </c>
      <c r="F785">
        <v>53.33</v>
      </c>
      <c r="G785">
        <v>58.19</v>
      </c>
    </row>
    <row r="786" spans="1:7" x14ac:dyDescent="0.3">
      <c r="A786">
        <v>3679.44</v>
      </c>
      <c r="B786">
        <v>3.81</v>
      </c>
      <c r="C786">
        <v>10.7</v>
      </c>
      <c r="D786">
        <v>12.13</v>
      </c>
      <c r="E786">
        <v>112.87</v>
      </c>
      <c r="F786">
        <v>58.59</v>
      </c>
      <c r="G786">
        <v>54.28</v>
      </c>
    </row>
    <row r="787" spans="1:7" x14ac:dyDescent="0.3">
      <c r="A787">
        <v>3679.49</v>
      </c>
      <c r="B787">
        <v>3.62</v>
      </c>
      <c r="C787">
        <v>10.64</v>
      </c>
      <c r="D787">
        <v>20.16</v>
      </c>
      <c r="E787">
        <v>113.54</v>
      </c>
      <c r="F787">
        <v>59.68</v>
      </c>
      <c r="G787">
        <v>53.860000000000007</v>
      </c>
    </row>
    <row r="788" spans="1:7" x14ac:dyDescent="0.3">
      <c r="A788">
        <v>3679.54</v>
      </c>
      <c r="B788">
        <v>3.36</v>
      </c>
      <c r="C788">
        <v>9.9700000000000006</v>
      </c>
      <c r="D788">
        <v>20.3</v>
      </c>
      <c r="E788">
        <v>116.36</v>
      </c>
      <c r="F788">
        <v>67.02</v>
      </c>
      <c r="G788">
        <v>49.34</v>
      </c>
    </row>
    <row r="789" spans="1:7" x14ac:dyDescent="0.3">
      <c r="A789">
        <v>3679.59</v>
      </c>
      <c r="B789">
        <v>3.4099999999999997</v>
      </c>
      <c r="C789">
        <v>9.4600000000000009</v>
      </c>
      <c r="D789">
        <v>22.28</v>
      </c>
      <c r="E789">
        <v>123.29</v>
      </c>
      <c r="F789">
        <v>77.34</v>
      </c>
      <c r="G789">
        <v>45.95</v>
      </c>
    </row>
    <row r="790" spans="1:7" x14ac:dyDescent="0.3">
      <c r="A790">
        <v>3679.64</v>
      </c>
      <c r="B790">
        <v>4.16</v>
      </c>
      <c r="C790">
        <v>6.76</v>
      </c>
      <c r="D790">
        <v>22.21</v>
      </c>
      <c r="E790">
        <v>123.91</v>
      </c>
      <c r="F790">
        <v>96.24</v>
      </c>
      <c r="G790">
        <v>27.67</v>
      </c>
    </row>
    <row r="791" spans="1:7" x14ac:dyDescent="0.3">
      <c r="A791">
        <v>3679.69</v>
      </c>
      <c r="B791">
        <v>4.1399999999999997</v>
      </c>
      <c r="C791">
        <v>4.3600000000000003</v>
      </c>
      <c r="D791">
        <v>26.47</v>
      </c>
      <c r="E791">
        <v>123.26</v>
      </c>
      <c r="F791">
        <v>111.8</v>
      </c>
      <c r="G791">
        <v>11.460000000000008</v>
      </c>
    </row>
    <row r="792" spans="1:7" x14ac:dyDescent="0.3">
      <c r="A792">
        <v>3679.74</v>
      </c>
      <c r="B792">
        <v>3.64</v>
      </c>
      <c r="C792">
        <v>3.22</v>
      </c>
      <c r="D792">
        <v>29.49</v>
      </c>
      <c r="E792">
        <v>119.64</v>
      </c>
      <c r="F792">
        <v>111.46</v>
      </c>
      <c r="G792">
        <v>8.1800000000000068</v>
      </c>
    </row>
    <row r="793" spans="1:7" x14ac:dyDescent="0.3">
      <c r="A793">
        <v>3679.79</v>
      </c>
      <c r="B793">
        <v>3.8699999999999997</v>
      </c>
      <c r="C793">
        <v>3.38</v>
      </c>
      <c r="D793">
        <v>24.27</v>
      </c>
      <c r="E793">
        <v>114.45</v>
      </c>
      <c r="F793">
        <v>106.58</v>
      </c>
      <c r="G793">
        <v>7.8700000000000045</v>
      </c>
    </row>
    <row r="794" spans="1:7" x14ac:dyDescent="0.3">
      <c r="A794">
        <v>3679.84</v>
      </c>
      <c r="B794">
        <v>3.61</v>
      </c>
      <c r="C794">
        <v>3.22</v>
      </c>
      <c r="D794">
        <v>24.07</v>
      </c>
      <c r="E794">
        <v>112.18</v>
      </c>
      <c r="F794">
        <v>104.45</v>
      </c>
      <c r="G794">
        <v>7.730000000000004</v>
      </c>
    </row>
    <row r="795" spans="1:7" x14ac:dyDescent="0.3">
      <c r="A795">
        <v>3679.89</v>
      </c>
      <c r="B795">
        <v>3.44</v>
      </c>
      <c r="C795">
        <v>5.09</v>
      </c>
      <c r="D795">
        <v>22.38</v>
      </c>
      <c r="E795">
        <v>108.55</v>
      </c>
      <c r="F795">
        <v>92.31</v>
      </c>
      <c r="G795">
        <v>16.239999999999995</v>
      </c>
    </row>
    <row r="796" spans="1:7" x14ac:dyDescent="0.3">
      <c r="A796">
        <v>3679.94</v>
      </c>
      <c r="B796">
        <v>3.26</v>
      </c>
      <c r="C796">
        <v>3.86</v>
      </c>
      <c r="D796">
        <v>25.09</v>
      </c>
      <c r="E796">
        <v>108.6</v>
      </c>
      <c r="F796">
        <v>100.72</v>
      </c>
      <c r="G796">
        <v>7.8799999999999955</v>
      </c>
    </row>
    <row r="797" spans="1:7" x14ac:dyDescent="0.3">
      <c r="A797">
        <v>3679.99</v>
      </c>
      <c r="B797">
        <v>3.15</v>
      </c>
      <c r="C797">
        <v>5.89</v>
      </c>
      <c r="D797">
        <v>18.66</v>
      </c>
      <c r="E797">
        <v>108.17</v>
      </c>
      <c r="F797">
        <v>86.49</v>
      </c>
      <c r="G797">
        <v>21.680000000000007</v>
      </c>
    </row>
    <row r="798" spans="1:7" x14ac:dyDescent="0.3">
      <c r="A798">
        <v>3680.04</v>
      </c>
      <c r="B798">
        <v>2.77</v>
      </c>
      <c r="C798">
        <v>6.93</v>
      </c>
      <c r="D798">
        <v>18.68</v>
      </c>
      <c r="E798">
        <v>109.16</v>
      </c>
      <c r="F798">
        <v>80.44</v>
      </c>
      <c r="G798">
        <v>28.72</v>
      </c>
    </row>
    <row r="799" spans="1:7" x14ac:dyDescent="0.3">
      <c r="A799">
        <v>3680.09</v>
      </c>
      <c r="B799">
        <v>2.58</v>
      </c>
      <c r="C799">
        <v>7.2</v>
      </c>
      <c r="D799">
        <v>16.68</v>
      </c>
      <c r="E799">
        <v>112.7</v>
      </c>
      <c r="F799">
        <v>82.12</v>
      </c>
      <c r="G799">
        <v>30.58</v>
      </c>
    </row>
    <row r="800" spans="1:7" x14ac:dyDescent="0.3">
      <c r="A800">
        <v>3680.14</v>
      </c>
      <c r="B800">
        <v>2.5700000000000003</v>
      </c>
      <c r="C800">
        <v>6.3</v>
      </c>
      <c r="D800">
        <v>20.28</v>
      </c>
      <c r="E800">
        <v>114.6</v>
      </c>
      <c r="F800">
        <v>90.11</v>
      </c>
      <c r="G800">
        <v>24.489999999999995</v>
      </c>
    </row>
    <row r="801" spans="1:7" x14ac:dyDescent="0.3">
      <c r="A801">
        <v>3680.19</v>
      </c>
      <c r="B801">
        <v>2.8899999999999997</v>
      </c>
      <c r="C801">
        <v>3.42</v>
      </c>
      <c r="D801">
        <v>24.2</v>
      </c>
      <c r="E801">
        <v>113.66</v>
      </c>
      <c r="F801">
        <v>105.84</v>
      </c>
      <c r="G801">
        <v>7.8199999999999932</v>
      </c>
    </row>
    <row r="802" spans="1:7" x14ac:dyDescent="0.3">
      <c r="A802">
        <v>3680.24</v>
      </c>
      <c r="B802">
        <v>2.77</v>
      </c>
      <c r="C802">
        <v>4.53</v>
      </c>
      <c r="D802">
        <v>21.25</v>
      </c>
      <c r="E802">
        <v>106.9</v>
      </c>
      <c r="F802">
        <v>94.48</v>
      </c>
      <c r="G802">
        <v>12.420000000000002</v>
      </c>
    </row>
    <row r="803" spans="1:7" x14ac:dyDescent="0.3">
      <c r="A803">
        <v>3680.29</v>
      </c>
      <c r="B803">
        <v>2.6</v>
      </c>
      <c r="C803">
        <v>4.6900000000000004</v>
      </c>
      <c r="D803">
        <v>20.14</v>
      </c>
      <c r="E803">
        <v>103.46</v>
      </c>
      <c r="F803">
        <v>89.99</v>
      </c>
      <c r="G803">
        <v>13.469999999999999</v>
      </c>
    </row>
    <row r="814" spans="1:7" x14ac:dyDescent="0.3">
      <c r="A814">
        <v>3680.84</v>
      </c>
      <c r="B814">
        <v>2.16</v>
      </c>
      <c r="C814">
        <v>3.52</v>
      </c>
      <c r="D814">
        <v>21.49</v>
      </c>
      <c r="E814">
        <v>60.15</v>
      </c>
      <c r="F814">
        <v>55.06</v>
      </c>
      <c r="G814">
        <v>5.0899999999999963</v>
      </c>
    </row>
    <row r="815" spans="1:7" x14ac:dyDescent="0.3">
      <c r="A815">
        <v>3680.89</v>
      </c>
      <c r="B815">
        <v>2.44</v>
      </c>
      <c r="C815">
        <v>4</v>
      </c>
      <c r="D815">
        <v>23.79</v>
      </c>
      <c r="E815">
        <v>73.540000000000006</v>
      </c>
      <c r="F815">
        <v>65.03</v>
      </c>
      <c r="G815">
        <v>8.5100000000000051</v>
      </c>
    </row>
    <row r="816" spans="1:7" x14ac:dyDescent="0.3">
      <c r="A816">
        <v>3680.94</v>
      </c>
      <c r="B816">
        <v>2.58</v>
      </c>
      <c r="C816">
        <v>3.04</v>
      </c>
      <c r="D816">
        <v>27.95</v>
      </c>
      <c r="E816">
        <v>88.6</v>
      </c>
      <c r="F816">
        <v>82.29</v>
      </c>
      <c r="G816">
        <v>6.3099999999999881</v>
      </c>
    </row>
    <row r="817" spans="1:7" x14ac:dyDescent="0.3">
      <c r="A817">
        <v>3680.99</v>
      </c>
      <c r="B817">
        <v>2.54</v>
      </c>
      <c r="C817">
        <v>2.75</v>
      </c>
      <c r="D817">
        <v>26.55</v>
      </c>
      <c r="E817">
        <v>101.41</v>
      </c>
      <c r="F817">
        <v>94.32</v>
      </c>
      <c r="G817">
        <v>7.0900000000000034</v>
      </c>
    </row>
    <row r="818" spans="1:7" x14ac:dyDescent="0.3">
      <c r="A818">
        <v>3681.04</v>
      </c>
      <c r="B818">
        <v>2.79</v>
      </c>
      <c r="C818">
        <v>2.74</v>
      </c>
      <c r="D818">
        <v>23.37</v>
      </c>
      <c r="E818">
        <v>113.09</v>
      </c>
      <c r="F818">
        <v>105.3</v>
      </c>
      <c r="G818">
        <v>7.7900000000000063</v>
      </c>
    </row>
    <row r="819" spans="1:7" x14ac:dyDescent="0.3">
      <c r="A819">
        <v>3681.09</v>
      </c>
      <c r="B819">
        <v>3.0700000000000003</v>
      </c>
      <c r="C819">
        <v>2.97</v>
      </c>
      <c r="D819">
        <v>24.75</v>
      </c>
      <c r="E819">
        <v>119.49</v>
      </c>
      <c r="F819">
        <v>111.32</v>
      </c>
      <c r="G819">
        <v>8.1700000000000017</v>
      </c>
    </row>
    <row r="820" spans="1:7" x14ac:dyDescent="0.3">
      <c r="A820">
        <v>3681.14</v>
      </c>
      <c r="B820">
        <v>3.45</v>
      </c>
      <c r="C820">
        <v>2.5299999999999998</v>
      </c>
      <c r="D820">
        <v>25.03</v>
      </c>
      <c r="E820">
        <v>124.17</v>
      </c>
      <c r="F820">
        <v>115.72</v>
      </c>
      <c r="G820">
        <v>8.4500000000000028</v>
      </c>
    </row>
    <row r="821" spans="1:7" x14ac:dyDescent="0.3">
      <c r="A821">
        <v>3681.19</v>
      </c>
      <c r="B821">
        <v>3.26</v>
      </c>
      <c r="C821">
        <v>3.27</v>
      </c>
      <c r="D821">
        <v>24.7</v>
      </c>
      <c r="E821">
        <v>123.5</v>
      </c>
      <c r="F821">
        <v>115.09</v>
      </c>
      <c r="G821">
        <v>8.4099999999999966</v>
      </c>
    </row>
    <row r="822" spans="1:7" x14ac:dyDescent="0.3">
      <c r="A822">
        <v>3681.24</v>
      </c>
      <c r="B822">
        <v>3.55</v>
      </c>
      <c r="C822">
        <v>4.58</v>
      </c>
      <c r="D822">
        <v>22.06</v>
      </c>
      <c r="E822">
        <v>121.26</v>
      </c>
      <c r="F822">
        <v>108.36</v>
      </c>
      <c r="G822">
        <v>12.900000000000006</v>
      </c>
    </row>
    <row r="823" spans="1:7" x14ac:dyDescent="0.3">
      <c r="A823">
        <v>3681.29</v>
      </c>
      <c r="B823">
        <v>3.52</v>
      </c>
      <c r="C823">
        <v>4.9400000000000004</v>
      </c>
      <c r="D823">
        <v>21.21</v>
      </c>
      <c r="E823">
        <v>116.83</v>
      </c>
      <c r="F823">
        <v>101.51</v>
      </c>
      <c r="G823">
        <v>15.319999999999993</v>
      </c>
    </row>
    <row r="824" spans="1:7" x14ac:dyDescent="0.3">
      <c r="A824">
        <v>3681.34</v>
      </c>
      <c r="B824">
        <v>3.34</v>
      </c>
      <c r="C824">
        <v>5.4</v>
      </c>
      <c r="D824">
        <v>23.37</v>
      </c>
      <c r="E824">
        <v>109.34</v>
      </c>
      <c r="F824">
        <v>90.97</v>
      </c>
      <c r="G824">
        <v>18.370000000000005</v>
      </c>
    </row>
    <row r="825" spans="1:7" x14ac:dyDescent="0.3">
      <c r="A825">
        <v>3681.39</v>
      </c>
      <c r="B825">
        <v>2.69</v>
      </c>
      <c r="C825">
        <v>5.75</v>
      </c>
      <c r="D825">
        <v>23.63</v>
      </c>
      <c r="E825">
        <v>101.16</v>
      </c>
      <c r="F825">
        <v>80.540000000000006</v>
      </c>
      <c r="G825">
        <v>20.61999999999999</v>
      </c>
    </row>
    <row r="826" spans="1:7" x14ac:dyDescent="0.3">
      <c r="A826">
        <v>3681.44</v>
      </c>
      <c r="B826">
        <v>2.2200000000000002</v>
      </c>
      <c r="C826">
        <v>8.6</v>
      </c>
      <c r="D826">
        <v>20.38</v>
      </c>
      <c r="E826">
        <v>91.82</v>
      </c>
      <c r="F826">
        <v>51.95</v>
      </c>
      <c r="G826">
        <v>39.86999999999999</v>
      </c>
    </row>
    <row r="827" spans="1:7" x14ac:dyDescent="0.3">
      <c r="A827">
        <v>3681.49</v>
      </c>
      <c r="B827">
        <v>2.1399999999999997</v>
      </c>
      <c r="C827">
        <v>9.34</v>
      </c>
      <c r="D827">
        <v>13.66</v>
      </c>
      <c r="E827">
        <v>87.51</v>
      </c>
      <c r="F827">
        <v>42.68</v>
      </c>
      <c r="G827">
        <v>44.830000000000005</v>
      </c>
    </row>
    <row r="828" spans="1:7" x14ac:dyDescent="0.3">
      <c r="A828">
        <v>3681.54</v>
      </c>
      <c r="B828">
        <v>2.3800000000000003</v>
      </c>
      <c r="C828">
        <v>7.73</v>
      </c>
      <c r="D828">
        <v>14.18</v>
      </c>
      <c r="E828">
        <v>89.08</v>
      </c>
      <c r="F828">
        <v>55.17</v>
      </c>
      <c r="G828">
        <v>33.909999999999997</v>
      </c>
    </row>
    <row r="829" spans="1:7" x14ac:dyDescent="0.3">
      <c r="A829">
        <v>3681.59</v>
      </c>
      <c r="B829">
        <v>2.56</v>
      </c>
      <c r="C829">
        <v>9.44</v>
      </c>
      <c r="D829">
        <v>12.01</v>
      </c>
      <c r="E829">
        <v>88.76</v>
      </c>
      <c r="F829">
        <v>43.26</v>
      </c>
      <c r="G829">
        <v>45.500000000000007</v>
      </c>
    </row>
    <row r="830" spans="1:7" x14ac:dyDescent="0.3">
      <c r="A830">
        <v>3681.64</v>
      </c>
      <c r="B830">
        <v>2.63</v>
      </c>
      <c r="C830">
        <v>9.4499999999999993</v>
      </c>
      <c r="D830">
        <v>7.68</v>
      </c>
      <c r="E830">
        <v>92.99</v>
      </c>
      <c r="F830">
        <v>47.41</v>
      </c>
      <c r="G830">
        <v>45.58</v>
      </c>
    </row>
    <row r="831" spans="1:7" x14ac:dyDescent="0.3">
      <c r="A831">
        <v>3681.69</v>
      </c>
      <c r="B831">
        <v>2.76</v>
      </c>
      <c r="C831">
        <v>8.0299999999999994</v>
      </c>
      <c r="D831">
        <v>7.68</v>
      </c>
      <c r="E831">
        <v>96.65</v>
      </c>
      <c r="F831">
        <v>60.64</v>
      </c>
      <c r="G831">
        <v>36.010000000000005</v>
      </c>
    </row>
    <row r="832" spans="1:7" x14ac:dyDescent="0.3">
      <c r="A832">
        <v>3681.74</v>
      </c>
      <c r="B832">
        <v>2.9000000000000004</v>
      </c>
      <c r="C832">
        <v>8.9700000000000006</v>
      </c>
      <c r="D832">
        <v>6.24</v>
      </c>
      <c r="E832">
        <v>98.01</v>
      </c>
      <c r="F832">
        <v>55.56</v>
      </c>
      <c r="G832">
        <v>42.45</v>
      </c>
    </row>
    <row r="833" spans="1:7" x14ac:dyDescent="0.3">
      <c r="A833">
        <v>3681.79</v>
      </c>
      <c r="B833">
        <v>3.01</v>
      </c>
      <c r="C833">
        <v>7.19</v>
      </c>
      <c r="D833">
        <v>7.07</v>
      </c>
      <c r="E833">
        <v>98.74</v>
      </c>
      <c r="F833">
        <v>68.37</v>
      </c>
      <c r="G833">
        <v>30.36999999999999</v>
      </c>
    </row>
    <row r="834" spans="1:7" x14ac:dyDescent="0.3">
      <c r="A834">
        <v>3681.84</v>
      </c>
      <c r="B834">
        <v>2.68</v>
      </c>
      <c r="C834">
        <v>8.9499999999999993</v>
      </c>
      <c r="D834">
        <v>6.72</v>
      </c>
      <c r="E834">
        <v>97.66</v>
      </c>
      <c r="F834">
        <v>55.4</v>
      </c>
      <c r="G834">
        <v>42.26</v>
      </c>
    </row>
    <row r="835" spans="1:7" x14ac:dyDescent="0.3">
      <c r="A835">
        <v>3681.89</v>
      </c>
      <c r="B835">
        <v>2.36</v>
      </c>
      <c r="C835">
        <v>6.9</v>
      </c>
      <c r="D835">
        <v>7.86</v>
      </c>
      <c r="E835">
        <v>96.36</v>
      </c>
      <c r="F835">
        <v>67.95</v>
      </c>
      <c r="G835">
        <v>28.409999999999997</v>
      </c>
    </row>
    <row r="836" spans="1:7" x14ac:dyDescent="0.3">
      <c r="A836">
        <v>3681.94</v>
      </c>
      <c r="B836">
        <v>2.62</v>
      </c>
      <c r="C836">
        <v>6.16</v>
      </c>
      <c r="D836">
        <v>8.01</v>
      </c>
      <c r="E836">
        <v>95.26</v>
      </c>
      <c r="F836">
        <v>71.930000000000007</v>
      </c>
      <c r="G836">
        <v>23.33</v>
      </c>
    </row>
    <row r="837" spans="1:7" x14ac:dyDescent="0.3">
      <c r="A837">
        <v>3681.99</v>
      </c>
      <c r="B837">
        <v>2.86</v>
      </c>
      <c r="C837">
        <v>7.45</v>
      </c>
      <c r="D837">
        <v>6.95</v>
      </c>
      <c r="E837">
        <v>94.62</v>
      </c>
      <c r="F837">
        <v>62.52</v>
      </c>
      <c r="G837">
        <v>32.1</v>
      </c>
    </row>
    <row r="838" spans="1:7" x14ac:dyDescent="0.3">
      <c r="A838">
        <v>3682.05</v>
      </c>
      <c r="B838">
        <v>2.97</v>
      </c>
      <c r="C838">
        <v>6.16</v>
      </c>
      <c r="D838">
        <v>23.27</v>
      </c>
      <c r="E838">
        <v>87.73</v>
      </c>
      <c r="F838">
        <v>64.430000000000007</v>
      </c>
      <c r="G838">
        <v>23.299999999999997</v>
      </c>
    </row>
    <row r="839" spans="1:7" x14ac:dyDescent="0.3">
      <c r="A839">
        <v>3682.1</v>
      </c>
      <c r="B839">
        <v>3.04</v>
      </c>
      <c r="C839">
        <v>7.59</v>
      </c>
      <c r="D839">
        <v>20.45</v>
      </c>
      <c r="E839">
        <v>95.93</v>
      </c>
      <c r="F839">
        <v>62.87</v>
      </c>
      <c r="G839">
        <v>33.060000000000009</v>
      </c>
    </row>
    <row r="840" spans="1:7" x14ac:dyDescent="0.3">
      <c r="A840">
        <v>3682.15</v>
      </c>
      <c r="B840">
        <v>2.6100000000000003</v>
      </c>
      <c r="C840">
        <v>9.83</v>
      </c>
      <c r="D840">
        <v>20.010000000000002</v>
      </c>
      <c r="E840">
        <v>106.04</v>
      </c>
      <c r="F840">
        <v>57.75</v>
      </c>
      <c r="G840">
        <v>48.290000000000006</v>
      </c>
    </row>
    <row r="841" spans="1:7" x14ac:dyDescent="0.3">
      <c r="A841">
        <v>3682.2</v>
      </c>
      <c r="B841">
        <v>3.05</v>
      </c>
      <c r="C841">
        <v>9.43</v>
      </c>
      <c r="D841">
        <v>23.96</v>
      </c>
      <c r="E841">
        <v>113.52</v>
      </c>
      <c r="F841">
        <v>67.86</v>
      </c>
      <c r="G841">
        <v>45.66</v>
      </c>
    </row>
    <row r="842" spans="1:7" x14ac:dyDescent="0.3">
      <c r="A842">
        <v>3682.25</v>
      </c>
      <c r="B842">
        <v>2.93</v>
      </c>
      <c r="C842">
        <v>8.92</v>
      </c>
      <c r="D842">
        <v>21.7</v>
      </c>
      <c r="E842">
        <v>119.92</v>
      </c>
      <c r="F842">
        <v>77.650000000000006</v>
      </c>
      <c r="G842">
        <v>42.269999999999996</v>
      </c>
    </row>
    <row r="843" spans="1:7" x14ac:dyDescent="0.3">
      <c r="A843">
        <v>3682.3</v>
      </c>
      <c r="B843">
        <v>3.34</v>
      </c>
      <c r="C843">
        <v>7.74</v>
      </c>
      <c r="D843">
        <v>20.21</v>
      </c>
      <c r="E843">
        <v>121.29</v>
      </c>
      <c r="F843">
        <v>86.98</v>
      </c>
      <c r="G843">
        <v>34.31</v>
      </c>
    </row>
    <row r="844" spans="1:7" x14ac:dyDescent="0.3">
      <c r="A844">
        <v>3682.35</v>
      </c>
      <c r="B844">
        <v>3.38</v>
      </c>
      <c r="C844">
        <v>6.64</v>
      </c>
      <c r="D844">
        <v>20.079999999999998</v>
      </c>
      <c r="E844">
        <v>122.91</v>
      </c>
      <c r="F844">
        <v>96.02</v>
      </c>
      <c r="G844">
        <v>26.89</v>
      </c>
    </row>
    <row r="845" spans="1:7" x14ac:dyDescent="0.3">
      <c r="A845">
        <v>3682.4</v>
      </c>
      <c r="B845">
        <v>3.04</v>
      </c>
      <c r="C845">
        <v>8.8699999999999992</v>
      </c>
      <c r="D845">
        <v>19.22</v>
      </c>
      <c r="E845">
        <v>121.62</v>
      </c>
      <c r="F845">
        <v>79.67</v>
      </c>
      <c r="G845">
        <v>41.95</v>
      </c>
    </row>
    <row r="846" spans="1:7" x14ac:dyDescent="0.3">
      <c r="A846">
        <v>3682.45</v>
      </c>
      <c r="B846">
        <v>3.3099999999999996</v>
      </c>
      <c r="C846">
        <v>8.6199999999999992</v>
      </c>
      <c r="D846">
        <v>19.399999999999999</v>
      </c>
      <c r="E846">
        <v>114.09</v>
      </c>
      <c r="F846">
        <v>73.86</v>
      </c>
      <c r="G846">
        <v>40.230000000000004</v>
      </c>
    </row>
    <row r="847" spans="1:7" x14ac:dyDescent="0.3">
      <c r="A847">
        <v>3682.5</v>
      </c>
      <c r="B847">
        <v>3.35</v>
      </c>
      <c r="C847">
        <v>11.13</v>
      </c>
      <c r="D847">
        <v>10.029999999999999</v>
      </c>
      <c r="E847">
        <v>114.73</v>
      </c>
      <c r="F847">
        <v>57.52</v>
      </c>
      <c r="G847">
        <v>57.21</v>
      </c>
    </row>
    <row r="848" spans="1:7" x14ac:dyDescent="0.3">
      <c r="A848">
        <v>3682.55</v>
      </c>
      <c r="B848">
        <v>2.9499999999999997</v>
      </c>
      <c r="C848">
        <v>10.210000000000001</v>
      </c>
      <c r="D848">
        <v>11.52</v>
      </c>
      <c r="E848">
        <v>106.67</v>
      </c>
      <c r="F848">
        <v>55.74</v>
      </c>
      <c r="G848">
        <v>50.93</v>
      </c>
    </row>
    <row r="849" spans="1:7" x14ac:dyDescent="0.3">
      <c r="A849">
        <v>3682.6</v>
      </c>
      <c r="B849">
        <v>2.29</v>
      </c>
      <c r="C849">
        <v>10.28</v>
      </c>
      <c r="D849">
        <v>13.69</v>
      </c>
      <c r="E849">
        <v>102.93</v>
      </c>
      <c r="F849">
        <v>51.58</v>
      </c>
      <c r="G849">
        <v>51.350000000000009</v>
      </c>
    </row>
    <row r="850" spans="1:7" x14ac:dyDescent="0.3">
      <c r="A850">
        <v>3682.65</v>
      </c>
      <c r="B850">
        <v>2.36</v>
      </c>
      <c r="C850">
        <v>10.130000000000001</v>
      </c>
      <c r="D850">
        <v>20.100000000000001</v>
      </c>
      <c r="E850">
        <v>102.37</v>
      </c>
      <c r="F850">
        <v>52.06</v>
      </c>
      <c r="G850">
        <v>50.31</v>
      </c>
    </row>
    <row r="851" spans="1:7" x14ac:dyDescent="0.3">
      <c r="A851">
        <v>3682.7</v>
      </c>
      <c r="B851">
        <v>2.63</v>
      </c>
      <c r="C851">
        <v>8.73</v>
      </c>
      <c r="D851">
        <v>22.82</v>
      </c>
      <c r="E851">
        <v>101.39</v>
      </c>
      <c r="F851">
        <v>60.59</v>
      </c>
      <c r="G851">
        <v>40.799999999999997</v>
      </c>
    </row>
    <row r="852" spans="1:7" x14ac:dyDescent="0.3">
      <c r="A852">
        <v>3682.75</v>
      </c>
      <c r="B852">
        <v>2.56</v>
      </c>
      <c r="C852">
        <v>6.23</v>
      </c>
      <c r="D852">
        <v>22.3</v>
      </c>
      <c r="E852">
        <v>105.71</v>
      </c>
      <c r="F852">
        <v>81.75</v>
      </c>
      <c r="G852">
        <v>23.959999999999994</v>
      </c>
    </row>
    <row r="853" spans="1:7" x14ac:dyDescent="0.3">
      <c r="A853">
        <v>3682.8</v>
      </c>
      <c r="B853">
        <v>2.73</v>
      </c>
      <c r="C853">
        <v>6.91</v>
      </c>
      <c r="D853">
        <v>20.91</v>
      </c>
      <c r="E853">
        <v>108.73</v>
      </c>
      <c r="F853">
        <v>80.180000000000007</v>
      </c>
      <c r="G853">
        <v>28.549999999999997</v>
      </c>
    </row>
    <row r="854" spans="1:7" x14ac:dyDescent="0.3">
      <c r="A854">
        <v>3682.85</v>
      </c>
      <c r="B854">
        <v>2.63</v>
      </c>
      <c r="C854">
        <v>10.69</v>
      </c>
      <c r="D854">
        <v>20.82</v>
      </c>
      <c r="E854">
        <v>112.38</v>
      </c>
      <c r="F854">
        <v>58.15</v>
      </c>
      <c r="G854">
        <v>54.23</v>
      </c>
    </row>
    <row r="855" spans="1:7" x14ac:dyDescent="0.3">
      <c r="A855">
        <v>3682.9</v>
      </c>
      <c r="B855">
        <v>2.91</v>
      </c>
      <c r="C855">
        <v>12.21</v>
      </c>
      <c r="D855">
        <v>10.01</v>
      </c>
      <c r="E855">
        <v>117.59</v>
      </c>
      <c r="F855">
        <v>53</v>
      </c>
      <c r="G855">
        <v>64.59</v>
      </c>
    </row>
    <row r="856" spans="1:7" x14ac:dyDescent="0.3">
      <c r="A856">
        <v>3682.95</v>
      </c>
      <c r="B856">
        <v>3.08</v>
      </c>
      <c r="C856">
        <v>11.91</v>
      </c>
      <c r="D856">
        <v>15.02</v>
      </c>
      <c r="E856">
        <v>124.15</v>
      </c>
      <c r="F856">
        <v>61.56</v>
      </c>
      <c r="G856">
        <v>62.59</v>
      </c>
    </row>
    <row r="857" spans="1:7" x14ac:dyDescent="0.3">
      <c r="A857">
        <v>3683</v>
      </c>
      <c r="B857">
        <v>3.01</v>
      </c>
      <c r="C857">
        <v>12.58</v>
      </c>
      <c r="D857">
        <v>18.7</v>
      </c>
      <c r="E857">
        <v>127.54</v>
      </c>
      <c r="F857">
        <v>60.37</v>
      </c>
      <c r="G857">
        <v>67.170000000000016</v>
      </c>
    </row>
    <row r="858" spans="1:7" x14ac:dyDescent="0.3">
      <c r="A858">
        <v>3683.05</v>
      </c>
      <c r="B858">
        <v>3.01</v>
      </c>
      <c r="C858">
        <v>13.5</v>
      </c>
      <c r="D858">
        <v>14.42</v>
      </c>
      <c r="E858">
        <v>129.05000000000001</v>
      </c>
      <c r="F858">
        <v>55.61</v>
      </c>
      <c r="G858">
        <v>73.440000000000012</v>
      </c>
    </row>
    <row r="859" spans="1:7" x14ac:dyDescent="0.3">
      <c r="A859">
        <v>3683.1</v>
      </c>
      <c r="B859">
        <v>3.35</v>
      </c>
      <c r="C859">
        <v>11.35</v>
      </c>
      <c r="D859">
        <v>18.03</v>
      </c>
      <c r="E859">
        <v>127.43</v>
      </c>
      <c r="F859">
        <v>68.62</v>
      </c>
      <c r="G859">
        <v>58.81</v>
      </c>
    </row>
    <row r="860" spans="1:7" x14ac:dyDescent="0.3">
      <c r="A860">
        <v>3683.15</v>
      </c>
      <c r="B860">
        <v>3.2</v>
      </c>
      <c r="C860">
        <v>7.95</v>
      </c>
      <c r="D860">
        <v>20.88</v>
      </c>
      <c r="E860">
        <v>128.05000000000001</v>
      </c>
      <c r="F860">
        <v>92.25</v>
      </c>
      <c r="G860">
        <v>35.800000000000011</v>
      </c>
    </row>
    <row r="861" spans="1:7" x14ac:dyDescent="0.3">
      <c r="A861">
        <v>3683.2</v>
      </c>
      <c r="B861">
        <v>3.6700000000000004</v>
      </c>
      <c r="C861">
        <v>9.27</v>
      </c>
      <c r="D861">
        <v>20.64</v>
      </c>
      <c r="E861">
        <v>131.86000000000001</v>
      </c>
      <c r="F861">
        <v>87.07</v>
      </c>
      <c r="G861">
        <v>44.79000000000002</v>
      </c>
    </row>
    <row r="862" spans="1:7" x14ac:dyDescent="0.3">
      <c r="A862">
        <v>3683.25</v>
      </c>
      <c r="B862">
        <v>3.4000000000000004</v>
      </c>
      <c r="C862">
        <v>8.5299999999999994</v>
      </c>
      <c r="D862">
        <v>18.93</v>
      </c>
      <c r="E862">
        <v>130.66</v>
      </c>
      <c r="F862">
        <v>90.92</v>
      </c>
      <c r="G862">
        <v>39.739999999999995</v>
      </c>
    </row>
    <row r="863" spans="1:7" x14ac:dyDescent="0.3">
      <c r="A863">
        <v>3683.3</v>
      </c>
      <c r="B863">
        <v>3.29</v>
      </c>
      <c r="C863">
        <v>8.27</v>
      </c>
      <c r="D863">
        <v>8.1999999999999993</v>
      </c>
      <c r="E863">
        <v>132.16999999999999</v>
      </c>
      <c r="F863">
        <v>94.14</v>
      </c>
      <c r="G863">
        <v>38.029999999999987</v>
      </c>
    </row>
    <row r="864" spans="1:7" x14ac:dyDescent="0.3">
      <c r="A864">
        <v>3683.35</v>
      </c>
      <c r="B864">
        <v>3.3099999999999996</v>
      </c>
      <c r="C864">
        <v>8.0299999999999994</v>
      </c>
      <c r="D864">
        <v>12.01</v>
      </c>
      <c r="E864">
        <v>129.66999999999999</v>
      </c>
      <c r="F864">
        <v>93.28</v>
      </c>
      <c r="G864">
        <v>36.389999999999986</v>
      </c>
    </row>
    <row r="865" spans="1:7" x14ac:dyDescent="0.3">
      <c r="A865">
        <v>3683.4</v>
      </c>
      <c r="B865">
        <v>2.92</v>
      </c>
      <c r="C865">
        <v>8.9499999999999993</v>
      </c>
      <c r="D865">
        <v>11.82</v>
      </c>
      <c r="E865">
        <v>128.91</v>
      </c>
      <c r="F865">
        <v>86.34</v>
      </c>
      <c r="G865">
        <v>42.569999999999993</v>
      </c>
    </row>
    <row r="866" spans="1:7" x14ac:dyDescent="0.3">
      <c r="A866">
        <v>3683.45</v>
      </c>
      <c r="B866">
        <v>3</v>
      </c>
      <c r="C866">
        <v>9.19</v>
      </c>
      <c r="D866">
        <v>22.19</v>
      </c>
      <c r="E866">
        <v>131.16</v>
      </c>
      <c r="F866">
        <v>86.94</v>
      </c>
      <c r="G866">
        <v>44.22</v>
      </c>
    </row>
    <row r="867" spans="1:7" x14ac:dyDescent="0.3">
      <c r="A867">
        <v>3683.5</v>
      </c>
      <c r="B867">
        <v>3.01</v>
      </c>
      <c r="C867">
        <v>9.09</v>
      </c>
      <c r="D867">
        <v>24.9</v>
      </c>
      <c r="E867">
        <v>130.57</v>
      </c>
      <c r="F867">
        <v>87.05</v>
      </c>
      <c r="G867">
        <v>43.519999999999996</v>
      </c>
    </row>
    <row r="868" spans="1:7" x14ac:dyDescent="0.3">
      <c r="A868">
        <v>3683.55</v>
      </c>
      <c r="B868">
        <v>3.42</v>
      </c>
      <c r="C868">
        <v>7.06</v>
      </c>
      <c r="D868">
        <v>24.99</v>
      </c>
      <c r="E868">
        <v>127.73</v>
      </c>
      <c r="F868">
        <v>97.94</v>
      </c>
      <c r="G868">
        <v>29.790000000000006</v>
      </c>
    </row>
    <row r="869" spans="1:7" x14ac:dyDescent="0.3">
      <c r="A869">
        <v>3683.6</v>
      </c>
      <c r="B869">
        <v>3.51</v>
      </c>
      <c r="C869">
        <v>6.93</v>
      </c>
      <c r="D869">
        <v>28.16</v>
      </c>
      <c r="E869">
        <v>126.27</v>
      </c>
      <c r="F869">
        <v>97.39</v>
      </c>
      <c r="G869">
        <v>28.879999999999995</v>
      </c>
    </row>
    <row r="870" spans="1:7" x14ac:dyDescent="0.3">
      <c r="A870">
        <v>3683.65</v>
      </c>
      <c r="B870">
        <v>3.5000000000000004</v>
      </c>
      <c r="C870">
        <v>4.71</v>
      </c>
      <c r="D870">
        <v>29.9</v>
      </c>
      <c r="E870">
        <v>128.19999999999999</v>
      </c>
      <c r="F870">
        <v>114.31</v>
      </c>
      <c r="G870">
        <v>13.889999999999986</v>
      </c>
    </row>
    <row r="871" spans="1:7" x14ac:dyDescent="0.3">
      <c r="A871">
        <v>3683.7</v>
      </c>
      <c r="B871">
        <v>3.94</v>
      </c>
      <c r="C871">
        <v>4.5599999999999996</v>
      </c>
      <c r="D871">
        <v>28.06</v>
      </c>
      <c r="E871">
        <v>128.35</v>
      </c>
      <c r="F871">
        <v>115.47</v>
      </c>
      <c r="G871">
        <v>12.879999999999995</v>
      </c>
    </row>
    <row r="872" spans="1:7" x14ac:dyDescent="0.3">
      <c r="A872">
        <v>3683.75</v>
      </c>
      <c r="B872">
        <v>4.01</v>
      </c>
      <c r="C872">
        <v>3.65</v>
      </c>
      <c r="D872">
        <v>24.22</v>
      </c>
      <c r="E872">
        <v>122.57</v>
      </c>
      <c r="F872">
        <v>114.21</v>
      </c>
      <c r="G872">
        <v>8.36</v>
      </c>
    </row>
    <row r="873" spans="1:7" x14ac:dyDescent="0.3">
      <c r="A873">
        <v>3683.8</v>
      </c>
      <c r="B873">
        <v>3.56</v>
      </c>
      <c r="C873">
        <v>3.77</v>
      </c>
      <c r="D873">
        <v>19.260000000000002</v>
      </c>
      <c r="E873">
        <v>116.79</v>
      </c>
      <c r="F873">
        <v>108.79</v>
      </c>
      <c r="G873">
        <v>8</v>
      </c>
    </row>
    <row r="874" spans="1:7" x14ac:dyDescent="0.3">
      <c r="A874">
        <v>3683.85</v>
      </c>
      <c r="B874">
        <v>3.36</v>
      </c>
      <c r="C874">
        <v>4.28</v>
      </c>
      <c r="D874">
        <v>14.51</v>
      </c>
      <c r="E874">
        <v>115.93</v>
      </c>
      <c r="F874">
        <v>105.08</v>
      </c>
      <c r="G874">
        <v>10.850000000000009</v>
      </c>
    </row>
    <row r="875" spans="1:7" x14ac:dyDescent="0.3">
      <c r="A875">
        <v>3683.9</v>
      </c>
      <c r="B875">
        <v>3.1</v>
      </c>
      <c r="C875">
        <v>5.67</v>
      </c>
      <c r="D875">
        <v>11.94</v>
      </c>
      <c r="E875">
        <v>112.91</v>
      </c>
      <c r="F875">
        <v>92.66</v>
      </c>
      <c r="G875">
        <v>20.25</v>
      </c>
    </row>
    <row r="876" spans="1:7" x14ac:dyDescent="0.3">
      <c r="A876">
        <v>3683.95</v>
      </c>
      <c r="B876">
        <v>3.2</v>
      </c>
      <c r="C876">
        <v>7.01</v>
      </c>
      <c r="D876">
        <v>5.78</v>
      </c>
      <c r="E876">
        <v>110.86</v>
      </c>
      <c r="F876">
        <v>81.599999999999994</v>
      </c>
      <c r="G876">
        <v>29.260000000000005</v>
      </c>
    </row>
    <row r="877" spans="1:7" x14ac:dyDescent="0.3">
      <c r="A877">
        <v>3684</v>
      </c>
      <c r="B877">
        <v>3.02</v>
      </c>
      <c r="C877">
        <v>7.71</v>
      </c>
      <c r="D877">
        <v>3.5</v>
      </c>
      <c r="E877">
        <v>110.56</v>
      </c>
      <c r="F877">
        <v>76.56</v>
      </c>
      <c r="G877">
        <v>34</v>
      </c>
    </row>
    <row r="878" spans="1:7" x14ac:dyDescent="0.3">
      <c r="A878">
        <v>3684.05</v>
      </c>
      <c r="B878">
        <v>3.2199999999999998</v>
      </c>
      <c r="C878">
        <v>6.09</v>
      </c>
      <c r="D878">
        <v>5.07</v>
      </c>
      <c r="E878">
        <v>115.13</v>
      </c>
      <c r="F878">
        <v>92.05</v>
      </c>
      <c r="G878">
        <v>23.08</v>
      </c>
    </row>
    <row r="879" spans="1:7" x14ac:dyDescent="0.3">
      <c r="A879">
        <v>3684.1</v>
      </c>
      <c r="B879">
        <v>3.42</v>
      </c>
      <c r="C879">
        <v>5.01</v>
      </c>
      <c r="D879">
        <v>5.55</v>
      </c>
      <c r="E879">
        <v>120.57</v>
      </c>
      <c r="F879">
        <v>104.72</v>
      </c>
      <c r="G879">
        <v>15.849999999999994</v>
      </c>
    </row>
    <row r="880" spans="1:7" x14ac:dyDescent="0.3">
      <c r="A880">
        <v>3684.15</v>
      </c>
      <c r="B880">
        <v>3.49</v>
      </c>
      <c r="C880">
        <v>3.82</v>
      </c>
      <c r="D880">
        <v>9.3000000000000007</v>
      </c>
      <c r="E880">
        <v>122.9</v>
      </c>
      <c r="F880">
        <v>114.53</v>
      </c>
      <c r="G880">
        <v>8.3700000000000045</v>
      </c>
    </row>
    <row r="881" spans="1:7" x14ac:dyDescent="0.3">
      <c r="A881">
        <v>3684.2</v>
      </c>
      <c r="B881">
        <v>3.74</v>
      </c>
      <c r="C881">
        <v>5.61</v>
      </c>
      <c r="D881">
        <v>8.2100000000000009</v>
      </c>
      <c r="E881">
        <v>126.65</v>
      </c>
      <c r="F881">
        <v>106.72</v>
      </c>
      <c r="G881">
        <v>19.930000000000007</v>
      </c>
    </row>
    <row r="882" spans="1:7" x14ac:dyDescent="0.3">
      <c r="A882">
        <v>3684.25</v>
      </c>
      <c r="B882">
        <v>3.5900000000000003</v>
      </c>
      <c r="C882">
        <v>8.17</v>
      </c>
      <c r="D882">
        <v>14.53</v>
      </c>
      <c r="E882">
        <v>129.1</v>
      </c>
      <c r="F882">
        <v>91.82</v>
      </c>
      <c r="G882">
        <v>37.28</v>
      </c>
    </row>
    <row r="883" spans="1:7" x14ac:dyDescent="0.3">
      <c r="A883">
        <v>3684.3</v>
      </c>
      <c r="B883">
        <v>3.65</v>
      </c>
      <c r="C883">
        <v>6.63</v>
      </c>
      <c r="D883">
        <v>21.42</v>
      </c>
      <c r="E883">
        <v>131.27000000000001</v>
      </c>
      <c r="F883">
        <v>104.4</v>
      </c>
      <c r="G883">
        <v>26.870000000000005</v>
      </c>
    </row>
    <row r="884" spans="1:7" x14ac:dyDescent="0.3">
      <c r="A884">
        <v>3684.35</v>
      </c>
      <c r="B884">
        <v>3.25</v>
      </c>
      <c r="C884">
        <v>7.32</v>
      </c>
      <c r="D884">
        <v>21.73</v>
      </c>
      <c r="E884">
        <v>128.25</v>
      </c>
      <c r="F884">
        <v>96.72</v>
      </c>
      <c r="G884">
        <v>31.53</v>
      </c>
    </row>
    <row r="885" spans="1:7" x14ac:dyDescent="0.3">
      <c r="A885">
        <v>3684.4</v>
      </c>
      <c r="B885">
        <v>3.04</v>
      </c>
      <c r="C885">
        <v>7.91</v>
      </c>
      <c r="D885">
        <v>21.15</v>
      </c>
      <c r="E885">
        <v>121.83</v>
      </c>
      <c r="F885">
        <v>86.35</v>
      </c>
      <c r="G885">
        <v>35.480000000000004</v>
      </c>
    </row>
    <row r="886" spans="1:7" x14ac:dyDescent="0.3">
      <c r="A886">
        <v>3684.45</v>
      </c>
      <c r="B886">
        <v>2.6100000000000003</v>
      </c>
      <c r="C886">
        <v>9.92</v>
      </c>
      <c r="D886">
        <v>19.3</v>
      </c>
      <c r="E886">
        <v>117.74</v>
      </c>
      <c r="F886">
        <v>68.7</v>
      </c>
      <c r="G886">
        <v>49.039999999999992</v>
      </c>
    </row>
    <row r="887" spans="1:7" x14ac:dyDescent="0.3">
      <c r="A887">
        <v>3684.5</v>
      </c>
      <c r="B887">
        <v>2.5499999999999998</v>
      </c>
      <c r="C887">
        <v>10.130000000000001</v>
      </c>
      <c r="D887">
        <v>19.03</v>
      </c>
      <c r="E887">
        <v>110.07</v>
      </c>
      <c r="F887">
        <v>59.69</v>
      </c>
      <c r="G887">
        <v>50.379999999999995</v>
      </c>
    </row>
    <row r="888" spans="1:7" x14ac:dyDescent="0.3">
      <c r="A888">
        <v>3684.55</v>
      </c>
      <c r="B888">
        <v>3.11</v>
      </c>
      <c r="C888">
        <v>4.5199999999999996</v>
      </c>
      <c r="D888">
        <v>18.27</v>
      </c>
      <c r="E888">
        <v>106.12</v>
      </c>
      <c r="F888">
        <v>93.78</v>
      </c>
      <c r="G888">
        <v>12.340000000000003</v>
      </c>
    </row>
    <row r="889" spans="1:7" x14ac:dyDescent="0.3">
      <c r="A889">
        <v>3684.6</v>
      </c>
      <c r="B889">
        <v>3.1399999999999997</v>
      </c>
      <c r="C889">
        <v>4.63</v>
      </c>
      <c r="D889">
        <v>13.49</v>
      </c>
      <c r="E889">
        <v>99.61</v>
      </c>
      <c r="F889">
        <v>86.55</v>
      </c>
      <c r="G889">
        <v>13.060000000000002</v>
      </c>
    </row>
    <row r="890" spans="1:7" x14ac:dyDescent="0.3">
      <c r="A890">
        <v>3684.65</v>
      </c>
      <c r="B890">
        <v>3.7199999999999998</v>
      </c>
      <c r="C890">
        <v>4.46</v>
      </c>
      <c r="D890">
        <v>14.9</v>
      </c>
      <c r="E890">
        <v>98.26</v>
      </c>
      <c r="F890">
        <v>86.4</v>
      </c>
      <c r="G890">
        <v>11.86</v>
      </c>
    </row>
    <row r="891" spans="1:7" x14ac:dyDescent="0.3">
      <c r="A891">
        <v>3684.7</v>
      </c>
      <c r="B891">
        <v>3.62</v>
      </c>
      <c r="C891">
        <v>3.42</v>
      </c>
      <c r="D891">
        <v>18.27</v>
      </c>
      <c r="E891">
        <v>99.83</v>
      </c>
      <c r="F891">
        <v>92.84</v>
      </c>
      <c r="G891">
        <v>6.9899999999999949</v>
      </c>
    </row>
    <row r="892" spans="1:7" x14ac:dyDescent="0.3">
      <c r="A892">
        <v>3684.75</v>
      </c>
      <c r="B892">
        <v>4.0599999999999996</v>
      </c>
      <c r="C892">
        <v>2.36</v>
      </c>
      <c r="D892">
        <v>19.03</v>
      </c>
      <c r="E892">
        <v>107.35</v>
      </c>
      <c r="F892">
        <v>99.91</v>
      </c>
      <c r="G892">
        <v>7.4399999999999977</v>
      </c>
    </row>
    <row r="893" spans="1:7" x14ac:dyDescent="0.3">
      <c r="A893">
        <v>3684.8</v>
      </c>
      <c r="B893">
        <v>4.3</v>
      </c>
      <c r="C893">
        <v>1.52</v>
      </c>
      <c r="D893">
        <v>20.39</v>
      </c>
      <c r="E893">
        <v>112.43</v>
      </c>
      <c r="F893">
        <v>104.69</v>
      </c>
      <c r="G893">
        <v>7.7400000000000091</v>
      </c>
    </row>
    <row r="894" spans="1:7" x14ac:dyDescent="0.3">
      <c r="A894">
        <v>3684.85</v>
      </c>
      <c r="B894">
        <v>3.66</v>
      </c>
      <c r="C894">
        <v>2.34</v>
      </c>
      <c r="D894">
        <v>24.12</v>
      </c>
      <c r="E894">
        <v>115.39</v>
      </c>
      <c r="F894">
        <v>107.47</v>
      </c>
      <c r="G894">
        <v>7.9200000000000017</v>
      </c>
    </row>
    <row r="895" spans="1:7" x14ac:dyDescent="0.3">
      <c r="A895">
        <v>3684.9</v>
      </c>
      <c r="B895">
        <v>3.75</v>
      </c>
      <c r="C895">
        <v>2.25</v>
      </c>
      <c r="D895">
        <v>22.9</v>
      </c>
      <c r="E895">
        <v>118.07</v>
      </c>
      <c r="F895">
        <v>109.99</v>
      </c>
      <c r="G895">
        <v>8.0799999999999983</v>
      </c>
    </row>
    <row r="896" spans="1:7" x14ac:dyDescent="0.3">
      <c r="A896">
        <v>3684.95</v>
      </c>
      <c r="B896">
        <v>3.63</v>
      </c>
      <c r="C896">
        <v>2.73</v>
      </c>
      <c r="D896">
        <v>26.99</v>
      </c>
      <c r="E896">
        <v>120.83</v>
      </c>
      <c r="F896">
        <v>112.58</v>
      </c>
      <c r="G896">
        <v>8.25</v>
      </c>
    </row>
    <row r="897" spans="1:7" x14ac:dyDescent="0.3">
      <c r="A897">
        <v>3685</v>
      </c>
      <c r="B897">
        <v>3.5700000000000003</v>
      </c>
      <c r="C897">
        <v>2.88</v>
      </c>
      <c r="D897">
        <v>31.49</v>
      </c>
      <c r="E897">
        <v>120.51</v>
      </c>
      <c r="F897">
        <v>112.28</v>
      </c>
      <c r="G897">
        <v>8.230000000000004</v>
      </c>
    </row>
    <row r="898" spans="1:7" x14ac:dyDescent="0.3">
      <c r="A898">
        <v>3685.05</v>
      </c>
      <c r="B898">
        <v>3.83</v>
      </c>
      <c r="C898">
        <v>3.37</v>
      </c>
      <c r="D898">
        <v>35.61</v>
      </c>
      <c r="E898">
        <v>122.02</v>
      </c>
      <c r="F898">
        <v>113.7</v>
      </c>
      <c r="G898">
        <v>8.3199999999999932</v>
      </c>
    </row>
    <row r="899" spans="1:7" x14ac:dyDescent="0.3">
      <c r="A899">
        <v>3685.1</v>
      </c>
      <c r="B899">
        <v>3.55</v>
      </c>
      <c r="C899">
        <v>5.81</v>
      </c>
      <c r="D899">
        <v>33.67</v>
      </c>
      <c r="E899">
        <v>118.13</v>
      </c>
      <c r="F899">
        <v>96.92</v>
      </c>
      <c r="G899">
        <v>21.209999999999994</v>
      </c>
    </row>
    <row r="900" spans="1:7" x14ac:dyDescent="0.3">
      <c r="A900">
        <v>3685.15</v>
      </c>
      <c r="B900">
        <v>4.26</v>
      </c>
      <c r="C900">
        <v>4.21</v>
      </c>
      <c r="D900">
        <v>30.69</v>
      </c>
      <c r="E900">
        <v>115.28</v>
      </c>
      <c r="F900">
        <v>104.91</v>
      </c>
      <c r="G900">
        <v>10.370000000000005</v>
      </c>
    </row>
    <row r="901" spans="1:7" x14ac:dyDescent="0.3">
      <c r="A901">
        <v>3685.2</v>
      </c>
      <c r="B901">
        <v>4.7</v>
      </c>
      <c r="C901">
        <v>4.4800000000000004</v>
      </c>
      <c r="D901">
        <v>33.840000000000003</v>
      </c>
      <c r="E901">
        <v>116.41</v>
      </c>
      <c r="F901">
        <v>104.26</v>
      </c>
      <c r="G901">
        <v>12.149999999999991</v>
      </c>
    </row>
    <row r="902" spans="1:7" x14ac:dyDescent="0.3">
      <c r="A902">
        <v>3685.25</v>
      </c>
      <c r="B902">
        <v>4</v>
      </c>
      <c r="C902">
        <v>5.88</v>
      </c>
      <c r="D902">
        <v>34.33</v>
      </c>
      <c r="E902">
        <v>112.31</v>
      </c>
      <c r="F902">
        <v>90.7</v>
      </c>
      <c r="G902">
        <v>21.61</v>
      </c>
    </row>
    <row r="903" spans="1:7" x14ac:dyDescent="0.3">
      <c r="A903">
        <v>3685.3</v>
      </c>
      <c r="B903">
        <v>4.2299999999999995</v>
      </c>
      <c r="C903">
        <v>4.28</v>
      </c>
      <c r="D903">
        <v>28.74</v>
      </c>
      <c r="E903">
        <v>114.11</v>
      </c>
      <c r="F903">
        <v>103.3</v>
      </c>
      <c r="G903">
        <v>10.810000000000002</v>
      </c>
    </row>
    <row r="904" spans="1:7" x14ac:dyDescent="0.3">
      <c r="A904">
        <v>3685.35</v>
      </c>
      <c r="B904">
        <v>4.01</v>
      </c>
      <c r="C904">
        <v>6.41</v>
      </c>
      <c r="D904">
        <v>24.25</v>
      </c>
      <c r="E904">
        <v>109.47</v>
      </c>
      <c r="F904">
        <v>84.26</v>
      </c>
      <c r="G904">
        <v>25.209999999999994</v>
      </c>
    </row>
    <row r="905" spans="1:7" x14ac:dyDescent="0.3">
      <c r="A905">
        <v>3685.4</v>
      </c>
      <c r="B905">
        <v>3.7900000000000005</v>
      </c>
      <c r="C905">
        <v>4.24</v>
      </c>
      <c r="D905">
        <v>27.03</v>
      </c>
      <c r="E905">
        <v>105.04</v>
      </c>
      <c r="F905">
        <v>94.57</v>
      </c>
      <c r="G905">
        <v>10.470000000000013</v>
      </c>
    </row>
    <row r="906" spans="1:7" x14ac:dyDescent="0.3">
      <c r="A906">
        <v>3685.45</v>
      </c>
      <c r="B906">
        <v>3.2399999999999998</v>
      </c>
      <c r="C906">
        <v>3.99</v>
      </c>
      <c r="D906">
        <v>27.24</v>
      </c>
      <c r="E906">
        <v>101.5</v>
      </c>
      <c r="F906">
        <v>92.77</v>
      </c>
      <c r="G906">
        <v>8.730000000000004</v>
      </c>
    </row>
    <row r="907" spans="1:7" x14ac:dyDescent="0.3">
      <c r="A907">
        <v>3685.5</v>
      </c>
      <c r="B907">
        <v>3.1399999999999997</v>
      </c>
      <c r="C907">
        <v>3.61</v>
      </c>
      <c r="D907">
        <v>25.09</v>
      </c>
      <c r="E907">
        <v>96.97</v>
      </c>
      <c r="F907">
        <v>90.15</v>
      </c>
      <c r="G907">
        <v>6.8199999999999932</v>
      </c>
    </row>
    <row r="908" spans="1:7" x14ac:dyDescent="0.3">
      <c r="A908">
        <v>3685.55</v>
      </c>
      <c r="B908">
        <v>3.26</v>
      </c>
      <c r="C908">
        <v>2.12</v>
      </c>
      <c r="D908">
        <v>23.01</v>
      </c>
      <c r="E908">
        <v>95.14</v>
      </c>
      <c r="F908">
        <v>88.43</v>
      </c>
      <c r="G908">
        <v>6.7099999999999937</v>
      </c>
    </row>
    <row r="909" spans="1:7" x14ac:dyDescent="0.3">
      <c r="A909">
        <v>3685.6</v>
      </c>
      <c r="B909">
        <v>3.27</v>
      </c>
      <c r="C909">
        <v>2.65</v>
      </c>
      <c r="D909">
        <v>22.95</v>
      </c>
      <c r="E909">
        <v>93.36</v>
      </c>
      <c r="F909">
        <v>86.75</v>
      </c>
      <c r="G909">
        <v>6.6099999999999994</v>
      </c>
    </row>
    <row r="910" spans="1:7" x14ac:dyDescent="0.3">
      <c r="A910">
        <v>3685.65</v>
      </c>
      <c r="B910">
        <v>3.36</v>
      </c>
      <c r="C910">
        <v>2.93</v>
      </c>
      <c r="D910">
        <v>19.72</v>
      </c>
      <c r="E910">
        <v>96.31</v>
      </c>
      <c r="F910">
        <v>89.53</v>
      </c>
      <c r="G910">
        <v>6.7800000000000011</v>
      </c>
    </row>
    <row r="911" spans="1:7" x14ac:dyDescent="0.3">
      <c r="A911">
        <v>3685.7</v>
      </c>
      <c r="B911">
        <v>3.46</v>
      </c>
      <c r="C911">
        <v>3.3</v>
      </c>
      <c r="D911">
        <v>19.38</v>
      </c>
      <c r="E911">
        <v>101.73</v>
      </c>
      <c r="F911">
        <v>94.63</v>
      </c>
      <c r="G911">
        <v>7.1000000000000085</v>
      </c>
    </row>
    <row r="912" spans="1:7" x14ac:dyDescent="0.3">
      <c r="A912">
        <v>3685.75</v>
      </c>
      <c r="B912">
        <v>3.3000000000000003</v>
      </c>
      <c r="C912">
        <v>3.63</v>
      </c>
      <c r="D912">
        <v>20.55</v>
      </c>
      <c r="E912">
        <v>109.23</v>
      </c>
      <c r="F912">
        <v>101.67</v>
      </c>
      <c r="G912">
        <v>7.5600000000000023</v>
      </c>
    </row>
    <row r="913" spans="1:7" x14ac:dyDescent="0.3">
      <c r="A913">
        <v>3685.8</v>
      </c>
      <c r="B913">
        <v>3.25</v>
      </c>
      <c r="C913">
        <v>3.68</v>
      </c>
      <c r="D913">
        <v>25.86</v>
      </c>
      <c r="E913">
        <v>117.86</v>
      </c>
      <c r="F913">
        <v>109.79</v>
      </c>
      <c r="G913">
        <v>8.0699999999999932</v>
      </c>
    </row>
    <row r="914" spans="1:7" x14ac:dyDescent="0.3">
      <c r="A914">
        <v>3685.85</v>
      </c>
      <c r="B914">
        <v>3.2099999999999995</v>
      </c>
      <c r="C914">
        <v>5.74</v>
      </c>
      <c r="D914">
        <v>23.19</v>
      </c>
      <c r="E914">
        <v>120.8</v>
      </c>
      <c r="F914">
        <v>100.04</v>
      </c>
      <c r="G914">
        <v>20.759999999999991</v>
      </c>
    </row>
    <row r="915" spans="1:7" x14ac:dyDescent="0.3">
      <c r="A915">
        <v>3685.9</v>
      </c>
      <c r="B915">
        <v>3.15</v>
      </c>
      <c r="C915">
        <v>9.07</v>
      </c>
      <c r="D915">
        <v>21.99</v>
      </c>
      <c r="E915">
        <v>122.98</v>
      </c>
      <c r="F915">
        <v>79.62</v>
      </c>
      <c r="G915">
        <v>43.36</v>
      </c>
    </row>
    <row r="916" spans="1:7" x14ac:dyDescent="0.3">
      <c r="A916">
        <v>3685.95</v>
      </c>
      <c r="B916">
        <v>3.1199999999999997</v>
      </c>
      <c r="C916">
        <v>6.19</v>
      </c>
      <c r="D916">
        <v>27.44</v>
      </c>
      <c r="E916">
        <v>123.45</v>
      </c>
      <c r="F916">
        <v>99.6</v>
      </c>
      <c r="G916">
        <v>23.850000000000009</v>
      </c>
    </row>
    <row r="917" spans="1:7" x14ac:dyDescent="0.3">
      <c r="A917">
        <v>3686</v>
      </c>
      <c r="B917">
        <v>2.85</v>
      </c>
      <c r="C917">
        <v>6.21</v>
      </c>
      <c r="D917">
        <v>30.61</v>
      </c>
      <c r="E917">
        <v>122</v>
      </c>
      <c r="F917">
        <v>98.07</v>
      </c>
      <c r="G917">
        <v>23.930000000000007</v>
      </c>
    </row>
    <row r="918" spans="1:7" x14ac:dyDescent="0.3">
      <c r="A918">
        <v>3686.05</v>
      </c>
      <c r="B918">
        <v>3.26</v>
      </c>
      <c r="C918">
        <v>8.06</v>
      </c>
      <c r="D918">
        <v>25.4</v>
      </c>
      <c r="E918">
        <v>119.97</v>
      </c>
      <c r="F918">
        <v>83.52</v>
      </c>
      <c r="G918">
        <v>36.450000000000003</v>
      </c>
    </row>
    <row r="919" spans="1:7" x14ac:dyDescent="0.3">
      <c r="A919">
        <v>3686.1</v>
      </c>
      <c r="B919">
        <v>3.2199999999999998</v>
      </c>
      <c r="C919">
        <v>5.71</v>
      </c>
      <c r="D919">
        <v>21.66</v>
      </c>
      <c r="E919">
        <v>115.23</v>
      </c>
      <c r="F919">
        <v>94.69</v>
      </c>
      <c r="G919">
        <v>20.540000000000006</v>
      </c>
    </row>
    <row r="920" spans="1:7" x14ac:dyDescent="0.3">
      <c r="A920">
        <v>3686.15</v>
      </c>
      <c r="B920">
        <v>2.62</v>
      </c>
      <c r="C920">
        <v>7.27</v>
      </c>
      <c r="D920">
        <v>21.1</v>
      </c>
      <c r="E920">
        <v>114.43</v>
      </c>
      <c r="F920">
        <v>83.33</v>
      </c>
      <c r="G920">
        <v>31.100000000000009</v>
      </c>
    </row>
    <row r="921" spans="1:7" x14ac:dyDescent="0.3">
      <c r="A921">
        <v>3686.2</v>
      </c>
      <c r="B921">
        <v>3.26</v>
      </c>
      <c r="C921">
        <v>7.56</v>
      </c>
      <c r="D921">
        <v>21.85</v>
      </c>
      <c r="E921">
        <v>116.2</v>
      </c>
      <c r="F921">
        <v>83.17</v>
      </c>
      <c r="G921">
        <v>33.03</v>
      </c>
    </row>
    <row r="922" spans="1:7" x14ac:dyDescent="0.3">
      <c r="A922">
        <v>3686.25</v>
      </c>
      <c r="B922">
        <v>2.75</v>
      </c>
      <c r="C922">
        <v>6.54</v>
      </c>
      <c r="D922">
        <v>14.23</v>
      </c>
      <c r="E922">
        <v>109.32</v>
      </c>
      <c r="F922">
        <v>83.25</v>
      </c>
      <c r="G922">
        <v>26.069999999999993</v>
      </c>
    </row>
    <row r="923" spans="1:7" x14ac:dyDescent="0.3">
      <c r="A923">
        <v>3686.3</v>
      </c>
      <c r="B923">
        <v>2.62</v>
      </c>
      <c r="C923">
        <v>7.83</v>
      </c>
      <c r="D923">
        <v>14.2</v>
      </c>
      <c r="E923">
        <v>113.94</v>
      </c>
      <c r="F923">
        <v>79.11</v>
      </c>
      <c r="G923">
        <v>34.83</v>
      </c>
    </row>
    <row r="924" spans="1:7" x14ac:dyDescent="0.3">
      <c r="A924">
        <v>3686.35</v>
      </c>
      <c r="B924">
        <v>2.44</v>
      </c>
      <c r="C924">
        <v>9.34</v>
      </c>
      <c r="D924">
        <v>9.66</v>
      </c>
      <c r="E924">
        <v>113</v>
      </c>
      <c r="F924">
        <v>67.95</v>
      </c>
      <c r="G924">
        <v>45.05</v>
      </c>
    </row>
    <row r="925" spans="1:7" x14ac:dyDescent="0.3">
      <c r="A925">
        <v>3686.4</v>
      </c>
      <c r="B925">
        <v>2.73</v>
      </c>
      <c r="C925">
        <v>9.33</v>
      </c>
      <c r="D925">
        <v>11.06</v>
      </c>
      <c r="E925">
        <v>117.96</v>
      </c>
      <c r="F925">
        <v>72.89</v>
      </c>
      <c r="G925">
        <v>45.069999999999993</v>
      </c>
    </row>
    <row r="926" spans="1:7" x14ac:dyDescent="0.3">
      <c r="A926">
        <v>3686.45</v>
      </c>
      <c r="B926">
        <v>2.92</v>
      </c>
      <c r="C926">
        <v>9.99</v>
      </c>
      <c r="D926">
        <v>9</v>
      </c>
      <c r="E926">
        <v>119.15</v>
      </c>
      <c r="F926">
        <v>69.63</v>
      </c>
      <c r="G926">
        <v>49.52000000000001</v>
      </c>
    </row>
    <row r="927" spans="1:7" x14ac:dyDescent="0.3">
      <c r="A927">
        <v>3686.5</v>
      </c>
      <c r="B927">
        <v>2.9499999999999997</v>
      </c>
      <c r="C927">
        <v>9.7799999999999994</v>
      </c>
      <c r="D927">
        <v>8.73</v>
      </c>
      <c r="E927">
        <v>121.3</v>
      </c>
      <c r="F927">
        <v>73.16</v>
      </c>
      <c r="G927">
        <v>48.14</v>
      </c>
    </row>
    <row r="928" spans="1:7" x14ac:dyDescent="0.3">
      <c r="A928">
        <v>3686.55</v>
      </c>
      <c r="B928">
        <v>3.54</v>
      </c>
      <c r="C928">
        <v>8.75</v>
      </c>
      <c r="D928">
        <v>13.15</v>
      </c>
      <c r="E928">
        <v>128.32</v>
      </c>
      <c r="F928">
        <v>87.07</v>
      </c>
      <c r="G928">
        <v>41.25</v>
      </c>
    </row>
    <row r="929" spans="1:7" x14ac:dyDescent="0.3">
      <c r="A929">
        <v>3686.6</v>
      </c>
      <c r="B929">
        <v>3.7600000000000002</v>
      </c>
      <c r="C929">
        <v>9.8800000000000008</v>
      </c>
      <c r="D929">
        <v>10.46</v>
      </c>
      <c r="E929">
        <v>126.55</v>
      </c>
      <c r="F929">
        <v>77.680000000000007</v>
      </c>
      <c r="G929">
        <v>48.86999999999999</v>
      </c>
    </row>
    <row r="930" spans="1:7" x14ac:dyDescent="0.3">
      <c r="A930">
        <v>3686.65</v>
      </c>
      <c r="B930">
        <v>3.91</v>
      </c>
      <c r="C930">
        <v>6.19</v>
      </c>
      <c r="D930">
        <v>24.74</v>
      </c>
      <c r="E930">
        <v>126.81</v>
      </c>
      <c r="F930">
        <v>102.95</v>
      </c>
      <c r="G930">
        <v>23.86</v>
      </c>
    </row>
    <row r="931" spans="1:7" x14ac:dyDescent="0.3">
      <c r="A931">
        <v>3686.7</v>
      </c>
      <c r="B931">
        <v>4.1500000000000004</v>
      </c>
      <c r="C931">
        <v>10.02</v>
      </c>
      <c r="D931">
        <v>23.15</v>
      </c>
      <c r="E931">
        <v>125.07</v>
      </c>
      <c r="F931">
        <v>75.239999999999995</v>
      </c>
      <c r="G931">
        <v>49.83</v>
      </c>
    </row>
    <row r="932" spans="1:7" x14ac:dyDescent="0.3">
      <c r="A932">
        <v>3686.75</v>
      </c>
      <c r="B932">
        <v>4.1099999999999994</v>
      </c>
      <c r="C932">
        <v>8.4</v>
      </c>
      <c r="D932">
        <v>26.46</v>
      </c>
      <c r="E932">
        <v>122.56</v>
      </c>
      <c r="F932">
        <v>83.77</v>
      </c>
      <c r="G932">
        <v>38.790000000000006</v>
      </c>
    </row>
    <row r="933" spans="1:7" x14ac:dyDescent="0.3">
      <c r="A933">
        <v>3686.8</v>
      </c>
      <c r="B933">
        <v>3.91</v>
      </c>
      <c r="C933">
        <v>9.68</v>
      </c>
      <c r="D933">
        <v>25.69</v>
      </c>
      <c r="E933">
        <v>116.61</v>
      </c>
      <c r="F933">
        <v>69.209999999999994</v>
      </c>
      <c r="G933">
        <v>47.400000000000006</v>
      </c>
    </row>
    <row r="934" spans="1:7" x14ac:dyDescent="0.3">
      <c r="A934">
        <v>3686.85</v>
      </c>
      <c r="B934">
        <v>3.2199999999999998</v>
      </c>
      <c r="C934">
        <v>11.25</v>
      </c>
      <c r="D934">
        <v>22.37</v>
      </c>
      <c r="E934">
        <v>107.14</v>
      </c>
      <c r="F934">
        <v>49.21</v>
      </c>
      <c r="G934">
        <v>57.93</v>
      </c>
    </row>
    <row r="935" spans="1:7" x14ac:dyDescent="0.3">
      <c r="A935">
        <v>3686.9</v>
      </c>
      <c r="B935">
        <v>3.44</v>
      </c>
      <c r="C935">
        <v>10.02</v>
      </c>
      <c r="D935">
        <v>28.23</v>
      </c>
      <c r="E935">
        <v>105.37</v>
      </c>
      <c r="F935">
        <v>55.73</v>
      </c>
      <c r="G935">
        <v>49.640000000000008</v>
      </c>
    </row>
    <row r="936" spans="1:7" x14ac:dyDescent="0.3">
      <c r="A936">
        <v>3686.95</v>
      </c>
      <c r="B936">
        <v>3.15</v>
      </c>
      <c r="C936">
        <v>11.45</v>
      </c>
      <c r="D936">
        <v>23.5</v>
      </c>
      <c r="E936">
        <v>102.63</v>
      </c>
      <c r="F936">
        <v>43.33</v>
      </c>
      <c r="G936">
        <v>59.3</v>
      </c>
    </row>
    <row r="937" spans="1:7" x14ac:dyDescent="0.3">
      <c r="A937">
        <v>3687</v>
      </c>
      <c r="B937">
        <v>2.64</v>
      </c>
      <c r="C937">
        <v>11.2</v>
      </c>
      <c r="D937">
        <v>22.75</v>
      </c>
      <c r="E937">
        <v>99.17</v>
      </c>
      <c r="F937">
        <v>41.62</v>
      </c>
      <c r="G937">
        <v>57.550000000000004</v>
      </c>
    </row>
    <row r="938" spans="1:7" x14ac:dyDescent="0.3">
      <c r="A938">
        <v>3687.05</v>
      </c>
      <c r="B938">
        <v>2.4299999999999997</v>
      </c>
      <c r="C938">
        <v>12.69</v>
      </c>
      <c r="D938">
        <v>22.11</v>
      </c>
      <c r="E938">
        <v>99.32</v>
      </c>
      <c r="F938">
        <v>31.67</v>
      </c>
      <c r="G938">
        <v>67.649999999999991</v>
      </c>
    </row>
    <row r="939" spans="1:7" x14ac:dyDescent="0.3">
      <c r="A939">
        <v>3687.1</v>
      </c>
      <c r="B939">
        <v>2.39</v>
      </c>
      <c r="C939">
        <v>11.78</v>
      </c>
      <c r="D939">
        <v>28.01</v>
      </c>
      <c r="E939">
        <v>102.6</v>
      </c>
      <c r="F939">
        <v>41.09</v>
      </c>
      <c r="G939">
        <v>61.509999999999991</v>
      </c>
    </row>
    <row r="940" spans="1:7" x14ac:dyDescent="0.3">
      <c r="A940">
        <v>3687.15</v>
      </c>
      <c r="B940">
        <v>3.02</v>
      </c>
      <c r="C940">
        <v>7.7</v>
      </c>
      <c r="D940">
        <v>33.409999999999997</v>
      </c>
      <c r="E940">
        <v>107.69</v>
      </c>
      <c r="F940">
        <v>73.81</v>
      </c>
      <c r="G940">
        <v>33.879999999999995</v>
      </c>
    </row>
    <row r="941" spans="1:7" x14ac:dyDescent="0.3">
      <c r="A941">
        <v>3687.2</v>
      </c>
      <c r="B941">
        <v>3.16</v>
      </c>
      <c r="C941">
        <v>9.56</v>
      </c>
      <c r="D941">
        <v>32.31</v>
      </c>
      <c r="E941">
        <v>113.49</v>
      </c>
      <c r="F941">
        <v>66.900000000000006</v>
      </c>
      <c r="G941">
        <v>46.589999999999989</v>
      </c>
    </row>
    <row r="942" spans="1:7" x14ac:dyDescent="0.3">
      <c r="A942">
        <v>3687.25</v>
      </c>
      <c r="B942">
        <v>2.87</v>
      </c>
      <c r="C942">
        <v>8.9700000000000006</v>
      </c>
      <c r="D942">
        <v>29.93</v>
      </c>
      <c r="E942">
        <v>113.59</v>
      </c>
      <c r="F942">
        <v>71.040000000000006</v>
      </c>
      <c r="G942">
        <v>42.55</v>
      </c>
    </row>
    <row r="943" spans="1:7" x14ac:dyDescent="0.3">
      <c r="A943">
        <v>3687.3</v>
      </c>
      <c r="B943">
        <v>3.84</v>
      </c>
      <c r="C943">
        <v>10.24</v>
      </c>
      <c r="D943">
        <v>29.46</v>
      </c>
      <c r="E943">
        <v>124.09</v>
      </c>
      <c r="F943">
        <v>72.83</v>
      </c>
      <c r="G943">
        <v>51.260000000000005</v>
      </c>
    </row>
    <row r="944" spans="1:7" x14ac:dyDescent="0.3">
      <c r="A944">
        <v>3687.35</v>
      </c>
      <c r="B944">
        <v>4.1399999999999997</v>
      </c>
      <c r="C944">
        <v>9.61</v>
      </c>
      <c r="D944">
        <v>28.78</v>
      </c>
      <c r="E944">
        <v>125.79</v>
      </c>
      <c r="F944">
        <v>78.77</v>
      </c>
      <c r="G944">
        <v>47.02000000000001</v>
      </c>
    </row>
    <row r="945" spans="1:7" x14ac:dyDescent="0.3">
      <c r="A945">
        <v>3687.4</v>
      </c>
      <c r="B945">
        <v>4.2700000000000005</v>
      </c>
      <c r="C945">
        <v>7.69</v>
      </c>
      <c r="D945">
        <v>24.58</v>
      </c>
      <c r="E945">
        <v>125.87</v>
      </c>
      <c r="F945">
        <v>91.81</v>
      </c>
      <c r="G945">
        <v>34.06</v>
      </c>
    </row>
    <row r="946" spans="1:7" x14ac:dyDescent="0.3">
      <c r="A946">
        <v>3687.45</v>
      </c>
      <c r="B946">
        <v>4.25</v>
      </c>
      <c r="C946">
        <v>7.18</v>
      </c>
      <c r="D946">
        <v>21.57</v>
      </c>
      <c r="E946">
        <v>125.72</v>
      </c>
      <c r="F946">
        <v>95.12</v>
      </c>
      <c r="G946">
        <v>30.599999999999994</v>
      </c>
    </row>
    <row r="947" spans="1:7" x14ac:dyDescent="0.3">
      <c r="A947">
        <v>3687.5</v>
      </c>
      <c r="B947">
        <v>4.21</v>
      </c>
      <c r="C947">
        <v>5.92</v>
      </c>
      <c r="D947">
        <v>19.39</v>
      </c>
      <c r="E947">
        <v>125.77</v>
      </c>
      <c r="F947">
        <v>103.75</v>
      </c>
      <c r="G947">
        <v>22.019999999999996</v>
      </c>
    </row>
    <row r="948" spans="1:7" x14ac:dyDescent="0.3">
      <c r="A948">
        <v>3687.55</v>
      </c>
      <c r="B948">
        <v>4.3099999999999996</v>
      </c>
      <c r="C948">
        <v>5.21</v>
      </c>
      <c r="D948">
        <v>20.059999999999999</v>
      </c>
      <c r="E948">
        <v>124.76</v>
      </c>
      <c r="F948">
        <v>107.55</v>
      </c>
      <c r="G948">
        <v>17.210000000000008</v>
      </c>
    </row>
    <row r="949" spans="1:7" x14ac:dyDescent="0.3">
      <c r="A949">
        <v>3687.6</v>
      </c>
      <c r="B949">
        <v>3.6700000000000004</v>
      </c>
      <c r="C949">
        <v>4.72</v>
      </c>
      <c r="D949">
        <v>19.91</v>
      </c>
      <c r="E949">
        <v>119.53</v>
      </c>
      <c r="F949">
        <v>105.71</v>
      </c>
      <c r="G949">
        <v>13.820000000000007</v>
      </c>
    </row>
    <row r="950" spans="1:7" x14ac:dyDescent="0.3">
      <c r="A950">
        <v>3687.65</v>
      </c>
      <c r="B950">
        <v>3.18</v>
      </c>
      <c r="C950">
        <v>3.95</v>
      </c>
      <c r="D950">
        <v>16.13</v>
      </c>
      <c r="E950">
        <v>114.4</v>
      </c>
      <c r="F950">
        <v>105.8</v>
      </c>
      <c r="G950">
        <v>8.6000000000000085</v>
      </c>
    </row>
    <row r="951" spans="1:7" x14ac:dyDescent="0.3">
      <c r="A951">
        <v>3687.7</v>
      </c>
      <c r="B951">
        <v>3.2199999999999998</v>
      </c>
      <c r="C951">
        <v>6.88</v>
      </c>
      <c r="D951">
        <v>11.86</v>
      </c>
      <c r="E951">
        <v>111.06</v>
      </c>
      <c r="F951">
        <v>82.67</v>
      </c>
      <c r="G951">
        <v>28.39</v>
      </c>
    </row>
    <row r="952" spans="1:7" x14ac:dyDescent="0.3">
      <c r="A952">
        <v>3687.75</v>
      </c>
      <c r="B952">
        <v>3.26</v>
      </c>
      <c r="C952">
        <v>7.82</v>
      </c>
      <c r="D952">
        <v>11.22</v>
      </c>
      <c r="E952">
        <v>108.98</v>
      </c>
      <c r="F952">
        <v>74.209999999999994</v>
      </c>
      <c r="G952">
        <v>34.77000000000001</v>
      </c>
    </row>
    <row r="953" spans="1:7" x14ac:dyDescent="0.3">
      <c r="A953">
        <v>3687.8</v>
      </c>
      <c r="B953">
        <v>3.2199999999999998</v>
      </c>
      <c r="C953">
        <v>7.9</v>
      </c>
      <c r="D953">
        <v>10.08</v>
      </c>
      <c r="E953">
        <v>110.61</v>
      </c>
      <c r="F953">
        <v>75.319999999999993</v>
      </c>
      <c r="G953">
        <v>35.290000000000006</v>
      </c>
    </row>
    <row r="954" spans="1:7" x14ac:dyDescent="0.3">
      <c r="A954">
        <v>3687.85</v>
      </c>
      <c r="B954">
        <v>3.46</v>
      </c>
      <c r="C954">
        <v>6.82</v>
      </c>
      <c r="D954">
        <v>8.42</v>
      </c>
      <c r="E954">
        <v>109.56</v>
      </c>
      <c r="F954">
        <v>81.599999999999994</v>
      </c>
      <c r="G954">
        <v>27.960000000000008</v>
      </c>
    </row>
    <row r="955" spans="1:7" x14ac:dyDescent="0.3">
      <c r="A955">
        <v>3687.9</v>
      </c>
      <c r="B955">
        <v>3.65</v>
      </c>
      <c r="C955">
        <v>7.75</v>
      </c>
      <c r="D955">
        <v>7.9</v>
      </c>
      <c r="E955">
        <v>114.63</v>
      </c>
      <c r="F955">
        <v>80.33</v>
      </c>
      <c r="G955">
        <v>34.299999999999997</v>
      </c>
    </row>
    <row r="956" spans="1:7" x14ac:dyDescent="0.3">
      <c r="A956">
        <v>3687.95</v>
      </c>
      <c r="B956">
        <v>3.84</v>
      </c>
      <c r="C956">
        <v>5.35</v>
      </c>
      <c r="D956">
        <v>8.7200000000000006</v>
      </c>
      <c r="E956">
        <v>115.07</v>
      </c>
      <c r="F956">
        <v>97.01</v>
      </c>
      <c r="G956">
        <v>18.059999999999988</v>
      </c>
    </row>
    <row r="957" spans="1:7" x14ac:dyDescent="0.3">
      <c r="A957">
        <v>3688</v>
      </c>
      <c r="B957">
        <v>3.66</v>
      </c>
      <c r="C957">
        <v>3.17</v>
      </c>
      <c r="D957">
        <v>10.050000000000001</v>
      </c>
      <c r="E957">
        <v>112.89</v>
      </c>
      <c r="F957">
        <v>105.12</v>
      </c>
      <c r="G957">
        <v>7.769999999999996</v>
      </c>
    </row>
    <row r="958" spans="1:7" x14ac:dyDescent="0.3">
      <c r="A958">
        <v>3688.05</v>
      </c>
      <c r="B958">
        <v>3.44</v>
      </c>
      <c r="C958">
        <v>4.79</v>
      </c>
      <c r="D958">
        <v>6.32</v>
      </c>
      <c r="E958">
        <v>112.51</v>
      </c>
      <c r="F958">
        <v>98.23</v>
      </c>
      <c r="G958">
        <v>14.280000000000001</v>
      </c>
    </row>
    <row r="959" spans="1:7" x14ac:dyDescent="0.3">
      <c r="A959">
        <v>3688.1</v>
      </c>
      <c r="B959">
        <v>3.58</v>
      </c>
      <c r="C959">
        <v>5.69</v>
      </c>
      <c r="D959">
        <v>9.6999999999999993</v>
      </c>
      <c r="E959">
        <v>111.65</v>
      </c>
      <c r="F959">
        <v>91.28</v>
      </c>
      <c r="G959">
        <v>20.370000000000005</v>
      </c>
    </row>
    <row r="960" spans="1:7" x14ac:dyDescent="0.3">
      <c r="A960">
        <v>3688.15</v>
      </c>
      <c r="B960">
        <v>3.7600000000000002</v>
      </c>
      <c r="C960">
        <v>5.82</v>
      </c>
      <c r="D960">
        <v>17.23</v>
      </c>
      <c r="E960">
        <v>108.8</v>
      </c>
      <c r="F960">
        <v>87.58</v>
      </c>
      <c r="G960">
        <v>21.22</v>
      </c>
    </row>
    <row r="961" spans="1:7" x14ac:dyDescent="0.3">
      <c r="A961">
        <v>3688.2</v>
      </c>
      <c r="B961">
        <v>3.61</v>
      </c>
      <c r="C961">
        <v>7.88</v>
      </c>
      <c r="D961">
        <v>13.73</v>
      </c>
      <c r="E961">
        <v>111.17</v>
      </c>
      <c r="F961">
        <v>76</v>
      </c>
      <c r="G961">
        <v>35.17</v>
      </c>
    </row>
    <row r="962" spans="1:7" x14ac:dyDescent="0.3">
      <c r="A962">
        <v>3688.25</v>
      </c>
      <c r="B962">
        <v>3.64</v>
      </c>
      <c r="C962">
        <v>5.93</v>
      </c>
      <c r="D962">
        <v>13.58</v>
      </c>
      <c r="E962">
        <v>113.27</v>
      </c>
      <c r="F962">
        <v>91.28</v>
      </c>
      <c r="G962">
        <v>21.989999999999995</v>
      </c>
    </row>
    <row r="963" spans="1:7" x14ac:dyDescent="0.3">
      <c r="A963">
        <v>3688.3</v>
      </c>
      <c r="B963">
        <v>3.7900000000000005</v>
      </c>
      <c r="C963">
        <v>6.24</v>
      </c>
      <c r="D963">
        <v>23.52</v>
      </c>
      <c r="E963">
        <v>119.2</v>
      </c>
      <c r="F963">
        <v>95.04</v>
      </c>
      <c r="G963">
        <v>24.159999999999997</v>
      </c>
    </row>
    <row r="964" spans="1:7" x14ac:dyDescent="0.3">
      <c r="A964">
        <v>3688.35</v>
      </c>
      <c r="B964">
        <v>4.07</v>
      </c>
      <c r="C964">
        <v>3.53</v>
      </c>
      <c r="D964">
        <v>26.58</v>
      </c>
      <c r="E964">
        <v>123.8</v>
      </c>
      <c r="F964">
        <v>115.37</v>
      </c>
      <c r="G964">
        <v>8.4299999999999926</v>
      </c>
    </row>
    <row r="965" spans="1:7" x14ac:dyDescent="0.3">
      <c r="A965">
        <v>3688.4</v>
      </c>
      <c r="B965">
        <v>3.54</v>
      </c>
      <c r="C965">
        <v>3.52</v>
      </c>
      <c r="D965">
        <v>26.53</v>
      </c>
      <c r="E965">
        <v>125.8</v>
      </c>
      <c r="F965">
        <v>117.25</v>
      </c>
      <c r="G965">
        <v>8.5499999999999972</v>
      </c>
    </row>
    <row r="966" spans="1:7" x14ac:dyDescent="0.3">
      <c r="A966">
        <v>3688.45</v>
      </c>
      <c r="B966">
        <v>3.35</v>
      </c>
      <c r="C966">
        <v>3.59</v>
      </c>
      <c r="D966">
        <v>23.45</v>
      </c>
      <c r="E966">
        <v>128.88999999999999</v>
      </c>
      <c r="F966">
        <v>120.16</v>
      </c>
      <c r="G966">
        <v>8.7299999999999898</v>
      </c>
    </row>
    <row r="967" spans="1:7" x14ac:dyDescent="0.3">
      <c r="A967">
        <v>3688.5</v>
      </c>
      <c r="B967">
        <v>3.47</v>
      </c>
      <c r="C967">
        <v>2.35</v>
      </c>
      <c r="D967">
        <v>25.05</v>
      </c>
      <c r="E967">
        <v>127.38</v>
      </c>
      <c r="F967">
        <v>118.73</v>
      </c>
      <c r="G967">
        <v>8.6499999999999915</v>
      </c>
    </row>
    <row r="968" spans="1:7" x14ac:dyDescent="0.3">
      <c r="A968">
        <v>3688.55</v>
      </c>
      <c r="B968">
        <v>3.39</v>
      </c>
      <c r="C968">
        <v>3.69</v>
      </c>
      <c r="D968">
        <v>25.81</v>
      </c>
      <c r="E968">
        <v>122.74</v>
      </c>
      <c r="F968">
        <v>114.37</v>
      </c>
      <c r="G968">
        <v>8.3699999999999903</v>
      </c>
    </row>
    <row r="969" spans="1:7" x14ac:dyDescent="0.3">
      <c r="A969">
        <v>3688.6</v>
      </c>
      <c r="B969">
        <v>2.96</v>
      </c>
      <c r="C969">
        <v>3.1</v>
      </c>
      <c r="D969">
        <v>24.09</v>
      </c>
      <c r="E969">
        <v>119.33</v>
      </c>
      <c r="F969">
        <v>111.17</v>
      </c>
      <c r="G969">
        <v>8.1599999999999966</v>
      </c>
    </row>
    <row r="970" spans="1:7" x14ac:dyDescent="0.3">
      <c r="A970">
        <v>3688.65</v>
      </c>
      <c r="B970">
        <v>3.0300000000000002</v>
      </c>
      <c r="C970">
        <v>3.97</v>
      </c>
      <c r="D970">
        <v>20.25</v>
      </c>
      <c r="E970">
        <v>114.02</v>
      </c>
      <c r="F970">
        <v>105.28</v>
      </c>
      <c r="G970">
        <v>8.7399999999999949</v>
      </c>
    </row>
    <row r="971" spans="1:7" x14ac:dyDescent="0.3">
      <c r="A971">
        <v>3688.7</v>
      </c>
      <c r="B971">
        <v>3.42</v>
      </c>
      <c r="C971">
        <v>4</v>
      </c>
      <c r="D971">
        <v>13.46</v>
      </c>
      <c r="E971">
        <v>113.29</v>
      </c>
      <c r="F971">
        <v>104.37</v>
      </c>
      <c r="G971">
        <v>8.9200000000000017</v>
      </c>
    </row>
    <row r="972" spans="1:7" x14ac:dyDescent="0.3">
      <c r="A972">
        <v>3688.75</v>
      </c>
      <c r="B972">
        <v>3.55</v>
      </c>
      <c r="C972">
        <v>4.5</v>
      </c>
      <c r="D972">
        <v>12.05</v>
      </c>
      <c r="E972">
        <v>115.05</v>
      </c>
      <c r="F972">
        <v>102.73</v>
      </c>
      <c r="G972">
        <v>12.319999999999993</v>
      </c>
    </row>
    <row r="973" spans="1:7" x14ac:dyDescent="0.3">
      <c r="A973">
        <v>3688.8</v>
      </c>
      <c r="B973">
        <v>3.46</v>
      </c>
      <c r="C973">
        <v>3.46</v>
      </c>
      <c r="D973">
        <v>19.71</v>
      </c>
      <c r="E973">
        <v>112.27</v>
      </c>
      <c r="F973">
        <v>104.53</v>
      </c>
      <c r="G973">
        <v>7.7399999999999949</v>
      </c>
    </row>
    <row r="974" spans="1:7" x14ac:dyDescent="0.3">
      <c r="A974">
        <v>3688.85</v>
      </c>
      <c r="B974">
        <v>3.3099999999999996</v>
      </c>
      <c r="C974">
        <v>3.37</v>
      </c>
      <c r="D974">
        <v>16.91</v>
      </c>
      <c r="E974">
        <v>115.86</v>
      </c>
      <c r="F974">
        <v>107.91</v>
      </c>
      <c r="G974">
        <v>7.9500000000000028</v>
      </c>
    </row>
    <row r="975" spans="1:7" x14ac:dyDescent="0.3">
      <c r="A975">
        <v>3688.9</v>
      </c>
      <c r="B975">
        <v>3.42</v>
      </c>
      <c r="C975">
        <v>4.0999999999999996</v>
      </c>
      <c r="D975">
        <v>21.71</v>
      </c>
      <c r="E975">
        <v>121.25</v>
      </c>
      <c r="F975">
        <v>111.62</v>
      </c>
      <c r="G975">
        <v>9.6299999999999955</v>
      </c>
    </row>
    <row r="976" spans="1:7" x14ac:dyDescent="0.3">
      <c r="A976">
        <v>3688.95</v>
      </c>
      <c r="B976">
        <v>3.3300000000000005</v>
      </c>
      <c r="C976">
        <v>4.28</v>
      </c>
      <c r="D976">
        <v>20.78</v>
      </c>
      <c r="E976">
        <v>122.17</v>
      </c>
      <c r="F976">
        <v>111.29</v>
      </c>
      <c r="G976">
        <v>10.879999999999995</v>
      </c>
    </row>
    <row r="977" spans="1:7" x14ac:dyDescent="0.3">
      <c r="A977">
        <v>3689</v>
      </c>
      <c r="B977">
        <v>3.1</v>
      </c>
      <c r="C977">
        <v>5.12</v>
      </c>
      <c r="D977">
        <v>21.65</v>
      </c>
      <c r="E977">
        <v>122.83</v>
      </c>
      <c r="F977">
        <v>106.25</v>
      </c>
      <c r="G977">
        <v>16.579999999999998</v>
      </c>
    </row>
    <row r="978" spans="1:7" x14ac:dyDescent="0.3">
      <c r="A978">
        <v>3689.05</v>
      </c>
      <c r="B978">
        <v>2.6100000000000003</v>
      </c>
      <c r="C978">
        <v>3.74</v>
      </c>
      <c r="D978">
        <v>27.2</v>
      </c>
      <c r="E978">
        <v>122.57</v>
      </c>
      <c r="F978">
        <v>114.21</v>
      </c>
      <c r="G978">
        <v>8.36</v>
      </c>
    </row>
    <row r="979" spans="1:7" x14ac:dyDescent="0.3">
      <c r="A979">
        <v>3689.1</v>
      </c>
      <c r="B979">
        <v>2.59</v>
      </c>
      <c r="C979">
        <v>4.37</v>
      </c>
      <c r="D979">
        <v>27.22</v>
      </c>
      <c r="E979">
        <v>124.34</v>
      </c>
      <c r="F979">
        <v>112.84</v>
      </c>
      <c r="G979">
        <v>11.5</v>
      </c>
    </row>
    <row r="980" spans="1:7" x14ac:dyDescent="0.3">
      <c r="A980">
        <v>3689.15</v>
      </c>
      <c r="B980">
        <v>3.37</v>
      </c>
      <c r="C980">
        <v>3.64</v>
      </c>
      <c r="D980">
        <v>27.22</v>
      </c>
      <c r="E980">
        <v>126.56</v>
      </c>
      <c r="F980">
        <v>117.97</v>
      </c>
      <c r="G980">
        <v>8.5900000000000034</v>
      </c>
    </row>
    <row r="981" spans="1:7" x14ac:dyDescent="0.3">
      <c r="A981">
        <v>3689.2</v>
      </c>
      <c r="B981">
        <v>3.45</v>
      </c>
      <c r="C981">
        <v>2.66</v>
      </c>
      <c r="D981">
        <v>29.63</v>
      </c>
      <c r="E981">
        <v>124.74</v>
      </c>
      <c r="F981">
        <v>116.26</v>
      </c>
      <c r="G981">
        <v>8.4799999999999898</v>
      </c>
    </row>
    <row r="982" spans="1:7" x14ac:dyDescent="0.3">
      <c r="A982">
        <v>3689.25</v>
      </c>
      <c r="B982">
        <v>3.2099999999999995</v>
      </c>
      <c r="C982">
        <v>2.56</v>
      </c>
      <c r="D982">
        <v>30.14</v>
      </c>
      <c r="E982">
        <v>124.42</v>
      </c>
      <c r="F982">
        <v>115.95</v>
      </c>
      <c r="G982">
        <v>8.4699999999999989</v>
      </c>
    </row>
    <row r="983" spans="1:7" x14ac:dyDescent="0.3">
      <c r="A983">
        <v>3689.3</v>
      </c>
      <c r="B983">
        <v>3.46</v>
      </c>
      <c r="C983">
        <v>1.97</v>
      </c>
      <c r="D983">
        <v>26.57</v>
      </c>
      <c r="E983">
        <v>122.61</v>
      </c>
      <c r="F983">
        <v>114.25</v>
      </c>
      <c r="G983">
        <v>8.36</v>
      </c>
    </row>
    <row r="984" spans="1:7" x14ac:dyDescent="0.3">
      <c r="A984">
        <v>3689.35</v>
      </c>
      <c r="B984">
        <v>3.81</v>
      </c>
      <c r="C984">
        <v>2.83</v>
      </c>
      <c r="D984">
        <v>25.08</v>
      </c>
      <c r="E984">
        <v>123.09</v>
      </c>
      <c r="F984">
        <v>114.71</v>
      </c>
      <c r="G984">
        <v>8.3800000000000097</v>
      </c>
    </row>
    <row r="985" spans="1:7" x14ac:dyDescent="0.3">
      <c r="A985">
        <v>3689.4</v>
      </c>
      <c r="B985">
        <v>3.65</v>
      </c>
      <c r="C985">
        <v>3.43</v>
      </c>
      <c r="D985">
        <v>20.89</v>
      </c>
      <c r="E985">
        <v>119.78</v>
      </c>
      <c r="F985">
        <v>111.6</v>
      </c>
      <c r="G985">
        <v>8.1800000000000068</v>
      </c>
    </row>
    <row r="986" spans="1:7" x14ac:dyDescent="0.3">
      <c r="A986">
        <v>3689.45</v>
      </c>
      <c r="B986">
        <v>3.15</v>
      </c>
      <c r="C986">
        <v>3.86</v>
      </c>
      <c r="D986">
        <v>15.75</v>
      </c>
      <c r="E986">
        <v>113.05</v>
      </c>
      <c r="F986">
        <v>105.07</v>
      </c>
      <c r="G986">
        <v>7.980000000000004</v>
      </c>
    </row>
    <row r="987" spans="1:7" x14ac:dyDescent="0.3">
      <c r="A987">
        <v>3689.5</v>
      </c>
      <c r="B987">
        <v>3.46</v>
      </c>
      <c r="C987">
        <v>3.24</v>
      </c>
      <c r="D987">
        <v>13.27</v>
      </c>
      <c r="E987">
        <v>112.02</v>
      </c>
      <c r="F987">
        <v>104.29</v>
      </c>
      <c r="G987">
        <v>7.7299999999999898</v>
      </c>
    </row>
    <row r="988" spans="1:7" x14ac:dyDescent="0.3">
      <c r="A988">
        <v>3689.55</v>
      </c>
      <c r="B988">
        <v>3.84</v>
      </c>
      <c r="C988">
        <v>4.1900000000000004</v>
      </c>
      <c r="D988">
        <v>7.12</v>
      </c>
      <c r="E988">
        <v>108.67</v>
      </c>
      <c r="F988">
        <v>98.53</v>
      </c>
      <c r="G988">
        <v>10.14</v>
      </c>
    </row>
    <row r="989" spans="1:7" x14ac:dyDescent="0.3">
      <c r="A989">
        <v>3689.6</v>
      </c>
      <c r="B989">
        <v>3.71</v>
      </c>
      <c r="C989">
        <v>7.87</v>
      </c>
      <c r="D989">
        <v>11.2</v>
      </c>
      <c r="E989">
        <v>109.45</v>
      </c>
      <c r="F989">
        <v>74.37</v>
      </c>
      <c r="G989">
        <v>35.08</v>
      </c>
    </row>
    <row r="990" spans="1:7" x14ac:dyDescent="0.3">
      <c r="A990">
        <v>3689.65</v>
      </c>
      <c r="B990">
        <v>3.51</v>
      </c>
      <c r="C990">
        <v>9.56</v>
      </c>
      <c r="D990">
        <v>7.59</v>
      </c>
      <c r="E990">
        <v>111.74</v>
      </c>
      <c r="F990">
        <v>65.209999999999994</v>
      </c>
      <c r="G990">
        <v>46.53</v>
      </c>
    </row>
    <row r="991" spans="1:7" x14ac:dyDescent="0.3">
      <c r="A991">
        <v>3689.7</v>
      </c>
      <c r="B991">
        <v>3.54</v>
      </c>
      <c r="C991">
        <v>7.85</v>
      </c>
      <c r="D991">
        <v>10.19</v>
      </c>
      <c r="E991">
        <v>109.16</v>
      </c>
      <c r="F991">
        <v>74.19</v>
      </c>
      <c r="G991">
        <v>34.97</v>
      </c>
    </row>
    <row r="992" spans="1:7" x14ac:dyDescent="0.3">
      <c r="A992">
        <v>3689.75</v>
      </c>
      <c r="B992">
        <v>3.56</v>
      </c>
      <c r="C992">
        <v>6.37</v>
      </c>
      <c r="D992">
        <v>19.190000000000001</v>
      </c>
      <c r="E992">
        <v>113.17</v>
      </c>
      <c r="F992">
        <v>88.2</v>
      </c>
      <c r="G992">
        <v>24.97</v>
      </c>
    </row>
    <row r="993" spans="1:7" x14ac:dyDescent="0.3">
      <c r="A993">
        <v>3689.8</v>
      </c>
      <c r="B993">
        <v>3.27</v>
      </c>
      <c r="C993">
        <v>7.44</v>
      </c>
      <c r="D993">
        <v>13.19</v>
      </c>
      <c r="E993">
        <v>107.94</v>
      </c>
      <c r="F993">
        <v>75.8</v>
      </c>
      <c r="G993">
        <v>32.14</v>
      </c>
    </row>
    <row r="994" spans="1:7" x14ac:dyDescent="0.3">
      <c r="A994">
        <v>3689.85</v>
      </c>
      <c r="B994">
        <v>2.8899999999999997</v>
      </c>
      <c r="C994">
        <v>6.57</v>
      </c>
      <c r="D994">
        <v>15.13</v>
      </c>
      <c r="E994">
        <v>108.87</v>
      </c>
      <c r="F994">
        <v>82.61</v>
      </c>
      <c r="G994">
        <v>26.260000000000005</v>
      </c>
    </row>
    <row r="995" spans="1:7" x14ac:dyDescent="0.3">
      <c r="A995">
        <v>3689.9</v>
      </c>
      <c r="B995">
        <v>2.87</v>
      </c>
      <c r="C995">
        <v>6.93</v>
      </c>
      <c r="D995">
        <v>15.17</v>
      </c>
      <c r="E995">
        <v>110.98</v>
      </c>
      <c r="F995">
        <v>82.23</v>
      </c>
      <c r="G995">
        <v>28.75</v>
      </c>
    </row>
    <row r="996" spans="1:7" x14ac:dyDescent="0.3">
      <c r="A996">
        <v>3689.95</v>
      </c>
      <c r="B996">
        <v>3.16</v>
      </c>
      <c r="C996">
        <v>3.86</v>
      </c>
      <c r="D996">
        <v>21.7</v>
      </c>
      <c r="E996">
        <v>113.29</v>
      </c>
      <c r="F996">
        <v>105.36</v>
      </c>
      <c r="G996">
        <v>7.9300000000000068</v>
      </c>
    </row>
    <row r="997" spans="1:7" x14ac:dyDescent="0.3">
      <c r="A997">
        <v>3690</v>
      </c>
      <c r="B997">
        <v>2.8400000000000003</v>
      </c>
      <c r="C997">
        <v>3.76</v>
      </c>
      <c r="D997">
        <v>23.55</v>
      </c>
      <c r="E997">
        <v>115.34</v>
      </c>
      <c r="F997">
        <v>107.42</v>
      </c>
      <c r="G997">
        <v>7.9200000000000017</v>
      </c>
    </row>
    <row r="998" spans="1:7" x14ac:dyDescent="0.3">
      <c r="A998">
        <v>3690.05</v>
      </c>
      <c r="B998">
        <v>2.9899999999999998</v>
      </c>
      <c r="C998">
        <v>3.76</v>
      </c>
      <c r="D998">
        <v>21.19</v>
      </c>
      <c r="E998">
        <v>118.08</v>
      </c>
      <c r="F998">
        <v>110</v>
      </c>
      <c r="G998">
        <v>8.0799999999999983</v>
      </c>
    </row>
    <row r="999" spans="1:7" x14ac:dyDescent="0.3">
      <c r="A999">
        <v>3690.1</v>
      </c>
      <c r="B999">
        <v>2.87</v>
      </c>
      <c r="C999">
        <v>5.65</v>
      </c>
      <c r="D999">
        <v>26.55</v>
      </c>
      <c r="E999">
        <v>122.25</v>
      </c>
      <c r="F999">
        <v>102.1</v>
      </c>
      <c r="G999">
        <v>20.150000000000006</v>
      </c>
    </row>
    <row r="1000" spans="1:7" x14ac:dyDescent="0.3">
      <c r="A1000">
        <v>3690.15</v>
      </c>
      <c r="B1000">
        <v>3.2</v>
      </c>
      <c r="C1000">
        <v>6.57</v>
      </c>
      <c r="D1000">
        <v>28.78</v>
      </c>
      <c r="E1000">
        <v>128.66999999999999</v>
      </c>
      <c r="F1000">
        <v>102.17</v>
      </c>
      <c r="G1000">
        <v>26.499999999999986</v>
      </c>
    </row>
    <row r="1001" spans="1:7" x14ac:dyDescent="0.3">
      <c r="A1001">
        <v>3690.2</v>
      </c>
      <c r="B1001">
        <v>3.1300000000000003</v>
      </c>
      <c r="C1001">
        <v>7.59</v>
      </c>
      <c r="D1001">
        <v>28.52</v>
      </c>
      <c r="E1001">
        <v>130.55000000000001</v>
      </c>
      <c r="F1001">
        <v>97.15</v>
      </c>
      <c r="G1001">
        <v>33.400000000000006</v>
      </c>
    </row>
    <row r="1002" spans="1:7" x14ac:dyDescent="0.3">
      <c r="A1002">
        <v>3690.25</v>
      </c>
      <c r="B1002">
        <v>3.0300000000000002</v>
      </c>
      <c r="C1002">
        <v>9.31</v>
      </c>
      <c r="D1002">
        <v>25.83</v>
      </c>
      <c r="E1002">
        <v>130.66999999999999</v>
      </c>
      <c r="F1002">
        <v>85.62</v>
      </c>
      <c r="G1002">
        <v>45.049999999999983</v>
      </c>
    </row>
    <row r="1003" spans="1:7" x14ac:dyDescent="0.3">
      <c r="A1003">
        <v>3690.3</v>
      </c>
      <c r="B1003">
        <v>3.29</v>
      </c>
      <c r="C1003">
        <v>7.31</v>
      </c>
      <c r="D1003">
        <v>24.58</v>
      </c>
      <c r="E1003">
        <v>128.80000000000001</v>
      </c>
      <c r="F1003">
        <v>97.3</v>
      </c>
      <c r="G1003">
        <v>31.500000000000014</v>
      </c>
    </row>
    <row r="1004" spans="1:7" x14ac:dyDescent="0.3">
      <c r="A1004">
        <v>3690.35</v>
      </c>
      <c r="B1004">
        <v>3.18</v>
      </c>
      <c r="C1004">
        <v>8.09</v>
      </c>
      <c r="D1004">
        <v>27.18</v>
      </c>
      <c r="E1004">
        <v>124.94</v>
      </c>
      <c r="F1004">
        <v>88.21</v>
      </c>
      <c r="G1004">
        <v>36.730000000000004</v>
      </c>
    </row>
    <row r="1005" spans="1:7" x14ac:dyDescent="0.3">
      <c r="A1005">
        <v>3690.4</v>
      </c>
      <c r="B1005">
        <v>3.02</v>
      </c>
      <c r="C1005">
        <v>8.65</v>
      </c>
      <c r="D1005">
        <v>19.350000000000001</v>
      </c>
      <c r="E1005">
        <v>120.33</v>
      </c>
      <c r="F1005">
        <v>79.86</v>
      </c>
      <c r="G1005">
        <v>40.47</v>
      </c>
    </row>
    <row r="1006" spans="1:7" x14ac:dyDescent="0.3">
      <c r="A1006">
        <v>3690.45</v>
      </c>
      <c r="B1006">
        <v>3.1300000000000003</v>
      </c>
      <c r="C1006">
        <v>6.27</v>
      </c>
      <c r="D1006">
        <v>15.13</v>
      </c>
      <c r="E1006">
        <v>112.71</v>
      </c>
      <c r="F1006">
        <v>88.47</v>
      </c>
      <c r="G1006">
        <v>24.239999999999995</v>
      </c>
    </row>
    <row r="1007" spans="1:7" x14ac:dyDescent="0.3">
      <c r="A1007">
        <v>3690.5</v>
      </c>
      <c r="B1007">
        <v>3.1</v>
      </c>
      <c r="C1007">
        <v>6.01</v>
      </c>
      <c r="D1007">
        <v>9.91</v>
      </c>
      <c r="E1007">
        <v>102.71</v>
      </c>
      <c r="F1007">
        <v>80.290000000000006</v>
      </c>
      <c r="G1007">
        <v>22.419999999999987</v>
      </c>
    </row>
    <row r="1008" spans="1:7" x14ac:dyDescent="0.3">
      <c r="A1008">
        <v>3690.55</v>
      </c>
      <c r="B1008">
        <v>3.08</v>
      </c>
      <c r="C1008">
        <v>5.13</v>
      </c>
      <c r="D1008">
        <v>12.25</v>
      </c>
      <c r="E1008">
        <v>103.77</v>
      </c>
      <c r="F1008">
        <v>87.3</v>
      </c>
      <c r="G1008">
        <v>16.47</v>
      </c>
    </row>
    <row r="1009" spans="1:7" x14ac:dyDescent="0.3">
      <c r="A1009">
        <v>3690.6</v>
      </c>
      <c r="B1009">
        <v>3.25</v>
      </c>
      <c r="C1009">
        <v>3.88</v>
      </c>
      <c r="D1009">
        <v>18.8</v>
      </c>
      <c r="E1009">
        <v>104.94</v>
      </c>
      <c r="F1009">
        <v>96.91</v>
      </c>
      <c r="G1009">
        <v>8.0300000000000011</v>
      </c>
    </row>
    <row r="1010" spans="1:7" x14ac:dyDescent="0.3">
      <c r="A1010">
        <v>3690.65</v>
      </c>
      <c r="B1010">
        <v>3.3000000000000003</v>
      </c>
      <c r="C1010">
        <v>3.71</v>
      </c>
      <c r="D1010">
        <v>19.7</v>
      </c>
      <c r="E1010">
        <v>100.49</v>
      </c>
      <c r="F1010">
        <v>93.46</v>
      </c>
      <c r="G1010">
        <v>7.0300000000000011</v>
      </c>
    </row>
    <row r="1011" spans="1:7" x14ac:dyDescent="0.3">
      <c r="A1011">
        <v>3690.7</v>
      </c>
      <c r="B1011">
        <v>3.3099999999999996</v>
      </c>
      <c r="C1011">
        <v>3</v>
      </c>
      <c r="D1011">
        <v>18.68</v>
      </c>
      <c r="E1011">
        <v>96.58</v>
      </c>
      <c r="F1011">
        <v>89.79</v>
      </c>
      <c r="G1011">
        <v>6.789999999999992</v>
      </c>
    </row>
    <row r="1012" spans="1:7" x14ac:dyDescent="0.3">
      <c r="A1012">
        <v>3690.75</v>
      </c>
      <c r="B1012">
        <v>2.9499999999999997</v>
      </c>
      <c r="C1012">
        <v>3.6</v>
      </c>
      <c r="D1012">
        <v>20.309999999999999</v>
      </c>
      <c r="E1012">
        <v>91.26</v>
      </c>
      <c r="F1012">
        <v>84.78</v>
      </c>
      <c r="G1012">
        <v>6.480000000000004</v>
      </c>
    </row>
    <row r="1024" spans="1:7" x14ac:dyDescent="0.3">
      <c r="A1024">
        <v>3691.3</v>
      </c>
      <c r="B1024">
        <v>3.2199999999999998</v>
      </c>
      <c r="C1024">
        <v>8.99</v>
      </c>
      <c r="D1024">
        <v>15.75</v>
      </c>
      <c r="E1024">
        <v>103.76</v>
      </c>
      <c r="F1024">
        <v>61.18</v>
      </c>
      <c r="G1024">
        <v>42.580000000000005</v>
      </c>
    </row>
    <row r="1025" spans="1:7" x14ac:dyDescent="0.3">
      <c r="A1025">
        <v>3691.35</v>
      </c>
      <c r="B1025">
        <v>3.45</v>
      </c>
      <c r="C1025">
        <v>9.69</v>
      </c>
      <c r="D1025">
        <v>19.66</v>
      </c>
      <c r="E1025">
        <v>108.66</v>
      </c>
      <c r="F1025">
        <v>61.24</v>
      </c>
      <c r="G1025">
        <v>47.419999999999995</v>
      </c>
    </row>
    <row r="1026" spans="1:7" x14ac:dyDescent="0.3">
      <c r="A1026">
        <v>3691.4</v>
      </c>
      <c r="B1026">
        <v>3.54</v>
      </c>
      <c r="C1026">
        <v>9.5500000000000007</v>
      </c>
      <c r="D1026">
        <v>20.93</v>
      </c>
      <c r="E1026">
        <v>116.62</v>
      </c>
      <c r="F1026">
        <v>70.069999999999993</v>
      </c>
      <c r="G1026">
        <v>46.550000000000011</v>
      </c>
    </row>
    <row r="1027" spans="1:7" x14ac:dyDescent="0.3">
      <c r="A1027">
        <v>3691.45</v>
      </c>
      <c r="B1027">
        <v>3.26</v>
      </c>
      <c r="C1027">
        <v>9.48</v>
      </c>
      <c r="D1027">
        <v>18.37</v>
      </c>
      <c r="E1027">
        <v>115.04</v>
      </c>
      <c r="F1027">
        <v>69</v>
      </c>
      <c r="G1027">
        <v>46.040000000000006</v>
      </c>
    </row>
    <row r="1028" spans="1:7" x14ac:dyDescent="0.3">
      <c r="A1028">
        <v>3691.5</v>
      </c>
      <c r="B1028">
        <v>3.5000000000000004</v>
      </c>
      <c r="C1028">
        <v>8.61</v>
      </c>
      <c r="D1028">
        <v>19.96</v>
      </c>
      <c r="E1028">
        <v>114.73</v>
      </c>
      <c r="F1028">
        <v>74.56</v>
      </c>
      <c r="G1028">
        <v>40.17</v>
      </c>
    </row>
    <row r="1029" spans="1:7" x14ac:dyDescent="0.3">
      <c r="A1029">
        <v>3691.55</v>
      </c>
      <c r="B1029">
        <v>3.84</v>
      </c>
      <c r="C1029">
        <v>4.12</v>
      </c>
      <c r="D1029">
        <v>22.94</v>
      </c>
      <c r="E1029">
        <v>110.61</v>
      </c>
      <c r="F1029">
        <v>100.92</v>
      </c>
      <c r="G1029">
        <v>9.6899999999999977</v>
      </c>
    </row>
    <row r="1030" spans="1:7" x14ac:dyDescent="0.3">
      <c r="A1030">
        <v>3691.6</v>
      </c>
      <c r="B1030">
        <v>3.94</v>
      </c>
      <c r="C1030">
        <v>2.79</v>
      </c>
      <c r="D1030">
        <v>25.04</v>
      </c>
      <c r="E1030">
        <v>104.85</v>
      </c>
      <c r="F1030">
        <v>97.56</v>
      </c>
      <c r="G1030">
        <v>7.289999999999992</v>
      </c>
    </row>
    <row r="1031" spans="1:7" x14ac:dyDescent="0.3">
      <c r="A1031">
        <v>3691.65</v>
      </c>
      <c r="B1031">
        <v>3.7600000000000002</v>
      </c>
      <c r="C1031">
        <v>1.32</v>
      </c>
      <c r="D1031">
        <v>23.54</v>
      </c>
      <c r="E1031">
        <v>95.32</v>
      </c>
      <c r="F1031">
        <v>88.6</v>
      </c>
      <c r="G1031">
        <v>6.7199999999999989</v>
      </c>
    </row>
    <row r="1032" spans="1:7" x14ac:dyDescent="0.3">
      <c r="A1032">
        <v>3691.7</v>
      </c>
      <c r="B1032">
        <v>4.1500000000000004</v>
      </c>
      <c r="C1032">
        <v>2.0299999999999998</v>
      </c>
      <c r="D1032">
        <v>20.74</v>
      </c>
      <c r="E1032">
        <v>89.45</v>
      </c>
      <c r="F1032">
        <v>83.09</v>
      </c>
      <c r="G1032">
        <v>6.3599999999999994</v>
      </c>
    </row>
    <row r="1033" spans="1:7" x14ac:dyDescent="0.3">
      <c r="A1033">
        <v>3691.75</v>
      </c>
      <c r="B1033">
        <v>4.46</v>
      </c>
      <c r="C1033">
        <v>0.85</v>
      </c>
      <c r="D1033">
        <v>25.9</v>
      </c>
      <c r="E1033">
        <v>87.51</v>
      </c>
      <c r="F1033">
        <v>81.260000000000005</v>
      </c>
      <c r="G1033">
        <v>6.25</v>
      </c>
    </row>
    <row r="1034" spans="1:7" x14ac:dyDescent="0.3">
      <c r="A1034">
        <v>3691.8</v>
      </c>
      <c r="B1034">
        <v>3.7900000000000005</v>
      </c>
      <c r="C1034">
        <v>0.98</v>
      </c>
      <c r="D1034">
        <v>24.04</v>
      </c>
      <c r="E1034">
        <v>88.92</v>
      </c>
      <c r="F1034">
        <v>82.58</v>
      </c>
      <c r="G1034">
        <v>6.3400000000000034</v>
      </c>
    </row>
    <row r="1035" spans="1:7" x14ac:dyDescent="0.3">
      <c r="A1035">
        <v>3691.85</v>
      </c>
      <c r="B1035">
        <v>3.6700000000000004</v>
      </c>
      <c r="C1035">
        <v>1.1200000000000001</v>
      </c>
      <c r="D1035">
        <v>23.61</v>
      </c>
      <c r="E1035">
        <v>94.63</v>
      </c>
      <c r="F1035">
        <v>87.95</v>
      </c>
      <c r="G1035">
        <v>6.6799999999999926</v>
      </c>
    </row>
    <row r="1036" spans="1:7" x14ac:dyDescent="0.3">
      <c r="A1036">
        <v>3691.9</v>
      </c>
      <c r="B1036">
        <v>3.37</v>
      </c>
      <c r="C1036">
        <v>2.17</v>
      </c>
      <c r="D1036">
        <v>21.64</v>
      </c>
      <c r="E1036">
        <v>98.96</v>
      </c>
      <c r="F1036">
        <v>92.02</v>
      </c>
      <c r="G1036">
        <v>6.9399999999999977</v>
      </c>
    </row>
    <row r="1037" spans="1:7" x14ac:dyDescent="0.3">
      <c r="A1037">
        <v>3691.95</v>
      </c>
      <c r="B1037">
        <v>3.7800000000000002</v>
      </c>
      <c r="C1037">
        <v>1.72</v>
      </c>
      <c r="D1037">
        <v>23.76</v>
      </c>
      <c r="E1037">
        <v>102.12</v>
      </c>
      <c r="F1037">
        <v>95</v>
      </c>
      <c r="G1037">
        <v>7.1200000000000045</v>
      </c>
    </row>
    <row r="1038" spans="1:7" x14ac:dyDescent="0.3">
      <c r="A1038">
        <v>3692</v>
      </c>
      <c r="B1038">
        <v>3.2199999999999998</v>
      </c>
      <c r="C1038">
        <v>2.62</v>
      </c>
      <c r="D1038">
        <v>22.66</v>
      </c>
      <c r="E1038">
        <v>102.54</v>
      </c>
      <c r="F1038">
        <v>95.39</v>
      </c>
      <c r="G1038">
        <v>7.1500000000000057</v>
      </c>
    </row>
    <row r="1039" spans="1:7" x14ac:dyDescent="0.3">
      <c r="A1039">
        <v>3692.05</v>
      </c>
      <c r="B1039">
        <v>2.78</v>
      </c>
      <c r="C1039">
        <v>4.79</v>
      </c>
      <c r="D1039">
        <v>19.100000000000001</v>
      </c>
      <c r="E1039">
        <v>99.31</v>
      </c>
      <c r="F1039">
        <v>85.17</v>
      </c>
      <c r="G1039">
        <v>14.14</v>
      </c>
    </row>
    <row r="1040" spans="1:7" x14ac:dyDescent="0.3">
      <c r="A1040">
        <v>3692.1</v>
      </c>
      <c r="B1040">
        <v>3.0300000000000002</v>
      </c>
      <c r="C1040">
        <v>6.31</v>
      </c>
      <c r="D1040">
        <v>22.74</v>
      </c>
      <c r="E1040">
        <v>97.87</v>
      </c>
      <c r="F1040">
        <v>73.48</v>
      </c>
      <c r="G1040">
        <v>24.39</v>
      </c>
    </row>
    <row r="1041" spans="1:7" x14ac:dyDescent="0.3">
      <c r="A1041">
        <v>3692.15</v>
      </c>
      <c r="B1041">
        <v>3.11</v>
      </c>
      <c r="C1041">
        <v>5.87</v>
      </c>
      <c r="D1041">
        <v>23.58</v>
      </c>
      <c r="E1041">
        <v>95.34</v>
      </c>
      <c r="F1041">
        <v>73.95</v>
      </c>
      <c r="G1041">
        <v>21.39</v>
      </c>
    </row>
    <row r="1042" spans="1:7" x14ac:dyDescent="0.3">
      <c r="A1042">
        <v>3692.2</v>
      </c>
      <c r="B1042">
        <v>3.34</v>
      </c>
      <c r="C1042">
        <v>7.03</v>
      </c>
      <c r="D1042">
        <v>21</v>
      </c>
      <c r="E1042">
        <v>98.76</v>
      </c>
      <c r="F1042">
        <v>69.45</v>
      </c>
      <c r="G1042">
        <v>29.310000000000002</v>
      </c>
    </row>
    <row r="1043" spans="1:7" x14ac:dyDescent="0.3">
      <c r="A1043">
        <v>3692.25</v>
      </c>
      <c r="B1043">
        <v>3.19</v>
      </c>
      <c r="C1043">
        <v>8.74</v>
      </c>
      <c r="D1043">
        <v>19.88</v>
      </c>
      <c r="E1043">
        <v>102.57</v>
      </c>
      <c r="F1043">
        <v>61.64</v>
      </c>
      <c r="G1043">
        <v>40.929999999999993</v>
      </c>
    </row>
    <row r="1044" spans="1:7" x14ac:dyDescent="0.3">
      <c r="A1044">
        <v>3692.3</v>
      </c>
      <c r="B1044">
        <v>2.91</v>
      </c>
      <c r="C1044">
        <v>7.32</v>
      </c>
      <c r="D1044">
        <v>23.06</v>
      </c>
      <c r="E1044">
        <v>104.71</v>
      </c>
      <c r="F1044">
        <v>73.430000000000007</v>
      </c>
      <c r="G1044">
        <v>31.279999999999987</v>
      </c>
    </row>
    <row r="1045" spans="1:7" x14ac:dyDescent="0.3">
      <c r="A1045">
        <v>3692.35</v>
      </c>
      <c r="B1045">
        <v>3.2</v>
      </c>
      <c r="C1045">
        <v>5.35</v>
      </c>
      <c r="D1045">
        <v>23.15</v>
      </c>
      <c r="E1045">
        <v>110.33</v>
      </c>
      <c r="F1045">
        <v>92.32</v>
      </c>
      <c r="G1045">
        <v>18.010000000000005</v>
      </c>
    </row>
    <row r="1046" spans="1:7" x14ac:dyDescent="0.3">
      <c r="A1046">
        <v>3692.4</v>
      </c>
      <c r="B1046">
        <v>3.1399999999999997</v>
      </c>
      <c r="C1046">
        <v>3.94</v>
      </c>
      <c r="D1046">
        <v>24.22</v>
      </c>
      <c r="E1046">
        <v>113.2</v>
      </c>
      <c r="F1046">
        <v>104.69</v>
      </c>
      <c r="G1046">
        <v>8.5100000000000051</v>
      </c>
    </row>
    <row r="1047" spans="1:7" x14ac:dyDescent="0.3">
      <c r="A1047">
        <v>3692.45</v>
      </c>
      <c r="B1047">
        <v>2.81</v>
      </c>
      <c r="C1047">
        <v>5.97</v>
      </c>
      <c r="D1047">
        <v>19.059999999999999</v>
      </c>
      <c r="E1047">
        <v>114.89</v>
      </c>
      <c r="F1047">
        <v>92.65</v>
      </c>
      <c r="G1047">
        <v>22.239999999999995</v>
      </c>
    </row>
    <row r="1048" spans="1:7" x14ac:dyDescent="0.3">
      <c r="A1048">
        <v>3692.5</v>
      </c>
      <c r="B1048">
        <v>2.4899999999999998</v>
      </c>
      <c r="C1048">
        <v>6.37</v>
      </c>
      <c r="D1048">
        <v>22.56</v>
      </c>
      <c r="E1048">
        <v>114.24</v>
      </c>
      <c r="F1048">
        <v>89.24</v>
      </c>
      <c r="G1048">
        <v>25</v>
      </c>
    </row>
    <row r="1049" spans="1:7" x14ac:dyDescent="0.3">
      <c r="A1049">
        <v>3692.55</v>
      </c>
      <c r="B1049">
        <v>2.5299999999999998</v>
      </c>
      <c r="C1049">
        <v>3.09</v>
      </c>
      <c r="D1049">
        <v>29.06</v>
      </c>
      <c r="E1049">
        <v>112.52</v>
      </c>
      <c r="F1049">
        <v>104.77</v>
      </c>
      <c r="G1049">
        <v>7.75</v>
      </c>
    </row>
    <row r="1050" spans="1:7" x14ac:dyDescent="0.3">
      <c r="A1050">
        <v>3692.6</v>
      </c>
      <c r="B1050">
        <v>2.52</v>
      </c>
      <c r="C1050">
        <v>4.55</v>
      </c>
      <c r="D1050">
        <v>28.93</v>
      </c>
      <c r="E1050">
        <v>110.98</v>
      </c>
      <c r="F1050">
        <v>98.4</v>
      </c>
      <c r="G1050">
        <v>12.579999999999998</v>
      </c>
    </row>
    <row r="1051" spans="1:7" x14ac:dyDescent="0.3">
      <c r="A1051">
        <v>3692.65</v>
      </c>
      <c r="B1051">
        <v>2.46</v>
      </c>
      <c r="C1051">
        <v>4.83</v>
      </c>
      <c r="D1051">
        <v>30.3</v>
      </c>
      <c r="E1051">
        <v>108.41</v>
      </c>
      <c r="F1051">
        <v>93.91</v>
      </c>
      <c r="G1051">
        <v>14.5</v>
      </c>
    </row>
    <row r="1052" spans="1:7" x14ac:dyDescent="0.3">
      <c r="A1052">
        <v>3692.7</v>
      </c>
      <c r="B1052">
        <v>2.36</v>
      </c>
      <c r="C1052">
        <v>3.37</v>
      </c>
      <c r="D1052">
        <v>29.46</v>
      </c>
      <c r="E1052">
        <v>105.81</v>
      </c>
      <c r="F1052">
        <v>98.46</v>
      </c>
      <c r="G1052">
        <v>7.3500000000000085</v>
      </c>
    </row>
    <row r="1053" spans="1:7" x14ac:dyDescent="0.3">
      <c r="A1053">
        <v>3692.75</v>
      </c>
      <c r="B1053">
        <v>2.7199999999999998</v>
      </c>
      <c r="C1053">
        <v>2.98</v>
      </c>
      <c r="D1053">
        <v>29.55</v>
      </c>
      <c r="E1053">
        <v>103.27</v>
      </c>
      <c r="F1053">
        <v>96.08</v>
      </c>
      <c r="G1053">
        <v>7.1899999999999977</v>
      </c>
    </row>
    <row r="1054" spans="1:7" x14ac:dyDescent="0.3">
      <c r="A1054">
        <v>3692.8</v>
      </c>
      <c r="B1054">
        <v>2.76</v>
      </c>
      <c r="C1054">
        <v>2.54</v>
      </c>
      <c r="D1054">
        <v>28.97</v>
      </c>
      <c r="E1054">
        <v>100.4</v>
      </c>
      <c r="F1054">
        <v>93.38</v>
      </c>
      <c r="G1054">
        <v>7.0200000000000102</v>
      </c>
    </row>
    <row r="1055" spans="1:7" x14ac:dyDescent="0.3">
      <c r="A1055">
        <v>3692.85</v>
      </c>
      <c r="B1055">
        <v>2.85</v>
      </c>
      <c r="C1055">
        <v>4.9000000000000004</v>
      </c>
      <c r="D1055">
        <v>24.68</v>
      </c>
      <c r="E1055">
        <v>102.42</v>
      </c>
      <c r="F1055">
        <v>87.51</v>
      </c>
      <c r="G1055">
        <v>14.909999999999997</v>
      </c>
    </row>
    <row r="1056" spans="1:7" x14ac:dyDescent="0.3">
      <c r="A1056">
        <v>3692.9</v>
      </c>
      <c r="B1056">
        <v>2.77</v>
      </c>
      <c r="C1056">
        <v>6.26</v>
      </c>
      <c r="D1056">
        <v>22.98</v>
      </c>
      <c r="E1056">
        <v>106.04</v>
      </c>
      <c r="F1056">
        <v>81.900000000000006</v>
      </c>
      <c r="G1056">
        <v>24.14</v>
      </c>
    </row>
    <row r="1057" spans="1:7" x14ac:dyDescent="0.3">
      <c r="A1057">
        <v>3692.95</v>
      </c>
      <c r="B1057">
        <v>2.75</v>
      </c>
      <c r="C1057">
        <v>4.22</v>
      </c>
      <c r="D1057">
        <v>23.83</v>
      </c>
      <c r="E1057">
        <v>110.96</v>
      </c>
      <c r="F1057">
        <v>100.59</v>
      </c>
      <c r="G1057">
        <v>10.36999999999999</v>
      </c>
    </row>
    <row r="1058" spans="1:7" x14ac:dyDescent="0.3">
      <c r="A1058">
        <v>3693</v>
      </c>
      <c r="B1058">
        <v>3</v>
      </c>
      <c r="C1058">
        <v>8.4600000000000009</v>
      </c>
      <c r="D1058">
        <v>24.27</v>
      </c>
      <c r="E1058">
        <v>117.34</v>
      </c>
      <c r="F1058">
        <v>78.22</v>
      </c>
      <c r="G1058">
        <v>39.120000000000005</v>
      </c>
    </row>
    <row r="1059" spans="1:7" x14ac:dyDescent="0.3">
      <c r="A1059">
        <v>3693.05</v>
      </c>
      <c r="B1059">
        <v>2.91</v>
      </c>
      <c r="C1059">
        <v>8.49</v>
      </c>
      <c r="D1059">
        <v>25.36</v>
      </c>
      <c r="E1059">
        <v>123.2</v>
      </c>
      <c r="F1059">
        <v>83.76</v>
      </c>
      <c r="G1059">
        <v>39.44</v>
      </c>
    </row>
    <row r="1060" spans="1:7" x14ac:dyDescent="0.3">
      <c r="A1060">
        <v>3693.1</v>
      </c>
      <c r="B1060">
        <v>3.1300000000000003</v>
      </c>
      <c r="C1060">
        <v>9.51</v>
      </c>
      <c r="D1060">
        <v>27.74</v>
      </c>
      <c r="E1060">
        <v>128.33000000000001</v>
      </c>
      <c r="F1060">
        <v>81.93</v>
      </c>
      <c r="G1060">
        <v>46.400000000000006</v>
      </c>
    </row>
    <row r="1061" spans="1:7" x14ac:dyDescent="0.3">
      <c r="A1061">
        <v>3693.15</v>
      </c>
      <c r="B1061">
        <v>3.4299999999999997</v>
      </c>
      <c r="C1061">
        <v>9.33</v>
      </c>
      <c r="D1061">
        <v>28.11</v>
      </c>
      <c r="E1061">
        <v>128.44999999999999</v>
      </c>
      <c r="F1061">
        <v>83.31</v>
      </c>
      <c r="G1061">
        <v>45.139999999999986</v>
      </c>
    </row>
    <row r="1062" spans="1:7" x14ac:dyDescent="0.3">
      <c r="A1062">
        <v>3693.2</v>
      </c>
      <c r="B1062">
        <v>3.95</v>
      </c>
      <c r="C1062">
        <v>9.14</v>
      </c>
      <c r="D1062">
        <v>26.21</v>
      </c>
      <c r="E1062">
        <v>128.43</v>
      </c>
      <c r="F1062">
        <v>84.59</v>
      </c>
      <c r="G1062">
        <v>43.84</v>
      </c>
    </row>
    <row r="1063" spans="1:7" x14ac:dyDescent="0.3">
      <c r="A1063">
        <v>3693.25</v>
      </c>
      <c r="B1063">
        <v>4.0599999999999996</v>
      </c>
      <c r="C1063">
        <v>8.44</v>
      </c>
      <c r="D1063">
        <v>26.67</v>
      </c>
      <c r="E1063">
        <v>126.53</v>
      </c>
      <c r="F1063">
        <v>87.39</v>
      </c>
      <c r="G1063">
        <v>39.14</v>
      </c>
    </row>
    <row r="1064" spans="1:7" x14ac:dyDescent="0.3">
      <c r="A1064">
        <v>3693.3</v>
      </c>
      <c r="B1064">
        <v>4.37</v>
      </c>
      <c r="C1064">
        <v>6.63</v>
      </c>
      <c r="D1064">
        <v>25.86</v>
      </c>
      <c r="E1064">
        <v>119.61</v>
      </c>
      <c r="F1064">
        <v>92.8</v>
      </c>
      <c r="G1064">
        <v>26.810000000000002</v>
      </c>
    </row>
    <row r="1065" spans="1:7" x14ac:dyDescent="0.3">
      <c r="A1065">
        <v>3693.35</v>
      </c>
      <c r="B1065">
        <v>4.16</v>
      </c>
      <c r="C1065">
        <v>7.58</v>
      </c>
      <c r="D1065">
        <v>22.31</v>
      </c>
      <c r="E1065">
        <v>109.16</v>
      </c>
      <c r="F1065">
        <v>76.040000000000006</v>
      </c>
      <c r="G1065">
        <v>33.11999999999999</v>
      </c>
    </row>
    <row r="1066" spans="1:7" x14ac:dyDescent="0.3">
      <c r="A1066">
        <v>3693.4</v>
      </c>
      <c r="B1066">
        <v>3.58</v>
      </c>
      <c r="C1066">
        <v>4.55</v>
      </c>
      <c r="D1066">
        <v>28.31</v>
      </c>
      <c r="E1066">
        <v>104.16</v>
      </c>
      <c r="F1066">
        <v>91.61</v>
      </c>
      <c r="G1066">
        <v>12.549999999999997</v>
      </c>
    </row>
    <row r="1067" spans="1:7" x14ac:dyDescent="0.3">
      <c r="A1067">
        <v>3693.45</v>
      </c>
      <c r="B1067">
        <v>3.66</v>
      </c>
      <c r="C1067">
        <v>3.65</v>
      </c>
      <c r="D1067">
        <v>22.01</v>
      </c>
      <c r="E1067">
        <v>99.36</v>
      </c>
      <c r="F1067">
        <v>92.4</v>
      </c>
      <c r="G1067">
        <v>6.9599999999999937</v>
      </c>
    </row>
    <row r="1068" spans="1:7" x14ac:dyDescent="0.3">
      <c r="A1068">
        <v>3693.5</v>
      </c>
      <c r="B1068">
        <v>3.7800000000000002</v>
      </c>
      <c r="C1068">
        <v>3.41</v>
      </c>
      <c r="D1068">
        <v>22.24</v>
      </c>
      <c r="E1068">
        <v>99.37</v>
      </c>
      <c r="F1068">
        <v>92.41</v>
      </c>
      <c r="G1068">
        <v>6.960000000000008</v>
      </c>
    </row>
    <row r="1069" spans="1:7" x14ac:dyDescent="0.3">
      <c r="A1069">
        <v>3693.55</v>
      </c>
      <c r="B1069">
        <v>3.61</v>
      </c>
      <c r="C1069">
        <v>2.99</v>
      </c>
      <c r="D1069">
        <v>23.5</v>
      </c>
      <c r="E1069">
        <v>98.7</v>
      </c>
      <c r="F1069">
        <v>91.78</v>
      </c>
      <c r="G1069">
        <v>6.9200000000000017</v>
      </c>
    </row>
    <row r="1070" spans="1:7" x14ac:dyDescent="0.3">
      <c r="A1070">
        <v>3693.6</v>
      </c>
      <c r="B1070">
        <v>4.3099999999999996</v>
      </c>
      <c r="C1070">
        <v>3.06</v>
      </c>
      <c r="D1070">
        <v>22.04</v>
      </c>
      <c r="E1070">
        <v>104.07</v>
      </c>
      <c r="F1070">
        <v>96.82</v>
      </c>
      <c r="G1070">
        <v>7.25</v>
      </c>
    </row>
    <row r="1071" spans="1:7" x14ac:dyDescent="0.3">
      <c r="A1071">
        <v>3693.65</v>
      </c>
      <c r="B1071">
        <v>3.95</v>
      </c>
      <c r="C1071">
        <v>1.88</v>
      </c>
      <c r="D1071">
        <v>23</v>
      </c>
      <c r="E1071">
        <v>109.49</v>
      </c>
      <c r="F1071">
        <v>101.92</v>
      </c>
      <c r="G1071">
        <v>7.5699999999999932</v>
      </c>
    </row>
    <row r="1072" spans="1:7" x14ac:dyDescent="0.3">
      <c r="A1072">
        <v>3693.7</v>
      </c>
      <c r="B1072">
        <v>4.2299999999999995</v>
      </c>
      <c r="C1072">
        <v>3.29</v>
      </c>
      <c r="D1072">
        <v>12.27</v>
      </c>
      <c r="E1072">
        <v>110.82</v>
      </c>
      <c r="F1072">
        <v>103.17</v>
      </c>
      <c r="G1072">
        <v>7.6499999999999915</v>
      </c>
    </row>
    <row r="1073" spans="1:7" x14ac:dyDescent="0.3">
      <c r="A1073">
        <v>3693.75</v>
      </c>
      <c r="B1073">
        <v>3.6999999999999997</v>
      </c>
      <c r="C1073">
        <v>7.87</v>
      </c>
      <c r="D1073">
        <v>9.41</v>
      </c>
      <c r="E1073">
        <v>115.33</v>
      </c>
      <c r="F1073">
        <v>80.209999999999994</v>
      </c>
      <c r="G1073">
        <v>35.120000000000005</v>
      </c>
    </row>
    <row r="1074" spans="1:7" x14ac:dyDescent="0.3">
      <c r="A1074">
        <v>3693.8</v>
      </c>
      <c r="B1074">
        <v>3.36</v>
      </c>
      <c r="C1074">
        <v>8.99</v>
      </c>
      <c r="D1074">
        <v>6.32</v>
      </c>
      <c r="E1074">
        <v>115.06</v>
      </c>
      <c r="F1074">
        <v>72.33</v>
      </c>
      <c r="G1074">
        <v>42.730000000000004</v>
      </c>
    </row>
    <row r="1075" spans="1:7" x14ac:dyDescent="0.3">
      <c r="A1075">
        <v>3693.85</v>
      </c>
      <c r="B1075">
        <v>3.49</v>
      </c>
      <c r="C1075">
        <v>7.25</v>
      </c>
      <c r="D1075">
        <v>5.76</v>
      </c>
      <c r="E1075">
        <v>111.35</v>
      </c>
      <c r="F1075">
        <v>80.48</v>
      </c>
      <c r="G1075">
        <v>30.86999999999999</v>
      </c>
    </row>
    <row r="1076" spans="1:7" x14ac:dyDescent="0.3">
      <c r="A1076">
        <v>3693.9</v>
      </c>
      <c r="B1076">
        <v>2.98</v>
      </c>
      <c r="C1076">
        <v>6.5</v>
      </c>
      <c r="D1076">
        <v>5.77</v>
      </c>
      <c r="E1076">
        <v>107.16</v>
      </c>
      <c r="F1076">
        <v>81.400000000000006</v>
      </c>
      <c r="G1076">
        <v>25.759999999999991</v>
      </c>
    </row>
    <row r="1077" spans="1:7" x14ac:dyDescent="0.3">
      <c r="A1077">
        <v>3693.95</v>
      </c>
      <c r="B1077">
        <v>2.6</v>
      </c>
      <c r="C1077">
        <v>9.42</v>
      </c>
      <c r="D1077">
        <v>5.01</v>
      </c>
      <c r="E1077">
        <v>99.47</v>
      </c>
      <c r="F1077">
        <v>53.98</v>
      </c>
      <c r="G1077">
        <v>45.49</v>
      </c>
    </row>
    <row r="1078" spans="1:7" x14ac:dyDescent="0.3">
      <c r="A1078">
        <v>3694</v>
      </c>
      <c r="B1078">
        <v>2.65</v>
      </c>
      <c r="C1078">
        <v>6.84</v>
      </c>
      <c r="D1078">
        <v>6.6</v>
      </c>
      <c r="E1078">
        <v>97.24</v>
      </c>
      <c r="F1078">
        <v>69.28</v>
      </c>
      <c r="G1078">
        <v>27.959999999999994</v>
      </c>
    </row>
    <row r="1079" spans="1:7" x14ac:dyDescent="0.3">
      <c r="A1079">
        <v>3694.05</v>
      </c>
      <c r="B1079">
        <v>2.8000000000000003</v>
      </c>
      <c r="C1079">
        <v>7.02</v>
      </c>
      <c r="D1079">
        <v>5.94</v>
      </c>
      <c r="E1079">
        <v>90.08</v>
      </c>
      <c r="F1079">
        <v>60.97</v>
      </c>
      <c r="G1079">
        <v>29.11</v>
      </c>
    </row>
    <row r="1080" spans="1:7" x14ac:dyDescent="0.3">
      <c r="A1080">
        <v>3694.1</v>
      </c>
      <c r="B1080">
        <v>3.04</v>
      </c>
      <c r="C1080">
        <v>3.05</v>
      </c>
      <c r="D1080">
        <v>8.24</v>
      </c>
      <c r="E1080">
        <v>91.5</v>
      </c>
      <c r="F1080">
        <v>85.01</v>
      </c>
      <c r="G1080">
        <v>6.4899999999999949</v>
      </c>
    </row>
    <row r="1081" spans="1:7" x14ac:dyDescent="0.3">
      <c r="A1081">
        <v>3694.15</v>
      </c>
      <c r="B1081">
        <v>3.0300000000000002</v>
      </c>
      <c r="C1081">
        <v>2.78</v>
      </c>
      <c r="D1081">
        <v>17.27</v>
      </c>
      <c r="E1081">
        <v>88.06</v>
      </c>
      <c r="F1081">
        <v>81.78</v>
      </c>
      <c r="G1081">
        <v>6.2800000000000011</v>
      </c>
    </row>
    <row r="1082" spans="1:7" x14ac:dyDescent="0.3">
      <c r="A1082">
        <v>3694.2</v>
      </c>
      <c r="B1082">
        <v>2.86</v>
      </c>
      <c r="C1082">
        <v>5.07</v>
      </c>
      <c r="D1082">
        <v>12.91</v>
      </c>
      <c r="E1082">
        <v>87.22</v>
      </c>
      <c r="F1082">
        <v>71.349999999999994</v>
      </c>
      <c r="G1082">
        <v>15.870000000000005</v>
      </c>
    </row>
    <row r="1083" spans="1:7" x14ac:dyDescent="0.3">
      <c r="A1083">
        <v>3694.25</v>
      </c>
      <c r="B1083">
        <v>2.76</v>
      </c>
      <c r="C1083">
        <v>4.8499999999999996</v>
      </c>
      <c r="D1083">
        <v>18.440000000000001</v>
      </c>
      <c r="E1083">
        <v>91.1</v>
      </c>
      <c r="F1083">
        <v>76.66</v>
      </c>
      <c r="G1083">
        <v>14.439999999999998</v>
      </c>
    </row>
    <row r="1084" spans="1:7" x14ac:dyDescent="0.3">
      <c r="A1084">
        <v>3694.3</v>
      </c>
      <c r="B1084">
        <v>2.79</v>
      </c>
      <c r="C1084">
        <v>4.16</v>
      </c>
      <c r="D1084">
        <v>17.91</v>
      </c>
      <c r="E1084">
        <v>93.55</v>
      </c>
      <c r="F1084">
        <v>83.76</v>
      </c>
      <c r="G1084">
        <v>9.789999999999992</v>
      </c>
    </row>
    <row r="1085" spans="1:7" x14ac:dyDescent="0.3">
      <c r="A1085">
        <v>3694.35</v>
      </c>
      <c r="B1085">
        <v>2.9899999999999998</v>
      </c>
      <c r="C1085">
        <v>3.68</v>
      </c>
      <c r="D1085">
        <v>19.55</v>
      </c>
      <c r="E1085">
        <v>100.27</v>
      </c>
      <c r="F1085">
        <v>93.26</v>
      </c>
      <c r="G1085">
        <v>7.0099999999999909</v>
      </c>
    </row>
    <row r="1086" spans="1:7" x14ac:dyDescent="0.3">
      <c r="A1086">
        <v>3694.4</v>
      </c>
      <c r="B1086">
        <v>2.9000000000000004</v>
      </c>
      <c r="C1086">
        <v>5.43</v>
      </c>
      <c r="D1086">
        <v>14.59</v>
      </c>
      <c r="E1086">
        <v>99.6</v>
      </c>
      <c r="F1086">
        <v>81.16</v>
      </c>
      <c r="G1086">
        <v>18.439999999999998</v>
      </c>
    </row>
    <row r="1087" spans="1:7" x14ac:dyDescent="0.3">
      <c r="A1087">
        <v>3694.45</v>
      </c>
      <c r="B1087">
        <v>2.63</v>
      </c>
      <c r="C1087">
        <v>7.79</v>
      </c>
      <c r="D1087">
        <v>10.94</v>
      </c>
      <c r="E1087">
        <v>103.21</v>
      </c>
      <c r="F1087">
        <v>68.73</v>
      </c>
      <c r="G1087">
        <v>34.47999999999999</v>
      </c>
    </row>
    <row r="1088" spans="1:7" x14ac:dyDescent="0.3">
      <c r="A1088">
        <v>3694.5</v>
      </c>
      <c r="B1088">
        <v>3.16</v>
      </c>
      <c r="C1088">
        <v>5.81</v>
      </c>
      <c r="D1088">
        <v>9.68</v>
      </c>
      <c r="E1088">
        <v>103.39</v>
      </c>
      <c r="F1088">
        <v>82.32</v>
      </c>
      <c r="G1088">
        <v>21.070000000000007</v>
      </c>
    </row>
    <row r="1089" spans="1:7" x14ac:dyDescent="0.3">
      <c r="A1089">
        <v>3694.55</v>
      </c>
      <c r="B1089">
        <v>3.45</v>
      </c>
      <c r="C1089">
        <v>4.3499999999999996</v>
      </c>
      <c r="D1089">
        <v>10.29</v>
      </c>
      <c r="E1089">
        <v>103.54</v>
      </c>
      <c r="F1089">
        <v>92.34</v>
      </c>
      <c r="G1089">
        <v>11.200000000000003</v>
      </c>
    </row>
    <row r="1090" spans="1:7" x14ac:dyDescent="0.3">
      <c r="A1090">
        <v>3694.6</v>
      </c>
      <c r="B1090">
        <v>3.55</v>
      </c>
      <c r="C1090">
        <v>5.2</v>
      </c>
      <c r="D1090">
        <v>10.34</v>
      </c>
      <c r="E1090">
        <v>106.14</v>
      </c>
      <c r="F1090">
        <v>89.19</v>
      </c>
      <c r="G1090">
        <v>16.950000000000003</v>
      </c>
    </row>
    <row r="1091" spans="1:7" x14ac:dyDescent="0.3">
      <c r="A1091">
        <v>3694.65</v>
      </c>
      <c r="B1091">
        <v>3.65</v>
      </c>
      <c r="C1091">
        <v>5.89</v>
      </c>
      <c r="D1091">
        <v>6.91</v>
      </c>
      <c r="E1091">
        <v>106.87</v>
      </c>
      <c r="F1091">
        <v>85.19</v>
      </c>
      <c r="G1091">
        <v>21.680000000000007</v>
      </c>
    </row>
    <row r="1092" spans="1:7" x14ac:dyDescent="0.3">
      <c r="A1092">
        <v>3694.7</v>
      </c>
      <c r="B1092">
        <v>3.52</v>
      </c>
      <c r="C1092">
        <v>6.44</v>
      </c>
      <c r="D1092">
        <v>18.09</v>
      </c>
      <c r="E1092">
        <v>109.42</v>
      </c>
      <c r="F1092">
        <v>84.04</v>
      </c>
      <c r="G1092">
        <v>25.379999999999995</v>
      </c>
    </row>
    <row r="1093" spans="1:7" x14ac:dyDescent="0.3">
      <c r="A1093">
        <v>3694.75</v>
      </c>
      <c r="B1093">
        <v>4.01</v>
      </c>
      <c r="C1093">
        <v>4.66</v>
      </c>
      <c r="D1093">
        <v>22.59</v>
      </c>
      <c r="E1093">
        <v>108.43</v>
      </c>
      <c r="F1093">
        <v>95.09</v>
      </c>
      <c r="G1093">
        <v>13.340000000000003</v>
      </c>
    </row>
    <row r="1094" spans="1:7" x14ac:dyDescent="0.3">
      <c r="A1094">
        <v>3694.8</v>
      </c>
      <c r="B1094">
        <v>4.07</v>
      </c>
      <c r="C1094">
        <v>4.3600000000000003</v>
      </c>
      <c r="D1094">
        <v>21.21</v>
      </c>
      <c r="E1094">
        <v>111.95</v>
      </c>
      <c r="F1094">
        <v>100.62</v>
      </c>
      <c r="G1094">
        <v>11.329999999999998</v>
      </c>
    </row>
    <row r="1095" spans="1:7" x14ac:dyDescent="0.3">
      <c r="A1095">
        <v>3694.85</v>
      </c>
      <c r="B1095">
        <v>3.9699999999999998</v>
      </c>
      <c r="C1095">
        <v>4.9400000000000004</v>
      </c>
      <c r="D1095">
        <v>23.23</v>
      </c>
      <c r="E1095">
        <v>116.38</v>
      </c>
      <c r="F1095">
        <v>101.1</v>
      </c>
      <c r="G1095">
        <v>15.280000000000001</v>
      </c>
    </row>
    <row r="1096" spans="1:7" x14ac:dyDescent="0.3">
      <c r="A1096">
        <v>3694.9</v>
      </c>
      <c r="B1096">
        <v>4.0199999999999996</v>
      </c>
      <c r="C1096">
        <v>3.95</v>
      </c>
      <c r="D1096">
        <v>28.49</v>
      </c>
      <c r="E1096">
        <v>119.46</v>
      </c>
      <c r="F1096">
        <v>110.8</v>
      </c>
      <c r="G1096">
        <v>8.6599999999999966</v>
      </c>
    </row>
    <row r="1097" spans="1:7" x14ac:dyDescent="0.3">
      <c r="A1097">
        <v>3694.95</v>
      </c>
      <c r="B1097">
        <v>3.6999999999999997</v>
      </c>
      <c r="C1097">
        <v>4.5199999999999996</v>
      </c>
      <c r="D1097">
        <v>26.62</v>
      </c>
      <c r="E1097">
        <v>114.18</v>
      </c>
      <c r="F1097">
        <v>101.76</v>
      </c>
      <c r="G1097">
        <v>12.420000000000002</v>
      </c>
    </row>
    <row r="1098" spans="1:7" x14ac:dyDescent="0.3">
      <c r="A1098">
        <v>3695</v>
      </c>
      <c r="B1098">
        <v>3.94</v>
      </c>
      <c r="C1098">
        <v>6.42</v>
      </c>
      <c r="D1098">
        <v>20.54</v>
      </c>
      <c r="E1098">
        <v>113.42</v>
      </c>
      <c r="F1098">
        <v>88.14</v>
      </c>
      <c r="G1098">
        <v>25.28</v>
      </c>
    </row>
    <row r="1099" spans="1:7" x14ac:dyDescent="0.3">
      <c r="A1099">
        <v>3695.05</v>
      </c>
      <c r="B1099">
        <v>3.7900000000000005</v>
      </c>
      <c r="C1099">
        <v>5.22</v>
      </c>
      <c r="D1099">
        <v>20.49</v>
      </c>
      <c r="E1099">
        <v>112.84</v>
      </c>
      <c r="F1099">
        <v>95.67</v>
      </c>
      <c r="G1099">
        <v>17.170000000000002</v>
      </c>
    </row>
    <row r="1100" spans="1:7" x14ac:dyDescent="0.3">
      <c r="A1100">
        <v>3695.1</v>
      </c>
      <c r="B1100">
        <v>3.71</v>
      </c>
      <c r="C1100">
        <v>7.45</v>
      </c>
      <c r="D1100">
        <v>21.06</v>
      </c>
      <c r="E1100">
        <v>114.09</v>
      </c>
      <c r="F1100">
        <v>81.78</v>
      </c>
      <c r="G1100">
        <v>32.31</v>
      </c>
    </row>
    <row r="1101" spans="1:7" x14ac:dyDescent="0.3">
      <c r="A1101">
        <v>3695.15</v>
      </c>
      <c r="B1101">
        <v>3.88</v>
      </c>
      <c r="C1101">
        <v>5.92</v>
      </c>
      <c r="D1101">
        <v>19.57</v>
      </c>
      <c r="E1101">
        <v>109.52</v>
      </c>
      <c r="F1101">
        <v>87.61</v>
      </c>
      <c r="G1101">
        <v>21.909999999999997</v>
      </c>
    </row>
    <row r="1102" spans="1:7" x14ac:dyDescent="0.3">
      <c r="A1102">
        <v>3695.2</v>
      </c>
      <c r="B1102">
        <v>3.45</v>
      </c>
      <c r="C1102">
        <v>9.52</v>
      </c>
      <c r="D1102">
        <v>9.94</v>
      </c>
      <c r="E1102">
        <v>106.39</v>
      </c>
      <c r="F1102">
        <v>60.14</v>
      </c>
      <c r="G1102">
        <v>46.25</v>
      </c>
    </row>
    <row r="1103" spans="1:7" x14ac:dyDescent="0.3">
      <c r="A1103">
        <v>3695.25</v>
      </c>
      <c r="B1103">
        <v>3.9</v>
      </c>
      <c r="C1103">
        <v>10.27</v>
      </c>
      <c r="D1103">
        <v>11.89</v>
      </c>
      <c r="E1103">
        <v>107.69</v>
      </c>
      <c r="F1103">
        <v>56.38</v>
      </c>
      <c r="G1103">
        <v>51.309999999999995</v>
      </c>
    </row>
    <row r="1104" spans="1:7" x14ac:dyDescent="0.3">
      <c r="A1104">
        <v>3695.3</v>
      </c>
      <c r="B1104">
        <v>3.58</v>
      </c>
      <c r="C1104">
        <v>10.26</v>
      </c>
      <c r="D1104">
        <v>15.51</v>
      </c>
      <c r="E1104">
        <v>108.35</v>
      </c>
      <c r="F1104">
        <v>57.08</v>
      </c>
      <c r="G1104">
        <v>51.269999999999996</v>
      </c>
    </row>
    <row r="1105" spans="1:7" x14ac:dyDescent="0.3">
      <c r="A1105">
        <v>3695.35</v>
      </c>
      <c r="B1105">
        <v>3.62</v>
      </c>
      <c r="C1105">
        <v>9.42</v>
      </c>
      <c r="D1105">
        <v>14.4</v>
      </c>
      <c r="E1105">
        <v>107.46</v>
      </c>
      <c r="F1105">
        <v>61.91</v>
      </c>
      <c r="G1105">
        <v>45.55</v>
      </c>
    </row>
    <row r="1106" spans="1:7" x14ac:dyDescent="0.3">
      <c r="A1106">
        <v>3695.4</v>
      </c>
      <c r="B1106">
        <v>3.36</v>
      </c>
      <c r="C1106">
        <v>11.69</v>
      </c>
      <c r="D1106">
        <v>8.52</v>
      </c>
      <c r="E1106">
        <v>110.69</v>
      </c>
      <c r="F1106">
        <v>49.71</v>
      </c>
      <c r="G1106">
        <v>60.98</v>
      </c>
    </row>
    <row r="1107" spans="1:7" x14ac:dyDescent="0.3">
      <c r="A1107">
        <v>3695.45</v>
      </c>
      <c r="B1107">
        <v>2.79</v>
      </c>
      <c r="C1107">
        <v>13.74</v>
      </c>
      <c r="D1107">
        <v>7.24</v>
      </c>
      <c r="E1107">
        <v>112.07</v>
      </c>
      <c r="F1107">
        <v>37.17</v>
      </c>
      <c r="G1107">
        <v>74.899999999999991</v>
      </c>
    </row>
    <row r="1108" spans="1:7" x14ac:dyDescent="0.3">
      <c r="A1108">
        <v>3695.5</v>
      </c>
      <c r="B1108">
        <v>2.74</v>
      </c>
      <c r="C1108">
        <v>13.15</v>
      </c>
      <c r="D1108">
        <v>10.26</v>
      </c>
      <c r="E1108">
        <v>113.6</v>
      </c>
      <c r="F1108">
        <v>42.72</v>
      </c>
      <c r="G1108">
        <v>70.88</v>
      </c>
    </row>
    <row r="1109" spans="1:7" x14ac:dyDescent="0.3">
      <c r="A1109">
        <v>3695.55</v>
      </c>
      <c r="B1109">
        <v>2.31</v>
      </c>
      <c r="C1109">
        <v>14.24</v>
      </c>
      <c r="D1109">
        <v>10.3</v>
      </c>
      <c r="E1109">
        <v>111.5</v>
      </c>
      <c r="F1109">
        <v>33.24</v>
      </c>
      <c r="G1109">
        <v>78.259999999999991</v>
      </c>
    </row>
    <row r="1110" spans="1:7" x14ac:dyDescent="0.3">
      <c r="A1110">
        <v>3695.6</v>
      </c>
      <c r="B1110">
        <v>2.34</v>
      </c>
      <c r="C1110">
        <v>12.5</v>
      </c>
      <c r="D1110">
        <v>10.07</v>
      </c>
      <c r="E1110">
        <v>110.9</v>
      </c>
      <c r="F1110">
        <v>44.42</v>
      </c>
      <c r="G1110">
        <v>66.48</v>
      </c>
    </row>
    <row r="1111" spans="1:7" x14ac:dyDescent="0.3">
      <c r="A1111">
        <v>3695.65</v>
      </c>
      <c r="B1111">
        <v>2.3800000000000003</v>
      </c>
      <c r="C1111">
        <v>11.83</v>
      </c>
      <c r="D1111">
        <v>10.83</v>
      </c>
      <c r="E1111">
        <v>110.85</v>
      </c>
      <c r="F1111">
        <v>48.91</v>
      </c>
      <c r="G1111">
        <v>61.94</v>
      </c>
    </row>
    <row r="1112" spans="1:7" x14ac:dyDescent="0.3">
      <c r="A1112">
        <v>3695.7</v>
      </c>
      <c r="B1112">
        <v>2.4500000000000002</v>
      </c>
      <c r="C1112">
        <v>10.210000000000001</v>
      </c>
      <c r="D1112">
        <v>12.02</v>
      </c>
      <c r="E1112">
        <v>106.73</v>
      </c>
      <c r="F1112">
        <v>55.85</v>
      </c>
      <c r="G1112">
        <v>50.88</v>
      </c>
    </row>
    <row r="1113" spans="1:7" x14ac:dyDescent="0.3">
      <c r="A1113">
        <v>3695.75</v>
      </c>
      <c r="B1113">
        <v>2.77</v>
      </c>
      <c r="C1113">
        <v>6.57</v>
      </c>
      <c r="D1113">
        <v>8.61</v>
      </c>
      <c r="E1113">
        <v>103.09</v>
      </c>
      <c r="F1113">
        <v>76.87</v>
      </c>
      <c r="G1113">
        <v>26.22</v>
      </c>
    </row>
    <row r="1114" spans="1:7" x14ac:dyDescent="0.3">
      <c r="A1114">
        <v>3695.8</v>
      </c>
      <c r="B1114">
        <v>2.94</v>
      </c>
      <c r="C1114">
        <v>5.58</v>
      </c>
      <c r="D1114">
        <v>8.26</v>
      </c>
      <c r="E1114">
        <v>103.03</v>
      </c>
      <c r="F1114">
        <v>83.49</v>
      </c>
      <c r="G1114">
        <v>19.540000000000006</v>
      </c>
    </row>
    <row r="1115" spans="1:7" x14ac:dyDescent="0.3">
      <c r="A1115">
        <v>3695.85</v>
      </c>
      <c r="B1115">
        <v>2.92</v>
      </c>
      <c r="C1115">
        <v>5.35</v>
      </c>
      <c r="D1115">
        <v>8.4600000000000009</v>
      </c>
      <c r="E1115">
        <v>104.13</v>
      </c>
      <c r="F1115">
        <v>86.19</v>
      </c>
      <c r="G1115">
        <v>17.939999999999998</v>
      </c>
    </row>
    <row r="1116" spans="1:7" x14ac:dyDescent="0.3">
      <c r="A1116">
        <v>3695.9</v>
      </c>
      <c r="B1116">
        <v>2.88</v>
      </c>
      <c r="C1116">
        <v>5.51</v>
      </c>
      <c r="D1116">
        <v>11.88</v>
      </c>
      <c r="E1116">
        <v>102.24</v>
      </c>
      <c r="F1116">
        <v>83.19</v>
      </c>
      <c r="G1116">
        <v>19.049999999999997</v>
      </c>
    </row>
    <row r="1117" spans="1:7" x14ac:dyDescent="0.3">
      <c r="A1117">
        <v>3695.95</v>
      </c>
      <c r="B1117">
        <v>2.8000000000000003</v>
      </c>
      <c r="C1117">
        <v>5.68</v>
      </c>
      <c r="D1117">
        <v>10.47</v>
      </c>
      <c r="E1117">
        <v>101.43</v>
      </c>
      <c r="F1117">
        <v>81.28</v>
      </c>
      <c r="G1117">
        <v>20.150000000000006</v>
      </c>
    </row>
    <row r="1118" spans="1:7" x14ac:dyDescent="0.3">
      <c r="A1118">
        <v>3696</v>
      </c>
      <c r="B1118">
        <v>2.82</v>
      </c>
      <c r="C1118">
        <v>5.12</v>
      </c>
      <c r="D1118">
        <v>9.06</v>
      </c>
      <c r="E1118">
        <v>101.82</v>
      </c>
      <c r="F1118">
        <v>85.42</v>
      </c>
      <c r="G1118">
        <v>16.399999999999991</v>
      </c>
    </row>
    <row r="1119" spans="1:7" x14ac:dyDescent="0.3">
      <c r="A1119">
        <v>3696.05</v>
      </c>
      <c r="B1119">
        <v>2.96</v>
      </c>
      <c r="C1119">
        <v>3.69</v>
      </c>
      <c r="D1119">
        <v>13.94</v>
      </c>
      <c r="E1119">
        <v>103.39</v>
      </c>
      <c r="F1119">
        <v>96.19</v>
      </c>
      <c r="G1119">
        <v>7.2000000000000028</v>
      </c>
    </row>
    <row r="1120" spans="1:7" x14ac:dyDescent="0.3">
      <c r="A1120">
        <v>3696.1</v>
      </c>
      <c r="B1120">
        <v>3.16</v>
      </c>
      <c r="C1120">
        <v>2.81</v>
      </c>
      <c r="D1120">
        <v>19.38</v>
      </c>
      <c r="E1120">
        <v>104.91</v>
      </c>
      <c r="F1120">
        <v>97.61</v>
      </c>
      <c r="G1120">
        <v>7.2999999999999972</v>
      </c>
    </row>
    <row r="1121" spans="1:7" x14ac:dyDescent="0.3">
      <c r="A1121">
        <v>3696.15</v>
      </c>
      <c r="B1121">
        <v>3.15</v>
      </c>
      <c r="C1121">
        <v>4.0199999999999996</v>
      </c>
      <c r="D1121">
        <v>18.7</v>
      </c>
      <c r="E1121">
        <v>106.1</v>
      </c>
      <c r="F1121">
        <v>97.14</v>
      </c>
      <c r="G1121">
        <v>8.9599999999999937</v>
      </c>
    </row>
    <row r="1122" spans="1:7" x14ac:dyDescent="0.3">
      <c r="A1122">
        <v>3696.2</v>
      </c>
      <c r="B1122">
        <v>3.08</v>
      </c>
      <c r="C1122">
        <v>3.21</v>
      </c>
      <c r="D1122">
        <v>20.36</v>
      </c>
      <c r="E1122">
        <v>108.03</v>
      </c>
      <c r="F1122">
        <v>100.55</v>
      </c>
      <c r="G1122">
        <v>7.480000000000004</v>
      </c>
    </row>
    <row r="1123" spans="1:7" x14ac:dyDescent="0.3">
      <c r="A1123">
        <v>3696.25</v>
      </c>
      <c r="B1123">
        <v>3.84</v>
      </c>
      <c r="C1123">
        <v>2.2000000000000002</v>
      </c>
      <c r="D1123">
        <v>22.96</v>
      </c>
      <c r="E1123">
        <v>110.47</v>
      </c>
      <c r="F1123">
        <v>102.84</v>
      </c>
      <c r="G1123">
        <v>7.6299999999999955</v>
      </c>
    </row>
    <row r="1124" spans="1:7" x14ac:dyDescent="0.3">
      <c r="A1124">
        <v>3696.3</v>
      </c>
      <c r="B1124">
        <v>3.8</v>
      </c>
      <c r="C1124">
        <v>3.83</v>
      </c>
      <c r="D1124">
        <v>22.59</v>
      </c>
      <c r="E1124">
        <v>112.54</v>
      </c>
      <c r="F1124">
        <v>104.79</v>
      </c>
      <c r="G1124">
        <v>7.75</v>
      </c>
    </row>
    <row r="1125" spans="1:7" x14ac:dyDescent="0.3">
      <c r="A1125">
        <v>3696.35</v>
      </c>
      <c r="B1125">
        <v>4.08</v>
      </c>
      <c r="C1125">
        <v>5.42</v>
      </c>
      <c r="D1125">
        <v>19.989999999999998</v>
      </c>
      <c r="E1125">
        <v>115.1</v>
      </c>
      <c r="F1125">
        <v>96.57</v>
      </c>
      <c r="G1125">
        <v>18.53</v>
      </c>
    </row>
    <row r="1126" spans="1:7" x14ac:dyDescent="0.3">
      <c r="A1126">
        <v>3696.4</v>
      </c>
      <c r="B1126">
        <v>4.29</v>
      </c>
      <c r="C1126">
        <v>10.14</v>
      </c>
      <c r="D1126">
        <v>21.28</v>
      </c>
      <c r="E1126">
        <v>117.54</v>
      </c>
      <c r="F1126">
        <v>66.98</v>
      </c>
      <c r="G1126">
        <v>50.56</v>
      </c>
    </row>
    <row r="1127" spans="1:7" x14ac:dyDescent="0.3">
      <c r="A1127">
        <v>3696.45</v>
      </c>
      <c r="B1127">
        <v>4.53</v>
      </c>
      <c r="C1127">
        <v>7.86</v>
      </c>
      <c r="D1127">
        <v>19.32</v>
      </c>
      <c r="E1127">
        <v>113.95</v>
      </c>
      <c r="F1127">
        <v>78.930000000000007</v>
      </c>
      <c r="G1127">
        <v>35.019999999999996</v>
      </c>
    </row>
    <row r="1128" spans="1:7" x14ac:dyDescent="0.3">
      <c r="A1128">
        <v>3696.5</v>
      </c>
      <c r="B1128">
        <v>4.6899999999999995</v>
      </c>
      <c r="C1128">
        <v>10.36</v>
      </c>
      <c r="D1128">
        <v>8.73</v>
      </c>
      <c r="E1128">
        <v>111.93</v>
      </c>
      <c r="F1128">
        <v>59.96</v>
      </c>
      <c r="G1128">
        <v>51.970000000000006</v>
      </c>
    </row>
    <row r="1129" spans="1:7" x14ac:dyDescent="0.3">
      <c r="A1129">
        <v>3696.55</v>
      </c>
      <c r="B1129">
        <v>4.43</v>
      </c>
      <c r="C1129">
        <v>9.86</v>
      </c>
      <c r="D1129">
        <v>7.12</v>
      </c>
      <c r="E1129">
        <v>107.79</v>
      </c>
      <c r="F1129">
        <v>59.22</v>
      </c>
      <c r="G1129">
        <v>48.570000000000007</v>
      </c>
    </row>
    <row r="1130" spans="1:7" x14ac:dyDescent="0.3">
      <c r="A1130">
        <v>3696.6</v>
      </c>
      <c r="B1130">
        <v>4.1900000000000004</v>
      </c>
      <c r="C1130">
        <v>11.17</v>
      </c>
      <c r="D1130">
        <v>3.18</v>
      </c>
      <c r="E1130">
        <v>105.1</v>
      </c>
      <c r="F1130">
        <v>47.7</v>
      </c>
      <c r="G1130">
        <v>57.399999999999991</v>
      </c>
    </row>
    <row r="1131" spans="1:7" x14ac:dyDescent="0.3">
      <c r="A1131">
        <v>3696.65</v>
      </c>
      <c r="B1131">
        <v>4.1000000000000005</v>
      </c>
      <c r="C1131">
        <v>9.6</v>
      </c>
      <c r="D1131">
        <v>4.1100000000000003</v>
      </c>
      <c r="E1131">
        <v>101.41</v>
      </c>
      <c r="F1131">
        <v>54.72</v>
      </c>
      <c r="G1131">
        <v>46.69</v>
      </c>
    </row>
    <row r="1132" spans="1:7" x14ac:dyDescent="0.3">
      <c r="A1132">
        <v>3696.7</v>
      </c>
      <c r="B1132">
        <v>3.95</v>
      </c>
      <c r="C1132">
        <v>5.28</v>
      </c>
      <c r="D1132">
        <v>7.48</v>
      </c>
      <c r="E1132">
        <v>99.77</v>
      </c>
      <c r="F1132">
        <v>82.34</v>
      </c>
      <c r="G1132">
        <v>17.429999999999993</v>
      </c>
    </row>
    <row r="1133" spans="1:7" x14ac:dyDescent="0.3">
      <c r="A1133">
        <v>3696.75</v>
      </c>
      <c r="B1133">
        <v>3.27</v>
      </c>
      <c r="C1133">
        <v>5.49</v>
      </c>
      <c r="D1133">
        <v>9.0500000000000007</v>
      </c>
      <c r="E1133">
        <v>97.92</v>
      </c>
      <c r="F1133">
        <v>79.06</v>
      </c>
      <c r="G1133">
        <v>18.86</v>
      </c>
    </row>
    <row r="1134" spans="1:7" x14ac:dyDescent="0.3">
      <c r="A1134">
        <v>3696.8</v>
      </c>
      <c r="B1134">
        <v>3.05</v>
      </c>
      <c r="C1134">
        <v>6.01</v>
      </c>
      <c r="D1134">
        <v>14.35</v>
      </c>
      <c r="E1134">
        <v>103.24</v>
      </c>
      <c r="F1134">
        <v>80.83</v>
      </c>
      <c r="G1134">
        <v>22.409999999999997</v>
      </c>
    </row>
    <row r="1135" spans="1:7" x14ac:dyDescent="0.3">
      <c r="A1135">
        <v>3696.85</v>
      </c>
      <c r="B1135">
        <v>3.1399999999999997</v>
      </c>
      <c r="C1135">
        <v>5.57</v>
      </c>
      <c r="D1135">
        <v>14.59</v>
      </c>
      <c r="E1135">
        <v>110.12</v>
      </c>
      <c r="F1135">
        <v>90.64</v>
      </c>
      <c r="G1135">
        <v>19.480000000000004</v>
      </c>
    </row>
    <row r="1136" spans="1:7" x14ac:dyDescent="0.3">
      <c r="A1136">
        <v>3696.9</v>
      </c>
      <c r="B1136">
        <v>3.2199999999999998</v>
      </c>
      <c r="C1136">
        <v>3.63</v>
      </c>
      <c r="D1136">
        <v>20.34</v>
      </c>
      <c r="E1136">
        <v>112.65</v>
      </c>
      <c r="F1136">
        <v>104.89</v>
      </c>
      <c r="G1136">
        <v>7.7600000000000051</v>
      </c>
    </row>
    <row r="1137" spans="1:7" x14ac:dyDescent="0.3">
      <c r="A1137">
        <v>3696.95</v>
      </c>
      <c r="B1137">
        <v>3.35</v>
      </c>
      <c r="C1137">
        <v>2.61</v>
      </c>
      <c r="D1137">
        <v>20.260000000000002</v>
      </c>
      <c r="E1137">
        <v>114.65</v>
      </c>
      <c r="F1137">
        <v>106.77</v>
      </c>
      <c r="G1137">
        <v>7.8800000000000097</v>
      </c>
    </row>
    <row r="1138" spans="1:7" x14ac:dyDescent="0.3">
      <c r="A1138">
        <v>3697</v>
      </c>
      <c r="B1138">
        <v>2.82</v>
      </c>
      <c r="C1138">
        <v>4.68</v>
      </c>
      <c r="D1138">
        <v>10.08</v>
      </c>
      <c r="E1138">
        <v>111.77</v>
      </c>
      <c r="F1138">
        <v>98.26</v>
      </c>
      <c r="G1138">
        <v>13.509999999999991</v>
      </c>
    </row>
    <row r="1139" spans="1:7" x14ac:dyDescent="0.3">
      <c r="A1139">
        <v>3697.05</v>
      </c>
      <c r="B1139">
        <v>2.71</v>
      </c>
      <c r="C1139">
        <v>5.59</v>
      </c>
      <c r="D1139">
        <v>7.48</v>
      </c>
      <c r="E1139">
        <v>110.52</v>
      </c>
      <c r="F1139">
        <v>90.9</v>
      </c>
      <c r="G1139">
        <v>19.61999999999999</v>
      </c>
    </row>
    <row r="1140" spans="1:7" x14ac:dyDescent="0.3">
      <c r="A1140">
        <v>3697.1</v>
      </c>
      <c r="B1140">
        <v>2.59</v>
      </c>
      <c r="C1140">
        <v>7.4</v>
      </c>
      <c r="D1140">
        <v>6.12</v>
      </c>
      <c r="E1140">
        <v>105.38</v>
      </c>
      <c r="F1140">
        <v>73.489999999999995</v>
      </c>
      <c r="G1140">
        <v>31.89</v>
      </c>
    </row>
    <row r="1141" spans="1:7" x14ac:dyDescent="0.3">
      <c r="A1141">
        <v>3697.15</v>
      </c>
      <c r="B1141">
        <v>2.4</v>
      </c>
      <c r="C1141">
        <v>7.41</v>
      </c>
      <c r="D1141">
        <v>5.94</v>
      </c>
      <c r="E1141">
        <v>97.1</v>
      </c>
      <c r="F1141">
        <v>65.290000000000006</v>
      </c>
      <c r="G1141">
        <v>31.809999999999988</v>
      </c>
    </row>
    <row r="1142" spans="1:7" x14ac:dyDescent="0.3">
      <c r="A1142">
        <v>3697.2</v>
      </c>
      <c r="B1142">
        <v>2.13</v>
      </c>
      <c r="C1142">
        <v>9.66</v>
      </c>
      <c r="D1142">
        <v>6.07</v>
      </c>
      <c r="E1142">
        <v>93.74</v>
      </c>
      <c r="F1142">
        <v>46.69</v>
      </c>
      <c r="G1142">
        <v>47.05</v>
      </c>
    </row>
    <row r="1143" spans="1:7" x14ac:dyDescent="0.3">
      <c r="A1143">
        <v>3697.25</v>
      </c>
      <c r="B1143">
        <v>2.33</v>
      </c>
      <c r="C1143">
        <v>11.12</v>
      </c>
      <c r="D1143">
        <v>5.97</v>
      </c>
      <c r="E1143">
        <v>93.75</v>
      </c>
      <c r="F1143">
        <v>36.79</v>
      </c>
      <c r="G1143">
        <v>56.96</v>
      </c>
    </row>
    <row r="1144" spans="1:7" x14ac:dyDescent="0.3">
      <c r="A1144">
        <v>3697.3</v>
      </c>
      <c r="B1144">
        <v>2.58</v>
      </c>
      <c r="C1144">
        <v>10.06</v>
      </c>
      <c r="D1144">
        <v>8.4600000000000009</v>
      </c>
      <c r="E1144">
        <v>96.35</v>
      </c>
      <c r="F1144">
        <v>46.56</v>
      </c>
      <c r="G1144">
        <v>49.789999999999992</v>
      </c>
    </row>
    <row r="1145" spans="1:7" x14ac:dyDescent="0.3">
      <c r="A1145">
        <v>3697.35</v>
      </c>
      <c r="B1145">
        <v>3.04</v>
      </c>
      <c r="C1145">
        <v>9.7200000000000006</v>
      </c>
      <c r="D1145">
        <v>8.58</v>
      </c>
      <c r="E1145">
        <v>96.47</v>
      </c>
      <c r="F1145">
        <v>49.01</v>
      </c>
      <c r="G1145">
        <v>47.46</v>
      </c>
    </row>
    <row r="1146" spans="1:7" x14ac:dyDescent="0.3">
      <c r="A1146">
        <v>3697.4</v>
      </c>
      <c r="B1146">
        <v>2.94</v>
      </c>
      <c r="C1146">
        <v>7.7</v>
      </c>
      <c r="D1146">
        <v>19.23</v>
      </c>
      <c r="E1146">
        <v>98.58</v>
      </c>
      <c r="F1146">
        <v>64.78</v>
      </c>
      <c r="G1146">
        <v>33.799999999999997</v>
      </c>
    </row>
    <row r="1147" spans="1:7" x14ac:dyDescent="0.3">
      <c r="A1147">
        <v>3697.45</v>
      </c>
      <c r="B1147">
        <v>2.6</v>
      </c>
      <c r="C1147">
        <v>8.07</v>
      </c>
      <c r="D1147">
        <v>28.8</v>
      </c>
      <c r="E1147">
        <v>102.46</v>
      </c>
      <c r="F1147">
        <v>66.11</v>
      </c>
      <c r="G1147">
        <v>36.349999999999994</v>
      </c>
    </row>
    <row r="1148" spans="1:7" x14ac:dyDescent="0.3">
      <c r="A1148">
        <v>3697.5</v>
      </c>
      <c r="B1148">
        <v>2.9499999999999997</v>
      </c>
      <c r="C1148">
        <v>5.56</v>
      </c>
      <c r="D1148">
        <v>28.92</v>
      </c>
      <c r="E1148">
        <v>107.19</v>
      </c>
      <c r="F1148">
        <v>87.78</v>
      </c>
      <c r="G1148">
        <v>19.409999999999997</v>
      </c>
    </row>
    <row r="1149" spans="1:7" x14ac:dyDescent="0.3">
      <c r="A1149">
        <v>3697.55</v>
      </c>
      <c r="B1149">
        <v>3.06</v>
      </c>
      <c r="C1149">
        <v>4.3899999999999997</v>
      </c>
      <c r="D1149">
        <v>27.22</v>
      </c>
      <c r="E1149">
        <v>108.03</v>
      </c>
      <c r="F1149">
        <v>96.53</v>
      </c>
      <c r="G1149">
        <v>11.5</v>
      </c>
    </row>
    <row r="1150" spans="1:7" x14ac:dyDescent="0.3">
      <c r="A1150">
        <v>3697.6</v>
      </c>
      <c r="B1150">
        <v>2.7</v>
      </c>
      <c r="C1150">
        <v>5.13</v>
      </c>
      <c r="D1150">
        <v>28.31</v>
      </c>
      <c r="E1150">
        <v>106.8</v>
      </c>
      <c r="F1150">
        <v>90.32</v>
      </c>
      <c r="G1150">
        <v>16.480000000000004</v>
      </c>
    </row>
    <row r="1151" spans="1:7" x14ac:dyDescent="0.3">
      <c r="A1151">
        <v>3697.65</v>
      </c>
      <c r="B1151">
        <v>2.63</v>
      </c>
      <c r="C1151">
        <v>5.91</v>
      </c>
      <c r="D1151">
        <v>28.34</v>
      </c>
      <c r="E1151">
        <v>108.39</v>
      </c>
      <c r="F1151">
        <v>86.58</v>
      </c>
      <c r="G1151">
        <v>21.810000000000002</v>
      </c>
    </row>
    <row r="1152" spans="1:7" x14ac:dyDescent="0.3">
      <c r="A1152">
        <v>3697.7</v>
      </c>
      <c r="B1152">
        <v>2.74</v>
      </c>
      <c r="C1152">
        <v>6.32</v>
      </c>
      <c r="D1152">
        <v>24.8</v>
      </c>
      <c r="E1152">
        <v>111.09</v>
      </c>
      <c r="F1152">
        <v>86.5</v>
      </c>
      <c r="G1152">
        <v>24.590000000000003</v>
      </c>
    </row>
    <row r="1153" spans="1:7" x14ac:dyDescent="0.3">
      <c r="A1153">
        <v>3697.75</v>
      </c>
      <c r="B1153">
        <v>3</v>
      </c>
      <c r="C1153">
        <v>6.65</v>
      </c>
      <c r="D1153">
        <v>12.05</v>
      </c>
      <c r="E1153">
        <v>114.34</v>
      </c>
      <c r="F1153">
        <v>87.46</v>
      </c>
      <c r="G1153">
        <v>26.88000000000001</v>
      </c>
    </row>
    <row r="1154" spans="1:7" x14ac:dyDescent="0.3">
      <c r="A1154">
        <v>3697.8</v>
      </c>
      <c r="B1154">
        <v>3.2099999999999995</v>
      </c>
      <c r="C1154">
        <v>5.43</v>
      </c>
      <c r="D1154">
        <v>6.83</v>
      </c>
      <c r="E1154">
        <v>113.75</v>
      </c>
      <c r="F1154">
        <v>95.15</v>
      </c>
      <c r="G1154">
        <v>18.599999999999994</v>
      </c>
    </row>
    <row r="1155" spans="1:7" x14ac:dyDescent="0.3">
      <c r="A1155">
        <v>3697.85</v>
      </c>
      <c r="B1155">
        <v>2.93</v>
      </c>
      <c r="C1155">
        <v>4.8</v>
      </c>
      <c r="D1155">
        <v>7.38</v>
      </c>
      <c r="E1155">
        <v>107.96</v>
      </c>
      <c r="F1155">
        <v>93.69</v>
      </c>
      <c r="G1155">
        <v>14.269999999999996</v>
      </c>
    </row>
    <row r="1156" spans="1:7" x14ac:dyDescent="0.3">
      <c r="A1156">
        <v>3697.9</v>
      </c>
      <c r="B1156">
        <v>2.67</v>
      </c>
      <c r="C1156">
        <v>7.85</v>
      </c>
      <c r="D1156">
        <v>7.76</v>
      </c>
      <c r="E1156">
        <v>109.57</v>
      </c>
      <c r="F1156">
        <v>74.63</v>
      </c>
      <c r="G1156">
        <v>34.94</v>
      </c>
    </row>
    <row r="1157" spans="1:7" x14ac:dyDescent="0.3">
      <c r="A1157">
        <v>3697.95</v>
      </c>
      <c r="B1157">
        <v>2.4899999999999998</v>
      </c>
      <c r="C1157">
        <v>9.5500000000000007</v>
      </c>
      <c r="D1157">
        <v>6.16</v>
      </c>
      <c r="E1157">
        <v>110.94</v>
      </c>
      <c r="F1157">
        <v>64.45</v>
      </c>
      <c r="G1157">
        <v>46.489999999999995</v>
      </c>
    </row>
    <row r="1158" spans="1:7" x14ac:dyDescent="0.3">
      <c r="A1158">
        <v>3698</v>
      </c>
      <c r="B1158">
        <v>2.4500000000000002</v>
      </c>
      <c r="C1158">
        <v>8.4700000000000006</v>
      </c>
      <c r="D1158">
        <v>8.18</v>
      </c>
      <c r="E1158">
        <v>108.03</v>
      </c>
      <c r="F1158">
        <v>68.91</v>
      </c>
      <c r="G1158">
        <v>39.120000000000005</v>
      </c>
    </row>
    <row r="1159" spans="1:7" x14ac:dyDescent="0.3">
      <c r="A1159">
        <v>3698.05</v>
      </c>
      <c r="B1159">
        <v>2.71</v>
      </c>
      <c r="C1159">
        <v>9.24</v>
      </c>
      <c r="D1159">
        <v>9.0299999999999994</v>
      </c>
      <c r="E1159">
        <v>105.77</v>
      </c>
      <c r="F1159">
        <v>61.43</v>
      </c>
      <c r="G1159">
        <v>44.339999999999996</v>
      </c>
    </row>
    <row r="1160" spans="1:7" x14ac:dyDescent="0.3">
      <c r="A1160">
        <v>3698.1</v>
      </c>
      <c r="B1160">
        <v>2.8400000000000003</v>
      </c>
      <c r="C1160">
        <v>9.25</v>
      </c>
      <c r="D1160">
        <v>20.3</v>
      </c>
      <c r="E1160">
        <v>109.1</v>
      </c>
      <c r="F1160">
        <v>64.66</v>
      </c>
      <c r="G1160">
        <v>44.44</v>
      </c>
    </row>
    <row r="1161" spans="1:7" x14ac:dyDescent="0.3">
      <c r="A1161">
        <v>3698.15</v>
      </c>
      <c r="B1161">
        <v>2.74</v>
      </c>
      <c r="C1161">
        <v>11.02</v>
      </c>
      <c r="D1161">
        <v>21.71</v>
      </c>
      <c r="E1161">
        <v>112.52</v>
      </c>
      <c r="F1161">
        <v>56.06</v>
      </c>
      <c r="G1161">
        <v>56.459999999999994</v>
      </c>
    </row>
    <row r="1162" spans="1:7" x14ac:dyDescent="0.3">
      <c r="A1162">
        <v>3698.2</v>
      </c>
      <c r="B1162">
        <v>3.1</v>
      </c>
      <c r="C1162">
        <v>9.49</v>
      </c>
      <c r="D1162">
        <v>22.3</v>
      </c>
      <c r="E1162">
        <v>115.28</v>
      </c>
      <c r="F1162">
        <v>69.2</v>
      </c>
      <c r="G1162">
        <v>46.08</v>
      </c>
    </row>
    <row r="1163" spans="1:7" x14ac:dyDescent="0.3">
      <c r="A1163">
        <v>3698.25</v>
      </c>
      <c r="B1163">
        <v>3.38</v>
      </c>
      <c r="C1163">
        <v>5.75</v>
      </c>
      <c r="D1163">
        <v>25.22</v>
      </c>
      <c r="E1163">
        <v>115.37</v>
      </c>
      <c r="F1163">
        <v>94.56</v>
      </c>
      <c r="G1163">
        <v>20.810000000000002</v>
      </c>
    </row>
    <row r="1164" spans="1:7" x14ac:dyDescent="0.3">
      <c r="A1164">
        <v>3698.3</v>
      </c>
      <c r="B1164">
        <v>3.36</v>
      </c>
      <c r="C1164">
        <v>9.42</v>
      </c>
      <c r="D1164">
        <v>19.62</v>
      </c>
      <c r="E1164">
        <v>115.31</v>
      </c>
      <c r="F1164">
        <v>69.650000000000006</v>
      </c>
      <c r="G1164">
        <v>45.66</v>
      </c>
    </row>
    <row r="1165" spans="1:7" x14ac:dyDescent="0.3">
      <c r="A1165">
        <v>3698.35</v>
      </c>
      <c r="B1165">
        <v>3.27</v>
      </c>
      <c r="C1165">
        <v>6.11</v>
      </c>
      <c r="D1165">
        <v>21.97</v>
      </c>
      <c r="E1165">
        <v>109.88</v>
      </c>
      <c r="F1165">
        <v>86.74</v>
      </c>
      <c r="G1165">
        <v>23.14</v>
      </c>
    </row>
    <row r="1166" spans="1:7" x14ac:dyDescent="0.3">
      <c r="A1166">
        <v>3698.4</v>
      </c>
      <c r="B1166">
        <v>3.18</v>
      </c>
      <c r="C1166">
        <v>6.83</v>
      </c>
      <c r="D1166">
        <v>13.78</v>
      </c>
      <c r="E1166">
        <v>101.37</v>
      </c>
      <c r="F1166">
        <v>73.38</v>
      </c>
      <c r="G1166">
        <v>27.990000000000009</v>
      </c>
    </row>
    <row r="1167" spans="1:7" x14ac:dyDescent="0.3">
      <c r="A1167">
        <v>3698.45</v>
      </c>
      <c r="B1167">
        <v>3.0300000000000002</v>
      </c>
      <c r="C1167">
        <v>4.03</v>
      </c>
      <c r="D1167">
        <v>18.36</v>
      </c>
      <c r="E1167">
        <v>96.25</v>
      </c>
      <c r="F1167">
        <v>87.34</v>
      </c>
      <c r="G1167">
        <v>8.9099999999999966</v>
      </c>
    </row>
    <row r="1168" spans="1:7" x14ac:dyDescent="0.3">
      <c r="A1168">
        <v>3698.5</v>
      </c>
      <c r="B1168">
        <v>2.9899999999999998</v>
      </c>
      <c r="C1168">
        <v>3.01</v>
      </c>
      <c r="D1168">
        <v>12.98</v>
      </c>
      <c r="E1168">
        <v>93.04</v>
      </c>
      <c r="F1168">
        <v>86.46</v>
      </c>
      <c r="G1168">
        <v>6.5800000000000125</v>
      </c>
    </row>
    <row r="1169" spans="1:7" x14ac:dyDescent="0.3">
      <c r="A1169">
        <v>3698.55</v>
      </c>
      <c r="B1169">
        <v>2.97</v>
      </c>
      <c r="C1169">
        <v>2.4700000000000002</v>
      </c>
      <c r="D1169">
        <v>19.91</v>
      </c>
      <c r="E1169">
        <v>92.59</v>
      </c>
      <c r="F1169">
        <v>86.03</v>
      </c>
      <c r="G1169">
        <v>6.5600000000000023</v>
      </c>
    </row>
    <row r="1170" spans="1:7" x14ac:dyDescent="0.3">
      <c r="A1170">
        <v>3698.6</v>
      </c>
      <c r="B1170">
        <v>2.64</v>
      </c>
      <c r="C1170">
        <v>2.39</v>
      </c>
      <c r="D1170">
        <v>21.07</v>
      </c>
      <c r="E1170">
        <v>94.88</v>
      </c>
      <c r="F1170">
        <v>88.18</v>
      </c>
      <c r="G1170">
        <v>6.6999999999999886</v>
      </c>
    </row>
    <row r="1171" spans="1:7" x14ac:dyDescent="0.3">
      <c r="A1171">
        <v>3698.65</v>
      </c>
      <c r="B1171">
        <v>2.3199999999999998</v>
      </c>
      <c r="C1171">
        <v>2.79</v>
      </c>
      <c r="D1171">
        <v>23.04</v>
      </c>
      <c r="E1171">
        <v>99.2</v>
      </c>
      <c r="F1171">
        <v>92.25</v>
      </c>
      <c r="G1171">
        <v>6.9500000000000028</v>
      </c>
    </row>
    <row r="1172" spans="1:7" x14ac:dyDescent="0.3">
      <c r="A1172">
        <v>3698.7</v>
      </c>
      <c r="B1172">
        <v>2.48</v>
      </c>
      <c r="C1172">
        <v>2.39</v>
      </c>
      <c r="D1172">
        <v>27.72</v>
      </c>
      <c r="E1172">
        <v>106.32</v>
      </c>
      <c r="F1172">
        <v>98.94</v>
      </c>
      <c r="G1172">
        <v>7.3799999999999955</v>
      </c>
    </row>
    <row r="1173" spans="1:7" x14ac:dyDescent="0.3">
      <c r="A1173">
        <v>3698.75</v>
      </c>
      <c r="B1173">
        <v>2.3199999999999998</v>
      </c>
      <c r="C1173">
        <v>4.2</v>
      </c>
      <c r="D1173">
        <v>26.28</v>
      </c>
      <c r="E1173">
        <v>109.03</v>
      </c>
      <c r="F1173">
        <v>98.83</v>
      </c>
      <c r="G1173">
        <v>10.200000000000003</v>
      </c>
    </row>
    <row r="1174" spans="1:7" x14ac:dyDescent="0.3">
      <c r="A1174">
        <v>3698.8</v>
      </c>
      <c r="B1174">
        <v>2.44</v>
      </c>
      <c r="C1174">
        <v>5.36</v>
      </c>
      <c r="D1174">
        <v>31.14</v>
      </c>
      <c r="E1174">
        <v>114.2</v>
      </c>
      <c r="F1174">
        <v>96.08</v>
      </c>
      <c r="G1174">
        <v>18.120000000000005</v>
      </c>
    </row>
    <row r="1175" spans="1:7" x14ac:dyDescent="0.3">
      <c r="A1175">
        <v>3698.85</v>
      </c>
      <c r="B1175">
        <v>2.1999999999999997</v>
      </c>
      <c r="C1175">
        <v>6.97</v>
      </c>
      <c r="D1175">
        <v>30.2</v>
      </c>
      <c r="E1175">
        <v>110.98</v>
      </c>
      <c r="F1175">
        <v>81.95</v>
      </c>
      <c r="G1175">
        <v>29.03</v>
      </c>
    </row>
    <row r="1176" spans="1:7" x14ac:dyDescent="0.3">
      <c r="A1176">
        <v>3698.9</v>
      </c>
      <c r="B1176">
        <v>2.94</v>
      </c>
      <c r="C1176">
        <v>5.57</v>
      </c>
      <c r="D1176">
        <v>29.54</v>
      </c>
      <c r="E1176">
        <v>111.42</v>
      </c>
      <c r="F1176">
        <v>91.89</v>
      </c>
      <c r="G1176">
        <v>19.53</v>
      </c>
    </row>
    <row r="1177" spans="1:7" x14ac:dyDescent="0.3">
      <c r="A1177">
        <v>3698.95</v>
      </c>
      <c r="B1177">
        <v>3.25</v>
      </c>
      <c r="C1177">
        <v>6.11</v>
      </c>
      <c r="D1177">
        <v>27.91</v>
      </c>
      <c r="E1177">
        <v>110.22</v>
      </c>
      <c r="F1177">
        <v>87.05</v>
      </c>
      <c r="G1177">
        <v>23.17</v>
      </c>
    </row>
    <row r="1178" spans="1:7" x14ac:dyDescent="0.3">
      <c r="A1178">
        <v>3699</v>
      </c>
      <c r="B1178">
        <v>3.2300000000000004</v>
      </c>
      <c r="C1178">
        <v>7.38</v>
      </c>
      <c r="D1178">
        <v>24.83</v>
      </c>
      <c r="E1178">
        <v>115.89</v>
      </c>
      <c r="F1178">
        <v>84.05</v>
      </c>
      <c r="G1178">
        <v>31.840000000000003</v>
      </c>
    </row>
    <row r="1179" spans="1:7" x14ac:dyDescent="0.3">
      <c r="A1179">
        <v>3699.05</v>
      </c>
      <c r="B1179">
        <v>3.7600000000000002</v>
      </c>
      <c r="C1179">
        <v>5.09</v>
      </c>
      <c r="D1179">
        <v>23.56</v>
      </c>
      <c r="E1179">
        <v>123.9</v>
      </c>
      <c r="F1179">
        <v>107.49</v>
      </c>
      <c r="G1179">
        <v>16.410000000000011</v>
      </c>
    </row>
    <row r="1180" spans="1:7" x14ac:dyDescent="0.3">
      <c r="A1180">
        <v>3699.1</v>
      </c>
      <c r="B1180">
        <v>3.3099999999999996</v>
      </c>
      <c r="C1180">
        <v>6.65</v>
      </c>
      <c r="D1180">
        <v>19.41</v>
      </c>
      <c r="E1180">
        <v>123.22</v>
      </c>
      <c r="F1180">
        <v>96.29</v>
      </c>
      <c r="G1180">
        <v>26.929999999999993</v>
      </c>
    </row>
    <row r="1181" spans="1:7" x14ac:dyDescent="0.3">
      <c r="A1181">
        <v>3699.15</v>
      </c>
      <c r="B1181">
        <v>3.4299999999999997</v>
      </c>
      <c r="C1181">
        <v>4.7300000000000004</v>
      </c>
      <c r="D1181">
        <v>22.55</v>
      </c>
      <c r="E1181">
        <v>125.66</v>
      </c>
      <c r="F1181">
        <v>111.71</v>
      </c>
      <c r="G1181">
        <v>13.950000000000003</v>
      </c>
    </row>
    <row r="1182" spans="1:7" x14ac:dyDescent="0.3">
      <c r="A1182">
        <v>3699.2</v>
      </c>
      <c r="B1182">
        <v>3.2300000000000004</v>
      </c>
      <c r="C1182">
        <v>6.79</v>
      </c>
      <c r="D1182">
        <v>20</v>
      </c>
      <c r="E1182">
        <v>126.44</v>
      </c>
      <c r="F1182">
        <v>98.49</v>
      </c>
      <c r="G1182">
        <v>27.950000000000003</v>
      </c>
    </row>
    <row r="1183" spans="1:7" x14ac:dyDescent="0.3">
      <c r="A1183">
        <v>3699.25</v>
      </c>
      <c r="B1183">
        <v>3.3099999999999996</v>
      </c>
      <c r="C1183">
        <v>4.96</v>
      </c>
      <c r="D1183">
        <v>20.58</v>
      </c>
      <c r="E1183">
        <v>127</v>
      </c>
      <c r="F1183">
        <v>111.44</v>
      </c>
      <c r="G1183">
        <v>15.560000000000002</v>
      </c>
    </row>
    <row r="1184" spans="1:7" x14ac:dyDescent="0.3">
      <c r="A1184">
        <v>3699.3</v>
      </c>
      <c r="B1184">
        <v>3.17</v>
      </c>
      <c r="C1184">
        <v>3.92</v>
      </c>
      <c r="D1184">
        <v>20.23</v>
      </c>
      <c r="E1184">
        <v>126.86</v>
      </c>
      <c r="F1184">
        <v>118.25</v>
      </c>
      <c r="G1184">
        <v>8.61</v>
      </c>
    </row>
    <row r="1185" spans="1:7" x14ac:dyDescent="0.3">
      <c r="A1185">
        <v>3699.35</v>
      </c>
      <c r="B1185">
        <v>2.9499999999999997</v>
      </c>
      <c r="C1185">
        <v>6.68</v>
      </c>
      <c r="D1185">
        <v>21.62</v>
      </c>
      <c r="E1185">
        <v>119.75</v>
      </c>
      <c r="F1185">
        <v>92.61</v>
      </c>
      <c r="G1185">
        <v>27.14</v>
      </c>
    </row>
    <row r="1186" spans="1:7" x14ac:dyDescent="0.3">
      <c r="A1186">
        <v>3699.4</v>
      </c>
      <c r="B1186">
        <v>2.9899999999999998</v>
      </c>
      <c r="C1186">
        <v>6.04</v>
      </c>
      <c r="D1186">
        <v>21.74</v>
      </c>
      <c r="E1186">
        <v>122.05</v>
      </c>
      <c r="F1186">
        <v>99.22</v>
      </c>
      <c r="G1186">
        <v>22.83</v>
      </c>
    </row>
    <row r="1187" spans="1:7" x14ac:dyDescent="0.3">
      <c r="A1187">
        <v>3699.45</v>
      </c>
      <c r="B1187">
        <v>2.79</v>
      </c>
      <c r="C1187">
        <v>10.050000000000001</v>
      </c>
      <c r="D1187">
        <v>14.54</v>
      </c>
      <c r="E1187">
        <v>124.82</v>
      </c>
      <c r="F1187">
        <v>74.81</v>
      </c>
      <c r="G1187">
        <v>50.009999999999991</v>
      </c>
    </row>
    <row r="1188" spans="1:7" x14ac:dyDescent="0.3">
      <c r="A1188">
        <v>3699.5</v>
      </c>
      <c r="B1188">
        <v>2.7199999999999998</v>
      </c>
      <c r="C1188">
        <v>9.2899999999999991</v>
      </c>
      <c r="D1188">
        <v>21.68</v>
      </c>
      <c r="E1188">
        <v>126.94</v>
      </c>
      <c r="F1188">
        <v>82.1</v>
      </c>
      <c r="G1188">
        <v>44.84</v>
      </c>
    </row>
    <row r="1189" spans="1:7" x14ac:dyDescent="0.3">
      <c r="A1189">
        <v>3699.55</v>
      </c>
      <c r="B1189">
        <v>2.44</v>
      </c>
      <c r="C1189">
        <v>10.02</v>
      </c>
      <c r="D1189">
        <v>23.88</v>
      </c>
      <c r="E1189">
        <v>130.94</v>
      </c>
      <c r="F1189">
        <v>81.09</v>
      </c>
      <c r="G1189">
        <v>49.849999999999994</v>
      </c>
    </row>
    <row r="1190" spans="1:7" x14ac:dyDescent="0.3">
      <c r="A1190">
        <v>3699.6</v>
      </c>
      <c r="B1190">
        <v>2.71</v>
      </c>
      <c r="C1190">
        <v>9.4</v>
      </c>
      <c r="D1190">
        <v>26.1</v>
      </c>
      <c r="E1190">
        <v>130.24</v>
      </c>
      <c r="F1190">
        <v>84.61</v>
      </c>
      <c r="G1190">
        <v>45.63000000000001</v>
      </c>
    </row>
    <row r="1191" spans="1:7" x14ac:dyDescent="0.3">
      <c r="A1191">
        <v>3699.65</v>
      </c>
      <c r="B1191">
        <v>3.0700000000000003</v>
      </c>
      <c r="C1191">
        <v>6.95</v>
      </c>
      <c r="D1191">
        <v>22.25</v>
      </c>
      <c r="E1191">
        <v>132.66</v>
      </c>
      <c r="F1191">
        <v>103.55</v>
      </c>
      <c r="G1191">
        <v>29.11</v>
      </c>
    </row>
    <row r="1192" spans="1:7" x14ac:dyDescent="0.3">
      <c r="A1192">
        <v>3699.7</v>
      </c>
      <c r="B1192">
        <v>3.05</v>
      </c>
      <c r="C1192">
        <v>7.29</v>
      </c>
      <c r="D1192">
        <v>23.46</v>
      </c>
      <c r="E1192">
        <v>130.9</v>
      </c>
      <c r="F1192">
        <v>99.55</v>
      </c>
      <c r="G1192">
        <v>31.350000000000009</v>
      </c>
    </row>
    <row r="1193" spans="1:7" x14ac:dyDescent="0.3">
      <c r="A1193">
        <v>3699.75</v>
      </c>
      <c r="B1193">
        <v>2.93</v>
      </c>
      <c r="C1193">
        <v>7.98</v>
      </c>
      <c r="D1193">
        <v>23.14</v>
      </c>
      <c r="E1193">
        <v>129.94999999999999</v>
      </c>
      <c r="F1193">
        <v>93.91</v>
      </c>
      <c r="G1193">
        <v>36.039999999999992</v>
      </c>
    </row>
    <row r="1194" spans="1:7" x14ac:dyDescent="0.3">
      <c r="A1194">
        <v>3699.8</v>
      </c>
      <c r="B1194">
        <v>2.83</v>
      </c>
      <c r="C1194">
        <v>9.32</v>
      </c>
      <c r="D1194">
        <v>19.899999999999999</v>
      </c>
      <c r="E1194">
        <v>130.26</v>
      </c>
      <c r="F1194">
        <v>85.18</v>
      </c>
      <c r="G1194">
        <v>45.079999999999984</v>
      </c>
    </row>
    <row r="1195" spans="1:7" x14ac:dyDescent="0.3">
      <c r="A1195">
        <v>3699.85</v>
      </c>
      <c r="B1195">
        <v>2.94</v>
      </c>
      <c r="C1195">
        <v>7.17</v>
      </c>
      <c r="D1195">
        <v>24.42</v>
      </c>
      <c r="E1195">
        <v>127.97</v>
      </c>
      <c r="F1195">
        <v>97.44</v>
      </c>
      <c r="G1195">
        <v>30.53</v>
      </c>
    </row>
    <row r="1196" spans="1:7" x14ac:dyDescent="0.3">
      <c r="A1196">
        <v>3699.9</v>
      </c>
      <c r="B1196">
        <v>2.69</v>
      </c>
      <c r="C1196">
        <v>9.7200000000000006</v>
      </c>
      <c r="D1196">
        <v>18.75</v>
      </c>
      <c r="E1196">
        <v>127.25</v>
      </c>
      <c r="F1196">
        <v>79.48</v>
      </c>
      <c r="G1196">
        <v>47.769999999999996</v>
      </c>
    </row>
    <row r="1197" spans="1:7" x14ac:dyDescent="0.3">
      <c r="A1197">
        <v>3699.95</v>
      </c>
      <c r="B1197">
        <v>2.82</v>
      </c>
      <c r="C1197">
        <v>9.6</v>
      </c>
      <c r="D1197">
        <v>19.38</v>
      </c>
      <c r="E1197">
        <v>120.67</v>
      </c>
      <c r="F1197">
        <v>73.75</v>
      </c>
      <c r="G1197">
        <v>46.92</v>
      </c>
    </row>
    <row r="1198" spans="1:7" x14ac:dyDescent="0.3">
      <c r="A1198">
        <v>3700</v>
      </c>
      <c r="B1198">
        <v>3.2</v>
      </c>
      <c r="C1198">
        <v>7.47</v>
      </c>
      <c r="D1198">
        <v>23.17</v>
      </c>
      <c r="E1198">
        <v>119.84</v>
      </c>
      <c r="F1198">
        <v>87.33</v>
      </c>
      <c r="G1198">
        <v>32.510000000000005</v>
      </c>
    </row>
    <row r="1199" spans="1:7" x14ac:dyDescent="0.3">
      <c r="A1199">
        <v>3700.05</v>
      </c>
      <c r="B1199">
        <v>3.47</v>
      </c>
      <c r="C1199">
        <v>3.95</v>
      </c>
      <c r="D1199">
        <v>25.24</v>
      </c>
      <c r="E1199">
        <v>111.06</v>
      </c>
      <c r="F1199">
        <v>102.49</v>
      </c>
      <c r="G1199">
        <v>8.5700000000000074</v>
      </c>
    </row>
    <row r="1200" spans="1:7" x14ac:dyDescent="0.3">
      <c r="A1200">
        <v>3700.1</v>
      </c>
      <c r="B1200">
        <v>3.2</v>
      </c>
      <c r="C1200">
        <v>4.6100000000000003</v>
      </c>
      <c r="D1200">
        <v>23.52</v>
      </c>
      <c r="E1200">
        <v>101.55</v>
      </c>
      <c r="F1200">
        <v>88.62</v>
      </c>
      <c r="G1200">
        <v>12.929999999999993</v>
      </c>
    </row>
    <row r="1201" spans="1:7" x14ac:dyDescent="0.3">
      <c r="A1201">
        <v>3700.15</v>
      </c>
      <c r="B1201">
        <v>3.09</v>
      </c>
      <c r="C1201">
        <v>7.21</v>
      </c>
      <c r="D1201">
        <v>23.42</v>
      </c>
      <c r="E1201">
        <v>94.49</v>
      </c>
      <c r="F1201">
        <v>64.06</v>
      </c>
      <c r="G1201">
        <v>30.429999999999993</v>
      </c>
    </row>
    <row r="1202" spans="1:7" x14ac:dyDescent="0.3">
      <c r="A1202">
        <v>3700.2</v>
      </c>
      <c r="B1202">
        <v>3.1300000000000003</v>
      </c>
      <c r="C1202">
        <v>6.75</v>
      </c>
      <c r="D1202">
        <v>20.29</v>
      </c>
      <c r="E1202">
        <v>92.22</v>
      </c>
      <c r="F1202">
        <v>64.900000000000006</v>
      </c>
      <c r="G1202">
        <v>27.319999999999993</v>
      </c>
    </row>
    <row r="1203" spans="1:7" x14ac:dyDescent="0.3">
      <c r="A1203">
        <v>3700.25</v>
      </c>
      <c r="B1203">
        <v>3.09</v>
      </c>
      <c r="C1203">
        <v>7.48</v>
      </c>
      <c r="D1203">
        <v>21.38</v>
      </c>
      <c r="E1203">
        <v>94.9</v>
      </c>
      <c r="F1203">
        <v>62.63</v>
      </c>
      <c r="G1203">
        <v>32.270000000000003</v>
      </c>
    </row>
    <row r="1204" spans="1:7" x14ac:dyDescent="0.3">
      <c r="A1204">
        <v>3700.3</v>
      </c>
      <c r="B1204">
        <v>2.91</v>
      </c>
      <c r="C1204">
        <v>8.9700000000000006</v>
      </c>
      <c r="D1204">
        <v>20.5</v>
      </c>
      <c r="E1204">
        <v>95.9</v>
      </c>
      <c r="F1204">
        <v>53.53</v>
      </c>
      <c r="G1204">
        <v>42.370000000000005</v>
      </c>
    </row>
    <row r="1205" spans="1:7" x14ac:dyDescent="0.3">
      <c r="A1205">
        <v>3700.35</v>
      </c>
      <c r="B1205">
        <v>3.26</v>
      </c>
      <c r="C1205">
        <v>10.19</v>
      </c>
      <c r="D1205">
        <v>14.02</v>
      </c>
      <c r="E1205">
        <v>106.57</v>
      </c>
      <c r="F1205">
        <v>55.81</v>
      </c>
      <c r="G1205">
        <v>50.759999999999991</v>
      </c>
    </row>
    <row r="1206" spans="1:7" x14ac:dyDescent="0.3">
      <c r="A1206">
        <v>3700.4</v>
      </c>
      <c r="B1206">
        <v>3.35</v>
      </c>
      <c r="C1206">
        <v>10.84</v>
      </c>
      <c r="D1206">
        <v>19.420000000000002</v>
      </c>
      <c r="E1206">
        <v>117.91</v>
      </c>
      <c r="F1206">
        <v>62.62</v>
      </c>
      <c r="G1206">
        <v>55.29</v>
      </c>
    </row>
    <row r="1207" spans="1:7" x14ac:dyDescent="0.3">
      <c r="A1207">
        <v>3700.45</v>
      </c>
      <c r="B1207">
        <v>3.51</v>
      </c>
      <c r="C1207">
        <v>9.42</v>
      </c>
      <c r="D1207">
        <v>20.38</v>
      </c>
      <c r="E1207">
        <v>127.39</v>
      </c>
      <c r="F1207">
        <v>81.650000000000006</v>
      </c>
      <c r="G1207">
        <v>45.739999999999995</v>
      </c>
    </row>
    <row r="1208" spans="1:7" x14ac:dyDescent="0.3">
      <c r="A1208">
        <v>3700.5</v>
      </c>
      <c r="B1208">
        <v>3.66</v>
      </c>
      <c r="C1208">
        <v>9.5</v>
      </c>
      <c r="D1208">
        <v>21.45</v>
      </c>
      <c r="E1208">
        <v>127.01</v>
      </c>
      <c r="F1208">
        <v>80.73</v>
      </c>
      <c r="G1208">
        <v>46.28</v>
      </c>
    </row>
    <row r="1209" spans="1:7" x14ac:dyDescent="0.3">
      <c r="A1209">
        <v>3700.55</v>
      </c>
      <c r="B1209">
        <v>3.7800000000000002</v>
      </c>
      <c r="C1209">
        <v>8.36</v>
      </c>
      <c r="D1209">
        <v>22.09</v>
      </c>
      <c r="E1209">
        <v>125.06</v>
      </c>
      <c r="F1209">
        <v>86.49</v>
      </c>
      <c r="G1209">
        <v>38.570000000000007</v>
      </c>
    </row>
    <row r="1210" spans="1:7" x14ac:dyDescent="0.3">
      <c r="A1210">
        <v>3700.6</v>
      </c>
      <c r="B1210">
        <v>3.6999999999999997</v>
      </c>
      <c r="C1210">
        <v>5.48</v>
      </c>
      <c r="D1210">
        <v>20.74</v>
      </c>
      <c r="E1210">
        <v>126.46</v>
      </c>
      <c r="F1210">
        <v>107.37</v>
      </c>
      <c r="G1210">
        <v>19.089999999999989</v>
      </c>
    </row>
    <row r="1211" spans="1:7" x14ac:dyDescent="0.3">
      <c r="A1211">
        <v>3700.65</v>
      </c>
      <c r="B1211">
        <v>3.1</v>
      </c>
      <c r="C1211">
        <v>3.73</v>
      </c>
      <c r="D1211">
        <v>17.190000000000001</v>
      </c>
      <c r="E1211">
        <v>119.22</v>
      </c>
      <c r="F1211">
        <v>111.06</v>
      </c>
      <c r="G1211">
        <v>8.1599999999999966</v>
      </c>
    </row>
    <row r="1212" spans="1:7" x14ac:dyDescent="0.3">
      <c r="A1212">
        <v>3700.7</v>
      </c>
      <c r="B1212">
        <v>3.06</v>
      </c>
      <c r="C1212">
        <v>3.45</v>
      </c>
      <c r="D1212">
        <v>15.98</v>
      </c>
      <c r="E1212">
        <v>110.06</v>
      </c>
      <c r="F1212">
        <v>102.46</v>
      </c>
      <c r="G1212">
        <v>7.6000000000000085</v>
      </c>
    </row>
    <row r="1213" spans="1:7" x14ac:dyDescent="0.3">
      <c r="A1213">
        <v>3700.75</v>
      </c>
      <c r="B1213">
        <v>2.77</v>
      </c>
      <c r="C1213">
        <v>2.86</v>
      </c>
      <c r="D1213">
        <v>10.08</v>
      </c>
      <c r="E1213">
        <v>93.59</v>
      </c>
      <c r="F1213">
        <v>86.98</v>
      </c>
      <c r="G1213">
        <v>6.6099999999999994</v>
      </c>
    </row>
    <row r="1220" spans="1:7" x14ac:dyDescent="0.3">
      <c r="A1220">
        <v>3701.3</v>
      </c>
      <c r="B1220">
        <v>2.59</v>
      </c>
      <c r="C1220">
        <v>9.4700000000000006</v>
      </c>
      <c r="D1220">
        <v>6.11</v>
      </c>
      <c r="E1220">
        <v>105.77</v>
      </c>
      <c r="F1220">
        <v>59.89</v>
      </c>
      <c r="G1220">
        <v>45.879999999999995</v>
      </c>
    </row>
    <row r="1221" spans="1:7" x14ac:dyDescent="0.3">
      <c r="A1221">
        <v>3701.35</v>
      </c>
      <c r="B1221">
        <v>3.2199999999999998</v>
      </c>
      <c r="C1221">
        <v>8.3800000000000008</v>
      </c>
      <c r="D1221">
        <v>7.35</v>
      </c>
      <c r="E1221">
        <v>105.01</v>
      </c>
      <c r="F1221">
        <v>66.55</v>
      </c>
      <c r="G1221">
        <v>38.460000000000008</v>
      </c>
    </row>
    <row r="1222" spans="1:7" x14ac:dyDescent="0.3">
      <c r="A1222">
        <v>3701.4</v>
      </c>
      <c r="B1222">
        <v>3.94</v>
      </c>
      <c r="C1222">
        <v>6.32</v>
      </c>
      <c r="D1222">
        <v>7.09</v>
      </c>
      <c r="E1222">
        <v>102.82</v>
      </c>
      <c r="F1222">
        <v>78.28</v>
      </c>
      <c r="G1222">
        <v>24.539999999999992</v>
      </c>
    </row>
    <row r="1223" spans="1:7" x14ac:dyDescent="0.3">
      <c r="A1223">
        <v>3701.45</v>
      </c>
      <c r="B1223">
        <v>3.51</v>
      </c>
      <c r="C1223">
        <v>8.99</v>
      </c>
      <c r="D1223">
        <v>7.93</v>
      </c>
      <c r="E1223">
        <v>98.4</v>
      </c>
      <c r="F1223">
        <v>55.81</v>
      </c>
      <c r="G1223">
        <v>42.59</v>
      </c>
    </row>
    <row r="1224" spans="1:7" x14ac:dyDescent="0.3">
      <c r="A1224">
        <v>3701.5</v>
      </c>
      <c r="B1224">
        <v>3.88</v>
      </c>
      <c r="C1224">
        <v>7.98</v>
      </c>
      <c r="D1224">
        <v>8.6</v>
      </c>
      <c r="E1224">
        <v>100.69</v>
      </c>
      <c r="F1224">
        <v>64.98</v>
      </c>
      <c r="G1224">
        <v>35.709999999999994</v>
      </c>
    </row>
    <row r="1225" spans="1:7" x14ac:dyDescent="0.3">
      <c r="A1225">
        <v>3701.55</v>
      </c>
      <c r="B1225">
        <v>4.3600000000000003</v>
      </c>
      <c r="C1225">
        <v>4.74</v>
      </c>
      <c r="D1225">
        <v>14.18</v>
      </c>
      <c r="E1225">
        <v>106.08</v>
      </c>
      <c r="F1225">
        <v>92.23</v>
      </c>
      <c r="G1225">
        <v>13.849999999999994</v>
      </c>
    </row>
    <row r="1226" spans="1:7" x14ac:dyDescent="0.3">
      <c r="A1226">
        <v>3701.6</v>
      </c>
      <c r="B1226">
        <v>4.32</v>
      </c>
      <c r="C1226">
        <v>2.82</v>
      </c>
      <c r="D1226">
        <v>22.73</v>
      </c>
      <c r="E1226">
        <v>107.13</v>
      </c>
      <c r="F1226">
        <v>99.7</v>
      </c>
      <c r="G1226">
        <v>7.4299999999999926</v>
      </c>
    </row>
    <row r="1227" spans="1:7" x14ac:dyDescent="0.3">
      <c r="A1227">
        <v>3701.65</v>
      </c>
      <c r="B1227">
        <v>4.68</v>
      </c>
      <c r="C1227">
        <v>2.25</v>
      </c>
      <c r="D1227">
        <v>21.66</v>
      </c>
      <c r="E1227">
        <v>112.43</v>
      </c>
      <c r="F1227">
        <v>104.68</v>
      </c>
      <c r="G1227">
        <v>7.75</v>
      </c>
    </row>
    <row r="1228" spans="1:7" x14ac:dyDescent="0.3">
      <c r="A1228">
        <v>3701.7</v>
      </c>
      <c r="B1228">
        <v>4.3499999999999996</v>
      </c>
      <c r="C1228">
        <v>3.88</v>
      </c>
      <c r="D1228">
        <v>20.170000000000002</v>
      </c>
      <c r="E1228">
        <v>117.66</v>
      </c>
      <c r="F1228">
        <v>109.55</v>
      </c>
      <c r="G1228">
        <v>8.11</v>
      </c>
    </row>
    <row r="1229" spans="1:7" x14ac:dyDescent="0.3">
      <c r="A1229">
        <v>3701.75</v>
      </c>
      <c r="B1229">
        <v>4.93</v>
      </c>
      <c r="C1229">
        <v>1.58</v>
      </c>
      <c r="D1229">
        <v>24.48</v>
      </c>
      <c r="E1229">
        <v>123.71</v>
      </c>
      <c r="F1229">
        <v>115.29</v>
      </c>
      <c r="G1229">
        <v>8.4199999999999875</v>
      </c>
    </row>
    <row r="1230" spans="1:7" x14ac:dyDescent="0.3">
      <c r="A1230">
        <v>3701.8</v>
      </c>
      <c r="B1230">
        <v>4.83</v>
      </c>
      <c r="C1230">
        <v>2</v>
      </c>
      <c r="D1230">
        <v>24.01</v>
      </c>
      <c r="E1230">
        <v>125.94</v>
      </c>
      <c r="F1230">
        <v>117.39</v>
      </c>
      <c r="G1230">
        <v>8.5499999999999972</v>
      </c>
    </row>
    <row r="1231" spans="1:7" x14ac:dyDescent="0.3">
      <c r="A1231">
        <v>3701.85</v>
      </c>
      <c r="B1231">
        <v>4.74</v>
      </c>
      <c r="C1231">
        <v>2.15</v>
      </c>
      <c r="D1231">
        <v>23.88</v>
      </c>
      <c r="E1231">
        <v>127.31</v>
      </c>
      <c r="F1231">
        <v>118.68</v>
      </c>
      <c r="G1231">
        <v>8.6299999999999955</v>
      </c>
    </row>
    <row r="1232" spans="1:7" x14ac:dyDescent="0.3">
      <c r="A1232">
        <v>3701.9</v>
      </c>
      <c r="B1232">
        <v>3.88</v>
      </c>
      <c r="C1232">
        <v>5.27</v>
      </c>
      <c r="D1232">
        <v>20.56</v>
      </c>
      <c r="E1232">
        <v>121.52</v>
      </c>
      <c r="F1232">
        <v>103.96</v>
      </c>
      <c r="G1232">
        <v>17.560000000000002</v>
      </c>
    </row>
    <row r="1233" spans="1:7" x14ac:dyDescent="0.3">
      <c r="A1233">
        <v>3701.95</v>
      </c>
      <c r="B1233">
        <v>3.39</v>
      </c>
      <c r="C1233">
        <v>6.5</v>
      </c>
      <c r="D1233">
        <v>17.510000000000002</v>
      </c>
      <c r="E1233">
        <v>116.14</v>
      </c>
      <c r="F1233">
        <v>90.25</v>
      </c>
      <c r="G1233">
        <v>25.89</v>
      </c>
    </row>
    <row r="1234" spans="1:7" x14ac:dyDescent="0.3">
      <c r="A1234">
        <v>3702</v>
      </c>
      <c r="B1234">
        <v>3.05</v>
      </c>
      <c r="C1234">
        <v>5.36</v>
      </c>
      <c r="D1234">
        <v>19.75</v>
      </c>
      <c r="E1234">
        <v>107.57</v>
      </c>
      <c r="F1234">
        <v>89.54</v>
      </c>
      <c r="G1234">
        <v>25.89</v>
      </c>
    </row>
    <row r="1235" spans="1:7" x14ac:dyDescent="0.3">
      <c r="A1235">
        <v>3702.05</v>
      </c>
      <c r="B1235">
        <v>2.67</v>
      </c>
      <c r="C1235">
        <v>7.47</v>
      </c>
      <c r="D1235">
        <v>18.38</v>
      </c>
      <c r="E1235">
        <v>98.98</v>
      </c>
      <c r="F1235">
        <v>66.72</v>
      </c>
      <c r="G1235">
        <v>25.89</v>
      </c>
    </row>
    <row r="1236" spans="1:7" x14ac:dyDescent="0.3">
      <c r="A1236">
        <v>3702.1</v>
      </c>
      <c r="B1236">
        <v>2.4</v>
      </c>
      <c r="C1236">
        <v>5.26</v>
      </c>
      <c r="D1236">
        <v>16.91</v>
      </c>
      <c r="E1236">
        <v>90.85</v>
      </c>
      <c r="F1236">
        <v>73.64</v>
      </c>
      <c r="G1236">
        <v>25.89</v>
      </c>
    </row>
    <row r="1237" spans="1:7" x14ac:dyDescent="0.3">
      <c r="A1237">
        <v>3702.15</v>
      </c>
      <c r="B1237">
        <v>2.15</v>
      </c>
      <c r="C1237">
        <v>8.4700000000000006</v>
      </c>
      <c r="D1237">
        <v>7.38</v>
      </c>
      <c r="E1237">
        <v>79.23</v>
      </c>
      <c r="F1237">
        <v>40.4</v>
      </c>
      <c r="G1237">
        <v>25.89</v>
      </c>
    </row>
    <row r="1238" spans="1:7" x14ac:dyDescent="0.3">
      <c r="A1238">
        <v>3702.2</v>
      </c>
      <c r="B1238">
        <v>2.2599999999999998</v>
      </c>
      <c r="C1238">
        <v>6.26</v>
      </c>
      <c r="D1238">
        <v>5.79</v>
      </c>
      <c r="E1238">
        <v>73.900000000000006</v>
      </c>
      <c r="F1238">
        <v>50.11</v>
      </c>
      <c r="G1238">
        <v>25.89</v>
      </c>
    </row>
    <row r="1239" spans="1:7" x14ac:dyDescent="0.3">
      <c r="A1239">
        <v>3702.25</v>
      </c>
      <c r="B1239">
        <v>2.56</v>
      </c>
      <c r="C1239">
        <v>5.71</v>
      </c>
      <c r="D1239">
        <v>6.79</v>
      </c>
      <c r="E1239">
        <v>72.790000000000006</v>
      </c>
      <c r="F1239">
        <v>52.71</v>
      </c>
      <c r="G1239">
        <v>25.89</v>
      </c>
    </row>
    <row r="1240" spans="1:7" x14ac:dyDescent="0.3">
      <c r="A1240">
        <v>3702.3</v>
      </c>
      <c r="B1240">
        <v>2.44</v>
      </c>
      <c r="C1240">
        <v>5.08</v>
      </c>
      <c r="D1240">
        <v>7.97</v>
      </c>
      <c r="E1240">
        <v>71.09</v>
      </c>
      <c r="F1240">
        <v>55.31</v>
      </c>
      <c r="G1240">
        <v>25.89</v>
      </c>
    </row>
    <row r="1241" spans="1:7" x14ac:dyDescent="0.3">
      <c r="A1241">
        <v>3702.35</v>
      </c>
      <c r="B1241">
        <v>2.67</v>
      </c>
      <c r="C1241">
        <v>3.09</v>
      </c>
      <c r="D1241">
        <v>9.17</v>
      </c>
      <c r="E1241">
        <v>71.239999999999995</v>
      </c>
      <c r="F1241">
        <v>65.97</v>
      </c>
      <c r="G1241">
        <v>25.89</v>
      </c>
    </row>
    <row r="1242" spans="1:7" x14ac:dyDescent="0.3">
      <c r="A1242">
        <v>3702.4</v>
      </c>
      <c r="B1242">
        <v>2.85</v>
      </c>
      <c r="C1242">
        <v>4</v>
      </c>
      <c r="D1242">
        <v>8.8699999999999992</v>
      </c>
      <c r="E1242">
        <v>69.11</v>
      </c>
      <c r="F1242">
        <v>60.62</v>
      </c>
      <c r="G1242">
        <v>25.89</v>
      </c>
    </row>
    <row r="1243" spans="1:7" x14ac:dyDescent="0.3">
      <c r="A1243">
        <v>3702.45</v>
      </c>
      <c r="B1243">
        <v>3.3099999999999996</v>
      </c>
      <c r="C1243">
        <v>2.12</v>
      </c>
      <c r="D1243">
        <v>8.93</v>
      </c>
      <c r="E1243">
        <v>68.849999999999994</v>
      </c>
      <c r="F1243">
        <v>63.72</v>
      </c>
      <c r="G1243">
        <v>25.89</v>
      </c>
    </row>
    <row r="1244" spans="1:7" x14ac:dyDescent="0.3">
      <c r="A1244">
        <v>3702.5</v>
      </c>
      <c r="B1244">
        <v>3.26</v>
      </c>
      <c r="C1244">
        <v>1.86</v>
      </c>
      <c r="D1244">
        <v>10.19</v>
      </c>
      <c r="E1244">
        <v>68.61</v>
      </c>
      <c r="F1244">
        <v>63.5</v>
      </c>
      <c r="G1244">
        <v>25.89</v>
      </c>
    </row>
    <row r="1245" spans="1:7" x14ac:dyDescent="0.3">
      <c r="A1245">
        <v>3702.55</v>
      </c>
      <c r="B1245">
        <v>3.01</v>
      </c>
      <c r="C1245">
        <v>1.67</v>
      </c>
      <c r="D1245">
        <v>9.83</v>
      </c>
      <c r="E1245">
        <v>64.86</v>
      </c>
      <c r="F1245">
        <v>59.97</v>
      </c>
      <c r="G1245">
        <v>25.89</v>
      </c>
    </row>
    <row r="1246" spans="1:7" x14ac:dyDescent="0.3">
      <c r="A1246">
        <v>3702.6</v>
      </c>
      <c r="B1246">
        <v>2.91</v>
      </c>
      <c r="C1246">
        <v>1.89</v>
      </c>
      <c r="D1246">
        <v>7.31</v>
      </c>
      <c r="E1246">
        <v>63.35</v>
      </c>
      <c r="F1246">
        <v>58.55</v>
      </c>
      <c r="G1246">
        <v>25.89</v>
      </c>
    </row>
    <row r="1247" spans="1:7" x14ac:dyDescent="0.3">
      <c r="A1247">
        <v>3702.65</v>
      </c>
      <c r="B1247">
        <v>2.65</v>
      </c>
      <c r="C1247">
        <v>3.5</v>
      </c>
      <c r="D1247">
        <v>4.72</v>
      </c>
      <c r="E1247">
        <v>58.69</v>
      </c>
      <c r="F1247">
        <v>53.71</v>
      </c>
      <c r="G1247">
        <v>25.89</v>
      </c>
    </row>
    <row r="1248" spans="1:7" x14ac:dyDescent="0.3">
      <c r="A1248">
        <v>3702.7</v>
      </c>
      <c r="B1248">
        <v>2.82</v>
      </c>
      <c r="C1248">
        <v>2.92</v>
      </c>
      <c r="D1248">
        <v>5.16</v>
      </c>
      <c r="E1248">
        <v>56.89</v>
      </c>
      <c r="F1248">
        <v>52.48</v>
      </c>
      <c r="G1248">
        <v>25.89</v>
      </c>
    </row>
    <row r="1249" spans="1:7" x14ac:dyDescent="0.3">
      <c r="A1249">
        <v>3702.75</v>
      </c>
      <c r="B1249">
        <v>2.64</v>
      </c>
      <c r="C1249">
        <v>3</v>
      </c>
      <c r="D1249">
        <v>4.57</v>
      </c>
      <c r="E1249">
        <v>57.3</v>
      </c>
      <c r="F1249">
        <v>52.87</v>
      </c>
      <c r="G1249">
        <v>25.89</v>
      </c>
    </row>
    <row r="1250" spans="1:7" x14ac:dyDescent="0.3">
      <c r="A1250">
        <v>3702.8</v>
      </c>
      <c r="B1250">
        <v>2.8899999999999997</v>
      </c>
      <c r="C1250">
        <v>2.78</v>
      </c>
      <c r="D1250">
        <v>4.6500000000000004</v>
      </c>
      <c r="E1250">
        <v>56.23</v>
      </c>
      <c r="F1250">
        <v>51.86</v>
      </c>
      <c r="G1250">
        <v>25.89</v>
      </c>
    </row>
    <row r="1251" spans="1:7" x14ac:dyDescent="0.3">
      <c r="A1251">
        <v>3702.85</v>
      </c>
      <c r="B1251">
        <v>3.02</v>
      </c>
      <c r="C1251">
        <v>2.8</v>
      </c>
      <c r="D1251">
        <v>7.88</v>
      </c>
      <c r="E1251">
        <v>55.21</v>
      </c>
      <c r="F1251">
        <v>50.9</v>
      </c>
      <c r="G1251">
        <v>25.89</v>
      </c>
    </row>
    <row r="1252" spans="1:7" x14ac:dyDescent="0.3">
      <c r="A1252">
        <v>3702.9</v>
      </c>
      <c r="B1252">
        <v>3</v>
      </c>
      <c r="C1252">
        <v>3.38</v>
      </c>
      <c r="D1252">
        <v>7.17</v>
      </c>
      <c r="E1252">
        <v>51.57</v>
      </c>
      <c r="F1252">
        <v>47.48</v>
      </c>
      <c r="G1252">
        <v>25.89</v>
      </c>
    </row>
    <row r="1253" spans="1:7" x14ac:dyDescent="0.3">
      <c r="A1253">
        <v>3702.95</v>
      </c>
      <c r="B1253">
        <v>2.86</v>
      </c>
      <c r="C1253">
        <v>2.57</v>
      </c>
      <c r="D1253">
        <v>7.2</v>
      </c>
      <c r="E1253">
        <v>53.16</v>
      </c>
      <c r="F1253">
        <v>48.97</v>
      </c>
      <c r="G1253">
        <v>25.89</v>
      </c>
    </row>
    <row r="1254" spans="1:7" x14ac:dyDescent="0.3">
      <c r="A1254">
        <v>3703</v>
      </c>
      <c r="B1254">
        <v>2.58</v>
      </c>
      <c r="C1254">
        <v>2.1800000000000002</v>
      </c>
      <c r="D1254">
        <v>10.38</v>
      </c>
      <c r="E1254">
        <v>54.99</v>
      </c>
      <c r="F1254">
        <v>50.69</v>
      </c>
      <c r="G1254">
        <v>25.89</v>
      </c>
    </row>
    <row r="1255" spans="1:7" x14ac:dyDescent="0.3">
      <c r="A1255">
        <v>3703.05</v>
      </c>
      <c r="B1255">
        <v>2.48</v>
      </c>
      <c r="C1255">
        <v>2.68</v>
      </c>
      <c r="D1255">
        <v>13.48</v>
      </c>
      <c r="E1255">
        <v>54.55</v>
      </c>
      <c r="F1255">
        <v>50.28</v>
      </c>
      <c r="G1255">
        <v>25.89</v>
      </c>
    </row>
    <row r="1256" spans="1:7" x14ac:dyDescent="0.3">
      <c r="A1256">
        <v>3703.1</v>
      </c>
      <c r="B1256">
        <v>2.2599999999999998</v>
      </c>
      <c r="C1256">
        <v>3.49</v>
      </c>
      <c r="D1256">
        <v>11.75</v>
      </c>
      <c r="E1256">
        <v>55.57</v>
      </c>
      <c r="F1256">
        <v>50.68</v>
      </c>
      <c r="G1256">
        <v>25.89</v>
      </c>
    </row>
    <row r="1257" spans="1:7" x14ac:dyDescent="0.3">
      <c r="A1257">
        <v>3703.15</v>
      </c>
      <c r="B1257">
        <v>2.3199999999999998</v>
      </c>
      <c r="C1257">
        <v>2.95</v>
      </c>
      <c r="D1257">
        <v>8.73</v>
      </c>
      <c r="E1257">
        <v>58.5</v>
      </c>
      <c r="F1257">
        <v>53.99</v>
      </c>
      <c r="G1257">
        <v>25.89</v>
      </c>
    </row>
    <row r="1258" spans="1:7" x14ac:dyDescent="0.3">
      <c r="A1258">
        <v>3703.2</v>
      </c>
      <c r="B1258">
        <v>2.09</v>
      </c>
      <c r="C1258">
        <v>4.0599999999999996</v>
      </c>
      <c r="D1258">
        <v>8.4</v>
      </c>
      <c r="E1258">
        <v>58.49</v>
      </c>
      <c r="F1258">
        <v>49.76</v>
      </c>
      <c r="G1258">
        <v>25.89</v>
      </c>
    </row>
    <row r="1259" spans="1:7" x14ac:dyDescent="0.3">
      <c r="A1259">
        <v>3703.25</v>
      </c>
      <c r="B1259">
        <v>2.17</v>
      </c>
      <c r="C1259">
        <v>4.88</v>
      </c>
      <c r="D1259">
        <v>10.59</v>
      </c>
      <c r="E1259">
        <v>57.69</v>
      </c>
      <c r="F1259">
        <v>43.39</v>
      </c>
      <c r="G1259">
        <v>25.89</v>
      </c>
    </row>
    <row r="1260" spans="1:7" x14ac:dyDescent="0.3">
      <c r="A1260">
        <v>3703.3</v>
      </c>
      <c r="B1260">
        <v>2.2200000000000002</v>
      </c>
      <c r="C1260">
        <v>6.18</v>
      </c>
      <c r="D1260">
        <v>7.19</v>
      </c>
      <c r="E1260">
        <v>59.18</v>
      </c>
      <c r="F1260">
        <v>36.04</v>
      </c>
      <c r="G1260">
        <v>25.89</v>
      </c>
    </row>
    <row r="1261" spans="1:7" x14ac:dyDescent="0.3">
      <c r="A1261">
        <v>3703.35</v>
      </c>
      <c r="B1261">
        <v>2.1800000000000002</v>
      </c>
      <c r="C1261">
        <v>7.13</v>
      </c>
      <c r="D1261">
        <v>5.64</v>
      </c>
      <c r="E1261">
        <v>59.03</v>
      </c>
      <c r="F1261">
        <v>29.5</v>
      </c>
      <c r="G1261">
        <v>25.89</v>
      </c>
    </row>
    <row r="1262" spans="1:7" x14ac:dyDescent="0.3">
      <c r="A1262">
        <v>3703.4</v>
      </c>
      <c r="B1262">
        <v>2.0299999999999998</v>
      </c>
      <c r="C1262">
        <v>6.04</v>
      </c>
      <c r="D1262">
        <v>7.33</v>
      </c>
      <c r="E1262">
        <v>54.79</v>
      </c>
      <c r="F1262">
        <v>32.67</v>
      </c>
      <c r="G1262">
        <v>25.89</v>
      </c>
    </row>
    <row r="1263" spans="1:7" x14ac:dyDescent="0.3">
      <c r="A1263">
        <v>3703.45</v>
      </c>
      <c r="B1263">
        <v>1.82</v>
      </c>
      <c r="C1263">
        <v>8.24</v>
      </c>
      <c r="D1263">
        <v>4.4000000000000004</v>
      </c>
      <c r="E1263">
        <v>56.68</v>
      </c>
      <c r="F1263">
        <v>19.64</v>
      </c>
      <c r="G1263">
        <v>25.89</v>
      </c>
    </row>
    <row r="1264" spans="1:7" x14ac:dyDescent="0.3">
      <c r="A1264">
        <v>3703.5</v>
      </c>
      <c r="B1264">
        <v>1.87</v>
      </c>
      <c r="C1264">
        <v>8.25</v>
      </c>
      <c r="D1264">
        <v>4.38</v>
      </c>
      <c r="E1264">
        <v>57.02</v>
      </c>
      <c r="F1264">
        <v>19.91</v>
      </c>
      <c r="G1264">
        <v>25.89</v>
      </c>
    </row>
    <row r="1265" spans="1:7" x14ac:dyDescent="0.3">
      <c r="A1265">
        <v>3703.55</v>
      </c>
      <c r="B1265">
        <v>2.04</v>
      </c>
      <c r="C1265">
        <v>5.68</v>
      </c>
      <c r="D1265">
        <v>9.27</v>
      </c>
      <c r="E1265">
        <v>59.32</v>
      </c>
      <c r="F1265">
        <v>39.6</v>
      </c>
      <c r="G1265">
        <v>25.89</v>
      </c>
    </row>
    <row r="1266" spans="1:7" x14ac:dyDescent="0.3">
      <c r="A1266">
        <v>3703.6</v>
      </c>
      <c r="B1266">
        <v>2.41</v>
      </c>
      <c r="C1266">
        <v>4.68</v>
      </c>
      <c r="D1266">
        <v>9.67</v>
      </c>
      <c r="E1266">
        <v>57.13</v>
      </c>
      <c r="F1266">
        <v>44.18</v>
      </c>
      <c r="G1266">
        <v>25.89</v>
      </c>
    </row>
    <row r="1267" spans="1:7" x14ac:dyDescent="0.3">
      <c r="A1267">
        <v>3703.65</v>
      </c>
      <c r="B1267">
        <v>2.42</v>
      </c>
      <c r="C1267">
        <v>4.2</v>
      </c>
      <c r="D1267">
        <v>11.83</v>
      </c>
      <c r="E1267">
        <v>55.87</v>
      </c>
      <c r="F1267">
        <v>46.16</v>
      </c>
      <c r="G1267">
        <v>25.89</v>
      </c>
    </row>
    <row r="1268" spans="1:7" x14ac:dyDescent="0.3">
      <c r="A1268">
        <v>3703.7</v>
      </c>
      <c r="B1268">
        <v>2.65</v>
      </c>
      <c r="C1268">
        <v>3.5</v>
      </c>
      <c r="D1268">
        <v>10.01</v>
      </c>
      <c r="E1268">
        <v>57.84</v>
      </c>
      <c r="F1268">
        <v>52.86</v>
      </c>
      <c r="G1268">
        <v>25.89</v>
      </c>
    </row>
    <row r="1269" spans="1:7" x14ac:dyDescent="0.3">
      <c r="A1269">
        <v>3703.75</v>
      </c>
      <c r="B1269">
        <v>2.58</v>
      </c>
      <c r="C1269">
        <v>2.4700000000000002</v>
      </c>
      <c r="D1269">
        <v>18.66</v>
      </c>
      <c r="E1269">
        <v>56.78</v>
      </c>
      <c r="F1269">
        <v>52.37</v>
      </c>
      <c r="G1269">
        <v>25.89</v>
      </c>
    </row>
    <row r="1270" spans="1:7" x14ac:dyDescent="0.3">
      <c r="A1270">
        <v>3703.8</v>
      </c>
      <c r="B1270">
        <v>2.27</v>
      </c>
      <c r="C1270">
        <v>2.38</v>
      </c>
      <c r="D1270">
        <v>19.39</v>
      </c>
      <c r="E1270">
        <v>57.52</v>
      </c>
      <c r="F1270">
        <v>53.07</v>
      </c>
      <c r="G1270">
        <v>25.89</v>
      </c>
    </row>
    <row r="1271" spans="1:7" x14ac:dyDescent="0.3">
      <c r="A1271">
        <v>3703.85</v>
      </c>
      <c r="B1271">
        <v>2.54</v>
      </c>
      <c r="C1271">
        <v>2.1</v>
      </c>
      <c r="D1271">
        <v>13.93</v>
      </c>
      <c r="E1271">
        <v>58.12</v>
      </c>
      <c r="F1271">
        <v>53.63</v>
      </c>
      <c r="G1271">
        <v>25.89</v>
      </c>
    </row>
    <row r="1272" spans="1:7" x14ac:dyDescent="0.3">
      <c r="A1272">
        <v>3703.9</v>
      </c>
      <c r="B1272">
        <v>2.34</v>
      </c>
      <c r="C1272">
        <v>1.49</v>
      </c>
      <c r="D1272">
        <v>18.8</v>
      </c>
      <c r="E1272">
        <v>61.65</v>
      </c>
      <c r="F1272">
        <v>56.95</v>
      </c>
      <c r="G1272">
        <v>25.89</v>
      </c>
    </row>
    <row r="1273" spans="1:7" x14ac:dyDescent="0.3">
      <c r="A1273">
        <v>3703.95</v>
      </c>
      <c r="B1273">
        <v>2.37</v>
      </c>
      <c r="C1273">
        <v>1.26</v>
      </c>
      <c r="D1273">
        <v>18.89</v>
      </c>
      <c r="E1273">
        <v>66.73</v>
      </c>
      <c r="F1273">
        <v>61.73</v>
      </c>
      <c r="G1273">
        <v>25.89</v>
      </c>
    </row>
    <row r="1274" spans="1:7" x14ac:dyDescent="0.3">
      <c r="A1274">
        <v>3704</v>
      </c>
      <c r="B1274">
        <v>1.97</v>
      </c>
      <c r="C1274">
        <v>1.39</v>
      </c>
      <c r="D1274">
        <v>24.16</v>
      </c>
      <c r="E1274">
        <v>67.88</v>
      </c>
      <c r="F1274">
        <v>62.81</v>
      </c>
      <c r="G1274">
        <v>25.89</v>
      </c>
    </row>
    <row r="1275" spans="1:7" x14ac:dyDescent="0.3">
      <c r="A1275">
        <v>3704.05</v>
      </c>
      <c r="B1275">
        <v>2.21</v>
      </c>
      <c r="C1275">
        <v>1.73</v>
      </c>
      <c r="D1275">
        <v>20.28</v>
      </c>
      <c r="E1275">
        <v>72.099999999999994</v>
      </c>
      <c r="F1275">
        <v>66.77</v>
      </c>
      <c r="G1275">
        <v>25.89</v>
      </c>
    </row>
    <row r="1276" spans="1:7" x14ac:dyDescent="0.3">
      <c r="A1276">
        <v>3704.1</v>
      </c>
      <c r="B1276">
        <v>2.8899999999999997</v>
      </c>
      <c r="C1276">
        <v>1.33</v>
      </c>
      <c r="D1276">
        <v>19.41</v>
      </c>
      <c r="E1276">
        <v>77.45</v>
      </c>
      <c r="F1276">
        <v>71.8</v>
      </c>
      <c r="G1276">
        <v>25.89</v>
      </c>
    </row>
    <row r="1277" spans="1:7" x14ac:dyDescent="0.3">
      <c r="A1277">
        <v>3704.15</v>
      </c>
      <c r="B1277">
        <v>3</v>
      </c>
      <c r="C1277">
        <v>1.46</v>
      </c>
      <c r="D1277">
        <v>16.16</v>
      </c>
      <c r="E1277">
        <v>87.02</v>
      </c>
      <c r="F1277">
        <v>80.8</v>
      </c>
      <c r="G1277">
        <v>25.89</v>
      </c>
    </row>
    <row r="1278" spans="1:7" x14ac:dyDescent="0.3">
      <c r="A1278">
        <v>3704.2</v>
      </c>
      <c r="B1278">
        <v>2.4899999999999998</v>
      </c>
      <c r="C1278">
        <v>1.57</v>
      </c>
      <c r="D1278">
        <v>15.44</v>
      </c>
      <c r="E1278">
        <v>91.34</v>
      </c>
      <c r="F1278">
        <v>84.86</v>
      </c>
      <c r="G1278">
        <v>25.89</v>
      </c>
    </row>
    <row r="1279" spans="1:7" x14ac:dyDescent="0.3">
      <c r="A1279">
        <v>3704.25</v>
      </c>
      <c r="B1279">
        <v>2.5100000000000002</v>
      </c>
      <c r="C1279">
        <v>2.5499999999999998</v>
      </c>
      <c r="D1279">
        <v>11.56</v>
      </c>
      <c r="E1279">
        <v>95.14</v>
      </c>
      <c r="F1279">
        <v>88.44</v>
      </c>
      <c r="G1279">
        <v>25.89</v>
      </c>
    </row>
    <row r="1280" spans="1:7" x14ac:dyDescent="0.3">
      <c r="A1280">
        <v>3704.3</v>
      </c>
      <c r="B1280">
        <v>3.1300000000000003</v>
      </c>
      <c r="C1280">
        <v>3.23</v>
      </c>
      <c r="D1280">
        <v>10.89</v>
      </c>
      <c r="E1280">
        <v>106.86</v>
      </c>
      <c r="F1280">
        <v>99.45</v>
      </c>
      <c r="G1280">
        <v>25.89</v>
      </c>
    </row>
    <row r="1281" spans="1:7" x14ac:dyDescent="0.3">
      <c r="A1281">
        <v>3704.35</v>
      </c>
      <c r="B1281">
        <v>3.58</v>
      </c>
      <c r="C1281">
        <v>3.96</v>
      </c>
      <c r="D1281">
        <v>8.91</v>
      </c>
      <c r="E1281">
        <v>111.44</v>
      </c>
      <c r="F1281">
        <v>102.81</v>
      </c>
      <c r="G1281">
        <v>25.89</v>
      </c>
    </row>
    <row r="1282" spans="1:7" x14ac:dyDescent="0.3">
      <c r="A1282">
        <v>3704.4</v>
      </c>
      <c r="B1282">
        <v>3.63</v>
      </c>
      <c r="C1282">
        <v>5.15</v>
      </c>
      <c r="D1282">
        <v>8.7100000000000009</v>
      </c>
      <c r="E1282">
        <v>116.42</v>
      </c>
      <c r="F1282">
        <v>99.67</v>
      </c>
      <c r="G1282">
        <v>25.89</v>
      </c>
    </row>
    <row r="1283" spans="1:7" x14ac:dyDescent="0.3">
      <c r="A1283">
        <v>3704.45</v>
      </c>
      <c r="B1283">
        <v>3.8</v>
      </c>
      <c r="C1283">
        <v>6.66</v>
      </c>
      <c r="D1283">
        <v>11.63</v>
      </c>
      <c r="E1283">
        <v>116.23</v>
      </c>
      <c r="F1283">
        <v>89.26</v>
      </c>
      <c r="G1283">
        <v>25.89</v>
      </c>
    </row>
    <row r="1284" spans="1:7" x14ac:dyDescent="0.3">
      <c r="A1284">
        <v>3704.5</v>
      </c>
      <c r="B1284">
        <v>4.41</v>
      </c>
      <c r="C1284">
        <v>6.32</v>
      </c>
      <c r="D1284">
        <v>10.6</v>
      </c>
      <c r="E1284">
        <v>117.47</v>
      </c>
      <c r="F1284">
        <v>92.83</v>
      </c>
      <c r="G1284">
        <v>25.89</v>
      </c>
    </row>
    <row r="1285" spans="1:7" x14ac:dyDescent="0.3">
      <c r="A1285">
        <v>3704.55</v>
      </c>
      <c r="B1285">
        <v>4.8500000000000005</v>
      </c>
      <c r="C1285">
        <v>6.5</v>
      </c>
      <c r="D1285">
        <v>15.83</v>
      </c>
      <c r="E1285">
        <v>122.56</v>
      </c>
      <c r="F1285">
        <v>96.64</v>
      </c>
      <c r="G1285">
        <v>25.89</v>
      </c>
    </row>
    <row r="1286" spans="1:7" x14ac:dyDescent="0.3">
      <c r="A1286">
        <v>3704.6</v>
      </c>
      <c r="B1286">
        <v>4.5999999999999996</v>
      </c>
      <c r="C1286">
        <v>6.81</v>
      </c>
      <c r="D1286">
        <v>12.36</v>
      </c>
      <c r="E1286">
        <v>122.56</v>
      </c>
      <c r="F1286">
        <v>94.51</v>
      </c>
      <c r="G1286">
        <v>25.89</v>
      </c>
    </row>
    <row r="1287" spans="1:7" x14ac:dyDescent="0.3">
      <c r="A1287">
        <v>3704.65</v>
      </c>
      <c r="B1287">
        <v>4.7300000000000004</v>
      </c>
      <c r="C1287">
        <v>8.14</v>
      </c>
      <c r="D1287">
        <v>14.01</v>
      </c>
      <c r="E1287">
        <v>125.94</v>
      </c>
      <c r="F1287">
        <v>88.85</v>
      </c>
      <c r="G1287">
        <v>25.89</v>
      </c>
    </row>
    <row r="1288" spans="1:7" x14ac:dyDescent="0.3">
      <c r="A1288">
        <v>3704.7</v>
      </c>
      <c r="B1288">
        <v>4.0199999999999996</v>
      </c>
      <c r="C1288">
        <v>6.78</v>
      </c>
      <c r="D1288">
        <v>22.29</v>
      </c>
      <c r="E1288">
        <v>125.57</v>
      </c>
      <c r="F1288">
        <v>97.71</v>
      </c>
      <c r="G1288">
        <v>25.89</v>
      </c>
    </row>
    <row r="1289" spans="1:7" x14ac:dyDescent="0.3">
      <c r="A1289">
        <v>3704.75</v>
      </c>
      <c r="B1289">
        <v>3.66</v>
      </c>
      <c r="C1289">
        <v>10.039999999999999</v>
      </c>
      <c r="D1289">
        <v>20.86</v>
      </c>
      <c r="E1289">
        <v>124.24</v>
      </c>
      <c r="F1289">
        <v>74.28</v>
      </c>
      <c r="G1289">
        <v>25.89</v>
      </c>
    </row>
    <row r="1290" spans="1:7" x14ac:dyDescent="0.3">
      <c r="A1290">
        <v>3704.8</v>
      </c>
      <c r="B1290">
        <v>3.7199999999999998</v>
      </c>
      <c r="C1290">
        <v>9.6300000000000008</v>
      </c>
      <c r="D1290">
        <v>20.83</v>
      </c>
      <c r="E1290">
        <v>121.22</v>
      </c>
      <c r="F1290">
        <v>74.11</v>
      </c>
      <c r="G1290">
        <v>25.89</v>
      </c>
    </row>
    <row r="1291" spans="1:7" x14ac:dyDescent="0.3">
      <c r="A1291">
        <v>3704.85</v>
      </c>
      <c r="B1291">
        <v>3.42</v>
      </c>
      <c r="C1291">
        <v>8.6999999999999993</v>
      </c>
      <c r="D1291">
        <v>20.32</v>
      </c>
      <c r="E1291">
        <v>118.86</v>
      </c>
      <c r="F1291">
        <v>78.08</v>
      </c>
      <c r="G1291">
        <v>25.89</v>
      </c>
    </row>
    <row r="1292" spans="1:7" x14ac:dyDescent="0.3">
      <c r="A1292">
        <v>3704.9</v>
      </c>
      <c r="B1292">
        <v>3.5000000000000004</v>
      </c>
      <c r="C1292">
        <v>8.83</v>
      </c>
      <c r="D1292">
        <v>20.82</v>
      </c>
      <c r="E1292">
        <v>116.65</v>
      </c>
      <c r="F1292">
        <v>74.98</v>
      </c>
      <c r="G1292">
        <v>25.89</v>
      </c>
    </row>
    <row r="1293" spans="1:7" x14ac:dyDescent="0.3">
      <c r="A1293">
        <v>3704.95</v>
      </c>
      <c r="B1293">
        <v>2.9499999999999997</v>
      </c>
      <c r="C1293">
        <v>9.5</v>
      </c>
      <c r="D1293">
        <v>20.440000000000001</v>
      </c>
      <c r="E1293">
        <v>115.65</v>
      </c>
      <c r="F1293">
        <v>69.45</v>
      </c>
      <c r="G1293">
        <v>25.89</v>
      </c>
    </row>
    <row r="1294" spans="1:7" x14ac:dyDescent="0.3">
      <c r="A1294">
        <v>3705</v>
      </c>
      <c r="B1294">
        <v>3.19</v>
      </c>
      <c r="C1294">
        <v>11.13</v>
      </c>
      <c r="D1294">
        <v>9.3000000000000007</v>
      </c>
      <c r="E1294">
        <v>117.31</v>
      </c>
      <c r="F1294">
        <v>60.04</v>
      </c>
      <c r="G1294">
        <v>25.89</v>
      </c>
    </row>
    <row r="1295" spans="1:7" x14ac:dyDescent="0.3">
      <c r="A1295">
        <v>3705.05</v>
      </c>
      <c r="B1295">
        <v>3.5999999999999996</v>
      </c>
      <c r="C1295">
        <v>7.85</v>
      </c>
      <c r="D1295">
        <v>18.91</v>
      </c>
      <c r="E1295">
        <v>124.25</v>
      </c>
      <c r="F1295">
        <v>89.13</v>
      </c>
      <c r="G1295">
        <v>25.89</v>
      </c>
    </row>
    <row r="1296" spans="1:7" x14ac:dyDescent="0.3">
      <c r="A1296">
        <v>3705.1</v>
      </c>
      <c r="B1296">
        <v>3.71</v>
      </c>
      <c r="C1296">
        <v>7.03</v>
      </c>
      <c r="D1296">
        <v>22.19</v>
      </c>
      <c r="E1296">
        <v>129.1</v>
      </c>
      <c r="F1296">
        <v>99.54</v>
      </c>
      <c r="G1296">
        <v>25.89</v>
      </c>
    </row>
    <row r="1297" spans="1:7" x14ac:dyDescent="0.3">
      <c r="A1297">
        <v>3705.15</v>
      </c>
      <c r="B1297">
        <v>3.39</v>
      </c>
      <c r="C1297">
        <v>5.38</v>
      </c>
      <c r="D1297">
        <v>22.18</v>
      </c>
      <c r="E1297">
        <v>125.17</v>
      </c>
      <c r="F1297">
        <v>106.83</v>
      </c>
      <c r="G1297">
        <v>25.89</v>
      </c>
    </row>
    <row r="1298" spans="1:7" x14ac:dyDescent="0.3">
      <c r="A1298">
        <v>3705.2</v>
      </c>
      <c r="B1298">
        <v>3.52</v>
      </c>
      <c r="C1298">
        <v>6.88</v>
      </c>
      <c r="D1298">
        <v>25.12</v>
      </c>
      <c r="E1298">
        <v>125.05</v>
      </c>
      <c r="F1298">
        <v>96.53</v>
      </c>
      <c r="G1298">
        <v>25.89</v>
      </c>
    </row>
    <row r="1299" spans="1:7" x14ac:dyDescent="0.3">
      <c r="A1299">
        <v>3705.25</v>
      </c>
      <c r="B1299">
        <v>3.6999999999999997</v>
      </c>
      <c r="C1299">
        <v>3.81</v>
      </c>
      <c r="D1299">
        <v>26.7</v>
      </c>
      <c r="E1299">
        <v>121.56</v>
      </c>
      <c r="F1299">
        <v>113.27</v>
      </c>
      <c r="G1299">
        <v>25.89</v>
      </c>
    </row>
    <row r="1300" spans="1:7" x14ac:dyDescent="0.3">
      <c r="A1300">
        <v>3705.3</v>
      </c>
      <c r="B1300">
        <v>3.74</v>
      </c>
      <c r="C1300">
        <v>2.41</v>
      </c>
      <c r="D1300">
        <v>26.14</v>
      </c>
      <c r="E1300">
        <v>117.45</v>
      </c>
      <c r="F1300">
        <v>109.4</v>
      </c>
      <c r="G1300">
        <v>25.89</v>
      </c>
    </row>
    <row r="1301" spans="1:7" x14ac:dyDescent="0.3">
      <c r="A1301">
        <v>3705.35</v>
      </c>
      <c r="B1301">
        <v>3.7199999999999998</v>
      </c>
      <c r="C1301">
        <v>2.4300000000000002</v>
      </c>
      <c r="D1301">
        <v>22.24</v>
      </c>
      <c r="E1301">
        <v>113.03</v>
      </c>
      <c r="F1301">
        <v>105.25</v>
      </c>
      <c r="G1301">
        <v>25.89</v>
      </c>
    </row>
    <row r="1302" spans="1:7" x14ac:dyDescent="0.3">
      <c r="A1302">
        <v>3705.4</v>
      </c>
      <c r="B1302">
        <v>3.64</v>
      </c>
      <c r="C1302">
        <v>2.7</v>
      </c>
      <c r="D1302">
        <v>21.06</v>
      </c>
      <c r="E1302">
        <v>113.37</v>
      </c>
      <c r="F1302">
        <v>105.57</v>
      </c>
      <c r="G1302">
        <v>25.89</v>
      </c>
    </row>
    <row r="1303" spans="1:7" x14ac:dyDescent="0.3">
      <c r="A1303">
        <v>3705.45</v>
      </c>
      <c r="B1303">
        <v>4.2700000000000005</v>
      </c>
      <c r="C1303">
        <v>4.66</v>
      </c>
      <c r="D1303">
        <v>17.8</v>
      </c>
      <c r="E1303">
        <v>121.72</v>
      </c>
      <c r="F1303">
        <v>108.27</v>
      </c>
      <c r="G1303">
        <v>25.89</v>
      </c>
    </row>
    <row r="1304" spans="1:7" x14ac:dyDescent="0.3">
      <c r="A1304">
        <v>3705.5</v>
      </c>
      <c r="B1304">
        <v>4.2799999999999994</v>
      </c>
      <c r="C1304">
        <v>3.86</v>
      </c>
      <c r="D1304">
        <v>25.36</v>
      </c>
      <c r="E1304">
        <v>127.96</v>
      </c>
      <c r="F1304">
        <v>119.28</v>
      </c>
      <c r="G1304">
        <v>25.89</v>
      </c>
    </row>
    <row r="1305" spans="1:7" x14ac:dyDescent="0.3">
      <c r="A1305">
        <v>3705.55</v>
      </c>
      <c r="B1305">
        <v>4.63</v>
      </c>
      <c r="C1305">
        <v>4.12</v>
      </c>
      <c r="D1305">
        <v>21.97</v>
      </c>
      <c r="E1305">
        <v>130.32</v>
      </c>
      <c r="F1305">
        <v>120.4</v>
      </c>
      <c r="G1305">
        <v>25.89</v>
      </c>
    </row>
    <row r="1306" spans="1:7" x14ac:dyDescent="0.3">
      <c r="A1306">
        <v>3705.6</v>
      </c>
      <c r="B1306">
        <v>4.45</v>
      </c>
      <c r="C1306">
        <v>5.25</v>
      </c>
      <c r="D1306">
        <v>23.19</v>
      </c>
      <c r="E1306">
        <v>133.41999999999999</v>
      </c>
      <c r="F1306">
        <v>115.82</v>
      </c>
      <c r="G1306">
        <v>25.89</v>
      </c>
    </row>
    <row r="1307" spans="1:7" x14ac:dyDescent="0.3">
      <c r="A1307">
        <v>3705.65</v>
      </c>
      <c r="B1307">
        <v>4.78</v>
      </c>
      <c r="C1307">
        <v>6.02</v>
      </c>
      <c r="D1307">
        <v>24.18</v>
      </c>
      <c r="E1307">
        <v>130.65</v>
      </c>
      <c r="F1307">
        <v>107.88</v>
      </c>
      <c r="G1307">
        <v>25.89</v>
      </c>
    </row>
    <row r="1308" spans="1:7" x14ac:dyDescent="0.3">
      <c r="A1308">
        <v>3705.7</v>
      </c>
      <c r="B1308">
        <v>4.67</v>
      </c>
      <c r="C1308">
        <v>4.5</v>
      </c>
      <c r="D1308">
        <v>24.42</v>
      </c>
      <c r="E1308">
        <v>125.56</v>
      </c>
      <c r="F1308">
        <v>113.14</v>
      </c>
      <c r="G1308">
        <v>25.89</v>
      </c>
    </row>
    <row r="1309" spans="1:7" x14ac:dyDescent="0.3">
      <c r="A1309">
        <v>3705.75</v>
      </c>
      <c r="B1309">
        <v>4.05</v>
      </c>
      <c r="C1309">
        <v>6.41</v>
      </c>
      <c r="D1309">
        <v>21.57</v>
      </c>
      <c r="E1309">
        <v>115.35</v>
      </c>
      <c r="F1309">
        <v>90.07</v>
      </c>
      <c r="G1309">
        <v>25.89</v>
      </c>
    </row>
    <row r="1310" spans="1:7" x14ac:dyDescent="0.3">
      <c r="A1310">
        <v>3705.8</v>
      </c>
      <c r="B1310">
        <v>3.95</v>
      </c>
      <c r="C1310">
        <v>8.85</v>
      </c>
      <c r="D1310">
        <v>10.08</v>
      </c>
      <c r="E1310">
        <v>110.42</v>
      </c>
      <c r="F1310">
        <v>68.650000000000006</v>
      </c>
      <c r="G1310">
        <v>25.89</v>
      </c>
    </row>
    <row r="1311" spans="1:7" x14ac:dyDescent="0.3">
      <c r="A1311">
        <v>3705.85</v>
      </c>
      <c r="B1311">
        <v>3.49</v>
      </c>
      <c r="C1311">
        <v>8.98</v>
      </c>
      <c r="D1311">
        <v>10.52</v>
      </c>
      <c r="E1311">
        <v>108.94</v>
      </c>
      <c r="F1311">
        <v>66.36</v>
      </c>
      <c r="G1311">
        <v>25.89</v>
      </c>
    </row>
    <row r="1312" spans="1:7" x14ac:dyDescent="0.3">
      <c r="A1312">
        <v>3705.9</v>
      </c>
      <c r="B1312">
        <v>3.9</v>
      </c>
      <c r="C1312">
        <v>6.61</v>
      </c>
      <c r="D1312">
        <v>9.0299999999999994</v>
      </c>
      <c r="E1312">
        <v>107.78</v>
      </c>
      <c r="F1312">
        <v>81.28</v>
      </c>
      <c r="G1312">
        <v>25.89</v>
      </c>
    </row>
    <row r="1313" spans="1:7" x14ac:dyDescent="0.3">
      <c r="A1313">
        <v>3705.95</v>
      </c>
      <c r="B1313">
        <v>3.47</v>
      </c>
      <c r="C1313">
        <v>8.16</v>
      </c>
      <c r="D1313">
        <v>10.75</v>
      </c>
      <c r="E1313">
        <v>108.45</v>
      </c>
      <c r="F1313">
        <v>71.39</v>
      </c>
      <c r="G1313">
        <v>25.89</v>
      </c>
    </row>
    <row r="1314" spans="1:7" x14ac:dyDescent="0.3">
      <c r="A1314">
        <v>3706</v>
      </c>
      <c r="B1314">
        <v>3.39</v>
      </c>
      <c r="C1314">
        <v>9.02</v>
      </c>
      <c r="D1314">
        <v>9.33</v>
      </c>
      <c r="E1314">
        <v>111.95</v>
      </c>
      <c r="F1314">
        <v>69.05</v>
      </c>
      <c r="G1314">
        <v>25.89</v>
      </c>
    </row>
    <row r="1315" spans="1:7" x14ac:dyDescent="0.3">
      <c r="A1315">
        <v>3706.05</v>
      </c>
      <c r="B1315">
        <v>3.52</v>
      </c>
      <c r="C1315">
        <v>4.5599999999999996</v>
      </c>
      <c r="D1315">
        <v>11.26</v>
      </c>
      <c r="E1315">
        <v>118.66</v>
      </c>
      <c r="F1315">
        <v>105.91</v>
      </c>
      <c r="G1315">
        <v>25.89</v>
      </c>
    </row>
    <row r="1316" spans="1:7" x14ac:dyDescent="0.3">
      <c r="A1316">
        <v>3706.1</v>
      </c>
      <c r="B1316">
        <v>3.74</v>
      </c>
      <c r="C1316">
        <v>6.34</v>
      </c>
      <c r="D1316">
        <v>17.63</v>
      </c>
      <c r="E1316">
        <v>125.4</v>
      </c>
      <c r="F1316">
        <v>100.53</v>
      </c>
      <c r="G1316">
        <v>25.89</v>
      </c>
    </row>
    <row r="1317" spans="1:7" x14ac:dyDescent="0.3">
      <c r="A1317">
        <v>3706.15</v>
      </c>
      <c r="B1317">
        <v>3.7600000000000002</v>
      </c>
      <c r="C1317">
        <v>5.41</v>
      </c>
      <c r="D1317">
        <v>21.19</v>
      </c>
      <c r="E1317">
        <v>126.36</v>
      </c>
      <c r="F1317">
        <v>107.79</v>
      </c>
      <c r="G1317">
        <v>25.89</v>
      </c>
    </row>
    <row r="1318" spans="1:7" x14ac:dyDescent="0.3">
      <c r="A1318">
        <v>3706.2</v>
      </c>
      <c r="B1318">
        <v>3.54</v>
      </c>
      <c r="C1318">
        <v>4.3499999999999996</v>
      </c>
      <c r="D1318">
        <v>22.56</v>
      </c>
      <c r="E1318">
        <v>126.42</v>
      </c>
      <c r="F1318">
        <v>114.98</v>
      </c>
      <c r="G1318">
        <v>25.89</v>
      </c>
    </row>
    <row r="1319" spans="1:7" x14ac:dyDescent="0.3">
      <c r="A1319">
        <v>3706.25</v>
      </c>
      <c r="B1319">
        <v>3.19</v>
      </c>
      <c r="C1319">
        <v>4.93</v>
      </c>
      <c r="D1319">
        <v>23.18</v>
      </c>
      <c r="E1319">
        <v>125.97</v>
      </c>
      <c r="F1319">
        <v>110.62</v>
      </c>
      <c r="G1319">
        <v>25.89</v>
      </c>
    </row>
    <row r="1320" spans="1:7" x14ac:dyDescent="0.3">
      <c r="A1320">
        <v>3706.3</v>
      </c>
      <c r="B1320">
        <v>2.93</v>
      </c>
      <c r="C1320">
        <v>5.0199999999999996</v>
      </c>
      <c r="D1320">
        <v>22.67</v>
      </c>
      <c r="E1320">
        <v>124.59</v>
      </c>
      <c r="F1320">
        <v>108.66</v>
      </c>
      <c r="G1320">
        <v>25.89</v>
      </c>
    </row>
    <row r="1321" spans="1:7" x14ac:dyDescent="0.3">
      <c r="A1321">
        <v>3706.35</v>
      </c>
      <c r="B1321">
        <v>2.97</v>
      </c>
      <c r="C1321">
        <v>4.67</v>
      </c>
      <c r="D1321">
        <v>21.19</v>
      </c>
      <c r="E1321">
        <v>122.88</v>
      </c>
      <c r="F1321">
        <v>109.33</v>
      </c>
      <c r="G1321">
        <v>25.89</v>
      </c>
    </row>
    <row r="1322" spans="1:7" x14ac:dyDescent="0.3">
      <c r="A1322">
        <v>3706.4</v>
      </c>
      <c r="B1322">
        <v>2.92</v>
      </c>
      <c r="C1322">
        <v>2.61</v>
      </c>
      <c r="D1322">
        <v>22.02</v>
      </c>
      <c r="E1322">
        <v>120.2</v>
      </c>
      <c r="F1322">
        <v>111.99</v>
      </c>
      <c r="G1322">
        <v>25.89</v>
      </c>
    </row>
    <row r="1323" spans="1:7" x14ac:dyDescent="0.3">
      <c r="A1323">
        <v>3706.45</v>
      </c>
      <c r="B1323">
        <v>3.6799999999999997</v>
      </c>
      <c r="C1323">
        <v>1.74</v>
      </c>
      <c r="D1323">
        <v>20.13</v>
      </c>
      <c r="E1323">
        <v>121.2</v>
      </c>
      <c r="F1323">
        <v>112.93</v>
      </c>
      <c r="G1323">
        <v>25.89</v>
      </c>
    </row>
    <row r="1324" spans="1:7" x14ac:dyDescent="0.3">
      <c r="A1324">
        <v>3706.5</v>
      </c>
      <c r="B1324">
        <v>3.9800000000000004</v>
      </c>
      <c r="C1324">
        <v>1.59</v>
      </c>
      <c r="D1324">
        <v>19.670000000000002</v>
      </c>
      <c r="E1324">
        <v>125.08</v>
      </c>
      <c r="F1324">
        <v>116.58</v>
      </c>
      <c r="G1324">
        <v>25.89</v>
      </c>
    </row>
    <row r="1325" spans="1:7" x14ac:dyDescent="0.3">
      <c r="A1325">
        <v>3706.55</v>
      </c>
      <c r="B1325">
        <v>4.58</v>
      </c>
      <c r="C1325">
        <v>1.22</v>
      </c>
      <c r="D1325">
        <v>19.61</v>
      </c>
      <c r="E1325">
        <v>126.21</v>
      </c>
      <c r="F1325">
        <v>117.64</v>
      </c>
      <c r="G1325">
        <v>25.89</v>
      </c>
    </row>
    <row r="1326" spans="1:7" x14ac:dyDescent="0.3">
      <c r="A1326">
        <v>3706.6</v>
      </c>
      <c r="B1326">
        <v>4.7300000000000004</v>
      </c>
      <c r="C1326">
        <v>2.5299999999999998</v>
      </c>
      <c r="D1326">
        <v>13.27</v>
      </c>
      <c r="E1326">
        <v>128.66</v>
      </c>
      <c r="F1326">
        <v>119.94</v>
      </c>
      <c r="G1326">
        <v>25.89</v>
      </c>
    </row>
    <row r="1327" spans="1:7" x14ac:dyDescent="0.3">
      <c r="A1327">
        <v>3706.65</v>
      </c>
      <c r="B1327">
        <v>4.63</v>
      </c>
      <c r="C1327">
        <v>2.86</v>
      </c>
      <c r="D1327">
        <v>17.350000000000001</v>
      </c>
      <c r="E1327">
        <v>125.5</v>
      </c>
      <c r="F1327">
        <v>116.97</v>
      </c>
      <c r="G1327">
        <v>25.89</v>
      </c>
    </row>
    <row r="1328" spans="1:7" x14ac:dyDescent="0.3">
      <c r="A1328">
        <v>3706.7</v>
      </c>
      <c r="B1328">
        <v>4.16</v>
      </c>
      <c r="C1328">
        <v>2.71</v>
      </c>
      <c r="D1328">
        <v>19.059999999999999</v>
      </c>
      <c r="E1328">
        <v>118.98</v>
      </c>
      <c r="F1328">
        <v>110.85</v>
      </c>
      <c r="G1328">
        <v>25.89</v>
      </c>
    </row>
    <row r="1329" spans="1:7" x14ac:dyDescent="0.3">
      <c r="A1329">
        <v>3706.75</v>
      </c>
      <c r="B1329">
        <v>3.15</v>
      </c>
      <c r="C1329">
        <v>5.22</v>
      </c>
      <c r="D1329">
        <v>10.119999999999999</v>
      </c>
      <c r="E1329">
        <v>114.61</v>
      </c>
      <c r="F1329">
        <v>97.43</v>
      </c>
      <c r="G1329">
        <v>25.89</v>
      </c>
    </row>
    <row r="1330" spans="1:7" x14ac:dyDescent="0.3">
      <c r="A1330">
        <v>3706.8</v>
      </c>
      <c r="B1330">
        <v>2.96</v>
      </c>
      <c r="C1330">
        <v>6.16</v>
      </c>
      <c r="D1330">
        <v>11.96</v>
      </c>
      <c r="E1330">
        <v>110.81</v>
      </c>
      <c r="F1330">
        <v>87.27</v>
      </c>
      <c r="G1330">
        <v>25.89</v>
      </c>
    </row>
    <row r="1331" spans="1:7" x14ac:dyDescent="0.3">
      <c r="A1331">
        <v>3706.85</v>
      </c>
      <c r="B1331">
        <v>2.5</v>
      </c>
      <c r="C1331">
        <v>6.74</v>
      </c>
      <c r="D1331">
        <v>9.0399999999999991</v>
      </c>
      <c r="E1331">
        <v>111.98</v>
      </c>
      <c r="F1331">
        <v>84.53</v>
      </c>
      <c r="G1331">
        <v>25.89</v>
      </c>
    </row>
    <row r="1332" spans="1:7" x14ac:dyDescent="0.3">
      <c r="A1332">
        <v>3706.9</v>
      </c>
      <c r="B1332">
        <v>2.8400000000000003</v>
      </c>
      <c r="C1332">
        <v>3.59</v>
      </c>
      <c r="D1332">
        <v>14.31</v>
      </c>
      <c r="E1332">
        <v>112.47</v>
      </c>
      <c r="F1332">
        <v>104.72</v>
      </c>
      <c r="G1332">
        <v>25.89</v>
      </c>
    </row>
    <row r="1333" spans="1:7" x14ac:dyDescent="0.3">
      <c r="A1333">
        <v>3706.95</v>
      </c>
      <c r="B1333">
        <v>3.15</v>
      </c>
      <c r="C1333">
        <v>4.1900000000000004</v>
      </c>
      <c r="D1333">
        <v>20.3</v>
      </c>
      <c r="E1333">
        <v>116.16</v>
      </c>
      <c r="F1333">
        <v>105.94</v>
      </c>
      <c r="G1333">
        <v>25.89</v>
      </c>
    </row>
    <row r="1334" spans="1:7" x14ac:dyDescent="0.3">
      <c r="A1334">
        <v>3707</v>
      </c>
      <c r="B1334">
        <v>3.82</v>
      </c>
      <c r="C1334">
        <v>3.97</v>
      </c>
      <c r="D1334">
        <v>19.82</v>
      </c>
      <c r="E1334">
        <v>125.21</v>
      </c>
      <c r="F1334">
        <v>116.35</v>
      </c>
      <c r="G1334">
        <v>25.89</v>
      </c>
    </row>
    <row r="1335" spans="1:7" x14ac:dyDescent="0.3">
      <c r="A1335">
        <v>3707.05</v>
      </c>
      <c r="B1335">
        <v>4.1500000000000004</v>
      </c>
      <c r="C1335">
        <v>3.45</v>
      </c>
      <c r="D1335">
        <v>23.85</v>
      </c>
      <c r="E1335">
        <v>133.16</v>
      </c>
      <c r="F1335">
        <v>124.17</v>
      </c>
      <c r="G1335">
        <v>25.89</v>
      </c>
    </row>
    <row r="1336" spans="1:7" x14ac:dyDescent="0.3">
      <c r="A1336">
        <v>3707.1</v>
      </c>
      <c r="B1336">
        <v>4.09</v>
      </c>
      <c r="C1336">
        <v>5.8</v>
      </c>
      <c r="D1336">
        <v>28.89</v>
      </c>
      <c r="E1336">
        <v>136.47</v>
      </c>
      <c r="F1336">
        <v>115.17</v>
      </c>
      <c r="G1336">
        <v>25.89</v>
      </c>
    </row>
    <row r="1337" spans="1:7" x14ac:dyDescent="0.3">
      <c r="A1337">
        <v>3707.15</v>
      </c>
      <c r="B1337">
        <v>3.74</v>
      </c>
      <c r="C1337">
        <v>9.06</v>
      </c>
      <c r="D1337">
        <v>24.91</v>
      </c>
      <c r="E1337">
        <v>133.09</v>
      </c>
      <c r="F1337">
        <v>89.73</v>
      </c>
      <c r="G1337">
        <v>25.89</v>
      </c>
    </row>
    <row r="1338" spans="1:7" x14ac:dyDescent="0.3">
      <c r="A1338">
        <v>3707.2</v>
      </c>
      <c r="B1338">
        <v>3.3099999999999996</v>
      </c>
      <c r="C1338">
        <v>9.07</v>
      </c>
      <c r="D1338">
        <v>26.27</v>
      </c>
      <c r="E1338">
        <v>132.47</v>
      </c>
      <c r="F1338">
        <v>89.05</v>
      </c>
      <c r="G1338">
        <v>25.89</v>
      </c>
    </row>
    <row r="1339" spans="1:7" x14ac:dyDescent="0.3">
      <c r="A1339">
        <v>3707.25</v>
      </c>
      <c r="B1339">
        <v>3.1399999999999997</v>
      </c>
      <c r="C1339">
        <v>7.52</v>
      </c>
      <c r="D1339">
        <v>27.22</v>
      </c>
      <c r="E1339">
        <v>129.13999999999999</v>
      </c>
      <c r="F1339">
        <v>96.26</v>
      </c>
      <c r="G1339">
        <v>25.89</v>
      </c>
    </row>
    <row r="1340" spans="1:7" x14ac:dyDescent="0.3">
      <c r="A1340">
        <v>3707.3</v>
      </c>
      <c r="B1340">
        <v>2.5499999999999998</v>
      </c>
      <c r="C1340">
        <v>10.75</v>
      </c>
      <c r="D1340">
        <v>24.62</v>
      </c>
      <c r="E1340">
        <v>123.47</v>
      </c>
      <c r="F1340">
        <v>68.739999999999995</v>
      </c>
      <c r="G1340">
        <v>25.89</v>
      </c>
    </row>
    <row r="1341" spans="1:7" x14ac:dyDescent="0.3">
      <c r="A1341">
        <v>3707.35</v>
      </c>
      <c r="B1341">
        <v>2.5299999999999998</v>
      </c>
      <c r="C1341">
        <v>11.32</v>
      </c>
      <c r="D1341">
        <v>24.6</v>
      </c>
      <c r="E1341">
        <v>119.55</v>
      </c>
      <c r="F1341">
        <v>60.99</v>
      </c>
      <c r="G1341">
        <v>25.89</v>
      </c>
    </row>
    <row r="1342" spans="1:7" x14ac:dyDescent="0.3">
      <c r="A1342">
        <v>3707.4</v>
      </c>
      <c r="B1342">
        <v>3.1399999999999997</v>
      </c>
      <c r="C1342">
        <v>11.41</v>
      </c>
      <c r="D1342">
        <v>18.16</v>
      </c>
      <c r="E1342">
        <v>116.9</v>
      </c>
      <c r="F1342">
        <v>57.79</v>
      </c>
      <c r="G1342">
        <v>25.89</v>
      </c>
    </row>
    <row r="1343" spans="1:7" x14ac:dyDescent="0.3">
      <c r="A1343">
        <v>3707.45</v>
      </c>
      <c r="B1343">
        <v>3.34</v>
      </c>
      <c r="C1343">
        <v>11.44</v>
      </c>
      <c r="D1343">
        <v>19.53</v>
      </c>
      <c r="E1343">
        <v>121.18</v>
      </c>
      <c r="F1343">
        <v>61.82</v>
      </c>
      <c r="G1343">
        <v>25.89</v>
      </c>
    </row>
    <row r="1344" spans="1:7" x14ac:dyDescent="0.3">
      <c r="A1344">
        <v>3707.5</v>
      </c>
      <c r="B1344">
        <v>3.5000000000000004</v>
      </c>
      <c r="C1344">
        <v>11.78</v>
      </c>
      <c r="D1344">
        <v>12.06</v>
      </c>
      <c r="E1344">
        <v>121.58</v>
      </c>
      <c r="F1344">
        <v>59.92</v>
      </c>
      <c r="G1344">
        <v>25.89</v>
      </c>
    </row>
    <row r="1345" spans="1:7" x14ac:dyDescent="0.3">
      <c r="A1345">
        <v>3707.55</v>
      </c>
      <c r="B1345">
        <v>3.66</v>
      </c>
      <c r="C1345">
        <v>12.3</v>
      </c>
      <c r="D1345">
        <v>9.92</v>
      </c>
      <c r="E1345">
        <v>124.74</v>
      </c>
      <c r="F1345">
        <v>59.52</v>
      </c>
      <c r="G1345">
        <v>25.89</v>
      </c>
    </row>
    <row r="1346" spans="1:7" x14ac:dyDescent="0.3">
      <c r="A1346">
        <v>3707.6</v>
      </c>
      <c r="B1346">
        <v>3.71</v>
      </c>
      <c r="C1346">
        <v>11.99</v>
      </c>
      <c r="D1346">
        <v>9.56</v>
      </c>
      <c r="E1346">
        <v>127.3</v>
      </c>
      <c r="F1346">
        <v>64.13</v>
      </c>
      <c r="G1346">
        <v>25.89</v>
      </c>
    </row>
    <row r="1347" spans="1:7" x14ac:dyDescent="0.3">
      <c r="A1347">
        <v>3707.65</v>
      </c>
      <c r="B1347">
        <v>3.55</v>
      </c>
      <c r="C1347">
        <v>11.27</v>
      </c>
      <c r="D1347">
        <v>15.84</v>
      </c>
      <c r="E1347">
        <v>126.64</v>
      </c>
      <c r="F1347">
        <v>68.36</v>
      </c>
      <c r="G1347">
        <v>25.89</v>
      </c>
    </row>
    <row r="1348" spans="1:7" x14ac:dyDescent="0.3">
      <c r="A1348">
        <v>3707.7</v>
      </c>
      <c r="B1348">
        <v>2.91</v>
      </c>
      <c r="C1348">
        <v>8.6199999999999992</v>
      </c>
      <c r="D1348">
        <v>23.27</v>
      </c>
      <c r="E1348">
        <v>124.6</v>
      </c>
      <c r="F1348">
        <v>84.25</v>
      </c>
      <c r="G1348">
        <v>25.89</v>
      </c>
    </row>
    <row r="1349" spans="1:7" x14ac:dyDescent="0.3">
      <c r="A1349">
        <v>3707.75</v>
      </c>
      <c r="B1349">
        <v>2.6100000000000003</v>
      </c>
      <c r="C1349">
        <v>5.35</v>
      </c>
      <c r="D1349">
        <v>23.71</v>
      </c>
      <c r="E1349">
        <v>119.12</v>
      </c>
      <c r="F1349">
        <v>101.04</v>
      </c>
      <c r="G1349">
        <v>25.89</v>
      </c>
    </row>
    <row r="1350" spans="1:7" x14ac:dyDescent="0.3">
      <c r="A1350">
        <v>3707.8</v>
      </c>
      <c r="B1350">
        <v>2.6</v>
      </c>
      <c r="C1350">
        <v>4.17</v>
      </c>
      <c r="D1350">
        <v>24.53</v>
      </c>
      <c r="E1350">
        <v>113.62</v>
      </c>
      <c r="F1350">
        <v>103.53</v>
      </c>
      <c r="G1350">
        <v>25.89</v>
      </c>
    </row>
    <row r="1351" spans="1:7" x14ac:dyDescent="0.3">
      <c r="A1351">
        <v>3707.85</v>
      </c>
      <c r="B1351">
        <v>2.5299999999999998</v>
      </c>
      <c r="C1351">
        <v>6.41</v>
      </c>
      <c r="D1351">
        <v>21.8</v>
      </c>
      <c r="E1351">
        <v>109.96</v>
      </c>
      <c r="F1351">
        <v>84.78</v>
      </c>
      <c r="G1351">
        <v>25.89</v>
      </c>
    </row>
    <row r="1352" spans="1:7" x14ac:dyDescent="0.3">
      <c r="A1352">
        <v>3707.9</v>
      </c>
      <c r="B1352">
        <v>2</v>
      </c>
      <c r="C1352">
        <v>6.61</v>
      </c>
      <c r="D1352">
        <v>23.76</v>
      </c>
      <c r="E1352">
        <v>105.68</v>
      </c>
      <c r="F1352">
        <v>79.17</v>
      </c>
      <c r="G1352">
        <v>25.89</v>
      </c>
    </row>
    <row r="1353" spans="1:7" x14ac:dyDescent="0.3">
      <c r="A1353">
        <v>3707.95</v>
      </c>
      <c r="B1353">
        <v>1.96</v>
      </c>
      <c r="C1353">
        <v>6</v>
      </c>
      <c r="D1353">
        <v>20.91</v>
      </c>
      <c r="E1353">
        <v>100.76</v>
      </c>
      <c r="F1353">
        <v>78.41</v>
      </c>
      <c r="G1353">
        <v>25.89</v>
      </c>
    </row>
    <row r="1354" spans="1:7" x14ac:dyDescent="0.3">
      <c r="A1354">
        <v>3708</v>
      </c>
      <c r="B1354">
        <v>2.13</v>
      </c>
      <c r="C1354">
        <v>5.19</v>
      </c>
      <c r="D1354">
        <v>20.68</v>
      </c>
      <c r="E1354">
        <v>99.38</v>
      </c>
      <c r="F1354">
        <v>82.55</v>
      </c>
      <c r="G1354">
        <v>25.89</v>
      </c>
    </row>
    <row r="1355" spans="1:7" x14ac:dyDescent="0.3">
      <c r="A1355">
        <v>3708.05</v>
      </c>
      <c r="B1355">
        <v>2.1999999999999997</v>
      </c>
      <c r="C1355">
        <v>8.3000000000000007</v>
      </c>
      <c r="D1355">
        <v>14.66</v>
      </c>
      <c r="E1355">
        <v>99.65</v>
      </c>
      <c r="F1355">
        <v>61.76</v>
      </c>
      <c r="G1355">
        <v>25.89</v>
      </c>
    </row>
    <row r="1356" spans="1:7" x14ac:dyDescent="0.3">
      <c r="A1356">
        <v>3708.1</v>
      </c>
      <c r="B1356">
        <v>2.0500000000000003</v>
      </c>
      <c r="C1356">
        <v>9.25</v>
      </c>
      <c r="D1356">
        <v>20.43</v>
      </c>
      <c r="E1356">
        <v>102.61</v>
      </c>
      <c r="F1356">
        <v>58.26</v>
      </c>
      <c r="G1356">
        <v>25.89</v>
      </c>
    </row>
    <row r="1357" spans="1:7" x14ac:dyDescent="0.3">
      <c r="A1357">
        <v>3708.15</v>
      </c>
      <c r="B1357">
        <v>2.2200000000000002</v>
      </c>
      <c r="C1357">
        <v>8.6</v>
      </c>
      <c r="D1357">
        <v>21.46</v>
      </c>
      <c r="E1357">
        <v>107.23</v>
      </c>
      <c r="F1357">
        <v>67.2</v>
      </c>
      <c r="G1357">
        <v>25.89</v>
      </c>
    </row>
    <row r="1358" spans="1:7" x14ac:dyDescent="0.3">
      <c r="A1358">
        <v>3708.2</v>
      </c>
      <c r="B1358">
        <v>2.71</v>
      </c>
      <c r="C1358">
        <v>8.07</v>
      </c>
      <c r="D1358">
        <v>21.58</v>
      </c>
      <c r="E1358">
        <v>113.02</v>
      </c>
      <c r="F1358">
        <v>76.53</v>
      </c>
      <c r="G1358">
        <v>25.89</v>
      </c>
    </row>
    <row r="1359" spans="1:7" x14ac:dyDescent="0.3">
      <c r="A1359">
        <v>3708.25</v>
      </c>
      <c r="B1359">
        <v>2.64</v>
      </c>
      <c r="C1359">
        <v>10</v>
      </c>
      <c r="D1359">
        <v>19.98</v>
      </c>
      <c r="E1359">
        <v>120.17</v>
      </c>
      <c r="F1359">
        <v>70.540000000000006</v>
      </c>
      <c r="G1359">
        <v>25.89</v>
      </c>
    </row>
    <row r="1360" spans="1:7" x14ac:dyDescent="0.3">
      <c r="A1360">
        <v>3708.3</v>
      </c>
      <c r="B1360">
        <v>3.08</v>
      </c>
      <c r="C1360">
        <v>9.92</v>
      </c>
      <c r="D1360">
        <v>10.65</v>
      </c>
      <c r="E1360">
        <v>126.42</v>
      </c>
      <c r="F1360">
        <v>77.260000000000005</v>
      </c>
      <c r="G1360">
        <v>25.89</v>
      </c>
    </row>
    <row r="1361" spans="1:7" x14ac:dyDescent="0.3">
      <c r="A1361">
        <v>3708.35</v>
      </c>
      <c r="B1361">
        <v>3.64</v>
      </c>
      <c r="C1361">
        <v>9.2100000000000009</v>
      </c>
      <c r="D1361">
        <v>13.81</v>
      </c>
      <c r="E1361">
        <v>132.97</v>
      </c>
      <c r="F1361">
        <v>88.55</v>
      </c>
      <c r="G1361">
        <v>25.89</v>
      </c>
    </row>
    <row r="1362" spans="1:7" x14ac:dyDescent="0.3">
      <c r="A1362">
        <v>3708.4</v>
      </c>
      <c r="B1362">
        <v>4</v>
      </c>
      <c r="C1362">
        <v>6</v>
      </c>
      <c r="D1362">
        <v>17.809999999999999</v>
      </c>
      <c r="E1362">
        <v>131.80000000000001</v>
      </c>
      <c r="F1362">
        <v>109.16</v>
      </c>
      <c r="G1362">
        <v>25.89</v>
      </c>
    </row>
    <row r="1363" spans="1:7" x14ac:dyDescent="0.3">
      <c r="A1363">
        <v>3708.45</v>
      </c>
      <c r="B1363">
        <v>3.9600000000000004</v>
      </c>
      <c r="C1363">
        <v>7.24</v>
      </c>
      <c r="D1363">
        <v>14.7</v>
      </c>
      <c r="E1363">
        <v>129.47999999999999</v>
      </c>
      <c r="F1363">
        <v>98.48</v>
      </c>
      <c r="G1363">
        <v>25.89</v>
      </c>
    </row>
    <row r="1364" spans="1:7" x14ac:dyDescent="0.3">
      <c r="A1364">
        <v>3708.5</v>
      </c>
      <c r="B1364">
        <v>4.1000000000000005</v>
      </c>
      <c r="C1364">
        <v>6.17</v>
      </c>
      <c r="D1364">
        <v>20.52</v>
      </c>
      <c r="E1364">
        <v>129.06</v>
      </c>
      <c r="F1364">
        <v>105.33</v>
      </c>
      <c r="G1364">
        <v>25.89</v>
      </c>
    </row>
    <row r="1365" spans="1:7" x14ac:dyDescent="0.3">
      <c r="A1365">
        <v>3708.55</v>
      </c>
      <c r="B1365">
        <v>4.01</v>
      </c>
      <c r="C1365">
        <v>6.83</v>
      </c>
      <c r="D1365">
        <v>21.51</v>
      </c>
      <c r="E1365">
        <v>127.59</v>
      </c>
      <c r="F1365">
        <v>99.35</v>
      </c>
      <c r="G1365">
        <v>25.89</v>
      </c>
    </row>
    <row r="1366" spans="1:7" x14ac:dyDescent="0.3">
      <c r="A1366">
        <v>3708.6</v>
      </c>
      <c r="B1366">
        <v>4.1000000000000005</v>
      </c>
      <c r="C1366">
        <v>9.1999999999999993</v>
      </c>
      <c r="D1366">
        <v>19.89</v>
      </c>
      <c r="E1366">
        <v>125.42</v>
      </c>
      <c r="F1366">
        <v>81.17</v>
      </c>
      <c r="G1366">
        <v>25.89</v>
      </c>
    </row>
    <row r="1367" spans="1:7" x14ac:dyDescent="0.3">
      <c r="A1367">
        <v>3708.65</v>
      </c>
      <c r="B1367">
        <v>3.15</v>
      </c>
      <c r="C1367">
        <v>10.71</v>
      </c>
      <c r="D1367">
        <v>19.29</v>
      </c>
      <c r="E1367">
        <v>123.06</v>
      </c>
      <c r="F1367">
        <v>68.599999999999994</v>
      </c>
      <c r="G1367">
        <v>25.89</v>
      </c>
    </row>
    <row r="1368" spans="1:7" x14ac:dyDescent="0.3">
      <c r="A1368">
        <v>3708.7</v>
      </c>
      <c r="B1368">
        <v>3.2300000000000004</v>
      </c>
      <c r="C1368">
        <v>11.83</v>
      </c>
      <c r="D1368">
        <v>12.71</v>
      </c>
      <c r="E1368">
        <v>120.89</v>
      </c>
      <c r="F1368">
        <v>58.86</v>
      </c>
      <c r="G1368">
        <v>25.89</v>
      </c>
    </row>
    <row r="1369" spans="1:7" x14ac:dyDescent="0.3">
      <c r="A1369">
        <v>3708.75</v>
      </c>
      <c r="B1369">
        <v>2.8000000000000003</v>
      </c>
      <c r="C1369">
        <v>11.01</v>
      </c>
      <c r="D1369">
        <v>19.64</v>
      </c>
      <c r="E1369">
        <v>123.28</v>
      </c>
      <c r="F1369">
        <v>66.790000000000006</v>
      </c>
      <c r="G1369">
        <v>25.89</v>
      </c>
    </row>
    <row r="1370" spans="1:7" x14ac:dyDescent="0.3">
      <c r="A1370">
        <v>3708.8</v>
      </c>
      <c r="B1370">
        <v>3.08</v>
      </c>
      <c r="C1370">
        <v>11.15</v>
      </c>
      <c r="D1370">
        <v>13.51</v>
      </c>
      <c r="E1370">
        <v>120.52</v>
      </c>
      <c r="F1370">
        <v>63.08</v>
      </c>
      <c r="G1370">
        <v>25.89</v>
      </c>
    </row>
    <row r="1371" spans="1:7" x14ac:dyDescent="0.3">
      <c r="A1371">
        <v>3708.85</v>
      </c>
      <c r="B1371">
        <v>3.3300000000000005</v>
      </c>
      <c r="C1371">
        <v>9.94</v>
      </c>
      <c r="D1371">
        <v>12.53</v>
      </c>
      <c r="E1371">
        <v>115.59</v>
      </c>
      <c r="F1371">
        <v>66.400000000000006</v>
      </c>
      <c r="G1371">
        <v>25.89</v>
      </c>
    </row>
    <row r="1372" spans="1:7" x14ac:dyDescent="0.3">
      <c r="A1372">
        <v>3708.9</v>
      </c>
      <c r="B1372">
        <v>3.1300000000000003</v>
      </c>
      <c r="C1372">
        <v>10.48</v>
      </c>
      <c r="D1372">
        <v>13.62</v>
      </c>
      <c r="E1372">
        <v>114.59</v>
      </c>
      <c r="F1372">
        <v>61.8</v>
      </c>
      <c r="G1372">
        <v>25.89</v>
      </c>
    </row>
    <row r="1373" spans="1:7" x14ac:dyDescent="0.3">
      <c r="A1373">
        <v>3708.95</v>
      </c>
      <c r="B1373">
        <v>2.78</v>
      </c>
      <c r="C1373">
        <v>12.4</v>
      </c>
      <c r="D1373">
        <v>13.34</v>
      </c>
      <c r="E1373">
        <v>111.91</v>
      </c>
      <c r="F1373">
        <v>46.12</v>
      </c>
      <c r="G1373">
        <v>25.89</v>
      </c>
    </row>
    <row r="1374" spans="1:7" x14ac:dyDescent="0.3">
      <c r="A1374">
        <v>3709</v>
      </c>
      <c r="B1374">
        <v>2.3800000000000003</v>
      </c>
      <c r="C1374">
        <v>13.07</v>
      </c>
      <c r="D1374">
        <v>15.12</v>
      </c>
      <c r="E1374">
        <v>113.14</v>
      </c>
      <c r="F1374">
        <v>42.81</v>
      </c>
      <c r="G1374">
        <v>25.89</v>
      </c>
    </row>
    <row r="1375" spans="1:7" x14ac:dyDescent="0.3">
      <c r="A1375">
        <v>3709.05</v>
      </c>
      <c r="B1375">
        <v>2.8000000000000003</v>
      </c>
      <c r="C1375">
        <v>12.91</v>
      </c>
      <c r="D1375">
        <v>11.09</v>
      </c>
      <c r="E1375">
        <v>114.77</v>
      </c>
      <c r="F1375">
        <v>45.52</v>
      </c>
      <c r="G1375">
        <v>25.89</v>
      </c>
    </row>
    <row r="1376" spans="1:7" x14ac:dyDescent="0.3">
      <c r="A1376">
        <v>3709.1</v>
      </c>
      <c r="B1376">
        <v>2.46</v>
      </c>
      <c r="C1376">
        <v>13.1</v>
      </c>
      <c r="D1376">
        <v>10.16</v>
      </c>
      <c r="E1376">
        <v>116.43</v>
      </c>
      <c r="F1376">
        <v>45.89</v>
      </c>
      <c r="G1376">
        <v>25.89</v>
      </c>
    </row>
    <row r="1377" spans="1:7" x14ac:dyDescent="0.3">
      <c r="A1377">
        <v>3709.15</v>
      </c>
      <c r="B1377">
        <v>2.33</v>
      </c>
      <c r="C1377">
        <v>12.74</v>
      </c>
      <c r="D1377">
        <v>8.9</v>
      </c>
      <c r="E1377">
        <v>119.77</v>
      </c>
      <c r="F1377">
        <v>51.6</v>
      </c>
      <c r="G1377">
        <v>25.89</v>
      </c>
    </row>
    <row r="1378" spans="1:7" x14ac:dyDescent="0.3">
      <c r="A1378">
        <v>3709.2</v>
      </c>
      <c r="B1378">
        <v>2.44</v>
      </c>
      <c r="C1378">
        <v>10.95</v>
      </c>
      <c r="D1378">
        <v>10.24</v>
      </c>
      <c r="E1378">
        <v>122.76</v>
      </c>
      <c r="F1378">
        <v>66.67</v>
      </c>
      <c r="G1378">
        <v>25.89</v>
      </c>
    </row>
    <row r="1379" spans="1:7" x14ac:dyDescent="0.3">
      <c r="A1379">
        <v>3709.25</v>
      </c>
      <c r="B1379">
        <v>3.08</v>
      </c>
      <c r="C1379">
        <v>8.26</v>
      </c>
      <c r="D1379">
        <v>20.14</v>
      </c>
      <c r="E1379">
        <v>124.99</v>
      </c>
      <c r="F1379">
        <v>87.11</v>
      </c>
      <c r="G1379">
        <v>25.89</v>
      </c>
    </row>
    <row r="1380" spans="1:7" x14ac:dyDescent="0.3">
      <c r="A1380">
        <v>3709.3</v>
      </c>
      <c r="B1380">
        <v>3.56</v>
      </c>
      <c r="C1380">
        <v>2.9</v>
      </c>
      <c r="D1380">
        <v>21.08</v>
      </c>
      <c r="E1380">
        <v>124.8</v>
      </c>
      <c r="F1380">
        <v>116.31</v>
      </c>
      <c r="G1380">
        <v>25.89</v>
      </c>
    </row>
    <row r="1381" spans="1:7" x14ac:dyDescent="0.3">
      <c r="A1381">
        <v>3709.35</v>
      </c>
      <c r="B1381">
        <v>3.4099999999999997</v>
      </c>
      <c r="C1381">
        <v>3.25</v>
      </c>
      <c r="D1381">
        <v>17.29</v>
      </c>
      <c r="E1381">
        <v>121.38</v>
      </c>
      <c r="F1381">
        <v>113.09</v>
      </c>
      <c r="G1381">
        <v>25.89</v>
      </c>
    </row>
    <row r="1382" spans="1:7" x14ac:dyDescent="0.3">
      <c r="A1382">
        <v>3709.4</v>
      </c>
      <c r="B1382">
        <v>3.54</v>
      </c>
      <c r="C1382">
        <v>4.51</v>
      </c>
      <c r="D1382">
        <v>19.850000000000001</v>
      </c>
      <c r="E1382">
        <v>120.77</v>
      </c>
      <c r="F1382">
        <v>108.36</v>
      </c>
      <c r="G1382">
        <v>25.89</v>
      </c>
    </row>
    <row r="1383" spans="1:7" x14ac:dyDescent="0.3">
      <c r="A1383">
        <v>3709.45</v>
      </c>
      <c r="B1383">
        <v>3.27</v>
      </c>
      <c r="C1383">
        <v>7.22</v>
      </c>
      <c r="D1383">
        <v>23.73</v>
      </c>
      <c r="E1383">
        <v>119.39</v>
      </c>
      <c r="F1383">
        <v>88.62</v>
      </c>
      <c r="G1383">
        <v>25.89</v>
      </c>
    </row>
    <row r="1384" spans="1:7" x14ac:dyDescent="0.3">
      <c r="A1384">
        <v>3709.5</v>
      </c>
      <c r="B1384">
        <v>3.36</v>
      </c>
      <c r="C1384">
        <v>9.27</v>
      </c>
      <c r="D1384">
        <v>24.17</v>
      </c>
      <c r="E1384">
        <v>116.65</v>
      </c>
      <c r="F1384">
        <v>72</v>
      </c>
      <c r="G1384">
        <v>25.89</v>
      </c>
    </row>
    <row r="1385" spans="1:7" x14ac:dyDescent="0.3">
      <c r="A1385">
        <v>3709.55</v>
      </c>
      <c r="B1385">
        <v>3.3000000000000003</v>
      </c>
      <c r="C1385">
        <v>10.17</v>
      </c>
      <c r="D1385">
        <v>19.2</v>
      </c>
      <c r="E1385">
        <v>115.28</v>
      </c>
      <c r="F1385">
        <v>64.55</v>
      </c>
      <c r="G1385">
        <v>25.89</v>
      </c>
    </row>
    <row r="1386" spans="1:7" x14ac:dyDescent="0.3">
      <c r="A1386">
        <v>3709.6</v>
      </c>
      <c r="B1386">
        <v>3.16</v>
      </c>
      <c r="C1386">
        <v>10.31</v>
      </c>
      <c r="D1386">
        <v>18.059999999999999</v>
      </c>
      <c r="E1386">
        <v>112.38</v>
      </c>
      <c r="F1386">
        <v>60.76</v>
      </c>
      <c r="G1386">
        <v>25.89</v>
      </c>
    </row>
    <row r="1387" spans="1:7" x14ac:dyDescent="0.3">
      <c r="A1387">
        <v>3709.65</v>
      </c>
      <c r="B1387">
        <v>3.05</v>
      </c>
      <c r="C1387">
        <v>8.9600000000000009</v>
      </c>
      <c r="D1387">
        <v>19</v>
      </c>
      <c r="E1387">
        <v>111.06</v>
      </c>
      <c r="F1387">
        <v>68.55</v>
      </c>
      <c r="G1387">
        <v>25.89</v>
      </c>
    </row>
    <row r="1388" spans="1:7" x14ac:dyDescent="0.3">
      <c r="A1388">
        <v>3709.7</v>
      </c>
      <c r="B1388">
        <v>3.51</v>
      </c>
      <c r="C1388">
        <v>5.71</v>
      </c>
      <c r="D1388">
        <v>20.95</v>
      </c>
      <c r="E1388">
        <v>112.06</v>
      </c>
      <c r="F1388">
        <v>91.58</v>
      </c>
      <c r="G1388">
        <v>25.89</v>
      </c>
    </row>
    <row r="1389" spans="1:7" x14ac:dyDescent="0.3">
      <c r="A1389">
        <v>3709.75</v>
      </c>
      <c r="B1389">
        <v>3.5900000000000003</v>
      </c>
      <c r="C1389">
        <v>3.97</v>
      </c>
      <c r="D1389">
        <v>22.32</v>
      </c>
      <c r="E1389">
        <v>112.92</v>
      </c>
      <c r="F1389">
        <v>104.19</v>
      </c>
      <c r="G1389">
        <v>25.89</v>
      </c>
    </row>
    <row r="1390" spans="1:7" x14ac:dyDescent="0.3">
      <c r="A1390">
        <v>3709.8</v>
      </c>
      <c r="B1390">
        <v>3.4299999999999997</v>
      </c>
      <c r="C1390">
        <v>4.45</v>
      </c>
      <c r="D1390">
        <v>20.04</v>
      </c>
      <c r="E1390">
        <v>117.82</v>
      </c>
      <c r="F1390">
        <v>105.79</v>
      </c>
      <c r="G1390">
        <v>25.89</v>
      </c>
    </row>
    <row r="1391" spans="1:7" x14ac:dyDescent="0.3">
      <c r="A1391">
        <v>3709.85</v>
      </c>
      <c r="B1391">
        <v>3.4299999999999997</v>
      </c>
      <c r="C1391">
        <v>3.81</v>
      </c>
      <c r="D1391">
        <v>22.4</v>
      </c>
      <c r="E1391">
        <v>119.83</v>
      </c>
      <c r="F1391">
        <v>111.64</v>
      </c>
      <c r="G1391">
        <v>25.89</v>
      </c>
    </row>
    <row r="1392" spans="1:7" x14ac:dyDescent="0.3">
      <c r="A1392">
        <v>3709.9</v>
      </c>
      <c r="B1392">
        <v>3.6799999999999997</v>
      </c>
      <c r="C1392">
        <v>2.6</v>
      </c>
      <c r="D1392">
        <v>25</v>
      </c>
      <c r="E1392">
        <v>121.42</v>
      </c>
      <c r="F1392">
        <v>113.13</v>
      </c>
      <c r="G1392">
        <v>25.89</v>
      </c>
    </row>
    <row r="1393" spans="1:7" x14ac:dyDescent="0.3">
      <c r="A1393">
        <v>3709.95</v>
      </c>
      <c r="B1393">
        <v>3.82</v>
      </c>
      <c r="C1393">
        <v>6.69</v>
      </c>
      <c r="D1393">
        <v>20.54</v>
      </c>
      <c r="E1393">
        <v>123.07</v>
      </c>
      <c r="F1393">
        <v>95.82</v>
      </c>
      <c r="G1393">
        <v>25.89</v>
      </c>
    </row>
    <row r="1394" spans="1:7" x14ac:dyDescent="0.3">
      <c r="A1394">
        <v>3710</v>
      </c>
      <c r="B1394">
        <v>3.61</v>
      </c>
      <c r="C1394">
        <v>9.23</v>
      </c>
      <c r="D1394">
        <v>20.27</v>
      </c>
      <c r="E1394">
        <v>124.16</v>
      </c>
      <c r="F1394">
        <v>79.7</v>
      </c>
      <c r="G1394">
        <v>25.89</v>
      </c>
    </row>
    <row r="1395" spans="1:7" x14ac:dyDescent="0.3">
      <c r="A1395">
        <v>3710.05</v>
      </c>
      <c r="B1395">
        <v>3.2300000000000004</v>
      </c>
      <c r="C1395">
        <v>9.99</v>
      </c>
      <c r="D1395">
        <v>17.27</v>
      </c>
      <c r="E1395">
        <v>125.19</v>
      </c>
      <c r="F1395">
        <v>75.62</v>
      </c>
      <c r="G1395">
        <v>25.89</v>
      </c>
    </row>
    <row r="1396" spans="1:7" x14ac:dyDescent="0.3">
      <c r="A1396">
        <v>3710.1</v>
      </c>
      <c r="B1396">
        <v>3.26</v>
      </c>
      <c r="C1396">
        <v>9.59</v>
      </c>
      <c r="D1396">
        <v>12.58</v>
      </c>
      <c r="E1396">
        <v>123.22</v>
      </c>
      <c r="F1396">
        <v>76.33</v>
      </c>
      <c r="G1396">
        <v>25.89</v>
      </c>
    </row>
    <row r="1397" spans="1:7" x14ac:dyDescent="0.3">
      <c r="A1397">
        <v>3710.15</v>
      </c>
      <c r="B1397">
        <v>3.44</v>
      </c>
      <c r="C1397">
        <v>10.61</v>
      </c>
      <c r="D1397">
        <v>9.0399999999999991</v>
      </c>
      <c r="E1397">
        <v>123.67</v>
      </c>
      <c r="F1397">
        <v>69.87</v>
      </c>
      <c r="G1397">
        <v>25.89</v>
      </c>
    </row>
    <row r="1398" spans="1:7" x14ac:dyDescent="0.3">
      <c r="A1398">
        <v>3710.2</v>
      </c>
      <c r="B1398">
        <v>3.1300000000000003</v>
      </c>
      <c r="C1398">
        <v>12.49</v>
      </c>
      <c r="D1398">
        <v>8.74</v>
      </c>
      <c r="E1398">
        <v>124.88</v>
      </c>
      <c r="F1398">
        <v>58.33</v>
      </c>
      <c r="G1398">
        <v>25.89</v>
      </c>
    </row>
    <row r="1399" spans="1:7" x14ac:dyDescent="0.3">
      <c r="A1399">
        <v>3710.25</v>
      </c>
      <c r="B1399">
        <v>3.01</v>
      </c>
      <c r="C1399">
        <v>11.41</v>
      </c>
      <c r="D1399">
        <v>17.21</v>
      </c>
      <c r="E1399">
        <v>126.01</v>
      </c>
      <c r="F1399">
        <v>66.78</v>
      </c>
      <c r="G1399">
        <v>25.89</v>
      </c>
    </row>
    <row r="1400" spans="1:7" x14ac:dyDescent="0.3">
      <c r="A1400">
        <v>3710.3</v>
      </c>
      <c r="B1400">
        <v>3.17</v>
      </c>
      <c r="C1400">
        <v>10.85</v>
      </c>
      <c r="D1400">
        <v>19.91</v>
      </c>
      <c r="E1400">
        <v>125.14</v>
      </c>
      <c r="F1400">
        <v>69.709999999999994</v>
      </c>
      <c r="G1400">
        <v>25.89</v>
      </c>
    </row>
    <row r="1401" spans="1:7" x14ac:dyDescent="0.3">
      <c r="A1401">
        <v>3710.35</v>
      </c>
      <c r="B1401">
        <v>3.26</v>
      </c>
      <c r="C1401">
        <v>9.58</v>
      </c>
      <c r="D1401">
        <v>19.57</v>
      </c>
      <c r="E1401">
        <v>120.45</v>
      </c>
      <c r="F1401">
        <v>73.66</v>
      </c>
      <c r="G1401">
        <v>25.89</v>
      </c>
    </row>
    <row r="1402" spans="1:7" x14ac:dyDescent="0.3">
      <c r="A1402">
        <v>3710.4</v>
      </c>
      <c r="B1402">
        <v>2.96</v>
      </c>
      <c r="C1402">
        <v>9.17</v>
      </c>
      <c r="D1402">
        <v>21.64</v>
      </c>
      <c r="E1402">
        <v>114.57</v>
      </c>
      <c r="F1402">
        <v>70.62</v>
      </c>
      <c r="G1402">
        <v>25.89</v>
      </c>
    </row>
    <row r="1403" spans="1:7" x14ac:dyDescent="0.3">
      <c r="A1403">
        <v>3710.45</v>
      </c>
      <c r="B1403">
        <v>2.92</v>
      </c>
      <c r="C1403">
        <v>6.34</v>
      </c>
      <c r="D1403">
        <v>24.02</v>
      </c>
      <c r="E1403">
        <v>106.25</v>
      </c>
      <c r="F1403">
        <v>81.59</v>
      </c>
      <c r="G1403">
        <v>25.89</v>
      </c>
    </row>
    <row r="1404" spans="1:7" x14ac:dyDescent="0.3">
      <c r="A1404">
        <v>3710.5</v>
      </c>
      <c r="B1404">
        <v>2.54</v>
      </c>
      <c r="C1404">
        <v>4.95</v>
      </c>
      <c r="D1404">
        <v>23.7</v>
      </c>
      <c r="E1404">
        <v>98.13</v>
      </c>
      <c r="F1404">
        <v>82.91</v>
      </c>
      <c r="G1404">
        <v>25.89</v>
      </c>
    </row>
    <row r="1420" spans="1:7" x14ac:dyDescent="0.3">
      <c r="A1420">
        <v>3711.2</v>
      </c>
      <c r="B1420">
        <v>2.64</v>
      </c>
      <c r="C1420">
        <v>4.17</v>
      </c>
      <c r="D1420">
        <v>24.44</v>
      </c>
      <c r="E1420">
        <v>95.3</v>
      </c>
      <c r="F1420">
        <v>85.4</v>
      </c>
      <c r="G1420">
        <v>9.8999999999999915</v>
      </c>
    </row>
    <row r="1421" spans="1:7" x14ac:dyDescent="0.3">
      <c r="A1421">
        <v>3711.25</v>
      </c>
      <c r="B1421">
        <v>2.2800000000000002</v>
      </c>
      <c r="C1421">
        <v>4.7</v>
      </c>
      <c r="D1421">
        <v>27.62</v>
      </c>
      <c r="E1421">
        <v>102.62</v>
      </c>
      <c r="F1421">
        <v>89.07</v>
      </c>
      <c r="G1421">
        <v>13.550000000000011</v>
      </c>
    </row>
    <row r="1422" spans="1:7" x14ac:dyDescent="0.3">
      <c r="A1422">
        <v>3711.3</v>
      </c>
      <c r="B1422">
        <v>2.83</v>
      </c>
      <c r="C1422">
        <v>2.39</v>
      </c>
      <c r="D1422">
        <v>25.78</v>
      </c>
      <c r="E1422">
        <v>104.1</v>
      </c>
      <c r="F1422">
        <v>96.85</v>
      </c>
      <c r="G1422">
        <v>7.25</v>
      </c>
    </row>
    <row r="1423" spans="1:7" x14ac:dyDescent="0.3">
      <c r="A1423">
        <v>3711.35</v>
      </c>
      <c r="B1423">
        <v>3.16</v>
      </c>
      <c r="C1423">
        <v>1.26</v>
      </c>
      <c r="D1423">
        <v>28.31</v>
      </c>
      <c r="E1423">
        <v>101.3</v>
      </c>
      <c r="F1423">
        <v>94.22</v>
      </c>
      <c r="G1423">
        <v>7.0799999999999983</v>
      </c>
    </row>
    <row r="1424" spans="1:7" x14ac:dyDescent="0.3">
      <c r="A1424">
        <v>3711.4</v>
      </c>
      <c r="B1424">
        <v>2.5700000000000003</v>
      </c>
      <c r="C1424">
        <v>1.02</v>
      </c>
      <c r="D1424">
        <v>33.04</v>
      </c>
      <c r="E1424">
        <v>97.62</v>
      </c>
      <c r="F1424">
        <v>90.76</v>
      </c>
      <c r="G1424">
        <v>6.8599999999999994</v>
      </c>
    </row>
    <row r="1425" spans="1:7" x14ac:dyDescent="0.3">
      <c r="A1425">
        <v>3711.45</v>
      </c>
      <c r="B1425">
        <v>2.9000000000000004</v>
      </c>
      <c r="C1425">
        <v>0.68</v>
      </c>
      <c r="D1425">
        <v>31.87</v>
      </c>
      <c r="E1425">
        <v>95</v>
      </c>
      <c r="F1425">
        <v>88.3</v>
      </c>
      <c r="G1425">
        <v>6.7000000000000028</v>
      </c>
    </row>
    <row r="1426" spans="1:7" x14ac:dyDescent="0.3">
      <c r="A1426">
        <v>3711.5</v>
      </c>
      <c r="B1426">
        <v>3.3000000000000003</v>
      </c>
      <c r="C1426">
        <v>0.56000000000000005</v>
      </c>
      <c r="D1426">
        <v>25.61</v>
      </c>
      <c r="E1426">
        <v>88.49</v>
      </c>
      <c r="F1426">
        <v>82.18</v>
      </c>
      <c r="G1426">
        <v>6.3099999999999881</v>
      </c>
    </row>
    <row r="1427" spans="1:7" x14ac:dyDescent="0.3">
      <c r="A1427">
        <v>3711.55</v>
      </c>
      <c r="B1427">
        <v>3.2</v>
      </c>
      <c r="C1427">
        <v>0.96</v>
      </c>
      <c r="D1427">
        <v>22.89</v>
      </c>
      <c r="E1427">
        <v>88.47</v>
      </c>
      <c r="F1427">
        <v>82.16</v>
      </c>
      <c r="G1427">
        <v>6.3100000000000023</v>
      </c>
    </row>
    <row r="1428" spans="1:7" x14ac:dyDescent="0.3">
      <c r="A1428">
        <v>3711.6</v>
      </c>
      <c r="B1428">
        <v>2.83</v>
      </c>
      <c r="C1428">
        <v>1.64</v>
      </c>
      <c r="D1428">
        <v>23.39</v>
      </c>
      <c r="E1428">
        <v>87.07</v>
      </c>
      <c r="F1428">
        <v>80.84</v>
      </c>
      <c r="G1428">
        <v>6.2299999999999898</v>
      </c>
    </row>
    <row r="1429" spans="1:7" x14ac:dyDescent="0.3">
      <c r="A1429">
        <v>3711.65</v>
      </c>
      <c r="B1429">
        <v>2.88</v>
      </c>
      <c r="C1429">
        <v>2.5499999999999998</v>
      </c>
      <c r="D1429">
        <v>25.25</v>
      </c>
      <c r="E1429">
        <v>82.96</v>
      </c>
      <c r="F1429">
        <v>76.98</v>
      </c>
      <c r="G1429">
        <v>5.9799999999999898</v>
      </c>
    </row>
    <row r="1430" spans="1:7" x14ac:dyDescent="0.3">
      <c r="A1430">
        <v>3711.7</v>
      </c>
      <c r="B1430">
        <v>3.1300000000000003</v>
      </c>
      <c r="C1430">
        <v>3.77</v>
      </c>
      <c r="D1430">
        <v>19.809999999999999</v>
      </c>
      <c r="E1430">
        <v>79.150000000000006</v>
      </c>
      <c r="F1430">
        <v>72.16</v>
      </c>
      <c r="G1430">
        <v>6.9900000000000091</v>
      </c>
    </row>
    <row r="1431" spans="1:7" x14ac:dyDescent="0.3">
      <c r="A1431">
        <v>3711.75</v>
      </c>
      <c r="B1431">
        <v>3.2800000000000002</v>
      </c>
      <c r="C1431">
        <v>3.94</v>
      </c>
      <c r="D1431">
        <v>15.91</v>
      </c>
      <c r="E1431">
        <v>75.5</v>
      </c>
      <c r="F1431">
        <v>67.37</v>
      </c>
      <c r="G1431">
        <v>8.1299999999999955</v>
      </c>
    </row>
    <row r="1432" spans="1:7" x14ac:dyDescent="0.3">
      <c r="A1432">
        <v>3711.8</v>
      </c>
      <c r="B1432">
        <v>2.81</v>
      </c>
      <c r="C1432">
        <v>6.27</v>
      </c>
      <c r="D1432">
        <v>17.97</v>
      </c>
      <c r="E1432">
        <v>76.31</v>
      </c>
      <c r="F1432">
        <v>52.38</v>
      </c>
      <c r="G1432">
        <v>23.93</v>
      </c>
    </row>
    <row r="1433" spans="1:7" x14ac:dyDescent="0.3">
      <c r="A1433">
        <v>3711.85</v>
      </c>
      <c r="B1433">
        <v>2.69</v>
      </c>
      <c r="C1433">
        <v>8.2200000000000006</v>
      </c>
      <c r="D1433">
        <v>17.27</v>
      </c>
      <c r="E1433">
        <v>76.430000000000007</v>
      </c>
      <c r="F1433">
        <v>39.299999999999997</v>
      </c>
      <c r="G1433">
        <v>37.13000000000001</v>
      </c>
    </row>
    <row r="1434" spans="1:7" x14ac:dyDescent="0.3">
      <c r="A1434">
        <v>3711.9</v>
      </c>
      <c r="B1434">
        <v>2.56</v>
      </c>
      <c r="C1434">
        <v>8.1300000000000008</v>
      </c>
      <c r="D1434">
        <v>20.36</v>
      </c>
      <c r="E1434">
        <v>77.73</v>
      </c>
      <c r="F1434">
        <v>41.2</v>
      </c>
      <c r="G1434">
        <v>36.53</v>
      </c>
    </row>
    <row r="1435" spans="1:7" x14ac:dyDescent="0.3">
      <c r="A1435">
        <v>3711.95</v>
      </c>
      <c r="B1435">
        <v>2.37</v>
      </c>
      <c r="C1435">
        <v>9.7899999999999991</v>
      </c>
      <c r="D1435">
        <v>8.8800000000000008</v>
      </c>
      <c r="E1435">
        <v>78.14</v>
      </c>
      <c r="F1435">
        <v>30.34</v>
      </c>
      <c r="G1435">
        <v>47.8</v>
      </c>
    </row>
    <row r="1436" spans="1:7" x14ac:dyDescent="0.3">
      <c r="A1436">
        <v>3712</v>
      </c>
      <c r="B1436">
        <v>2.15</v>
      </c>
      <c r="C1436">
        <v>10.1</v>
      </c>
      <c r="D1436">
        <v>6.9</v>
      </c>
      <c r="E1436">
        <v>82.16</v>
      </c>
      <c r="F1436">
        <v>32.25</v>
      </c>
      <c r="G1436">
        <v>49.91</v>
      </c>
    </row>
    <row r="1437" spans="1:7" x14ac:dyDescent="0.3">
      <c r="A1437">
        <v>3712.05</v>
      </c>
      <c r="B1437">
        <v>2.2200000000000002</v>
      </c>
      <c r="C1437">
        <v>10.029999999999999</v>
      </c>
      <c r="D1437">
        <v>5.59</v>
      </c>
      <c r="E1437">
        <v>81.63</v>
      </c>
      <c r="F1437">
        <v>32.19</v>
      </c>
      <c r="G1437">
        <v>49.44</v>
      </c>
    </row>
    <row r="1438" spans="1:7" x14ac:dyDescent="0.3">
      <c r="A1438">
        <v>3712.1</v>
      </c>
      <c r="B1438">
        <v>2.25</v>
      </c>
      <c r="C1438">
        <v>9.25</v>
      </c>
      <c r="D1438">
        <v>6.42</v>
      </c>
      <c r="E1438">
        <v>82.23</v>
      </c>
      <c r="F1438">
        <v>38.090000000000003</v>
      </c>
      <c r="G1438">
        <v>44.14</v>
      </c>
    </row>
    <row r="1439" spans="1:7" x14ac:dyDescent="0.3">
      <c r="A1439">
        <v>3712.15</v>
      </c>
      <c r="B1439">
        <v>2.3800000000000003</v>
      </c>
      <c r="C1439">
        <v>7.8</v>
      </c>
      <c r="D1439">
        <v>7.22</v>
      </c>
      <c r="E1439">
        <v>79.14</v>
      </c>
      <c r="F1439">
        <v>44.85</v>
      </c>
      <c r="G1439">
        <v>34.29</v>
      </c>
    </row>
    <row r="1440" spans="1:7" x14ac:dyDescent="0.3">
      <c r="A1440">
        <v>3712.2</v>
      </c>
      <c r="B1440">
        <v>2.3199999999999998</v>
      </c>
      <c r="C1440">
        <v>6.95</v>
      </c>
      <c r="D1440">
        <v>8.52</v>
      </c>
      <c r="E1440">
        <v>73.78</v>
      </c>
      <c r="F1440">
        <v>45.32</v>
      </c>
      <c r="G1440">
        <v>28.46</v>
      </c>
    </row>
    <row r="1441" spans="1:7" x14ac:dyDescent="0.3">
      <c r="A1441">
        <v>3712.25</v>
      </c>
      <c r="B1441">
        <v>2.29</v>
      </c>
      <c r="C1441">
        <v>4.71</v>
      </c>
      <c r="D1441">
        <v>15.46</v>
      </c>
      <c r="E1441">
        <v>71.02</v>
      </c>
      <c r="F1441">
        <v>57.74</v>
      </c>
      <c r="G1441">
        <v>13.279999999999994</v>
      </c>
    </row>
    <row r="1442" spans="1:7" x14ac:dyDescent="0.3">
      <c r="A1442">
        <v>3712.3</v>
      </c>
      <c r="B1442">
        <v>2.2999999999999998</v>
      </c>
      <c r="C1442">
        <v>3.09</v>
      </c>
      <c r="D1442">
        <v>17.600000000000001</v>
      </c>
      <c r="E1442">
        <v>65.349999999999994</v>
      </c>
      <c r="F1442">
        <v>60.43</v>
      </c>
      <c r="G1442">
        <v>4.9199999999999946</v>
      </c>
    </row>
    <row r="1443" spans="1:7" x14ac:dyDescent="0.3">
      <c r="A1443">
        <v>3712.35</v>
      </c>
      <c r="B1443">
        <v>2.08</v>
      </c>
      <c r="C1443">
        <v>2.59</v>
      </c>
      <c r="D1443">
        <v>23.86</v>
      </c>
      <c r="E1443">
        <v>64.650000000000006</v>
      </c>
      <c r="F1443">
        <v>59.77</v>
      </c>
      <c r="G1443">
        <v>4.8800000000000026</v>
      </c>
    </row>
    <row r="1444" spans="1:7" x14ac:dyDescent="0.3">
      <c r="A1444">
        <v>3712.4</v>
      </c>
      <c r="B1444">
        <v>2.06</v>
      </c>
      <c r="C1444">
        <v>2.44</v>
      </c>
      <c r="D1444">
        <v>23.07</v>
      </c>
      <c r="E1444">
        <v>63.43</v>
      </c>
      <c r="F1444">
        <v>58.62</v>
      </c>
      <c r="G1444">
        <v>4.8100000000000023</v>
      </c>
    </row>
    <row r="1445" spans="1:7" x14ac:dyDescent="0.3">
      <c r="A1445">
        <v>3712.45</v>
      </c>
      <c r="B1445">
        <v>2.04</v>
      </c>
      <c r="C1445">
        <v>1.89</v>
      </c>
      <c r="D1445">
        <v>21.96</v>
      </c>
      <c r="E1445">
        <v>60.32</v>
      </c>
      <c r="F1445">
        <v>55.7</v>
      </c>
      <c r="G1445">
        <v>4.6199999999999974</v>
      </c>
    </row>
    <row r="1446" spans="1:7" x14ac:dyDescent="0.3">
      <c r="A1446">
        <v>3712.5</v>
      </c>
      <c r="B1446">
        <v>2.4</v>
      </c>
      <c r="C1446">
        <v>1.53</v>
      </c>
      <c r="D1446">
        <v>19</v>
      </c>
      <c r="E1446">
        <v>61.12</v>
      </c>
      <c r="F1446">
        <v>56.46</v>
      </c>
      <c r="G1446">
        <v>4.6599999999999966</v>
      </c>
    </row>
    <row r="1447" spans="1:7" x14ac:dyDescent="0.3">
      <c r="A1447">
        <v>3712.55</v>
      </c>
      <c r="B1447">
        <v>2.31</v>
      </c>
      <c r="C1447">
        <v>2</v>
      </c>
      <c r="D1447">
        <v>14.27</v>
      </c>
      <c r="E1447">
        <v>60.62</v>
      </c>
      <c r="F1447">
        <v>55.99</v>
      </c>
      <c r="G1447">
        <v>4.6299999999999955</v>
      </c>
    </row>
    <row r="1448" spans="1:7" x14ac:dyDescent="0.3">
      <c r="A1448">
        <v>3712.6</v>
      </c>
      <c r="B1448">
        <v>2.34</v>
      </c>
      <c r="C1448">
        <v>1.69</v>
      </c>
      <c r="D1448">
        <v>11.37</v>
      </c>
      <c r="E1448">
        <v>59.59</v>
      </c>
      <c r="F1448">
        <v>55.01</v>
      </c>
      <c r="G1448">
        <v>4.5800000000000054</v>
      </c>
    </row>
    <row r="1449" spans="1:7" x14ac:dyDescent="0.3">
      <c r="A1449">
        <v>3712.65</v>
      </c>
      <c r="B1449">
        <v>2.6599999999999997</v>
      </c>
      <c r="C1449">
        <v>1.57</v>
      </c>
      <c r="D1449">
        <v>5.96</v>
      </c>
      <c r="E1449">
        <v>57.95</v>
      </c>
      <c r="F1449">
        <v>53.47</v>
      </c>
      <c r="G1449">
        <v>4.480000000000004</v>
      </c>
    </row>
    <row r="1450" spans="1:7" x14ac:dyDescent="0.3">
      <c r="A1450">
        <v>3712.7</v>
      </c>
      <c r="B1450">
        <v>2.77</v>
      </c>
      <c r="C1450">
        <v>2.06</v>
      </c>
      <c r="D1450">
        <v>7.41</v>
      </c>
      <c r="E1450">
        <v>56.13</v>
      </c>
      <c r="F1450">
        <v>51.77</v>
      </c>
      <c r="G1450">
        <v>4.3599999999999994</v>
      </c>
    </row>
    <row r="1451" spans="1:7" x14ac:dyDescent="0.3">
      <c r="A1451">
        <v>3712.75</v>
      </c>
      <c r="B1451">
        <v>2.75</v>
      </c>
      <c r="C1451">
        <v>2.09</v>
      </c>
      <c r="D1451">
        <v>10.84</v>
      </c>
      <c r="E1451">
        <v>60.91</v>
      </c>
      <c r="F1451">
        <v>56.26</v>
      </c>
      <c r="G1451">
        <v>4.6499999999999986</v>
      </c>
    </row>
    <row r="1452" spans="1:7" x14ac:dyDescent="0.3">
      <c r="A1452">
        <v>3712.8</v>
      </c>
      <c r="B1452">
        <v>2.4899999999999998</v>
      </c>
      <c r="C1452">
        <v>2.88</v>
      </c>
      <c r="D1452">
        <v>11.03</v>
      </c>
      <c r="E1452">
        <v>64.86</v>
      </c>
      <c r="F1452">
        <v>59.97</v>
      </c>
      <c r="G1452">
        <v>4.8900000000000006</v>
      </c>
    </row>
    <row r="1453" spans="1:7" x14ac:dyDescent="0.3">
      <c r="A1453">
        <v>3712.85</v>
      </c>
      <c r="B1453">
        <v>2.31</v>
      </c>
      <c r="C1453">
        <v>3</v>
      </c>
      <c r="D1453">
        <v>13.91</v>
      </c>
      <c r="E1453">
        <v>69.510000000000005</v>
      </c>
      <c r="F1453">
        <v>64.34</v>
      </c>
      <c r="G1453">
        <v>5.1700000000000017</v>
      </c>
    </row>
    <row r="1454" spans="1:7" x14ac:dyDescent="0.3">
      <c r="A1454">
        <v>3712.9</v>
      </c>
      <c r="B1454">
        <v>2.1800000000000002</v>
      </c>
      <c r="C1454">
        <v>4.8099999999999996</v>
      </c>
      <c r="D1454">
        <v>11.03</v>
      </c>
      <c r="E1454">
        <v>72.540000000000006</v>
      </c>
      <c r="F1454">
        <v>58.59</v>
      </c>
      <c r="G1454">
        <v>13.950000000000003</v>
      </c>
    </row>
    <row r="1455" spans="1:7" x14ac:dyDescent="0.3">
      <c r="A1455">
        <v>3712.95</v>
      </c>
      <c r="B1455">
        <v>2.37</v>
      </c>
      <c r="C1455">
        <v>3.58</v>
      </c>
      <c r="D1455">
        <v>17.670000000000002</v>
      </c>
      <c r="E1455">
        <v>74.73</v>
      </c>
      <c r="F1455">
        <v>69.06</v>
      </c>
      <c r="G1455">
        <v>5.6700000000000017</v>
      </c>
    </row>
    <row r="1456" spans="1:7" x14ac:dyDescent="0.3">
      <c r="A1456">
        <v>3713</v>
      </c>
      <c r="B1456">
        <v>2.2399999999999998</v>
      </c>
      <c r="C1456">
        <v>2.96</v>
      </c>
      <c r="D1456">
        <v>16.079999999999998</v>
      </c>
      <c r="E1456">
        <v>74.94</v>
      </c>
      <c r="F1456">
        <v>69.44</v>
      </c>
      <c r="G1456">
        <v>5.5</v>
      </c>
    </row>
    <row r="1457" spans="1:7" x14ac:dyDescent="0.3">
      <c r="A1457">
        <v>3713.05</v>
      </c>
      <c r="B1457">
        <v>2.37</v>
      </c>
      <c r="C1457">
        <v>2.81</v>
      </c>
      <c r="D1457">
        <v>14.62</v>
      </c>
      <c r="E1457">
        <v>70.040000000000006</v>
      </c>
      <c r="F1457">
        <v>64.84</v>
      </c>
      <c r="G1457">
        <v>5.2000000000000028</v>
      </c>
    </row>
    <row r="1458" spans="1:7" x14ac:dyDescent="0.3">
      <c r="A1458">
        <v>3713.1</v>
      </c>
      <c r="B1458">
        <v>1.96</v>
      </c>
      <c r="C1458">
        <v>2.2999999999999998</v>
      </c>
      <c r="D1458">
        <v>21.17</v>
      </c>
      <c r="E1458">
        <v>65.209999999999994</v>
      </c>
      <c r="F1458">
        <v>60.3</v>
      </c>
      <c r="G1458">
        <v>4.9099999999999966</v>
      </c>
    </row>
    <row r="1459" spans="1:7" x14ac:dyDescent="0.3">
      <c r="A1459">
        <v>3713.15</v>
      </c>
      <c r="B1459">
        <v>2.25</v>
      </c>
      <c r="C1459">
        <v>2.58</v>
      </c>
      <c r="D1459">
        <v>14.14</v>
      </c>
      <c r="E1459">
        <v>61.17</v>
      </c>
      <c r="F1459">
        <v>56.5</v>
      </c>
      <c r="G1459">
        <v>4.6700000000000017</v>
      </c>
    </row>
    <row r="1460" spans="1:7" x14ac:dyDescent="0.3">
      <c r="A1460">
        <v>3713.2</v>
      </c>
      <c r="B1460">
        <v>2.06</v>
      </c>
      <c r="C1460">
        <v>2.12</v>
      </c>
      <c r="D1460">
        <v>18.28</v>
      </c>
      <c r="E1460">
        <v>57.54</v>
      </c>
      <c r="F1460">
        <v>53.08</v>
      </c>
      <c r="G1460">
        <v>4.4600000000000009</v>
      </c>
    </row>
    <row r="1461" spans="1:7" x14ac:dyDescent="0.3">
      <c r="A1461">
        <v>3713.25</v>
      </c>
      <c r="B1461">
        <v>1.71</v>
      </c>
      <c r="C1461">
        <v>3.84</v>
      </c>
      <c r="D1461">
        <v>10.01</v>
      </c>
      <c r="E1461">
        <v>57.48</v>
      </c>
      <c r="F1461">
        <v>50.2</v>
      </c>
      <c r="G1461">
        <v>7.279999999999994</v>
      </c>
    </row>
    <row r="1462" spans="1:7" x14ac:dyDescent="0.3">
      <c r="A1462">
        <v>3713.3</v>
      </c>
      <c r="B1462">
        <v>1.67</v>
      </c>
      <c r="C1462">
        <v>2.97</v>
      </c>
      <c r="D1462">
        <v>20.079999999999998</v>
      </c>
      <c r="E1462">
        <v>56.97</v>
      </c>
      <c r="F1462">
        <v>52.55</v>
      </c>
      <c r="G1462">
        <v>4.4200000000000017</v>
      </c>
    </row>
    <row r="1463" spans="1:7" x14ac:dyDescent="0.3">
      <c r="A1463">
        <v>3713.35</v>
      </c>
      <c r="B1463">
        <v>2.06</v>
      </c>
      <c r="C1463">
        <v>2.98</v>
      </c>
      <c r="D1463">
        <v>19.13</v>
      </c>
      <c r="E1463">
        <v>57.84</v>
      </c>
      <c r="F1463">
        <v>53.37</v>
      </c>
      <c r="G1463">
        <v>4.470000000000006</v>
      </c>
    </row>
    <row r="1464" spans="1:7" x14ac:dyDescent="0.3">
      <c r="A1464">
        <v>3713.4</v>
      </c>
      <c r="B1464">
        <v>2.13</v>
      </c>
      <c r="C1464">
        <v>1.96</v>
      </c>
      <c r="D1464">
        <v>22.25</v>
      </c>
      <c r="E1464">
        <v>56.12</v>
      </c>
      <c r="F1464">
        <v>51.75</v>
      </c>
      <c r="G1464">
        <v>4.3699999999999974</v>
      </c>
    </row>
    <row r="1465" spans="1:7" x14ac:dyDescent="0.3">
      <c r="A1465">
        <v>3713.45</v>
      </c>
      <c r="B1465">
        <v>1.9800000000000002</v>
      </c>
      <c r="C1465">
        <v>1.84</v>
      </c>
      <c r="D1465">
        <v>21.46</v>
      </c>
      <c r="E1465">
        <v>56.32</v>
      </c>
      <c r="F1465">
        <v>51.94</v>
      </c>
      <c r="G1465">
        <v>4.3800000000000026</v>
      </c>
    </row>
    <row r="1466" spans="1:7" x14ac:dyDescent="0.3">
      <c r="A1466">
        <v>3713.5</v>
      </c>
      <c r="B1466">
        <v>2.2800000000000002</v>
      </c>
      <c r="C1466">
        <v>1.69</v>
      </c>
      <c r="D1466">
        <v>20.6</v>
      </c>
      <c r="E1466">
        <v>55.51</v>
      </c>
      <c r="F1466">
        <v>51.18</v>
      </c>
      <c r="G1466">
        <v>4.3299999999999983</v>
      </c>
    </row>
    <row r="1467" spans="1:7" x14ac:dyDescent="0.3">
      <c r="A1467">
        <v>3713.55</v>
      </c>
      <c r="B1467">
        <v>2.76</v>
      </c>
      <c r="C1467">
        <v>1.26</v>
      </c>
      <c r="D1467">
        <v>19.88</v>
      </c>
      <c r="E1467">
        <v>55.21</v>
      </c>
      <c r="F1467">
        <v>50.9</v>
      </c>
      <c r="G1467">
        <v>4.3100000000000023</v>
      </c>
    </row>
    <row r="1468" spans="1:7" x14ac:dyDescent="0.3">
      <c r="A1468">
        <v>3713.6</v>
      </c>
      <c r="B1468">
        <v>2.73</v>
      </c>
      <c r="C1468">
        <v>1.49</v>
      </c>
      <c r="D1468">
        <v>15.6</v>
      </c>
      <c r="E1468">
        <v>51.61</v>
      </c>
      <c r="F1468">
        <v>47.51</v>
      </c>
      <c r="G1468">
        <v>4.1000000000000014</v>
      </c>
    </row>
    <row r="1469" spans="1:7" x14ac:dyDescent="0.3">
      <c r="A1469">
        <v>3713.65</v>
      </c>
      <c r="B1469">
        <v>2.2999999999999998</v>
      </c>
      <c r="C1469">
        <v>1.1000000000000001</v>
      </c>
      <c r="D1469">
        <v>12.6</v>
      </c>
      <c r="E1469">
        <v>44.72</v>
      </c>
      <c r="F1469">
        <v>41.04</v>
      </c>
      <c r="G1469">
        <v>3.6799999999999997</v>
      </c>
    </row>
    <row r="1470" spans="1:7" x14ac:dyDescent="0.3">
      <c r="A1470">
        <v>3713.7</v>
      </c>
      <c r="B1470">
        <v>1.9800000000000002</v>
      </c>
      <c r="C1470">
        <v>2.66</v>
      </c>
      <c r="D1470">
        <v>7.92</v>
      </c>
      <c r="E1470">
        <v>45.13</v>
      </c>
      <c r="F1470">
        <v>41.42</v>
      </c>
      <c r="G1470">
        <v>3.7100000000000009</v>
      </c>
    </row>
    <row r="1471" spans="1:7" x14ac:dyDescent="0.3">
      <c r="A1471">
        <v>3713.75</v>
      </c>
      <c r="B1471">
        <v>1.79</v>
      </c>
      <c r="C1471">
        <v>3.04</v>
      </c>
      <c r="D1471">
        <v>5.81</v>
      </c>
      <c r="E1471">
        <v>42.66</v>
      </c>
      <c r="F1471">
        <v>39.1</v>
      </c>
      <c r="G1471">
        <v>3.5599999999999952</v>
      </c>
    </row>
    <row r="1472" spans="1:7" x14ac:dyDescent="0.3">
      <c r="A1472">
        <v>3713.8</v>
      </c>
      <c r="B1472">
        <v>1.5699999999999998</v>
      </c>
      <c r="C1472">
        <v>3.4</v>
      </c>
      <c r="D1472">
        <v>6.36</v>
      </c>
      <c r="E1472">
        <v>41.2</v>
      </c>
      <c r="F1472">
        <v>37.06</v>
      </c>
      <c r="G1472">
        <v>4.1400000000000006</v>
      </c>
    </row>
    <row r="1473" spans="1:7" x14ac:dyDescent="0.3">
      <c r="A1473">
        <v>3713.85</v>
      </c>
      <c r="B1473">
        <v>1.66</v>
      </c>
      <c r="C1473">
        <v>1.97</v>
      </c>
      <c r="D1473">
        <v>14.73</v>
      </c>
      <c r="E1473">
        <v>41.33</v>
      </c>
      <c r="F1473">
        <v>37.85</v>
      </c>
      <c r="G1473">
        <v>3.4799999999999969</v>
      </c>
    </row>
    <row r="1474" spans="1:7" x14ac:dyDescent="0.3">
      <c r="A1474">
        <v>3713.9</v>
      </c>
      <c r="B1474">
        <v>1.44</v>
      </c>
      <c r="C1474">
        <v>2.62</v>
      </c>
      <c r="D1474">
        <v>12.9</v>
      </c>
      <c r="E1474">
        <v>43.06</v>
      </c>
      <c r="F1474">
        <v>39.479999999999997</v>
      </c>
      <c r="G1474">
        <v>3.5800000000000054</v>
      </c>
    </row>
    <row r="1475" spans="1:7" x14ac:dyDescent="0.3">
      <c r="A1475">
        <v>3713.95</v>
      </c>
      <c r="B1475">
        <v>1.58</v>
      </c>
      <c r="C1475">
        <v>2.33</v>
      </c>
      <c r="D1475">
        <v>16.75</v>
      </c>
      <c r="E1475">
        <v>46.83</v>
      </c>
      <c r="F1475">
        <v>43.02</v>
      </c>
      <c r="G1475">
        <v>3.8099999999999952</v>
      </c>
    </row>
    <row r="1476" spans="1:7" x14ac:dyDescent="0.3">
      <c r="A1476">
        <v>3714</v>
      </c>
      <c r="B1476">
        <v>1.54</v>
      </c>
      <c r="C1476">
        <v>1.44</v>
      </c>
      <c r="D1476">
        <v>19.100000000000001</v>
      </c>
      <c r="E1476">
        <v>44.48</v>
      </c>
      <c r="F1476">
        <v>40.82</v>
      </c>
      <c r="G1476">
        <v>3.6599999999999966</v>
      </c>
    </row>
    <row r="1477" spans="1:7" x14ac:dyDescent="0.3">
      <c r="A1477">
        <v>3714.05</v>
      </c>
      <c r="B1477">
        <v>2.29</v>
      </c>
      <c r="C1477">
        <v>0.98</v>
      </c>
      <c r="D1477">
        <v>18.649999999999999</v>
      </c>
      <c r="E1477">
        <v>49.06</v>
      </c>
      <c r="F1477">
        <v>45.12</v>
      </c>
      <c r="G1477">
        <v>3.9400000000000048</v>
      </c>
    </row>
    <row r="1478" spans="1:7" x14ac:dyDescent="0.3">
      <c r="A1478">
        <v>3714.1</v>
      </c>
      <c r="B1478">
        <v>2.2999999999999998</v>
      </c>
      <c r="C1478">
        <v>0.97</v>
      </c>
      <c r="D1478">
        <v>13.36</v>
      </c>
      <c r="E1478">
        <v>51.75</v>
      </c>
      <c r="F1478">
        <v>47.65</v>
      </c>
      <c r="G1478">
        <v>4.1000000000000014</v>
      </c>
    </row>
    <row r="1479" spans="1:7" x14ac:dyDescent="0.3">
      <c r="A1479">
        <v>3714.15</v>
      </c>
      <c r="B1479">
        <v>2.09</v>
      </c>
      <c r="C1479">
        <v>1.1299999999999999</v>
      </c>
      <c r="D1479">
        <v>13.68</v>
      </c>
      <c r="E1479">
        <v>46.01</v>
      </c>
      <c r="F1479">
        <v>42.25</v>
      </c>
      <c r="G1479">
        <v>3.759999999999998</v>
      </c>
    </row>
    <row r="1480" spans="1:7" x14ac:dyDescent="0.3">
      <c r="A1480">
        <v>3714.2</v>
      </c>
      <c r="B1480">
        <v>2.2599999999999998</v>
      </c>
      <c r="C1480">
        <v>1.66</v>
      </c>
      <c r="D1480">
        <v>10.35</v>
      </c>
      <c r="E1480">
        <v>41.9</v>
      </c>
      <c r="F1480">
        <v>38.39</v>
      </c>
      <c r="G1480">
        <v>3.509999999999998</v>
      </c>
    </row>
    <row r="1481" spans="1:7" x14ac:dyDescent="0.3">
      <c r="A1481">
        <v>3714.25</v>
      </c>
      <c r="B1481">
        <v>2.1</v>
      </c>
      <c r="C1481">
        <v>2.2799999999999998</v>
      </c>
      <c r="D1481">
        <v>7.18</v>
      </c>
      <c r="E1481">
        <v>43.36</v>
      </c>
      <c r="F1481">
        <v>39.75</v>
      </c>
      <c r="G1481">
        <v>3.6099999999999994</v>
      </c>
    </row>
    <row r="1482" spans="1:7" x14ac:dyDescent="0.3">
      <c r="A1482">
        <v>3714.3</v>
      </c>
      <c r="B1482">
        <v>2.3199999999999998</v>
      </c>
      <c r="C1482">
        <v>2.0099999999999998</v>
      </c>
      <c r="D1482">
        <v>9.49</v>
      </c>
      <c r="E1482">
        <v>47.84</v>
      </c>
      <c r="F1482">
        <v>43.97</v>
      </c>
      <c r="G1482">
        <v>3.8700000000000045</v>
      </c>
    </row>
    <row r="1483" spans="1:7" x14ac:dyDescent="0.3">
      <c r="A1483">
        <v>3714.35</v>
      </c>
      <c r="B1483">
        <v>2.19</v>
      </c>
      <c r="C1483">
        <v>2.17</v>
      </c>
      <c r="D1483">
        <v>10.65</v>
      </c>
      <c r="E1483">
        <v>48.73</v>
      </c>
      <c r="F1483">
        <v>44.81</v>
      </c>
      <c r="G1483">
        <v>3.9199999999999946</v>
      </c>
    </row>
    <row r="1484" spans="1:7" x14ac:dyDescent="0.3">
      <c r="A1484">
        <v>3714.4</v>
      </c>
      <c r="B1484">
        <v>2.19</v>
      </c>
      <c r="C1484">
        <v>2.57</v>
      </c>
      <c r="D1484">
        <v>11.48</v>
      </c>
      <c r="E1484">
        <v>45.96</v>
      </c>
      <c r="F1484">
        <v>42.2</v>
      </c>
      <c r="G1484">
        <v>3.759999999999998</v>
      </c>
    </row>
    <row r="1485" spans="1:7" x14ac:dyDescent="0.3">
      <c r="A1485">
        <v>3714.45</v>
      </c>
      <c r="B1485">
        <v>2.23</v>
      </c>
      <c r="C1485">
        <v>3.18</v>
      </c>
      <c r="D1485">
        <v>18.04</v>
      </c>
      <c r="E1485">
        <v>48.32</v>
      </c>
      <c r="F1485">
        <v>44.42</v>
      </c>
      <c r="G1485">
        <v>3.8999999999999986</v>
      </c>
    </row>
    <row r="1486" spans="1:7" x14ac:dyDescent="0.3">
      <c r="A1486">
        <v>3714.5</v>
      </c>
      <c r="B1486">
        <v>2.2800000000000002</v>
      </c>
      <c r="C1486">
        <v>1.69</v>
      </c>
      <c r="D1486">
        <v>17.809999999999999</v>
      </c>
      <c r="E1486">
        <v>51.36</v>
      </c>
      <c r="F1486">
        <v>47.27</v>
      </c>
      <c r="G1486">
        <v>4.0899999999999963</v>
      </c>
    </row>
    <row r="1487" spans="1:7" x14ac:dyDescent="0.3">
      <c r="A1487">
        <v>3714.55</v>
      </c>
      <c r="B1487">
        <v>2.69</v>
      </c>
      <c r="C1487">
        <v>0.96</v>
      </c>
      <c r="D1487">
        <v>18.170000000000002</v>
      </c>
      <c r="E1487">
        <v>53.79</v>
      </c>
      <c r="F1487">
        <v>49.56</v>
      </c>
      <c r="G1487">
        <v>4.2299999999999969</v>
      </c>
    </row>
    <row r="1488" spans="1:7" x14ac:dyDescent="0.3">
      <c r="A1488">
        <v>3714.6</v>
      </c>
      <c r="B1488">
        <v>2.77</v>
      </c>
      <c r="C1488">
        <v>1.1100000000000001</v>
      </c>
      <c r="D1488">
        <v>20.14</v>
      </c>
      <c r="E1488">
        <v>53.81</v>
      </c>
      <c r="F1488">
        <v>49.59</v>
      </c>
      <c r="G1488">
        <v>4.2199999999999989</v>
      </c>
    </row>
    <row r="1489" spans="1:7" x14ac:dyDescent="0.3">
      <c r="A1489">
        <v>3714.65</v>
      </c>
      <c r="B1489">
        <v>2.75</v>
      </c>
      <c r="C1489">
        <v>1.46</v>
      </c>
      <c r="D1489">
        <v>19.93</v>
      </c>
      <c r="E1489">
        <v>54.36</v>
      </c>
      <c r="F1489">
        <v>50.1</v>
      </c>
      <c r="G1489">
        <v>4.259999999999998</v>
      </c>
    </row>
    <row r="1490" spans="1:7" x14ac:dyDescent="0.3">
      <c r="A1490">
        <v>3714.7</v>
      </c>
      <c r="B1490">
        <v>2.71</v>
      </c>
      <c r="C1490">
        <v>1.4</v>
      </c>
      <c r="D1490">
        <v>21.15</v>
      </c>
      <c r="E1490">
        <v>55.12</v>
      </c>
      <c r="F1490">
        <v>50.81</v>
      </c>
      <c r="G1490">
        <v>4.3099999999999952</v>
      </c>
    </row>
    <row r="1491" spans="1:7" x14ac:dyDescent="0.3">
      <c r="A1491">
        <v>3714.75</v>
      </c>
      <c r="B1491">
        <v>2.69</v>
      </c>
      <c r="C1491">
        <v>1.5</v>
      </c>
      <c r="D1491">
        <v>14.67</v>
      </c>
      <c r="E1491">
        <v>57.61</v>
      </c>
      <c r="F1491">
        <v>53.16</v>
      </c>
      <c r="G1491">
        <v>4.4500000000000028</v>
      </c>
    </row>
    <row r="1492" spans="1:7" x14ac:dyDescent="0.3">
      <c r="A1492">
        <v>3714.8</v>
      </c>
      <c r="B1492">
        <v>2.58</v>
      </c>
      <c r="C1492">
        <v>1.65</v>
      </c>
      <c r="D1492">
        <v>19.399999999999999</v>
      </c>
      <c r="E1492">
        <v>60.09</v>
      </c>
      <c r="F1492">
        <v>55.48</v>
      </c>
      <c r="G1492">
        <v>4.6100000000000065</v>
      </c>
    </row>
    <row r="1493" spans="1:7" x14ac:dyDescent="0.3">
      <c r="A1493">
        <v>3714.85</v>
      </c>
      <c r="B1493">
        <v>2.3800000000000003</v>
      </c>
      <c r="C1493">
        <v>2.34</v>
      </c>
      <c r="D1493">
        <v>13.41</v>
      </c>
      <c r="E1493">
        <v>63.18</v>
      </c>
      <c r="F1493">
        <v>58.39</v>
      </c>
      <c r="G1493">
        <v>4.7899999999999991</v>
      </c>
    </row>
    <row r="1494" spans="1:7" x14ac:dyDescent="0.3">
      <c r="A1494">
        <v>3714.9</v>
      </c>
      <c r="B1494">
        <v>2.5700000000000003</v>
      </c>
      <c r="C1494">
        <v>2</v>
      </c>
      <c r="D1494">
        <v>9.2200000000000006</v>
      </c>
      <c r="E1494">
        <v>63.44</v>
      </c>
      <c r="F1494">
        <v>58.64</v>
      </c>
      <c r="G1494">
        <v>4.7999999999999972</v>
      </c>
    </row>
    <row r="1495" spans="1:7" x14ac:dyDescent="0.3">
      <c r="A1495">
        <v>3714.95</v>
      </c>
      <c r="B1495">
        <v>2.21</v>
      </c>
      <c r="C1495">
        <v>2</v>
      </c>
      <c r="D1495">
        <v>9.2100000000000009</v>
      </c>
      <c r="E1495">
        <v>62.29</v>
      </c>
      <c r="F1495">
        <v>57.55</v>
      </c>
      <c r="G1495">
        <v>4.740000000000002</v>
      </c>
    </row>
    <row r="1496" spans="1:7" x14ac:dyDescent="0.3">
      <c r="A1496">
        <v>3715</v>
      </c>
      <c r="B1496">
        <v>1.9</v>
      </c>
      <c r="C1496">
        <v>2.23</v>
      </c>
      <c r="D1496">
        <v>8.51</v>
      </c>
      <c r="E1496">
        <v>60.24</v>
      </c>
      <c r="F1496">
        <v>55.62</v>
      </c>
      <c r="G1496">
        <v>4.6200000000000045</v>
      </c>
    </row>
    <row r="1497" spans="1:7" x14ac:dyDescent="0.3">
      <c r="A1497">
        <v>3715.05</v>
      </c>
      <c r="B1497">
        <v>1.9</v>
      </c>
      <c r="C1497">
        <v>1.67</v>
      </c>
      <c r="D1497">
        <v>6.62</v>
      </c>
      <c r="E1497">
        <v>59.33</v>
      </c>
      <c r="F1497">
        <v>54.77</v>
      </c>
      <c r="G1497">
        <v>4.5599999999999952</v>
      </c>
    </row>
    <row r="1498" spans="1:7" x14ac:dyDescent="0.3">
      <c r="A1498">
        <v>3715.1</v>
      </c>
      <c r="B1498">
        <v>2.27</v>
      </c>
      <c r="C1498">
        <v>1.96</v>
      </c>
      <c r="D1498">
        <v>4.13</v>
      </c>
      <c r="E1498">
        <v>59.33</v>
      </c>
      <c r="F1498">
        <v>54.77</v>
      </c>
      <c r="G1498">
        <v>4.5599999999999952</v>
      </c>
    </row>
    <row r="1499" spans="1:7" x14ac:dyDescent="0.3">
      <c r="A1499">
        <v>3715.15</v>
      </c>
      <c r="B1499">
        <v>2</v>
      </c>
      <c r="C1499">
        <v>2.06</v>
      </c>
      <c r="D1499">
        <v>5.82</v>
      </c>
      <c r="E1499">
        <v>58.53</v>
      </c>
      <c r="F1499">
        <v>54.02</v>
      </c>
      <c r="G1499">
        <v>4.509999999999998</v>
      </c>
    </row>
    <row r="1500" spans="1:7" x14ac:dyDescent="0.3">
      <c r="A1500">
        <v>3715.2</v>
      </c>
      <c r="B1500">
        <v>1.9</v>
      </c>
      <c r="C1500">
        <v>2.72</v>
      </c>
      <c r="D1500">
        <v>6.28</v>
      </c>
      <c r="E1500">
        <v>60.04</v>
      </c>
      <c r="F1500">
        <v>55.44</v>
      </c>
      <c r="G1500">
        <v>4.6000000000000014</v>
      </c>
    </row>
    <row r="1501" spans="1:7" x14ac:dyDescent="0.3">
      <c r="A1501">
        <v>3715.25</v>
      </c>
      <c r="B1501">
        <v>1.9</v>
      </c>
      <c r="C1501">
        <v>2.23</v>
      </c>
      <c r="D1501">
        <v>8.9600000000000009</v>
      </c>
      <c r="E1501">
        <v>60.73</v>
      </c>
      <c r="F1501">
        <v>56.08</v>
      </c>
      <c r="G1501">
        <v>4.6499999999999986</v>
      </c>
    </row>
    <row r="1502" spans="1:7" x14ac:dyDescent="0.3">
      <c r="A1502">
        <v>3715.3</v>
      </c>
      <c r="B1502">
        <v>2.04</v>
      </c>
      <c r="C1502">
        <v>3.17</v>
      </c>
      <c r="D1502">
        <v>9.42</v>
      </c>
      <c r="E1502">
        <v>66.400000000000006</v>
      </c>
      <c r="F1502">
        <v>61.42</v>
      </c>
      <c r="G1502">
        <v>4.980000000000004</v>
      </c>
    </row>
    <row r="1503" spans="1:7" x14ac:dyDescent="0.3">
      <c r="A1503">
        <v>3715.35</v>
      </c>
      <c r="B1503">
        <v>2.33</v>
      </c>
      <c r="C1503">
        <v>3.61</v>
      </c>
      <c r="D1503">
        <v>7.81</v>
      </c>
      <c r="E1503">
        <v>69.39</v>
      </c>
      <c r="F1503">
        <v>63.59</v>
      </c>
      <c r="G1503">
        <v>5.7999999999999972</v>
      </c>
    </row>
    <row r="1504" spans="1:7" x14ac:dyDescent="0.3">
      <c r="A1504">
        <v>3715.4</v>
      </c>
      <c r="B1504">
        <v>1.71</v>
      </c>
      <c r="C1504">
        <v>3.16</v>
      </c>
      <c r="D1504">
        <v>14.02</v>
      </c>
      <c r="E1504">
        <v>75.61</v>
      </c>
      <c r="F1504">
        <v>70.069999999999993</v>
      </c>
      <c r="G1504">
        <v>5.5400000000000063</v>
      </c>
    </row>
    <row r="1505" spans="1:7" x14ac:dyDescent="0.3">
      <c r="A1505">
        <v>3715.45</v>
      </c>
      <c r="B1505">
        <v>0.13999999999999999</v>
      </c>
      <c r="C1505">
        <v>0.14000000000000001</v>
      </c>
      <c r="D1505">
        <v>18.100000000000001</v>
      </c>
      <c r="E1505">
        <v>55.89</v>
      </c>
      <c r="F1505">
        <v>51.53</v>
      </c>
      <c r="G1505">
        <v>4.3599999999999994</v>
      </c>
    </row>
    <row r="1506" spans="1:7" x14ac:dyDescent="0.3">
      <c r="A1506">
        <v>3715.51</v>
      </c>
      <c r="B1506">
        <v>2.64</v>
      </c>
      <c r="C1506">
        <v>2.79</v>
      </c>
      <c r="D1506">
        <v>19.940000000000001</v>
      </c>
      <c r="E1506">
        <v>61.6</v>
      </c>
      <c r="F1506">
        <v>56.9</v>
      </c>
      <c r="G1506">
        <v>4.7000000000000028</v>
      </c>
    </row>
    <row r="1507" spans="1:7" x14ac:dyDescent="0.3">
      <c r="A1507">
        <v>3715.56</v>
      </c>
      <c r="B1507">
        <v>2.44</v>
      </c>
      <c r="C1507">
        <v>2.14</v>
      </c>
      <c r="D1507">
        <v>21.31</v>
      </c>
      <c r="E1507">
        <v>59.53</v>
      </c>
      <c r="F1507">
        <v>54.96</v>
      </c>
      <c r="G1507">
        <v>4.57</v>
      </c>
    </row>
    <row r="1508" spans="1:7" x14ac:dyDescent="0.3">
      <c r="A1508">
        <v>3715.61</v>
      </c>
      <c r="B1508">
        <v>2.09</v>
      </c>
      <c r="C1508">
        <v>2.2599999999999998</v>
      </c>
      <c r="D1508">
        <v>19.489999999999998</v>
      </c>
      <c r="E1508">
        <v>62.48</v>
      </c>
      <c r="F1508">
        <v>57.74</v>
      </c>
      <c r="G1508">
        <v>4.7399999999999949</v>
      </c>
    </row>
    <row r="1509" spans="1:7" x14ac:dyDescent="0.3">
      <c r="A1509">
        <v>3715.66</v>
      </c>
      <c r="B1509">
        <v>2.19</v>
      </c>
      <c r="C1509">
        <v>1.73</v>
      </c>
      <c r="D1509">
        <v>21.3</v>
      </c>
      <c r="E1509">
        <v>62.54</v>
      </c>
      <c r="F1509">
        <v>57.78</v>
      </c>
      <c r="G1509">
        <v>4.759999999999998</v>
      </c>
    </row>
    <row r="1510" spans="1:7" x14ac:dyDescent="0.3">
      <c r="A1510">
        <v>3715.71</v>
      </c>
      <c r="B1510">
        <v>2.0699999999999998</v>
      </c>
      <c r="C1510">
        <v>2.57</v>
      </c>
      <c r="D1510">
        <v>20.32</v>
      </c>
      <c r="E1510">
        <v>63.51</v>
      </c>
      <c r="F1510">
        <v>58.7</v>
      </c>
      <c r="G1510">
        <v>4.8099999999999952</v>
      </c>
    </row>
    <row r="1511" spans="1:7" x14ac:dyDescent="0.3">
      <c r="A1511">
        <v>3715.76</v>
      </c>
      <c r="B1511">
        <v>2.0500000000000003</v>
      </c>
      <c r="C1511">
        <v>1.85</v>
      </c>
      <c r="D1511">
        <v>15.37</v>
      </c>
      <c r="E1511">
        <v>62.21</v>
      </c>
      <c r="F1511">
        <v>57.48</v>
      </c>
      <c r="G1511">
        <v>4.730000000000004</v>
      </c>
    </row>
    <row r="1512" spans="1:7" x14ac:dyDescent="0.3">
      <c r="A1512">
        <v>3715.81</v>
      </c>
      <c r="B1512">
        <v>1.9</v>
      </c>
      <c r="C1512">
        <v>1.95</v>
      </c>
      <c r="D1512">
        <v>21.39</v>
      </c>
      <c r="E1512">
        <v>68.39</v>
      </c>
      <c r="F1512">
        <v>63.29</v>
      </c>
      <c r="G1512">
        <v>5.1000000000000014</v>
      </c>
    </row>
    <row r="1513" spans="1:7" x14ac:dyDescent="0.3">
      <c r="A1513">
        <v>3715.86</v>
      </c>
      <c r="B1513">
        <v>1.92</v>
      </c>
      <c r="C1513">
        <v>1.28</v>
      </c>
      <c r="D1513">
        <v>21.1</v>
      </c>
      <c r="E1513">
        <v>71.069999999999993</v>
      </c>
      <c r="F1513">
        <v>65.8</v>
      </c>
      <c r="G1513">
        <v>5.269999999999996</v>
      </c>
    </row>
    <row r="1514" spans="1:7" x14ac:dyDescent="0.3">
      <c r="A1514">
        <v>3715.91</v>
      </c>
      <c r="B1514">
        <v>2.2399999999999998</v>
      </c>
      <c r="C1514">
        <v>1.26</v>
      </c>
      <c r="D1514">
        <v>20.350000000000001</v>
      </c>
      <c r="E1514">
        <v>74.650000000000006</v>
      </c>
      <c r="F1514">
        <v>69.17</v>
      </c>
      <c r="G1514">
        <v>5.480000000000004</v>
      </c>
    </row>
    <row r="1515" spans="1:7" x14ac:dyDescent="0.3">
      <c r="A1515">
        <v>3715.96</v>
      </c>
      <c r="B1515">
        <v>2.0299999999999998</v>
      </c>
      <c r="C1515">
        <v>1.25</v>
      </c>
      <c r="D1515">
        <v>20.84</v>
      </c>
      <c r="E1515">
        <v>80.98</v>
      </c>
      <c r="F1515">
        <v>75.12</v>
      </c>
      <c r="G1515">
        <v>5.8599999999999994</v>
      </c>
    </row>
    <row r="1516" spans="1:7" x14ac:dyDescent="0.3">
      <c r="A1516">
        <v>3716.01</v>
      </c>
      <c r="B1516">
        <v>1.95</v>
      </c>
      <c r="C1516">
        <v>2.25</v>
      </c>
      <c r="D1516">
        <v>18.88</v>
      </c>
      <c r="E1516">
        <v>92.41</v>
      </c>
      <c r="F1516">
        <v>85.87</v>
      </c>
      <c r="G1516">
        <v>6.539999999999992</v>
      </c>
    </row>
    <row r="1517" spans="1:7" x14ac:dyDescent="0.3">
      <c r="A1517">
        <v>3716.06</v>
      </c>
      <c r="B1517">
        <v>2.3199999999999998</v>
      </c>
      <c r="C1517">
        <v>6.74</v>
      </c>
      <c r="D1517">
        <v>16.98</v>
      </c>
      <c r="E1517">
        <v>106.01</v>
      </c>
      <c r="F1517">
        <v>78.63</v>
      </c>
      <c r="G1517">
        <v>27.38000000000001</v>
      </c>
    </row>
    <row r="1518" spans="1:7" x14ac:dyDescent="0.3">
      <c r="A1518">
        <v>3716.11</v>
      </c>
      <c r="B1518">
        <v>2.5299999999999998</v>
      </c>
      <c r="C1518">
        <v>9.33</v>
      </c>
      <c r="D1518">
        <v>13.76</v>
      </c>
      <c r="E1518">
        <v>117.05</v>
      </c>
      <c r="F1518">
        <v>72</v>
      </c>
      <c r="G1518">
        <v>45.05</v>
      </c>
    </row>
    <row r="1519" spans="1:7" x14ac:dyDescent="0.3">
      <c r="A1519">
        <v>3716.16</v>
      </c>
      <c r="B1519">
        <v>2.62</v>
      </c>
      <c r="C1519">
        <v>9.7200000000000006</v>
      </c>
      <c r="D1519">
        <v>20.100000000000001</v>
      </c>
      <c r="E1519">
        <v>127.12</v>
      </c>
      <c r="F1519">
        <v>79.34</v>
      </c>
      <c r="G1519">
        <v>47.78</v>
      </c>
    </row>
    <row r="1520" spans="1:7" x14ac:dyDescent="0.3">
      <c r="A1520">
        <v>3716.21</v>
      </c>
      <c r="B1520">
        <v>2.73</v>
      </c>
      <c r="C1520">
        <v>10.85</v>
      </c>
      <c r="D1520">
        <v>15.56</v>
      </c>
      <c r="E1520">
        <v>134.57</v>
      </c>
      <c r="F1520">
        <v>79.03</v>
      </c>
      <c r="G1520">
        <v>55.539999999999992</v>
      </c>
    </row>
    <row r="1521" spans="1:7" x14ac:dyDescent="0.3">
      <c r="A1521">
        <v>3716.26</v>
      </c>
      <c r="B1521">
        <v>2.97</v>
      </c>
      <c r="C1521">
        <v>13.83</v>
      </c>
      <c r="D1521">
        <v>9.0500000000000007</v>
      </c>
      <c r="E1521">
        <v>132.69</v>
      </c>
      <c r="F1521">
        <v>57.03</v>
      </c>
      <c r="G1521">
        <v>75.66</v>
      </c>
    </row>
    <row r="1522" spans="1:7" x14ac:dyDescent="0.3">
      <c r="A1522">
        <v>3716.31</v>
      </c>
      <c r="B1522">
        <v>3.2099999999999995</v>
      </c>
      <c r="C1522">
        <v>12.89</v>
      </c>
      <c r="D1522">
        <v>8.3800000000000008</v>
      </c>
      <c r="E1522">
        <v>131.41</v>
      </c>
      <c r="F1522">
        <v>62.11</v>
      </c>
      <c r="G1522">
        <v>69.3</v>
      </c>
    </row>
    <row r="1523" spans="1:7" x14ac:dyDescent="0.3">
      <c r="A1523">
        <v>3716.36</v>
      </c>
      <c r="B1523">
        <v>3.1</v>
      </c>
      <c r="C1523">
        <v>11.42</v>
      </c>
      <c r="D1523">
        <v>12.82</v>
      </c>
      <c r="E1523">
        <v>126.34</v>
      </c>
      <c r="F1523">
        <v>67.040000000000006</v>
      </c>
      <c r="G1523">
        <v>59.3</v>
      </c>
    </row>
    <row r="1524" spans="1:7" x14ac:dyDescent="0.3">
      <c r="A1524">
        <v>3716.41</v>
      </c>
      <c r="B1524">
        <v>3.11</v>
      </c>
      <c r="C1524">
        <v>9.66</v>
      </c>
      <c r="D1524">
        <v>18.649999999999999</v>
      </c>
      <c r="E1524">
        <v>124.13</v>
      </c>
      <c r="F1524">
        <v>76.81</v>
      </c>
      <c r="G1524">
        <v>47.319999999999993</v>
      </c>
    </row>
    <row r="1525" spans="1:7" x14ac:dyDescent="0.3">
      <c r="A1525">
        <v>3716.46</v>
      </c>
      <c r="B1525">
        <v>3.36</v>
      </c>
      <c r="C1525">
        <v>9.3699999999999992</v>
      </c>
      <c r="D1525">
        <v>19.829999999999998</v>
      </c>
      <c r="E1525">
        <v>118.59</v>
      </c>
      <c r="F1525">
        <v>73.239999999999995</v>
      </c>
      <c r="G1525">
        <v>45.350000000000009</v>
      </c>
    </row>
    <row r="1526" spans="1:7" x14ac:dyDescent="0.3">
      <c r="A1526">
        <v>3716.51</v>
      </c>
      <c r="B1526">
        <v>3.45</v>
      </c>
      <c r="C1526">
        <v>10.66</v>
      </c>
      <c r="D1526">
        <v>19.68</v>
      </c>
      <c r="E1526">
        <v>116.6</v>
      </c>
      <c r="F1526">
        <v>62.56</v>
      </c>
      <c r="G1526">
        <v>54.039999999999992</v>
      </c>
    </row>
    <row r="1527" spans="1:7" x14ac:dyDescent="0.3">
      <c r="A1527">
        <v>3716.56</v>
      </c>
      <c r="B1527">
        <v>3.36</v>
      </c>
      <c r="C1527">
        <v>6.98</v>
      </c>
      <c r="D1527">
        <v>23.05</v>
      </c>
      <c r="E1527">
        <v>116.08</v>
      </c>
      <c r="F1527">
        <v>86.94</v>
      </c>
      <c r="G1527">
        <v>29.14</v>
      </c>
    </row>
    <row r="1528" spans="1:7" x14ac:dyDescent="0.3">
      <c r="A1528">
        <v>3716.61</v>
      </c>
      <c r="B1528">
        <v>3.42</v>
      </c>
      <c r="C1528">
        <v>4.76</v>
      </c>
      <c r="D1528">
        <v>22.52</v>
      </c>
      <c r="E1528">
        <v>116.22</v>
      </c>
      <c r="F1528">
        <v>102.12</v>
      </c>
      <c r="G1528">
        <v>14.099999999999994</v>
      </c>
    </row>
    <row r="1529" spans="1:7" x14ac:dyDescent="0.3">
      <c r="A1529">
        <v>3716.66</v>
      </c>
      <c r="B1529">
        <v>3.09</v>
      </c>
      <c r="C1529">
        <v>4.42</v>
      </c>
      <c r="D1529">
        <v>21.25</v>
      </c>
      <c r="E1529">
        <v>118.08</v>
      </c>
      <c r="F1529">
        <v>106.3</v>
      </c>
      <c r="G1529">
        <v>11.780000000000001</v>
      </c>
    </row>
    <row r="1530" spans="1:7" x14ac:dyDescent="0.3">
      <c r="A1530">
        <v>3716.71</v>
      </c>
      <c r="B1530">
        <v>3</v>
      </c>
      <c r="C1530">
        <v>4.4000000000000004</v>
      </c>
      <c r="D1530">
        <v>16.21</v>
      </c>
      <c r="E1530">
        <v>115.4</v>
      </c>
      <c r="F1530">
        <v>103.75</v>
      </c>
      <c r="G1530">
        <v>11.650000000000006</v>
      </c>
    </row>
    <row r="1531" spans="1:7" x14ac:dyDescent="0.3">
      <c r="A1531">
        <v>3716.76</v>
      </c>
      <c r="B1531">
        <v>2.77</v>
      </c>
      <c r="C1531">
        <v>6.12</v>
      </c>
      <c r="D1531">
        <v>9.52</v>
      </c>
      <c r="E1531">
        <v>115.59</v>
      </c>
      <c r="F1531">
        <v>92.34</v>
      </c>
      <c r="G1531">
        <v>23.25</v>
      </c>
    </row>
    <row r="1532" spans="1:7" x14ac:dyDescent="0.3">
      <c r="A1532">
        <v>3716.81</v>
      </c>
      <c r="B1532">
        <v>3.05</v>
      </c>
      <c r="C1532">
        <v>4.03</v>
      </c>
      <c r="D1532">
        <v>11.42</v>
      </c>
      <c r="E1532">
        <v>115.03</v>
      </c>
      <c r="F1532">
        <v>105.93</v>
      </c>
      <c r="G1532">
        <v>9.0999999999999943</v>
      </c>
    </row>
    <row r="1533" spans="1:7" x14ac:dyDescent="0.3">
      <c r="A1533">
        <v>3716.86</v>
      </c>
      <c r="B1533">
        <v>3</v>
      </c>
      <c r="C1533">
        <v>5.24</v>
      </c>
      <c r="D1533">
        <v>13.38</v>
      </c>
      <c r="E1533">
        <v>116.44</v>
      </c>
      <c r="F1533">
        <v>99.12</v>
      </c>
      <c r="G1533">
        <v>17.319999999999993</v>
      </c>
    </row>
    <row r="1534" spans="1:7" x14ac:dyDescent="0.3">
      <c r="A1534">
        <v>3716.91</v>
      </c>
      <c r="B1534">
        <v>2.7199999999999998</v>
      </c>
      <c r="C1534">
        <v>9.4</v>
      </c>
      <c r="D1534">
        <v>9.31</v>
      </c>
      <c r="E1534">
        <v>116.2</v>
      </c>
      <c r="F1534">
        <v>70.709999999999994</v>
      </c>
      <c r="G1534">
        <v>45.490000000000009</v>
      </c>
    </row>
    <row r="1535" spans="1:7" x14ac:dyDescent="0.3">
      <c r="A1535">
        <v>3716.96</v>
      </c>
      <c r="B1535">
        <v>3.3000000000000003</v>
      </c>
      <c r="C1535">
        <v>10.18</v>
      </c>
      <c r="D1535">
        <v>10.88</v>
      </c>
      <c r="E1535">
        <v>122.54</v>
      </c>
      <c r="F1535">
        <v>71.66</v>
      </c>
      <c r="G1535">
        <v>50.88000000000001</v>
      </c>
    </row>
    <row r="1536" spans="1:7" x14ac:dyDescent="0.3">
      <c r="A1536">
        <v>3717.01</v>
      </c>
      <c r="B1536">
        <v>3.04</v>
      </c>
      <c r="C1536">
        <v>10.119999999999999</v>
      </c>
      <c r="D1536">
        <v>18.12</v>
      </c>
      <c r="E1536">
        <v>123.51</v>
      </c>
      <c r="F1536">
        <v>73.069999999999993</v>
      </c>
      <c r="G1536">
        <v>50.440000000000012</v>
      </c>
    </row>
    <row r="1537" spans="1:7" x14ac:dyDescent="0.3">
      <c r="A1537">
        <v>3717.06</v>
      </c>
      <c r="B1537">
        <v>2.79</v>
      </c>
      <c r="C1537">
        <v>9.2100000000000009</v>
      </c>
      <c r="D1537">
        <v>19.93</v>
      </c>
      <c r="E1537">
        <v>123.49</v>
      </c>
      <c r="F1537">
        <v>79.16</v>
      </c>
      <c r="G1537">
        <v>44.33</v>
      </c>
    </row>
    <row r="1538" spans="1:7" x14ac:dyDescent="0.3">
      <c r="A1538">
        <v>3717.11</v>
      </c>
      <c r="B1538">
        <v>2.78</v>
      </c>
      <c r="C1538">
        <v>8.1</v>
      </c>
      <c r="D1538">
        <v>23.29</v>
      </c>
      <c r="E1538">
        <v>125.45</v>
      </c>
      <c r="F1538">
        <v>88.67</v>
      </c>
      <c r="G1538">
        <v>36.78</v>
      </c>
    </row>
    <row r="1539" spans="1:7" x14ac:dyDescent="0.3">
      <c r="A1539">
        <v>3717.16</v>
      </c>
      <c r="B1539">
        <v>2.86</v>
      </c>
      <c r="C1539">
        <v>7.18</v>
      </c>
      <c r="D1539">
        <v>21.82</v>
      </c>
      <c r="E1539">
        <v>124.07</v>
      </c>
      <c r="F1539">
        <v>93.49</v>
      </c>
      <c r="G1539">
        <v>30.58</v>
      </c>
    </row>
    <row r="1540" spans="1:7" x14ac:dyDescent="0.3">
      <c r="A1540">
        <v>3717.21</v>
      </c>
      <c r="B1540">
        <v>3.3300000000000005</v>
      </c>
      <c r="C1540">
        <v>6.33</v>
      </c>
      <c r="D1540">
        <v>20.97</v>
      </c>
      <c r="E1540">
        <v>126.92</v>
      </c>
      <c r="F1540">
        <v>102.09</v>
      </c>
      <c r="G1540">
        <v>24.83</v>
      </c>
    </row>
    <row r="1541" spans="1:7" x14ac:dyDescent="0.3">
      <c r="A1541">
        <v>3717.26</v>
      </c>
      <c r="B1541">
        <v>3.45</v>
      </c>
      <c r="C1541">
        <v>2.59</v>
      </c>
      <c r="D1541">
        <v>22.49</v>
      </c>
      <c r="E1541">
        <v>125.53</v>
      </c>
      <c r="F1541">
        <v>117</v>
      </c>
      <c r="G1541">
        <v>8.5300000000000011</v>
      </c>
    </row>
    <row r="1542" spans="1:7" x14ac:dyDescent="0.3">
      <c r="A1542">
        <v>3717.31</v>
      </c>
      <c r="B1542">
        <v>3.44</v>
      </c>
      <c r="C1542">
        <v>3.3</v>
      </c>
      <c r="D1542">
        <v>19.649999999999999</v>
      </c>
      <c r="E1542">
        <v>124.77</v>
      </c>
      <c r="F1542">
        <v>116.29</v>
      </c>
      <c r="G1542">
        <v>8.4799999999999898</v>
      </c>
    </row>
    <row r="1543" spans="1:7" x14ac:dyDescent="0.3">
      <c r="A1543">
        <v>3717.36</v>
      </c>
      <c r="B1543">
        <v>3.94</v>
      </c>
      <c r="C1543">
        <v>3.3</v>
      </c>
      <c r="D1543">
        <v>16.18</v>
      </c>
      <c r="E1543">
        <v>122.18</v>
      </c>
      <c r="F1543">
        <v>113.85</v>
      </c>
      <c r="G1543">
        <v>8.3300000000000125</v>
      </c>
    </row>
    <row r="1544" spans="1:7" x14ac:dyDescent="0.3">
      <c r="A1544">
        <v>3717.41</v>
      </c>
      <c r="B1544">
        <v>3.84</v>
      </c>
      <c r="C1544">
        <v>5.25</v>
      </c>
      <c r="D1544">
        <v>11.93</v>
      </c>
      <c r="E1544">
        <v>114.61</v>
      </c>
      <c r="F1544">
        <v>97.22</v>
      </c>
      <c r="G1544">
        <v>17.39</v>
      </c>
    </row>
    <row r="1545" spans="1:7" x14ac:dyDescent="0.3">
      <c r="A1545">
        <v>3717.46</v>
      </c>
      <c r="B1545">
        <v>3.44</v>
      </c>
      <c r="C1545">
        <v>7.98</v>
      </c>
      <c r="D1545">
        <v>6.46</v>
      </c>
      <c r="E1545">
        <v>107.03</v>
      </c>
      <c r="F1545">
        <v>71.23</v>
      </c>
      <c r="G1545">
        <v>35.799999999999997</v>
      </c>
    </row>
    <row r="1546" spans="1:7" x14ac:dyDescent="0.3">
      <c r="A1546">
        <v>3717.51</v>
      </c>
      <c r="B1546">
        <v>2.71</v>
      </c>
      <c r="C1546">
        <v>7.2</v>
      </c>
      <c r="D1546">
        <v>8.5399999999999991</v>
      </c>
      <c r="E1546">
        <v>100.89</v>
      </c>
      <c r="F1546">
        <v>70.47</v>
      </c>
      <c r="G1546">
        <v>30.42</v>
      </c>
    </row>
    <row r="1547" spans="1:7" x14ac:dyDescent="0.3">
      <c r="A1547">
        <v>3717.56</v>
      </c>
      <c r="B1547">
        <v>2.3800000000000003</v>
      </c>
      <c r="C1547">
        <v>9.7899999999999991</v>
      </c>
      <c r="D1547">
        <v>6.75</v>
      </c>
      <c r="E1547">
        <v>95.55</v>
      </c>
      <c r="F1547">
        <v>47.59</v>
      </c>
      <c r="G1547">
        <v>47.959999999999994</v>
      </c>
    </row>
    <row r="1548" spans="1:7" x14ac:dyDescent="0.3">
      <c r="A1548">
        <v>3717.61</v>
      </c>
      <c r="B1548">
        <v>2.59</v>
      </c>
      <c r="C1548">
        <v>7.23</v>
      </c>
      <c r="D1548">
        <v>11.25</v>
      </c>
      <c r="E1548">
        <v>93.63</v>
      </c>
      <c r="F1548">
        <v>63.02</v>
      </c>
      <c r="G1548">
        <v>30.609999999999992</v>
      </c>
    </row>
    <row r="1549" spans="1:7" x14ac:dyDescent="0.3">
      <c r="A1549">
        <v>3717.66</v>
      </c>
      <c r="B1549">
        <v>2.46</v>
      </c>
      <c r="C1549">
        <v>6.41</v>
      </c>
      <c r="D1549">
        <v>10.7</v>
      </c>
      <c r="E1549">
        <v>99.33</v>
      </c>
      <c r="F1549">
        <v>74.22</v>
      </c>
      <c r="G1549">
        <v>25.11</v>
      </c>
    </row>
    <row r="1550" spans="1:7" x14ac:dyDescent="0.3">
      <c r="A1550">
        <v>3717.71</v>
      </c>
      <c r="B1550">
        <v>2.42</v>
      </c>
      <c r="C1550">
        <v>9.1199999999999992</v>
      </c>
      <c r="D1550">
        <v>10.8</v>
      </c>
      <c r="E1550">
        <v>102.31</v>
      </c>
      <c r="F1550">
        <v>58.83</v>
      </c>
      <c r="G1550">
        <v>43.480000000000004</v>
      </c>
    </row>
    <row r="1551" spans="1:7" x14ac:dyDescent="0.3">
      <c r="A1551">
        <v>3717.76</v>
      </c>
      <c r="B1551">
        <v>2.4899999999999998</v>
      </c>
      <c r="C1551">
        <v>8.98</v>
      </c>
      <c r="D1551">
        <v>13.92</v>
      </c>
      <c r="E1551">
        <v>109.75</v>
      </c>
      <c r="F1551">
        <v>67.17</v>
      </c>
      <c r="G1551">
        <v>42.58</v>
      </c>
    </row>
    <row r="1552" spans="1:7" x14ac:dyDescent="0.3">
      <c r="A1552">
        <v>3717.81</v>
      </c>
      <c r="B1552">
        <v>2.94</v>
      </c>
      <c r="C1552">
        <v>6.87</v>
      </c>
      <c r="D1552">
        <v>13.8</v>
      </c>
      <c r="E1552">
        <v>107.47</v>
      </c>
      <c r="F1552">
        <v>79.180000000000007</v>
      </c>
      <c r="G1552">
        <v>28.289999999999992</v>
      </c>
    </row>
    <row r="1553" spans="1:7" x14ac:dyDescent="0.3">
      <c r="A1553">
        <v>3717.86</v>
      </c>
      <c r="B1553">
        <v>3.0300000000000002</v>
      </c>
      <c r="C1553">
        <v>4.67</v>
      </c>
      <c r="D1553">
        <v>19.47</v>
      </c>
      <c r="E1553">
        <v>103.01</v>
      </c>
      <c r="F1553">
        <v>89.67</v>
      </c>
      <c r="G1553">
        <v>13.340000000000003</v>
      </c>
    </row>
    <row r="1554" spans="1:7" x14ac:dyDescent="0.3">
      <c r="A1554">
        <v>3717.91</v>
      </c>
      <c r="B1554">
        <v>2.77</v>
      </c>
      <c r="C1554">
        <v>3.99</v>
      </c>
      <c r="D1554">
        <v>18.8</v>
      </c>
      <c r="E1554">
        <v>102.01</v>
      </c>
      <c r="F1554">
        <v>93.27</v>
      </c>
      <c r="G1554">
        <v>8.7400000000000091</v>
      </c>
    </row>
    <row r="1555" spans="1:7" x14ac:dyDescent="0.3">
      <c r="A1555">
        <v>3717.96</v>
      </c>
      <c r="B1555">
        <v>2.87</v>
      </c>
      <c r="C1555">
        <v>5.29</v>
      </c>
      <c r="D1555">
        <v>17.95</v>
      </c>
      <c r="E1555">
        <v>97.99</v>
      </c>
      <c r="F1555">
        <v>80.47</v>
      </c>
      <c r="G1555">
        <v>17.519999999999996</v>
      </c>
    </row>
    <row r="1556" spans="1:7" x14ac:dyDescent="0.3">
      <c r="A1556">
        <v>3718.01</v>
      </c>
      <c r="B1556">
        <v>2.75</v>
      </c>
      <c r="C1556">
        <v>4.6900000000000004</v>
      </c>
      <c r="D1556">
        <v>15.56</v>
      </c>
      <c r="E1556">
        <v>96.81</v>
      </c>
      <c r="F1556">
        <v>83.39</v>
      </c>
      <c r="G1556">
        <v>13.420000000000002</v>
      </c>
    </row>
    <row r="1557" spans="1:7" x14ac:dyDescent="0.3">
      <c r="A1557">
        <v>3718.06</v>
      </c>
      <c r="B1557">
        <v>3.02</v>
      </c>
      <c r="C1557">
        <v>3.02</v>
      </c>
      <c r="D1557">
        <v>16.3</v>
      </c>
      <c r="E1557">
        <v>95.45</v>
      </c>
      <c r="F1557">
        <v>88.73</v>
      </c>
      <c r="G1557">
        <v>6.7199999999999989</v>
      </c>
    </row>
    <row r="1558" spans="1:7" x14ac:dyDescent="0.3">
      <c r="A1558">
        <v>3718.11</v>
      </c>
      <c r="B1558">
        <v>3.16</v>
      </c>
      <c r="C1558">
        <v>2.99</v>
      </c>
      <c r="D1558">
        <v>18.8</v>
      </c>
      <c r="E1558">
        <v>101.02</v>
      </c>
      <c r="F1558">
        <v>93.96</v>
      </c>
      <c r="G1558">
        <v>7.0600000000000023</v>
      </c>
    </row>
    <row r="1559" spans="1:7" x14ac:dyDescent="0.3">
      <c r="A1559">
        <v>3718.16</v>
      </c>
      <c r="B1559">
        <v>3.45</v>
      </c>
      <c r="C1559">
        <v>5</v>
      </c>
      <c r="D1559">
        <v>8.24</v>
      </c>
      <c r="E1559">
        <v>109.57</v>
      </c>
      <c r="F1559">
        <v>93.92</v>
      </c>
      <c r="G1559">
        <v>15.649999999999991</v>
      </c>
    </row>
    <row r="1560" spans="1:7" x14ac:dyDescent="0.3">
      <c r="A1560">
        <v>3718.21</v>
      </c>
      <c r="B1560">
        <v>3.62</v>
      </c>
      <c r="C1560">
        <v>5.2</v>
      </c>
      <c r="D1560">
        <v>6</v>
      </c>
      <c r="E1560">
        <v>110.29</v>
      </c>
      <c r="F1560">
        <v>93.29</v>
      </c>
      <c r="G1560">
        <v>17</v>
      </c>
    </row>
    <row r="1561" spans="1:7" x14ac:dyDescent="0.3">
      <c r="A1561">
        <v>3718.26</v>
      </c>
      <c r="B1561">
        <v>3.25</v>
      </c>
      <c r="C1561">
        <v>8.5</v>
      </c>
      <c r="D1561">
        <v>6.53</v>
      </c>
      <c r="E1561">
        <v>109.55</v>
      </c>
      <c r="F1561">
        <v>70.2</v>
      </c>
      <c r="G1561">
        <v>39.349999999999994</v>
      </c>
    </row>
    <row r="1562" spans="1:7" x14ac:dyDescent="0.3">
      <c r="A1562">
        <v>3718.31</v>
      </c>
      <c r="B1562">
        <v>3.34</v>
      </c>
      <c r="C1562">
        <v>4.3</v>
      </c>
      <c r="D1562">
        <v>11.39</v>
      </c>
      <c r="E1562">
        <v>106.19</v>
      </c>
      <c r="F1562">
        <v>95.3</v>
      </c>
      <c r="G1562">
        <v>10.89</v>
      </c>
    </row>
    <row r="1563" spans="1:7" x14ac:dyDescent="0.3">
      <c r="A1563">
        <v>3718.36</v>
      </c>
      <c r="B1563">
        <v>3.4000000000000004</v>
      </c>
      <c r="C1563">
        <v>3.45</v>
      </c>
      <c r="D1563">
        <v>12.88</v>
      </c>
      <c r="E1563">
        <v>102.69</v>
      </c>
      <c r="F1563">
        <v>95.53</v>
      </c>
      <c r="G1563">
        <v>7.1599999999999966</v>
      </c>
    </row>
    <row r="1564" spans="1:7" x14ac:dyDescent="0.3">
      <c r="A1564">
        <v>3718.41</v>
      </c>
      <c r="B1564">
        <v>2.91</v>
      </c>
      <c r="C1564">
        <v>3.39</v>
      </c>
      <c r="D1564">
        <v>13.4</v>
      </c>
      <c r="E1564">
        <v>97.94</v>
      </c>
      <c r="F1564">
        <v>91.07</v>
      </c>
      <c r="G1564">
        <v>6.8700000000000045</v>
      </c>
    </row>
    <row r="1565" spans="1:7" x14ac:dyDescent="0.3">
      <c r="A1565">
        <v>3718.46</v>
      </c>
      <c r="B1565">
        <v>2.41</v>
      </c>
      <c r="C1565">
        <v>2.63</v>
      </c>
      <c r="D1565">
        <v>20.5</v>
      </c>
      <c r="E1565">
        <v>93.05</v>
      </c>
      <c r="F1565">
        <v>86.47</v>
      </c>
      <c r="G1565">
        <v>6.5799999999999983</v>
      </c>
    </row>
    <row r="1566" spans="1:7" x14ac:dyDescent="0.3">
      <c r="A1566">
        <v>3718.51</v>
      </c>
      <c r="B1566">
        <v>2.4699999999999998</v>
      </c>
      <c r="C1566">
        <v>2.48</v>
      </c>
      <c r="D1566">
        <v>21.26</v>
      </c>
      <c r="E1566">
        <v>94.66</v>
      </c>
      <c r="F1566">
        <v>87.98</v>
      </c>
      <c r="G1566">
        <v>6.6799999999999926</v>
      </c>
    </row>
    <row r="1567" spans="1:7" x14ac:dyDescent="0.3">
      <c r="A1567">
        <v>3718.56</v>
      </c>
      <c r="B1567">
        <v>2.7</v>
      </c>
      <c r="C1567">
        <v>1.8</v>
      </c>
      <c r="D1567">
        <v>21.36</v>
      </c>
      <c r="E1567">
        <v>100.83</v>
      </c>
      <c r="F1567">
        <v>93.78</v>
      </c>
      <c r="G1567">
        <v>7.0499999999999972</v>
      </c>
    </row>
    <row r="1568" spans="1:7" x14ac:dyDescent="0.3">
      <c r="A1568">
        <v>3718.61</v>
      </c>
      <c r="B1568">
        <v>2.4899999999999998</v>
      </c>
      <c r="C1568">
        <v>2.6</v>
      </c>
      <c r="D1568">
        <v>19.77</v>
      </c>
      <c r="E1568">
        <v>105.61</v>
      </c>
      <c r="F1568">
        <v>98.27</v>
      </c>
      <c r="G1568">
        <v>7.3400000000000034</v>
      </c>
    </row>
    <row r="1569" spans="1:7" x14ac:dyDescent="0.3">
      <c r="A1569">
        <v>3718.66</v>
      </c>
      <c r="B1569">
        <v>2.58</v>
      </c>
      <c r="C1569">
        <v>2.38</v>
      </c>
      <c r="D1569">
        <v>22.41</v>
      </c>
      <c r="E1569">
        <v>109.01</v>
      </c>
      <c r="F1569">
        <v>101.47</v>
      </c>
      <c r="G1569">
        <v>7.5400000000000063</v>
      </c>
    </row>
    <row r="1570" spans="1:7" x14ac:dyDescent="0.3">
      <c r="A1570">
        <v>3718.71</v>
      </c>
      <c r="B1570">
        <v>2.78</v>
      </c>
      <c r="C1570">
        <v>3.53</v>
      </c>
      <c r="D1570">
        <v>21.64</v>
      </c>
      <c r="E1570">
        <v>114.66</v>
      </c>
      <c r="F1570">
        <v>106.78</v>
      </c>
      <c r="G1570">
        <v>7.8799999999999955</v>
      </c>
    </row>
    <row r="1571" spans="1:7" x14ac:dyDescent="0.3">
      <c r="A1571">
        <v>3718.76</v>
      </c>
      <c r="B1571">
        <v>2.73</v>
      </c>
      <c r="C1571">
        <v>4.92</v>
      </c>
      <c r="D1571">
        <v>21.06</v>
      </c>
      <c r="E1571">
        <v>116.48</v>
      </c>
      <c r="F1571">
        <v>101.3</v>
      </c>
      <c r="G1571">
        <v>15.180000000000007</v>
      </c>
    </row>
    <row r="1572" spans="1:7" x14ac:dyDescent="0.3">
      <c r="A1572">
        <v>3718.81</v>
      </c>
      <c r="B1572">
        <v>3.2099999999999995</v>
      </c>
      <c r="C1572">
        <v>4.0999999999999996</v>
      </c>
      <c r="D1572">
        <v>20.21</v>
      </c>
      <c r="E1572">
        <v>113.88</v>
      </c>
      <c r="F1572">
        <v>104.27</v>
      </c>
      <c r="G1572">
        <v>9.61</v>
      </c>
    </row>
    <row r="1573" spans="1:7" x14ac:dyDescent="0.3">
      <c r="A1573">
        <v>3718.86</v>
      </c>
      <c r="B1573">
        <v>3.2300000000000004</v>
      </c>
      <c r="C1573">
        <v>3.19</v>
      </c>
      <c r="D1573">
        <v>19.64</v>
      </c>
      <c r="E1573">
        <v>112.08</v>
      </c>
      <c r="F1573">
        <v>104.36</v>
      </c>
      <c r="G1573">
        <v>7.7199999999999989</v>
      </c>
    </row>
    <row r="1574" spans="1:7" x14ac:dyDescent="0.3">
      <c r="A1574">
        <v>3718.91</v>
      </c>
      <c r="B1574">
        <v>3.54</v>
      </c>
      <c r="C1574">
        <v>2.94</v>
      </c>
      <c r="D1574">
        <v>20.46</v>
      </c>
      <c r="E1574">
        <v>112.12</v>
      </c>
      <c r="F1574">
        <v>104.4</v>
      </c>
      <c r="G1574">
        <v>7.7199999999999989</v>
      </c>
    </row>
    <row r="1575" spans="1:7" x14ac:dyDescent="0.3">
      <c r="A1575">
        <v>3718.96</v>
      </c>
      <c r="B1575">
        <v>3.46</v>
      </c>
      <c r="C1575">
        <v>3.84</v>
      </c>
      <c r="D1575">
        <v>17.510000000000002</v>
      </c>
      <c r="E1575">
        <v>111.77</v>
      </c>
      <c r="F1575">
        <v>103.95</v>
      </c>
      <c r="G1575">
        <v>7.8199999999999932</v>
      </c>
    </row>
    <row r="1576" spans="1:7" x14ac:dyDescent="0.3">
      <c r="A1576">
        <v>3719.01</v>
      </c>
      <c r="B1576">
        <v>3.6900000000000004</v>
      </c>
      <c r="C1576">
        <v>2.75</v>
      </c>
      <c r="D1576">
        <v>14.56</v>
      </c>
      <c r="E1576">
        <v>111.17</v>
      </c>
      <c r="F1576">
        <v>103.5</v>
      </c>
      <c r="G1576">
        <v>7.6700000000000017</v>
      </c>
    </row>
    <row r="1577" spans="1:7" x14ac:dyDescent="0.3">
      <c r="A1577">
        <v>3719.06</v>
      </c>
      <c r="B1577">
        <v>3.6900000000000004</v>
      </c>
      <c r="C1577">
        <v>1.74</v>
      </c>
      <c r="D1577">
        <v>20.309999999999999</v>
      </c>
      <c r="E1577">
        <v>109.3</v>
      </c>
      <c r="F1577">
        <v>101.74</v>
      </c>
      <c r="G1577">
        <v>7.5600000000000023</v>
      </c>
    </row>
    <row r="1578" spans="1:7" x14ac:dyDescent="0.3">
      <c r="A1578">
        <v>3719.11</v>
      </c>
      <c r="B1578">
        <v>3.92</v>
      </c>
      <c r="C1578">
        <v>2.06</v>
      </c>
      <c r="D1578">
        <v>19.52</v>
      </c>
      <c r="E1578">
        <v>107.35</v>
      </c>
      <c r="F1578">
        <v>99.91</v>
      </c>
      <c r="G1578">
        <v>7.4399999999999977</v>
      </c>
    </row>
    <row r="1579" spans="1:7" x14ac:dyDescent="0.3">
      <c r="A1579">
        <v>3719.16</v>
      </c>
      <c r="B1579">
        <v>3.66</v>
      </c>
      <c r="C1579">
        <v>1.92</v>
      </c>
      <c r="D1579">
        <v>23.01</v>
      </c>
      <c r="E1579">
        <v>102.44</v>
      </c>
      <c r="F1579">
        <v>95.29</v>
      </c>
      <c r="G1579">
        <v>7.1499999999999915</v>
      </c>
    </row>
    <row r="1580" spans="1:7" x14ac:dyDescent="0.3">
      <c r="A1580">
        <v>3719.21</v>
      </c>
      <c r="B1580">
        <v>3.56</v>
      </c>
      <c r="C1580">
        <v>1.43</v>
      </c>
      <c r="D1580">
        <v>23.7</v>
      </c>
      <c r="E1580">
        <v>100.71</v>
      </c>
      <c r="F1580">
        <v>93.67</v>
      </c>
      <c r="G1580">
        <v>7.039999999999992</v>
      </c>
    </row>
    <row r="1581" spans="1:7" x14ac:dyDescent="0.3">
      <c r="A1581">
        <v>3719.26</v>
      </c>
      <c r="B1581">
        <v>3.6700000000000004</v>
      </c>
      <c r="C1581">
        <v>2.15</v>
      </c>
      <c r="D1581">
        <v>23.74</v>
      </c>
      <c r="E1581">
        <v>100.73</v>
      </c>
      <c r="F1581">
        <v>93.69</v>
      </c>
      <c r="G1581">
        <v>7.0400000000000063</v>
      </c>
    </row>
    <row r="1582" spans="1:7" x14ac:dyDescent="0.3">
      <c r="A1582">
        <v>3719.31</v>
      </c>
      <c r="B1582">
        <v>3.61</v>
      </c>
      <c r="C1582">
        <v>4</v>
      </c>
      <c r="D1582">
        <v>24.89</v>
      </c>
      <c r="E1582">
        <v>104.31</v>
      </c>
      <c r="F1582">
        <v>95.46</v>
      </c>
      <c r="G1582">
        <v>8.8500000000000085</v>
      </c>
    </row>
    <row r="1583" spans="1:7" x14ac:dyDescent="0.3">
      <c r="A1583">
        <v>3719.36</v>
      </c>
      <c r="B1583">
        <v>3.63</v>
      </c>
      <c r="C1583">
        <v>3.99</v>
      </c>
      <c r="D1583">
        <v>19.16</v>
      </c>
      <c r="E1583">
        <v>106.16</v>
      </c>
      <c r="F1583">
        <v>97.37</v>
      </c>
      <c r="G1583">
        <v>8.789999999999992</v>
      </c>
    </row>
    <row r="1584" spans="1:7" x14ac:dyDescent="0.3">
      <c r="A1584">
        <v>3719.41</v>
      </c>
      <c r="B1584">
        <v>3.0700000000000003</v>
      </c>
      <c r="C1584">
        <v>5.72</v>
      </c>
      <c r="D1584">
        <v>18.64</v>
      </c>
      <c r="E1584">
        <v>109.5</v>
      </c>
      <c r="F1584">
        <v>89.01</v>
      </c>
      <c r="G1584">
        <v>20.489999999999995</v>
      </c>
    </row>
    <row r="1585" spans="1:7" x14ac:dyDescent="0.3">
      <c r="A1585">
        <v>3719.46</v>
      </c>
      <c r="B1585">
        <v>3.2</v>
      </c>
      <c r="C1585">
        <v>8.4700000000000006</v>
      </c>
      <c r="D1585">
        <v>13.84</v>
      </c>
      <c r="E1585">
        <v>116.97</v>
      </c>
      <c r="F1585">
        <v>77.75</v>
      </c>
      <c r="G1585">
        <v>39.22</v>
      </c>
    </row>
    <row r="1586" spans="1:7" x14ac:dyDescent="0.3">
      <c r="A1586">
        <v>3719.51</v>
      </c>
      <c r="B1586">
        <v>3.1399999999999997</v>
      </c>
      <c r="C1586">
        <v>9.93</v>
      </c>
      <c r="D1586">
        <v>7.61</v>
      </c>
      <c r="E1586">
        <v>117</v>
      </c>
      <c r="F1586">
        <v>67.89</v>
      </c>
      <c r="G1586">
        <v>49.11</v>
      </c>
    </row>
    <row r="1587" spans="1:7" x14ac:dyDescent="0.3">
      <c r="A1587">
        <v>3719.56</v>
      </c>
      <c r="B1587">
        <v>3.7199999999999998</v>
      </c>
      <c r="C1587">
        <v>7.5</v>
      </c>
      <c r="D1587">
        <v>6.11</v>
      </c>
      <c r="E1587">
        <v>117.75</v>
      </c>
      <c r="F1587">
        <v>85.08</v>
      </c>
      <c r="G1587">
        <v>32.67</v>
      </c>
    </row>
    <row r="1588" spans="1:7" x14ac:dyDescent="0.3">
      <c r="A1588">
        <v>3719.61</v>
      </c>
      <c r="B1588">
        <v>3.5700000000000003</v>
      </c>
      <c r="C1588">
        <v>5.0599999999999996</v>
      </c>
      <c r="D1588">
        <v>9.5399999999999991</v>
      </c>
      <c r="E1588">
        <v>117.08</v>
      </c>
      <c r="F1588">
        <v>100.93</v>
      </c>
      <c r="G1588">
        <v>16.149999999999991</v>
      </c>
    </row>
    <row r="1589" spans="1:7" x14ac:dyDescent="0.3">
      <c r="A1589">
        <v>3719.66</v>
      </c>
      <c r="B1589">
        <v>3.4299999999999997</v>
      </c>
      <c r="C1589">
        <v>9.8800000000000008</v>
      </c>
      <c r="D1589">
        <v>6.46</v>
      </c>
      <c r="E1589">
        <v>115.12</v>
      </c>
      <c r="F1589">
        <v>66.37</v>
      </c>
      <c r="G1589">
        <v>48.75</v>
      </c>
    </row>
    <row r="1590" spans="1:7" x14ac:dyDescent="0.3">
      <c r="A1590">
        <v>3719.71</v>
      </c>
      <c r="B1590">
        <v>3.38</v>
      </c>
      <c r="C1590">
        <v>9.1</v>
      </c>
      <c r="D1590">
        <v>7.78</v>
      </c>
      <c r="E1590">
        <v>115.54</v>
      </c>
      <c r="F1590">
        <v>72.05</v>
      </c>
      <c r="G1590">
        <v>43.490000000000009</v>
      </c>
    </row>
    <row r="1591" spans="1:7" x14ac:dyDescent="0.3">
      <c r="A1591">
        <v>3719.76</v>
      </c>
      <c r="B1591">
        <v>3.55</v>
      </c>
      <c r="C1591">
        <v>9.58</v>
      </c>
      <c r="D1591">
        <v>6.04</v>
      </c>
      <c r="E1591">
        <v>115.71</v>
      </c>
      <c r="F1591">
        <v>68.97</v>
      </c>
      <c r="G1591">
        <v>46.739999999999995</v>
      </c>
    </row>
    <row r="1592" spans="1:7" x14ac:dyDescent="0.3">
      <c r="A1592">
        <v>3719.81</v>
      </c>
      <c r="B1592">
        <v>3.8699999999999997</v>
      </c>
      <c r="C1592">
        <v>9.4700000000000006</v>
      </c>
      <c r="D1592">
        <v>6.94</v>
      </c>
      <c r="E1592">
        <v>119.93</v>
      </c>
      <c r="F1592">
        <v>73.930000000000007</v>
      </c>
      <c r="G1592">
        <v>46</v>
      </c>
    </row>
    <row r="1593" spans="1:7" x14ac:dyDescent="0.3">
      <c r="A1593">
        <v>3719.86</v>
      </c>
      <c r="B1593">
        <v>3.39</v>
      </c>
      <c r="C1593">
        <v>11.46</v>
      </c>
      <c r="D1593">
        <v>10.79</v>
      </c>
      <c r="E1593">
        <v>122.11</v>
      </c>
      <c r="F1593">
        <v>62.62</v>
      </c>
      <c r="G1593">
        <v>59.49</v>
      </c>
    </row>
    <row r="1594" spans="1:7" x14ac:dyDescent="0.3">
      <c r="A1594">
        <v>3719.91</v>
      </c>
      <c r="B1594">
        <v>3.66</v>
      </c>
      <c r="C1594">
        <v>11.47</v>
      </c>
      <c r="D1594">
        <v>7.72</v>
      </c>
      <c r="E1594">
        <v>125.66</v>
      </c>
      <c r="F1594">
        <v>66.040000000000006</v>
      </c>
      <c r="G1594">
        <v>59.61999999999999</v>
      </c>
    </row>
    <row r="1595" spans="1:7" x14ac:dyDescent="0.3">
      <c r="A1595">
        <v>3719.96</v>
      </c>
      <c r="B1595">
        <v>3.92</v>
      </c>
      <c r="C1595">
        <v>10.3</v>
      </c>
      <c r="D1595">
        <v>11.14</v>
      </c>
      <c r="E1595">
        <v>129.81</v>
      </c>
      <c r="F1595">
        <v>78.06</v>
      </c>
      <c r="G1595">
        <v>51.75</v>
      </c>
    </row>
    <row r="1596" spans="1:7" x14ac:dyDescent="0.3">
      <c r="A1596">
        <v>3720.01</v>
      </c>
      <c r="B1596">
        <v>4.18</v>
      </c>
      <c r="C1596">
        <v>9.84</v>
      </c>
      <c r="D1596">
        <v>13.01</v>
      </c>
      <c r="E1596">
        <v>130.37</v>
      </c>
      <c r="F1596">
        <v>81.73</v>
      </c>
      <c r="G1596">
        <v>48.64</v>
      </c>
    </row>
    <row r="1597" spans="1:7" x14ac:dyDescent="0.3">
      <c r="A1597">
        <v>3720.06</v>
      </c>
      <c r="B1597">
        <v>3.62</v>
      </c>
      <c r="C1597">
        <v>11.73</v>
      </c>
      <c r="D1597">
        <v>9.77</v>
      </c>
      <c r="E1597">
        <v>125.39</v>
      </c>
      <c r="F1597">
        <v>63.99</v>
      </c>
      <c r="G1597">
        <v>61.4</v>
      </c>
    </row>
    <row r="1598" spans="1:7" x14ac:dyDescent="0.3">
      <c r="A1598">
        <v>3720.11</v>
      </c>
      <c r="B1598">
        <v>3.27</v>
      </c>
      <c r="C1598">
        <v>11.86</v>
      </c>
      <c r="D1598">
        <v>13.05</v>
      </c>
      <c r="E1598">
        <v>122.6</v>
      </c>
      <c r="F1598">
        <v>60.35</v>
      </c>
      <c r="G1598">
        <v>62.249999999999993</v>
      </c>
    </row>
    <row r="1599" spans="1:7" x14ac:dyDescent="0.3">
      <c r="A1599">
        <v>3720.16</v>
      </c>
      <c r="B1599">
        <v>3.39</v>
      </c>
      <c r="C1599">
        <v>10.71</v>
      </c>
      <c r="D1599">
        <v>10.32</v>
      </c>
      <c r="E1599">
        <v>121.18</v>
      </c>
      <c r="F1599">
        <v>66.75</v>
      </c>
      <c r="G1599">
        <v>54.430000000000007</v>
      </c>
    </row>
    <row r="1600" spans="1:7" x14ac:dyDescent="0.3">
      <c r="A1600">
        <v>3720.21</v>
      </c>
      <c r="B1600">
        <v>3.34</v>
      </c>
      <c r="C1600">
        <v>11.87</v>
      </c>
      <c r="D1600">
        <v>7.18</v>
      </c>
      <c r="E1600">
        <v>114.39</v>
      </c>
      <c r="F1600">
        <v>52.2</v>
      </c>
      <c r="G1600">
        <v>62.19</v>
      </c>
    </row>
    <row r="1601" spans="1:7" x14ac:dyDescent="0.3">
      <c r="A1601">
        <v>3720.26</v>
      </c>
      <c r="B1601">
        <v>3.09</v>
      </c>
      <c r="C1601">
        <v>10.94</v>
      </c>
      <c r="D1601">
        <v>9.1300000000000008</v>
      </c>
      <c r="E1601">
        <v>114.49</v>
      </c>
      <c r="F1601">
        <v>58.53</v>
      </c>
      <c r="G1601">
        <v>55.959999999999994</v>
      </c>
    </row>
    <row r="1602" spans="1:7" x14ac:dyDescent="0.3">
      <c r="A1602">
        <v>3720.31</v>
      </c>
      <c r="B1602">
        <v>3.1199999999999997</v>
      </c>
      <c r="C1602">
        <v>10.88</v>
      </c>
      <c r="D1602">
        <v>5.65</v>
      </c>
      <c r="E1602">
        <v>114.63</v>
      </c>
      <c r="F1602">
        <v>59.08</v>
      </c>
      <c r="G1602">
        <v>55.55</v>
      </c>
    </row>
    <row r="1603" spans="1:7" x14ac:dyDescent="0.3">
      <c r="A1603">
        <v>3720.36</v>
      </c>
      <c r="B1603">
        <v>3.08</v>
      </c>
      <c r="C1603">
        <v>8.6</v>
      </c>
      <c r="D1603">
        <v>7.54</v>
      </c>
      <c r="E1603">
        <v>116.34</v>
      </c>
      <c r="F1603">
        <v>76.23</v>
      </c>
      <c r="G1603">
        <v>40.11</v>
      </c>
    </row>
    <row r="1604" spans="1:7" x14ac:dyDescent="0.3">
      <c r="A1604">
        <v>3720.41</v>
      </c>
      <c r="B1604">
        <v>2.8400000000000003</v>
      </c>
      <c r="C1604">
        <v>5.76</v>
      </c>
      <c r="D1604">
        <v>5.62</v>
      </c>
      <c r="E1604">
        <v>109.38</v>
      </c>
      <c r="F1604">
        <v>88.6</v>
      </c>
      <c r="G1604">
        <v>20.78</v>
      </c>
    </row>
    <row r="1605" spans="1:7" x14ac:dyDescent="0.3">
      <c r="A1605">
        <v>3720.46</v>
      </c>
      <c r="B1605">
        <v>3.08</v>
      </c>
      <c r="C1605">
        <v>5.18</v>
      </c>
      <c r="D1605">
        <v>6.95</v>
      </c>
      <c r="E1605">
        <v>102.57</v>
      </c>
      <c r="F1605">
        <v>85.77</v>
      </c>
      <c r="G1605">
        <v>16.799999999999997</v>
      </c>
    </row>
    <row r="1619" spans="1:7" x14ac:dyDescent="0.3">
      <c r="A1619">
        <v>3721.01</v>
      </c>
      <c r="B1619">
        <v>2.9000000000000004</v>
      </c>
      <c r="C1619">
        <v>10.18</v>
      </c>
      <c r="D1619">
        <v>8.92</v>
      </c>
      <c r="E1619">
        <v>107.52</v>
      </c>
      <c r="F1619">
        <v>56.81</v>
      </c>
      <c r="G1619">
        <v>50.709999999999994</v>
      </c>
    </row>
    <row r="1620" spans="1:7" x14ac:dyDescent="0.3">
      <c r="A1620">
        <v>3721.06</v>
      </c>
      <c r="B1620">
        <v>2.81</v>
      </c>
      <c r="C1620">
        <v>9.8000000000000007</v>
      </c>
      <c r="D1620">
        <v>10.49</v>
      </c>
      <c r="E1620">
        <v>110.18</v>
      </c>
      <c r="F1620">
        <v>61.98</v>
      </c>
      <c r="G1620">
        <v>48.20000000000001</v>
      </c>
    </row>
    <row r="1621" spans="1:7" x14ac:dyDescent="0.3">
      <c r="A1621">
        <v>3721.11</v>
      </c>
      <c r="B1621">
        <v>2.76</v>
      </c>
      <c r="C1621">
        <v>8.7200000000000006</v>
      </c>
      <c r="D1621">
        <v>20.03</v>
      </c>
      <c r="E1621">
        <v>111.36</v>
      </c>
      <c r="F1621">
        <v>70.5</v>
      </c>
      <c r="G1621">
        <v>40.86</v>
      </c>
    </row>
    <row r="1622" spans="1:7" x14ac:dyDescent="0.3">
      <c r="A1622">
        <v>3721.16</v>
      </c>
      <c r="B1622">
        <v>2.6</v>
      </c>
      <c r="C1622">
        <v>8.3000000000000007</v>
      </c>
      <c r="D1622">
        <v>17.829999999999998</v>
      </c>
      <c r="E1622">
        <v>112.35</v>
      </c>
      <c r="F1622">
        <v>74.36</v>
      </c>
      <c r="G1622">
        <v>37.989999999999995</v>
      </c>
    </row>
    <row r="1623" spans="1:7" x14ac:dyDescent="0.3">
      <c r="A1623">
        <v>3721.21</v>
      </c>
      <c r="B1623">
        <v>2.68</v>
      </c>
      <c r="C1623">
        <v>9.4</v>
      </c>
      <c r="D1623">
        <v>20.010000000000002</v>
      </c>
      <c r="E1623">
        <v>114.96</v>
      </c>
      <c r="F1623">
        <v>69.44</v>
      </c>
      <c r="G1623">
        <v>45.519999999999996</v>
      </c>
    </row>
    <row r="1624" spans="1:7" x14ac:dyDescent="0.3">
      <c r="A1624">
        <v>3721.26</v>
      </c>
      <c r="B1624">
        <v>2.74</v>
      </c>
      <c r="C1624">
        <v>8.3699999999999992</v>
      </c>
      <c r="D1624">
        <v>23.62</v>
      </c>
      <c r="E1624">
        <v>118.99</v>
      </c>
      <c r="F1624">
        <v>80.400000000000006</v>
      </c>
      <c r="G1624">
        <v>38.589999999999989</v>
      </c>
    </row>
    <row r="1625" spans="1:7" x14ac:dyDescent="0.3">
      <c r="A1625">
        <v>3721.31</v>
      </c>
      <c r="B1625">
        <v>2.87</v>
      </c>
      <c r="C1625">
        <v>7.73</v>
      </c>
      <c r="D1625">
        <v>23.24</v>
      </c>
      <c r="E1625">
        <v>116.79</v>
      </c>
      <c r="F1625">
        <v>82.56</v>
      </c>
      <c r="G1625">
        <v>34.230000000000004</v>
      </c>
    </row>
    <row r="1626" spans="1:7" x14ac:dyDescent="0.3">
      <c r="A1626">
        <v>3721.36</v>
      </c>
      <c r="B1626">
        <v>2.71</v>
      </c>
      <c r="C1626">
        <v>7.21</v>
      </c>
      <c r="D1626">
        <v>25.11</v>
      </c>
      <c r="E1626">
        <v>119.19</v>
      </c>
      <c r="F1626">
        <v>88.47</v>
      </c>
      <c r="G1626">
        <v>30.72</v>
      </c>
    </row>
    <row r="1627" spans="1:7" x14ac:dyDescent="0.3">
      <c r="A1627">
        <v>3721.41</v>
      </c>
      <c r="B1627">
        <v>2.5100000000000002</v>
      </c>
      <c r="C1627">
        <v>7.87</v>
      </c>
      <c r="D1627">
        <v>23.56</v>
      </c>
      <c r="E1627">
        <v>120.14</v>
      </c>
      <c r="F1627">
        <v>84.96</v>
      </c>
      <c r="G1627">
        <v>35.180000000000007</v>
      </c>
    </row>
    <row r="1628" spans="1:7" x14ac:dyDescent="0.3">
      <c r="A1628">
        <v>3721.46</v>
      </c>
      <c r="B1628">
        <v>2.71</v>
      </c>
      <c r="C1628">
        <v>5.37</v>
      </c>
      <c r="D1628">
        <v>25.22</v>
      </c>
      <c r="E1628">
        <v>122.54</v>
      </c>
      <c r="F1628">
        <v>104.24</v>
      </c>
      <c r="G1628">
        <v>18.300000000000011</v>
      </c>
    </row>
    <row r="1629" spans="1:7" x14ac:dyDescent="0.3">
      <c r="A1629">
        <v>3721.51</v>
      </c>
      <c r="B1629">
        <v>2.34</v>
      </c>
      <c r="C1629">
        <v>9.0500000000000007</v>
      </c>
      <c r="D1629">
        <v>22.8</v>
      </c>
      <c r="E1629">
        <v>118.12</v>
      </c>
      <c r="F1629">
        <v>74.959999999999994</v>
      </c>
      <c r="G1629">
        <v>43.160000000000011</v>
      </c>
    </row>
    <row r="1630" spans="1:7" x14ac:dyDescent="0.3">
      <c r="A1630">
        <v>3721.56</v>
      </c>
      <c r="B1630">
        <v>2.5700000000000003</v>
      </c>
      <c r="C1630">
        <v>6.33</v>
      </c>
      <c r="D1630">
        <v>20.18</v>
      </c>
      <c r="E1630">
        <v>114.78</v>
      </c>
      <c r="F1630">
        <v>90.06</v>
      </c>
      <c r="G1630">
        <v>24.72</v>
      </c>
    </row>
    <row r="1631" spans="1:7" x14ac:dyDescent="0.3">
      <c r="A1631">
        <v>3721.61</v>
      </c>
      <c r="B1631">
        <v>2.8400000000000003</v>
      </c>
      <c r="C1631">
        <v>8.5399999999999991</v>
      </c>
      <c r="D1631">
        <v>12.1</v>
      </c>
      <c r="E1631">
        <v>115.38</v>
      </c>
      <c r="F1631">
        <v>75.72</v>
      </c>
      <c r="G1631">
        <v>39.659999999999997</v>
      </c>
    </row>
    <row r="1632" spans="1:7" x14ac:dyDescent="0.3">
      <c r="A1632">
        <v>3721.66</v>
      </c>
      <c r="B1632">
        <v>2.62</v>
      </c>
      <c r="C1632">
        <v>9.2799999999999994</v>
      </c>
      <c r="D1632">
        <v>12</v>
      </c>
      <c r="E1632">
        <v>114.35</v>
      </c>
      <c r="F1632">
        <v>69.7</v>
      </c>
      <c r="G1632">
        <v>44.649999999999991</v>
      </c>
    </row>
    <row r="1633" spans="1:7" x14ac:dyDescent="0.3">
      <c r="A1633">
        <v>3721.71</v>
      </c>
      <c r="B1633">
        <v>3.2099999999999995</v>
      </c>
      <c r="C1633">
        <v>10.62</v>
      </c>
      <c r="D1633">
        <v>9.92</v>
      </c>
      <c r="E1633">
        <v>117.9</v>
      </c>
      <c r="F1633">
        <v>64.08</v>
      </c>
      <c r="G1633">
        <v>53.820000000000007</v>
      </c>
    </row>
    <row r="1634" spans="1:7" x14ac:dyDescent="0.3">
      <c r="A1634">
        <v>3721.76</v>
      </c>
      <c r="B1634">
        <v>3.94</v>
      </c>
      <c r="C1634">
        <v>10.27</v>
      </c>
      <c r="D1634">
        <v>6.01</v>
      </c>
      <c r="E1634">
        <v>119.83</v>
      </c>
      <c r="F1634">
        <v>68.400000000000006</v>
      </c>
      <c r="G1634">
        <v>51.429999999999993</v>
      </c>
    </row>
    <row r="1635" spans="1:7" x14ac:dyDescent="0.3">
      <c r="A1635">
        <v>3721.81</v>
      </c>
      <c r="B1635">
        <v>3.74</v>
      </c>
      <c r="C1635">
        <v>10.78</v>
      </c>
      <c r="D1635">
        <v>8.6999999999999993</v>
      </c>
      <c r="E1635">
        <v>124.28</v>
      </c>
      <c r="F1635">
        <v>69.34</v>
      </c>
      <c r="G1635">
        <v>54.94</v>
      </c>
    </row>
    <row r="1636" spans="1:7" x14ac:dyDescent="0.3">
      <c r="A1636">
        <v>3721.86</v>
      </c>
      <c r="B1636">
        <v>3.93</v>
      </c>
      <c r="C1636">
        <v>10.88</v>
      </c>
      <c r="D1636">
        <v>13.75</v>
      </c>
      <c r="E1636">
        <v>125.2</v>
      </c>
      <c r="F1636">
        <v>69.599999999999994</v>
      </c>
      <c r="G1636">
        <v>55.600000000000009</v>
      </c>
    </row>
    <row r="1637" spans="1:7" x14ac:dyDescent="0.3">
      <c r="A1637">
        <v>3721.91</v>
      </c>
      <c r="B1637">
        <v>3.66</v>
      </c>
      <c r="C1637">
        <v>11.6</v>
      </c>
      <c r="D1637">
        <v>13.84</v>
      </c>
      <c r="E1637">
        <v>128.19999999999999</v>
      </c>
      <c r="F1637">
        <v>67.680000000000007</v>
      </c>
      <c r="G1637">
        <v>60.519999999999982</v>
      </c>
    </row>
    <row r="1638" spans="1:7" x14ac:dyDescent="0.3">
      <c r="A1638">
        <v>3721.96</v>
      </c>
      <c r="B1638">
        <v>3.5700000000000003</v>
      </c>
      <c r="C1638">
        <v>12.42</v>
      </c>
      <c r="D1638">
        <v>17.559999999999999</v>
      </c>
      <c r="E1638">
        <v>129.94999999999999</v>
      </c>
      <c r="F1638">
        <v>63.84</v>
      </c>
      <c r="G1638">
        <v>66.109999999999985</v>
      </c>
    </row>
    <row r="1639" spans="1:7" x14ac:dyDescent="0.3">
      <c r="A1639">
        <v>3722.01</v>
      </c>
      <c r="B1639">
        <v>2.9899999999999998</v>
      </c>
      <c r="C1639">
        <v>10.6</v>
      </c>
      <c r="D1639">
        <v>16.12</v>
      </c>
      <c r="E1639">
        <v>125.62</v>
      </c>
      <c r="F1639">
        <v>71.88</v>
      </c>
      <c r="G1639">
        <v>53.740000000000009</v>
      </c>
    </row>
    <row r="1640" spans="1:7" x14ac:dyDescent="0.3">
      <c r="A1640">
        <v>3722.06</v>
      </c>
      <c r="B1640">
        <v>2.7</v>
      </c>
      <c r="C1640">
        <v>12.21</v>
      </c>
      <c r="D1640">
        <v>13.28</v>
      </c>
      <c r="E1640">
        <v>123.32</v>
      </c>
      <c r="F1640">
        <v>58.68</v>
      </c>
      <c r="G1640">
        <v>64.639999999999986</v>
      </c>
    </row>
    <row r="1641" spans="1:7" x14ac:dyDescent="0.3">
      <c r="A1641">
        <v>3722.11</v>
      </c>
      <c r="B1641">
        <v>2.5499999999999998</v>
      </c>
      <c r="C1641">
        <v>12.23</v>
      </c>
      <c r="D1641">
        <v>12.42</v>
      </c>
      <c r="E1641">
        <v>119.62</v>
      </c>
      <c r="F1641">
        <v>54.91</v>
      </c>
      <c r="G1641">
        <v>64.710000000000008</v>
      </c>
    </row>
    <row r="1642" spans="1:7" x14ac:dyDescent="0.3">
      <c r="A1642">
        <v>3722.16</v>
      </c>
      <c r="B1642">
        <v>2.17</v>
      </c>
      <c r="C1642">
        <v>10.55</v>
      </c>
      <c r="D1642">
        <v>9.74</v>
      </c>
      <c r="E1642">
        <v>115.57</v>
      </c>
      <c r="F1642">
        <v>62.28</v>
      </c>
      <c r="G1642">
        <v>53.289999999999992</v>
      </c>
    </row>
    <row r="1643" spans="1:7" x14ac:dyDescent="0.3">
      <c r="A1643">
        <v>3722.21</v>
      </c>
      <c r="B1643">
        <v>2.0099999999999998</v>
      </c>
      <c r="C1643">
        <v>8.01</v>
      </c>
      <c r="D1643">
        <v>12.27</v>
      </c>
      <c r="E1643">
        <v>105.68</v>
      </c>
      <c r="F1643">
        <v>69.69</v>
      </c>
      <c r="G1643">
        <v>35.990000000000009</v>
      </c>
    </row>
    <row r="1644" spans="1:7" x14ac:dyDescent="0.3">
      <c r="A1644">
        <v>3722.26</v>
      </c>
      <c r="B1644">
        <v>1.66</v>
      </c>
      <c r="C1644">
        <v>4.88</v>
      </c>
      <c r="D1644">
        <v>13.98</v>
      </c>
      <c r="E1644">
        <v>96.11</v>
      </c>
      <c r="F1644">
        <v>81.41</v>
      </c>
      <c r="G1644">
        <v>14.700000000000003</v>
      </c>
    </row>
    <row r="1645" spans="1:7" x14ac:dyDescent="0.3">
      <c r="A1645">
        <v>3722.31</v>
      </c>
      <c r="B1645">
        <v>2.1</v>
      </c>
      <c r="C1645">
        <v>5.1100000000000003</v>
      </c>
      <c r="D1645">
        <v>11.59</v>
      </c>
      <c r="E1645">
        <v>91.73</v>
      </c>
      <c r="F1645">
        <v>75.540000000000006</v>
      </c>
      <c r="G1645">
        <v>16.189999999999998</v>
      </c>
    </row>
    <row r="1646" spans="1:7" x14ac:dyDescent="0.3">
      <c r="A1646">
        <v>3722.36</v>
      </c>
      <c r="B1646">
        <v>2.39</v>
      </c>
      <c r="C1646">
        <v>8.9600000000000009</v>
      </c>
      <c r="D1646">
        <v>10.41</v>
      </c>
      <c r="E1646">
        <v>92.85</v>
      </c>
      <c r="F1646">
        <v>50.54</v>
      </c>
      <c r="G1646">
        <v>42.309999999999995</v>
      </c>
    </row>
    <row r="1647" spans="1:7" x14ac:dyDescent="0.3">
      <c r="A1647">
        <v>3722.41</v>
      </c>
      <c r="B1647">
        <v>2.08</v>
      </c>
      <c r="C1647">
        <v>7.17</v>
      </c>
      <c r="D1647">
        <v>10.23</v>
      </c>
      <c r="E1647">
        <v>93.32</v>
      </c>
      <c r="F1647">
        <v>63.16</v>
      </c>
      <c r="G1647">
        <v>30.159999999999997</v>
      </c>
    </row>
    <row r="1648" spans="1:7" x14ac:dyDescent="0.3">
      <c r="A1648">
        <v>3722.46</v>
      </c>
      <c r="B1648">
        <v>2.31</v>
      </c>
      <c r="C1648">
        <v>8.91</v>
      </c>
      <c r="D1648">
        <v>10.55</v>
      </c>
      <c r="E1648">
        <v>101.8</v>
      </c>
      <c r="F1648">
        <v>59.76</v>
      </c>
      <c r="G1648">
        <v>42.04</v>
      </c>
    </row>
    <row r="1649" spans="1:7" x14ac:dyDescent="0.3">
      <c r="A1649">
        <v>3722.51</v>
      </c>
      <c r="B1649">
        <v>2.94</v>
      </c>
      <c r="C1649">
        <v>9.27</v>
      </c>
      <c r="D1649">
        <v>15.71</v>
      </c>
      <c r="E1649">
        <v>117.08</v>
      </c>
      <c r="F1649">
        <v>72.430000000000007</v>
      </c>
      <c r="G1649">
        <v>44.649999999999991</v>
      </c>
    </row>
    <row r="1650" spans="1:7" x14ac:dyDescent="0.3">
      <c r="A1650">
        <v>3722.56</v>
      </c>
      <c r="B1650">
        <v>3.2199999999999998</v>
      </c>
      <c r="C1650">
        <v>11.51</v>
      </c>
      <c r="D1650">
        <v>14.29</v>
      </c>
      <c r="E1650">
        <v>127.11</v>
      </c>
      <c r="F1650">
        <v>67.19</v>
      </c>
      <c r="G1650">
        <v>59.92</v>
      </c>
    </row>
    <row r="1651" spans="1:7" x14ac:dyDescent="0.3">
      <c r="A1651">
        <v>3722.61</v>
      </c>
      <c r="B1651">
        <v>3.2099999999999995</v>
      </c>
      <c r="C1651">
        <v>11.77</v>
      </c>
      <c r="D1651">
        <v>10.29</v>
      </c>
      <c r="E1651">
        <v>133.65</v>
      </c>
      <c r="F1651">
        <v>71.89</v>
      </c>
      <c r="G1651">
        <v>61.760000000000005</v>
      </c>
    </row>
    <row r="1652" spans="1:7" x14ac:dyDescent="0.3">
      <c r="A1652">
        <v>3722.66</v>
      </c>
      <c r="B1652">
        <v>3.3099999999999996</v>
      </c>
      <c r="C1652">
        <v>9.24</v>
      </c>
      <c r="D1652">
        <v>13.62</v>
      </c>
      <c r="E1652">
        <v>138.38</v>
      </c>
      <c r="F1652">
        <v>93.72</v>
      </c>
      <c r="G1652">
        <v>44.66</v>
      </c>
    </row>
    <row r="1653" spans="1:7" x14ac:dyDescent="0.3">
      <c r="A1653">
        <v>3722.71</v>
      </c>
      <c r="B1653">
        <v>3.7900000000000005</v>
      </c>
      <c r="C1653">
        <v>9.0399999999999991</v>
      </c>
      <c r="D1653">
        <v>12.57</v>
      </c>
      <c r="E1653">
        <v>145.63</v>
      </c>
      <c r="F1653">
        <v>102.25</v>
      </c>
      <c r="G1653">
        <v>43.379999999999995</v>
      </c>
    </row>
    <row r="1654" spans="1:7" x14ac:dyDescent="0.3">
      <c r="A1654">
        <v>3722.76</v>
      </c>
      <c r="B1654">
        <v>3.7699999999999996</v>
      </c>
      <c r="C1654">
        <v>10.5</v>
      </c>
      <c r="D1654">
        <v>10.39</v>
      </c>
      <c r="E1654">
        <v>144.37</v>
      </c>
      <c r="F1654">
        <v>91.15</v>
      </c>
      <c r="G1654">
        <v>53.22</v>
      </c>
    </row>
    <row r="1655" spans="1:7" x14ac:dyDescent="0.3">
      <c r="A1655">
        <v>3722.81</v>
      </c>
      <c r="B1655">
        <v>3.58</v>
      </c>
      <c r="C1655">
        <v>12.15</v>
      </c>
      <c r="D1655">
        <v>9.7799999999999994</v>
      </c>
      <c r="E1655">
        <v>138.35</v>
      </c>
      <c r="F1655">
        <v>74.010000000000005</v>
      </c>
      <c r="G1655">
        <v>64.339999999999989</v>
      </c>
    </row>
    <row r="1656" spans="1:7" x14ac:dyDescent="0.3">
      <c r="A1656">
        <v>3722.86</v>
      </c>
      <c r="B1656">
        <v>3.83</v>
      </c>
      <c r="C1656">
        <v>10.85</v>
      </c>
      <c r="D1656">
        <v>8.94</v>
      </c>
      <c r="E1656">
        <v>139.69999999999999</v>
      </c>
      <c r="F1656">
        <v>84.11</v>
      </c>
      <c r="G1656">
        <v>55.589999999999989</v>
      </c>
    </row>
    <row r="1657" spans="1:7" x14ac:dyDescent="0.3">
      <c r="A1657">
        <v>3722.91</v>
      </c>
      <c r="B1657">
        <v>3.61</v>
      </c>
      <c r="C1657">
        <v>12.39</v>
      </c>
      <c r="D1657">
        <v>7.58</v>
      </c>
      <c r="E1657">
        <v>138.99</v>
      </c>
      <c r="F1657">
        <v>72.98</v>
      </c>
      <c r="G1657">
        <v>66.010000000000005</v>
      </c>
    </row>
    <row r="1658" spans="1:7" x14ac:dyDescent="0.3">
      <c r="A1658">
        <v>3722.96</v>
      </c>
      <c r="B1658">
        <v>3.36</v>
      </c>
      <c r="C1658">
        <v>10.79</v>
      </c>
      <c r="D1658">
        <v>5.88</v>
      </c>
      <c r="E1658">
        <v>135.47</v>
      </c>
      <c r="F1658">
        <v>80.34</v>
      </c>
      <c r="G1658">
        <v>55.129999999999995</v>
      </c>
    </row>
    <row r="1659" spans="1:7" x14ac:dyDescent="0.3">
      <c r="A1659">
        <v>3723.01</v>
      </c>
      <c r="B1659">
        <v>3.2800000000000002</v>
      </c>
      <c r="C1659">
        <v>10.8</v>
      </c>
      <c r="D1659">
        <v>10.64</v>
      </c>
      <c r="E1659">
        <v>132.31</v>
      </c>
      <c r="F1659">
        <v>77.180000000000007</v>
      </c>
      <c r="G1659">
        <v>55.129999999999995</v>
      </c>
    </row>
    <row r="1660" spans="1:7" x14ac:dyDescent="0.3">
      <c r="A1660">
        <v>3723.06</v>
      </c>
      <c r="B1660">
        <v>3.15</v>
      </c>
      <c r="C1660">
        <v>10.11</v>
      </c>
      <c r="D1660">
        <v>12.49</v>
      </c>
      <c r="E1660">
        <v>131.05000000000001</v>
      </c>
      <c r="F1660">
        <v>80.599999999999994</v>
      </c>
      <c r="G1660">
        <v>50.450000000000017</v>
      </c>
    </row>
    <row r="1661" spans="1:7" x14ac:dyDescent="0.3">
      <c r="A1661">
        <v>3723.11</v>
      </c>
      <c r="B1661">
        <v>2.9499999999999997</v>
      </c>
      <c r="C1661">
        <v>9.73</v>
      </c>
      <c r="D1661">
        <v>14.44</v>
      </c>
      <c r="E1661">
        <v>133.35</v>
      </c>
      <c r="F1661">
        <v>85.42</v>
      </c>
      <c r="G1661">
        <v>47.929999999999993</v>
      </c>
    </row>
    <row r="1662" spans="1:7" x14ac:dyDescent="0.3">
      <c r="A1662">
        <v>3723.16</v>
      </c>
      <c r="B1662">
        <v>2.73</v>
      </c>
      <c r="C1662">
        <v>10.130000000000001</v>
      </c>
      <c r="D1662">
        <v>12.34</v>
      </c>
      <c r="E1662">
        <v>132.6</v>
      </c>
      <c r="F1662">
        <v>81.98</v>
      </c>
      <c r="G1662">
        <v>50.61999999999999</v>
      </c>
    </row>
    <row r="1663" spans="1:7" x14ac:dyDescent="0.3">
      <c r="A1663">
        <v>3723.21</v>
      </c>
      <c r="B1663">
        <v>2.83</v>
      </c>
      <c r="C1663">
        <v>7.54</v>
      </c>
      <c r="D1663">
        <v>22.34</v>
      </c>
      <c r="E1663">
        <v>137.53</v>
      </c>
      <c r="F1663">
        <v>104.41</v>
      </c>
      <c r="G1663">
        <v>33.120000000000005</v>
      </c>
    </row>
    <row r="1664" spans="1:7" x14ac:dyDescent="0.3">
      <c r="A1664">
        <v>3723.26</v>
      </c>
      <c r="B1664">
        <v>2.87</v>
      </c>
      <c r="C1664">
        <v>9.76</v>
      </c>
      <c r="D1664">
        <v>26.23</v>
      </c>
      <c r="E1664">
        <v>143.74</v>
      </c>
      <c r="F1664">
        <v>95.51</v>
      </c>
      <c r="G1664">
        <v>48.230000000000004</v>
      </c>
    </row>
    <row r="1665" spans="1:7" x14ac:dyDescent="0.3">
      <c r="A1665">
        <v>3723.31</v>
      </c>
      <c r="B1665">
        <v>3.08</v>
      </c>
      <c r="C1665">
        <v>11.31</v>
      </c>
      <c r="D1665">
        <v>20.87</v>
      </c>
      <c r="E1665">
        <v>148.32</v>
      </c>
      <c r="F1665">
        <v>89.53</v>
      </c>
      <c r="G1665">
        <v>58.789999999999992</v>
      </c>
    </row>
    <row r="1666" spans="1:7" x14ac:dyDescent="0.3">
      <c r="A1666">
        <v>3723.36</v>
      </c>
      <c r="B1666">
        <v>2.73</v>
      </c>
      <c r="C1666">
        <v>11.99</v>
      </c>
      <c r="D1666">
        <v>22.14</v>
      </c>
      <c r="E1666">
        <v>151.46</v>
      </c>
      <c r="F1666">
        <v>88.08</v>
      </c>
      <c r="G1666">
        <v>63.38000000000001</v>
      </c>
    </row>
    <row r="1667" spans="1:7" x14ac:dyDescent="0.3">
      <c r="A1667">
        <v>3723.41</v>
      </c>
      <c r="B1667">
        <v>3.2099999999999995</v>
      </c>
      <c r="C1667">
        <v>12.21</v>
      </c>
      <c r="D1667">
        <v>22.91</v>
      </c>
      <c r="E1667">
        <v>153.18</v>
      </c>
      <c r="F1667">
        <v>88.28</v>
      </c>
      <c r="G1667">
        <v>64.900000000000006</v>
      </c>
    </row>
    <row r="1668" spans="1:7" x14ac:dyDescent="0.3">
      <c r="A1668">
        <v>3723.46</v>
      </c>
      <c r="B1668">
        <v>3.6700000000000004</v>
      </c>
      <c r="C1668">
        <v>12.74</v>
      </c>
      <c r="D1668">
        <v>22.06</v>
      </c>
      <c r="E1668">
        <v>154.72</v>
      </c>
      <c r="F1668">
        <v>86.18</v>
      </c>
      <c r="G1668">
        <v>68.539999999999992</v>
      </c>
    </row>
    <row r="1669" spans="1:7" x14ac:dyDescent="0.3">
      <c r="A1669">
        <v>3723.51</v>
      </c>
      <c r="B1669">
        <v>3.65</v>
      </c>
      <c r="C1669">
        <v>13.27</v>
      </c>
      <c r="D1669">
        <v>19.190000000000001</v>
      </c>
      <c r="E1669">
        <v>150.19</v>
      </c>
      <c r="F1669">
        <v>78.099999999999994</v>
      </c>
      <c r="G1669">
        <v>72.09</v>
      </c>
    </row>
    <row r="1670" spans="1:7" x14ac:dyDescent="0.3">
      <c r="A1670">
        <v>3723.56</v>
      </c>
      <c r="B1670">
        <v>3.81</v>
      </c>
      <c r="C1670">
        <v>11.72</v>
      </c>
      <c r="D1670">
        <v>14.55</v>
      </c>
      <c r="E1670">
        <v>143.41</v>
      </c>
      <c r="F1670">
        <v>81.900000000000006</v>
      </c>
      <c r="G1670">
        <v>61.509999999999991</v>
      </c>
    </row>
    <row r="1671" spans="1:7" x14ac:dyDescent="0.3">
      <c r="A1671">
        <v>3723.61</v>
      </c>
      <c r="B1671">
        <v>3.53</v>
      </c>
      <c r="C1671">
        <v>10.25</v>
      </c>
      <c r="D1671">
        <v>21.02</v>
      </c>
      <c r="E1671">
        <v>136.24</v>
      </c>
      <c r="F1671">
        <v>84.79</v>
      </c>
      <c r="G1671">
        <v>51.45</v>
      </c>
    </row>
    <row r="1672" spans="1:7" x14ac:dyDescent="0.3">
      <c r="A1672">
        <v>3723.66</v>
      </c>
      <c r="B1672">
        <v>3.53</v>
      </c>
      <c r="C1672">
        <v>5.82</v>
      </c>
      <c r="D1672">
        <v>20.56</v>
      </c>
      <c r="E1672">
        <v>121.01</v>
      </c>
      <c r="F1672">
        <v>99.67</v>
      </c>
      <c r="G1672">
        <v>21.340000000000003</v>
      </c>
    </row>
    <row r="1673" spans="1:7" x14ac:dyDescent="0.3">
      <c r="A1673">
        <v>3723.71</v>
      </c>
      <c r="B1673">
        <v>3.09</v>
      </c>
      <c r="C1673">
        <v>5.0999999999999996</v>
      </c>
      <c r="D1673">
        <v>16.66</v>
      </c>
      <c r="E1673">
        <v>111.39</v>
      </c>
      <c r="F1673">
        <v>95.04</v>
      </c>
      <c r="G1673">
        <v>16.349999999999994</v>
      </c>
    </row>
    <row r="1674" spans="1:7" x14ac:dyDescent="0.3">
      <c r="A1674">
        <v>3723.76</v>
      </c>
      <c r="B1674">
        <v>3.1199999999999997</v>
      </c>
      <c r="C1674">
        <v>2.06</v>
      </c>
      <c r="D1674">
        <v>15.33</v>
      </c>
      <c r="E1674">
        <v>102.19</v>
      </c>
      <c r="F1674">
        <v>95.06</v>
      </c>
      <c r="G1674">
        <v>7.1299999999999955</v>
      </c>
    </row>
    <row r="1675" spans="1:7" x14ac:dyDescent="0.3">
      <c r="A1675">
        <v>3723.81</v>
      </c>
      <c r="B1675">
        <v>2.8899999999999997</v>
      </c>
      <c r="C1675">
        <v>2.46</v>
      </c>
      <c r="D1675">
        <v>12.16</v>
      </c>
      <c r="E1675">
        <v>97.57</v>
      </c>
      <c r="F1675">
        <v>90.71</v>
      </c>
      <c r="G1675">
        <v>6.8599999999999994</v>
      </c>
    </row>
    <row r="1676" spans="1:7" x14ac:dyDescent="0.3">
      <c r="A1676">
        <v>3723.86</v>
      </c>
      <c r="B1676">
        <v>3.04</v>
      </c>
      <c r="C1676">
        <v>2.5099999999999998</v>
      </c>
      <c r="D1676">
        <v>10.84</v>
      </c>
      <c r="E1676">
        <v>99.8</v>
      </c>
      <c r="F1676">
        <v>92.81</v>
      </c>
      <c r="G1676">
        <v>6.9899999999999949</v>
      </c>
    </row>
    <row r="1677" spans="1:7" x14ac:dyDescent="0.3">
      <c r="A1677">
        <v>3723.91</v>
      </c>
      <c r="B1677">
        <v>3.2199999999999998</v>
      </c>
      <c r="C1677">
        <v>3.41</v>
      </c>
      <c r="D1677">
        <v>6.96</v>
      </c>
      <c r="E1677">
        <v>103.52</v>
      </c>
      <c r="F1677">
        <v>96.31</v>
      </c>
      <c r="G1677">
        <v>7.2099999999999937</v>
      </c>
    </row>
    <row r="1678" spans="1:7" x14ac:dyDescent="0.3">
      <c r="A1678">
        <v>3723.96</v>
      </c>
      <c r="B1678">
        <v>3.42</v>
      </c>
      <c r="C1678">
        <v>6.05</v>
      </c>
      <c r="D1678">
        <v>6.71</v>
      </c>
      <c r="E1678">
        <v>116.14</v>
      </c>
      <c r="F1678">
        <v>93.31</v>
      </c>
      <c r="G1678">
        <v>22.83</v>
      </c>
    </row>
    <row r="1679" spans="1:7" x14ac:dyDescent="0.3">
      <c r="A1679">
        <v>3724.01</v>
      </c>
      <c r="B1679">
        <v>3.74</v>
      </c>
      <c r="C1679">
        <v>7.73</v>
      </c>
      <c r="D1679">
        <v>11.94</v>
      </c>
      <c r="E1679">
        <v>125.15</v>
      </c>
      <c r="F1679">
        <v>90.87</v>
      </c>
      <c r="G1679">
        <v>34.28</v>
      </c>
    </row>
    <row r="1680" spans="1:7" x14ac:dyDescent="0.3">
      <c r="A1680">
        <v>3724.06</v>
      </c>
      <c r="B1680">
        <v>3.5000000000000004</v>
      </c>
      <c r="C1680">
        <v>9.11</v>
      </c>
      <c r="D1680">
        <v>18.75</v>
      </c>
      <c r="E1680">
        <v>133.72999999999999</v>
      </c>
      <c r="F1680">
        <v>90.04</v>
      </c>
      <c r="G1680">
        <v>43.689999999999984</v>
      </c>
    </row>
    <row r="1681" spans="1:7" x14ac:dyDescent="0.3">
      <c r="A1681">
        <v>3724.11</v>
      </c>
      <c r="B1681">
        <v>3.56</v>
      </c>
      <c r="C1681">
        <v>6.21</v>
      </c>
      <c r="D1681">
        <v>22.98</v>
      </c>
      <c r="E1681">
        <v>142.91</v>
      </c>
      <c r="F1681">
        <v>118.71</v>
      </c>
      <c r="G1681">
        <v>24.200000000000003</v>
      </c>
    </row>
    <row r="1682" spans="1:7" x14ac:dyDescent="0.3">
      <c r="A1682">
        <v>3724.16</v>
      </c>
      <c r="B1682">
        <v>3.1199999999999997</v>
      </c>
      <c r="C1682">
        <v>9.15</v>
      </c>
      <c r="D1682">
        <v>24.27</v>
      </c>
      <c r="E1682">
        <v>145.99</v>
      </c>
      <c r="F1682">
        <v>101.86</v>
      </c>
      <c r="G1682">
        <v>44.13000000000001</v>
      </c>
    </row>
    <row r="1683" spans="1:7" x14ac:dyDescent="0.3">
      <c r="A1683">
        <v>3724.21</v>
      </c>
      <c r="B1683">
        <v>2.96</v>
      </c>
      <c r="C1683">
        <v>9.14</v>
      </c>
      <c r="D1683">
        <v>24.34</v>
      </c>
      <c r="E1683">
        <v>145.99</v>
      </c>
      <c r="F1683">
        <v>101.96</v>
      </c>
      <c r="G1683">
        <v>44.030000000000015</v>
      </c>
    </row>
    <row r="1684" spans="1:7" x14ac:dyDescent="0.3">
      <c r="A1684">
        <v>3724.26</v>
      </c>
      <c r="B1684">
        <v>3.2099999999999995</v>
      </c>
      <c r="C1684">
        <v>7.3</v>
      </c>
      <c r="D1684">
        <v>25.79</v>
      </c>
      <c r="E1684">
        <v>148.31</v>
      </c>
      <c r="F1684">
        <v>116.7</v>
      </c>
      <c r="G1684">
        <v>31.61</v>
      </c>
    </row>
    <row r="1685" spans="1:7" x14ac:dyDescent="0.3">
      <c r="A1685">
        <v>3724.31</v>
      </c>
      <c r="B1685">
        <v>3.47</v>
      </c>
      <c r="C1685">
        <v>7.88</v>
      </c>
      <c r="D1685">
        <v>23.27</v>
      </c>
      <c r="E1685">
        <v>148.97999999999999</v>
      </c>
      <c r="F1685">
        <v>113.45</v>
      </c>
      <c r="G1685">
        <v>35.529999999999987</v>
      </c>
    </row>
    <row r="1686" spans="1:7" x14ac:dyDescent="0.3">
      <c r="A1686">
        <v>3724.36</v>
      </c>
      <c r="B1686">
        <v>3.9899999999999998</v>
      </c>
      <c r="C1686">
        <v>5.03</v>
      </c>
      <c r="D1686">
        <v>20.12</v>
      </c>
      <c r="E1686">
        <v>149.38</v>
      </c>
      <c r="F1686">
        <v>133.13999999999999</v>
      </c>
      <c r="G1686">
        <v>16.240000000000009</v>
      </c>
    </row>
    <row r="1687" spans="1:7" x14ac:dyDescent="0.3">
      <c r="A1687">
        <v>3724.41</v>
      </c>
      <c r="B1687">
        <v>3.6700000000000004</v>
      </c>
      <c r="C1687">
        <v>9.84</v>
      </c>
      <c r="D1687">
        <v>10.56</v>
      </c>
      <c r="E1687">
        <v>146.1</v>
      </c>
      <c r="F1687">
        <v>97.34</v>
      </c>
      <c r="G1687">
        <v>48.759999999999991</v>
      </c>
    </row>
    <row r="1688" spans="1:7" x14ac:dyDescent="0.3">
      <c r="A1688">
        <v>3724.46</v>
      </c>
      <c r="B1688">
        <v>3.75</v>
      </c>
      <c r="C1688">
        <v>6.95</v>
      </c>
      <c r="D1688">
        <v>19.39</v>
      </c>
      <c r="E1688">
        <v>142.47999999999999</v>
      </c>
      <c r="F1688">
        <v>113.32</v>
      </c>
      <c r="G1688">
        <v>29.159999999999997</v>
      </c>
    </row>
    <row r="1689" spans="1:7" x14ac:dyDescent="0.3">
      <c r="A1689">
        <v>3724.51</v>
      </c>
      <c r="B1689">
        <v>3.5700000000000003</v>
      </c>
      <c r="C1689">
        <v>7.45</v>
      </c>
      <c r="D1689">
        <v>19.41</v>
      </c>
      <c r="E1689">
        <v>141.08000000000001</v>
      </c>
      <c r="F1689">
        <v>108.52</v>
      </c>
      <c r="G1689">
        <v>32.560000000000016</v>
      </c>
    </row>
    <row r="1690" spans="1:7" x14ac:dyDescent="0.3">
      <c r="A1690">
        <v>3724.56</v>
      </c>
      <c r="B1690">
        <v>3.7199999999999998</v>
      </c>
      <c r="C1690">
        <v>5.38</v>
      </c>
      <c r="D1690">
        <v>18.68</v>
      </c>
      <c r="E1690">
        <v>140.28</v>
      </c>
      <c r="F1690">
        <v>121.77</v>
      </c>
      <c r="G1690">
        <v>18.510000000000005</v>
      </c>
    </row>
    <row r="1691" spans="1:7" x14ac:dyDescent="0.3">
      <c r="A1691">
        <v>3724.61</v>
      </c>
      <c r="B1691">
        <v>3.04</v>
      </c>
      <c r="C1691">
        <v>6.98</v>
      </c>
      <c r="D1691">
        <v>21.53</v>
      </c>
      <c r="E1691">
        <v>138.11000000000001</v>
      </c>
      <c r="F1691">
        <v>108.76</v>
      </c>
      <c r="G1691">
        <v>29.350000000000009</v>
      </c>
    </row>
    <row r="1692" spans="1:7" x14ac:dyDescent="0.3">
      <c r="A1692">
        <v>3724.66</v>
      </c>
      <c r="B1692">
        <v>2.62</v>
      </c>
      <c r="C1692">
        <v>9.6</v>
      </c>
      <c r="D1692">
        <v>20.29</v>
      </c>
      <c r="E1692">
        <v>140.41999999999999</v>
      </c>
      <c r="F1692">
        <v>93.31</v>
      </c>
      <c r="G1692">
        <v>47.109999999999985</v>
      </c>
    </row>
    <row r="1693" spans="1:7" x14ac:dyDescent="0.3">
      <c r="A1693">
        <v>3724.71</v>
      </c>
      <c r="B1693">
        <v>2.35</v>
      </c>
      <c r="C1693">
        <v>7.87</v>
      </c>
      <c r="D1693">
        <v>19.829999999999998</v>
      </c>
      <c r="E1693">
        <v>136.09</v>
      </c>
      <c r="F1693">
        <v>100.75</v>
      </c>
      <c r="G1693">
        <v>35.340000000000003</v>
      </c>
    </row>
    <row r="1694" spans="1:7" x14ac:dyDescent="0.3">
      <c r="A1694">
        <v>3724.76</v>
      </c>
      <c r="B1694">
        <v>2.1</v>
      </c>
      <c r="C1694">
        <v>9.64</v>
      </c>
      <c r="D1694">
        <v>17.87</v>
      </c>
      <c r="E1694">
        <v>134.69999999999999</v>
      </c>
      <c r="F1694">
        <v>87.36</v>
      </c>
      <c r="G1694">
        <v>47.339999999999989</v>
      </c>
    </row>
    <row r="1695" spans="1:7" x14ac:dyDescent="0.3">
      <c r="A1695">
        <v>3724.81</v>
      </c>
      <c r="B1695">
        <v>2.04</v>
      </c>
      <c r="C1695">
        <v>10.29</v>
      </c>
      <c r="D1695">
        <v>16.55</v>
      </c>
      <c r="E1695">
        <v>134.91</v>
      </c>
      <c r="F1695">
        <v>83.2</v>
      </c>
      <c r="G1695">
        <v>51.709999999999994</v>
      </c>
    </row>
    <row r="1696" spans="1:7" x14ac:dyDescent="0.3">
      <c r="A1696">
        <v>3724.86</v>
      </c>
      <c r="B1696">
        <v>2</v>
      </c>
      <c r="C1696">
        <v>10.65</v>
      </c>
      <c r="D1696">
        <v>21.47</v>
      </c>
      <c r="E1696">
        <v>134.91999999999999</v>
      </c>
      <c r="F1696">
        <v>80.78</v>
      </c>
      <c r="G1696">
        <v>54.139999999999986</v>
      </c>
    </row>
    <row r="1697" spans="1:7" x14ac:dyDescent="0.3">
      <c r="A1697">
        <v>3724.91</v>
      </c>
      <c r="B1697">
        <v>2.46</v>
      </c>
      <c r="C1697">
        <v>9.6199999999999992</v>
      </c>
      <c r="D1697">
        <v>28.03</v>
      </c>
      <c r="E1697">
        <v>138.25</v>
      </c>
      <c r="F1697">
        <v>91.04</v>
      </c>
      <c r="G1697">
        <v>47.209999999999994</v>
      </c>
    </row>
    <row r="1698" spans="1:7" x14ac:dyDescent="0.3">
      <c r="A1698">
        <v>3724.96</v>
      </c>
      <c r="B1698">
        <v>2.64</v>
      </c>
      <c r="C1698">
        <v>9.43</v>
      </c>
      <c r="D1698">
        <v>27.62</v>
      </c>
      <c r="E1698">
        <v>137.08000000000001</v>
      </c>
      <c r="F1698">
        <v>91.14</v>
      </c>
      <c r="G1698">
        <v>45.940000000000012</v>
      </c>
    </row>
    <row r="1699" spans="1:7" x14ac:dyDescent="0.3">
      <c r="A1699">
        <v>3725.01</v>
      </c>
      <c r="B1699">
        <v>3.0300000000000002</v>
      </c>
      <c r="C1699">
        <v>9.56</v>
      </c>
      <c r="D1699">
        <v>28.06</v>
      </c>
      <c r="E1699">
        <v>140.13</v>
      </c>
      <c r="F1699">
        <v>93.31</v>
      </c>
      <c r="G1699">
        <v>46.819999999999993</v>
      </c>
    </row>
    <row r="1700" spans="1:7" x14ac:dyDescent="0.3">
      <c r="A1700">
        <v>3725.06</v>
      </c>
      <c r="B1700">
        <v>3.4799999999999995</v>
      </c>
      <c r="C1700">
        <v>9.34</v>
      </c>
      <c r="D1700">
        <v>33.51</v>
      </c>
      <c r="E1700">
        <v>144.5</v>
      </c>
      <c r="F1700">
        <v>99.11</v>
      </c>
      <c r="G1700">
        <v>45.39</v>
      </c>
    </row>
    <row r="1701" spans="1:7" x14ac:dyDescent="0.3">
      <c r="A1701">
        <v>3725.11</v>
      </c>
      <c r="B1701">
        <v>3.53</v>
      </c>
      <c r="C1701">
        <v>8.43</v>
      </c>
      <c r="D1701">
        <v>31.59</v>
      </c>
      <c r="E1701">
        <v>144.94999999999999</v>
      </c>
      <c r="F1701">
        <v>105.71</v>
      </c>
      <c r="G1701">
        <v>39.239999999999995</v>
      </c>
    </row>
    <row r="1702" spans="1:7" x14ac:dyDescent="0.3">
      <c r="A1702">
        <v>3725.16</v>
      </c>
      <c r="B1702">
        <v>3.2300000000000004</v>
      </c>
      <c r="C1702">
        <v>8.2899999999999991</v>
      </c>
      <c r="D1702">
        <v>27.32</v>
      </c>
      <c r="E1702">
        <v>140.11000000000001</v>
      </c>
      <c r="F1702">
        <v>101.88</v>
      </c>
      <c r="G1702">
        <v>38.230000000000018</v>
      </c>
    </row>
    <row r="1703" spans="1:7" x14ac:dyDescent="0.3">
      <c r="A1703">
        <v>3725.21</v>
      </c>
      <c r="B1703">
        <v>3.18</v>
      </c>
      <c r="C1703">
        <v>7.89</v>
      </c>
      <c r="D1703">
        <v>22.04</v>
      </c>
      <c r="E1703">
        <v>131.26</v>
      </c>
      <c r="F1703">
        <v>95.82</v>
      </c>
      <c r="G1703">
        <v>35.44</v>
      </c>
    </row>
    <row r="1704" spans="1:7" x14ac:dyDescent="0.3">
      <c r="A1704">
        <v>3725.26</v>
      </c>
      <c r="B1704">
        <v>2.85</v>
      </c>
      <c r="C1704">
        <v>5.62</v>
      </c>
      <c r="D1704">
        <v>20.12</v>
      </c>
      <c r="E1704">
        <v>125.53</v>
      </c>
      <c r="F1704">
        <v>105.51</v>
      </c>
      <c r="G1704">
        <v>20.019999999999996</v>
      </c>
    </row>
    <row r="1705" spans="1:7" x14ac:dyDescent="0.3">
      <c r="A1705">
        <v>3725.31</v>
      </c>
      <c r="B1705">
        <v>2.67</v>
      </c>
      <c r="C1705">
        <v>5.32</v>
      </c>
      <c r="D1705">
        <v>23.91</v>
      </c>
      <c r="E1705">
        <v>119.65</v>
      </c>
      <c r="F1705">
        <v>101.76</v>
      </c>
      <c r="G1705">
        <v>17.89</v>
      </c>
    </row>
    <row r="1706" spans="1:7" x14ac:dyDescent="0.3">
      <c r="A1706">
        <v>3725.36</v>
      </c>
      <c r="B1706">
        <v>2.35</v>
      </c>
      <c r="C1706">
        <v>5.75</v>
      </c>
      <c r="D1706">
        <v>25.42</v>
      </c>
      <c r="E1706">
        <v>117.69</v>
      </c>
      <c r="F1706">
        <v>96.87</v>
      </c>
      <c r="G1706">
        <v>20.819999999999993</v>
      </c>
    </row>
    <row r="1707" spans="1:7" x14ac:dyDescent="0.3">
      <c r="A1707">
        <v>3725.41</v>
      </c>
      <c r="B1707">
        <v>2.25</v>
      </c>
      <c r="C1707">
        <v>7.77</v>
      </c>
      <c r="D1707">
        <v>26.13</v>
      </c>
      <c r="E1707">
        <v>118.62</v>
      </c>
      <c r="F1707">
        <v>84.15</v>
      </c>
      <c r="G1707">
        <v>34.47</v>
      </c>
    </row>
    <row r="1708" spans="1:7" x14ac:dyDescent="0.3">
      <c r="A1708">
        <v>3725.46</v>
      </c>
      <c r="B1708">
        <v>2.52</v>
      </c>
      <c r="C1708">
        <v>8.14</v>
      </c>
      <c r="D1708">
        <v>24.67</v>
      </c>
      <c r="E1708">
        <v>122.69</v>
      </c>
      <c r="F1708">
        <v>85.62</v>
      </c>
      <c r="G1708">
        <v>37.069999999999993</v>
      </c>
    </row>
    <row r="1709" spans="1:7" x14ac:dyDescent="0.3">
      <c r="A1709">
        <v>3725.51</v>
      </c>
      <c r="B1709">
        <v>2.4699999999999998</v>
      </c>
      <c r="C1709">
        <v>6.24</v>
      </c>
      <c r="D1709">
        <v>26.29</v>
      </c>
      <c r="E1709">
        <v>129.22</v>
      </c>
      <c r="F1709">
        <v>105</v>
      </c>
      <c r="G1709">
        <v>24.22</v>
      </c>
    </row>
    <row r="1710" spans="1:7" x14ac:dyDescent="0.3">
      <c r="A1710">
        <v>3725.56</v>
      </c>
      <c r="B1710">
        <v>3.06</v>
      </c>
      <c r="C1710">
        <v>7.01</v>
      </c>
      <c r="D1710">
        <v>26.2</v>
      </c>
      <c r="E1710">
        <v>136.83000000000001</v>
      </c>
      <c r="F1710">
        <v>107.27</v>
      </c>
      <c r="G1710">
        <v>29.560000000000016</v>
      </c>
    </row>
    <row r="1711" spans="1:7" x14ac:dyDescent="0.3">
      <c r="A1711">
        <v>3725.61</v>
      </c>
      <c r="B1711">
        <v>3.1300000000000003</v>
      </c>
      <c r="C1711">
        <v>6.88</v>
      </c>
      <c r="D1711">
        <v>29.27</v>
      </c>
      <c r="E1711">
        <v>142.19999999999999</v>
      </c>
      <c r="F1711">
        <v>113.47</v>
      </c>
      <c r="G1711">
        <v>28.72999999999999</v>
      </c>
    </row>
    <row r="1712" spans="1:7" x14ac:dyDescent="0.3">
      <c r="A1712">
        <v>3725.66</v>
      </c>
      <c r="B1712">
        <v>3.53</v>
      </c>
      <c r="C1712">
        <v>7.17</v>
      </c>
      <c r="D1712">
        <v>27.36</v>
      </c>
      <c r="E1712">
        <v>145.88999999999999</v>
      </c>
      <c r="F1712">
        <v>115.21</v>
      </c>
      <c r="G1712">
        <v>30.679999999999993</v>
      </c>
    </row>
    <row r="1713" spans="1:7" x14ac:dyDescent="0.3">
      <c r="A1713">
        <v>3725.71</v>
      </c>
      <c r="B1713">
        <v>4.0199999999999996</v>
      </c>
      <c r="C1713">
        <v>3.4</v>
      </c>
      <c r="D1713">
        <v>28.45</v>
      </c>
      <c r="E1713">
        <v>147.44</v>
      </c>
      <c r="F1713">
        <v>137.59</v>
      </c>
      <c r="G1713">
        <v>9.8499999999999943</v>
      </c>
    </row>
    <row r="1714" spans="1:7" x14ac:dyDescent="0.3">
      <c r="A1714">
        <v>3725.76</v>
      </c>
      <c r="B1714">
        <v>4.03</v>
      </c>
      <c r="C1714">
        <v>4.09</v>
      </c>
      <c r="D1714">
        <v>26.89</v>
      </c>
      <c r="E1714">
        <v>145.69999999999999</v>
      </c>
      <c r="F1714">
        <v>135.88</v>
      </c>
      <c r="G1714">
        <v>9.8199999999999932</v>
      </c>
    </row>
    <row r="1715" spans="1:7" x14ac:dyDescent="0.3">
      <c r="A1715">
        <v>3725.81</v>
      </c>
      <c r="B1715">
        <v>4.0599999999999996</v>
      </c>
      <c r="C1715">
        <v>5.48</v>
      </c>
      <c r="D1715">
        <v>26.94</v>
      </c>
      <c r="E1715">
        <v>144.43</v>
      </c>
      <c r="F1715">
        <v>125.16</v>
      </c>
      <c r="G1715">
        <v>19.27000000000001</v>
      </c>
    </row>
    <row r="1716" spans="1:7" x14ac:dyDescent="0.3">
      <c r="A1716">
        <v>3725.86</v>
      </c>
      <c r="B1716">
        <v>4.3499999999999996</v>
      </c>
      <c r="C1716">
        <v>5.33</v>
      </c>
      <c r="D1716">
        <v>27.83</v>
      </c>
      <c r="E1716">
        <v>142.9</v>
      </c>
      <c r="F1716">
        <v>124.7</v>
      </c>
      <c r="G1716">
        <v>18.200000000000003</v>
      </c>
    </row>
    <row r="1717" spans="1:7" x14ac:dyDescent="0.3">
      <c r="A1717">
        <v>3725.91</v>
      </c>
      <c r="B1717">
        <v>4.29</v>
      </c>
      <c r="C1717">
        <v>7.44</v>
      </c>
      <c r="D1717">
        <v>20.75</v>
      </c>
      <c r="E1717">
        <v>140.4</v>
      </c>
      <c r="F1717">
        <v>107.93</v>
      </c>
      <c r="G1717">
        <v>32.47</v>
      </c>
    </row>
    <row r="1718" spans="1:7" x14ac:dyDescent="0.3">
      <c r="A1718">
        <v>3725.96</v>
      </c>
      <c r="B1718">
        <v>3.8899999999999997</v>
      </c>
      <c r="C1718">
        <v>7.74</v>
      </c>
      <c r="D1718">
        <v>15.71</v>
      </c>
      <c r="E1718">
        <v>135.83000000000001</v>
      </c>
      <c r="F1718">
        <v>101.36</v>
      </c>
      <c r="G1718">
        <v>34.470000000000013</v>
      </c>
    </row>
    <row r="1719" spans="1:7" x14ac:dyDescent="0.3">
      <c r="A1719">
        <v>3726.01</v>
      </c>
      <c r="B1719">
        <v>3.62</v>
      </c>
      <c r="C1719">
        <v>8.35</v>
      </c>
      <c r="D1719">
        <v>12.82</v>
      </c>
      <c r="E1719">
        <v>132.15</v>
      </c>
      <c r="F1719">
        <v>93.6</v>
      </c>
      <c r="G1719">
        <v>38.550000000000011</v>
      </c>
    </row>
    <row r="1720" spans="1:7" x14ac:dyDescent="0.3">
      <c r="A1720">
        <v>3726.06</v>
      </c>
      <c r="B1720">
        <v>3.58</v>
      </c>
      <c r="C1720">
        <v>9.33</v>
      </c>
      <c r="D1720">
        <v>10.58</v>
      </c>
      <c r="E1720">
        <v>130.72</v>
      </c>
      <c r="F1720">
        <v>85.56</v>
      </c>
      <c r="G1720">
        <v>45.16</v>
      </c>
    </row>
    <row r="1721" spans="1:7" x14ac:dyDescent="0.3">
      <c r="A1721">
        <v>3726.11</v>
      </c>
      <c r="B1721">
        <v>3.6900000000000004</v>
      </c>
      <c r="C1721">
        <v>9.9</v>
      </c>
      <c r="D1721">
        <v>10.51</v>
      </c>
      <c r="E1721">
        <v>130.97</v>
      </c>
      <c r="F1721">
        <v>81.96</v>
      </c>
      <c r="G1721">
        <v>49.010000000000005</v>
      </c>
    </row>
    <row r="1722" spans="1:7" x14ac:dyDescent="0.3">
      <c r="A1722">
        <v>3726.16</v>
      </c>
      <c r="B1722">
        <v>3.6700000000000004</v>
      </c>
      <c r="C1722">
        <v>10.63</v>
      </c>
      <c r="D1722">
        <v>7.85</v>
      </c>
      <c r="E1722">
        <v>132.02000000000001</v>
      </c>
      <c r="F1722">
        <v>78.05</v>
      </c>
      <c r="G1722">
        <v>53.970000000000013</v>
      </c>
    </row>
    <row r="1723" spans="1:7" x14ac:dyDescent="0.3">
      <c r="A1723">
        <v>3726.21</v>
      </c>
      <c r="B1723">
        <v>3.82</v>
      </c>
      <c r="C1723">
        <v>10.23</v>
      </c>
      <c r="D1723">
        <v>9.76</v>
      </c>
      <c r="E1723">
        <v>132.41</v>
      </c>
      <c r="F1723">
        <v>81.14</v>
      </c>
      <c r="G1723">
        <v>51.269999999999996</v>
      </c>
    </row>
    <row r="1724" spans="1:7" x14ac:dyDescent="0.3">
      <c r="A1724">
        <v>3726.26</v>
      </c>
      <c r="B1724">
        <v>4.1500000000000004</v>
      </c>
      <c r="C1724">
        <v>7.98</v>
      </c>
      <c r="D1724">
        <v>15.88</v>
      </c>
      <c r="E1724">
        <v>135.04</v>
      </c>
      <c r="F1724">
        <v>98.97</v>
      </c>
      <c r="G1724">
        <v>36.069999999999993</v>
      </c>
    </row>
    <row r="1725" spans="1:7" x14ac:dyDescent="0.3">
      <c r="A1725">
        <v>3726.31</v>
      </c>
      <c r="B1725">
        <v>4.07</v>
      </c>
      <c r="C1725">
        <v>6.84</v>
      </c>
      <c r="D1725">
        <v>18.260000000000002</v>
      </c>
      <c r="E1725">
        <v>134.91</v>
      </c>
      <c r="F1725">
        <v>106.58</v>
      </c>
      <c r="G1725">
        <v>28.33</v>
      </c>
    </row>
    <row r="1726" spans="1:7" x14ac:dyDescent="0.3">
      <c r="A1726">
        <v>3726.36</v>
      </c>
      <c r="B1726">
        <v>4.21</v>
      </c>
      <c r="C1726">
        <v>6.2</v>
      </c>
      <c r="D1726">
        <v>15.57</v>
      </c>
      <c r="E1726">
        <v>132.41999999999999</v>
      </c>
      <c r="F1726">
        <v>108.4</v>
      </c>
      <c r="G1726">
        <v>24.019999999999982</v>
      </c>
    </row>
    <row r="1727" spans="1:7" x14ac:dyDescent="0.3">
      <c r="A1727">
        <v>3726.41</v>
      </c>
      <c r="B1727">
        <v>4.41</v>
      </c>
      <c r="C1727">
        <v>1.81</v>
      </c>
      <c r="D1727">
        <v>20.62</v>
      </c>
      <c r="E1727">
        <v>130</v>
      </c>
      <c r="F1727">
        <v>121.2</v>
      </c>
      <c r="G1727">
        <v>8.7999999999999972</v>
      </c>
    </row>
    <row r="1728" spans="1:7" x14ac:dyDescent="0.3">
      <c r="A1728">
        <v>3726.46</v>
      </c>
      <c r="B1728">
        <v>4.04</v>
      </c>
      <c r="C1728">
        <v>3.03</v>
      </c>
      <c r="D1728">
        <v>25.11</v>
      </c>
      <c r="E1728">
        <v>128.82</v>
      </c>
      <c r="F1728">
        <v>120.09</v>
      </c>
      <c r="G1728">
        <v>8.7299999999999898</v>
      </c>
    </row>
    <row r="1729" spans="1:7" x14ac:dyDescent="0.3">
      <c r="A1729">
        <v>3726.51</v>
      </c>
      <c r="B1729">
        <v>3.53</v>
      </c>
      <c r="C1729">
        <v>5.58</v>
      </c>
      <c r="D1729">
        <v>23.32</v>
      </c>
      <c r="E1729">
        <v>129.24</v>
      </c>
      <c r="F1729">
        <v>109.44</v>
      </c>
      <c r="G1729">
        <v>19.800000000000011</v>
      </c>
    </row>
    <row r="1730" spans="1:7" x14ac:dyDescent="0.3">
      <c r="A1730">
        <v>3726.56</v>
      </c>
      <c r="B1730">
        <v>3.44</v>
      </c>
      <c r="C1730">
        <v>9.0399999999999991</v>
      </c>
      <c r="D1730">
        <v>21.58</v>
      </c>
      <c r="E1730">
        <v>126.55</v>
      </c>
      <c r="F1730">
        <v>83.39</v>
      </c>
      <c r="G1730">
        <v>43.16</v>
      </c>
    </row>
    <row r="1731" spans="1:7" x14ac:dyDescent="0.3">
      <c r="A1731">
        <v>3726.61</v>
      </c>
      <c r="B1731">
        <v>3.7699999999999996</v>
      </c>
      <c r="C1731">
        <v>10.71</v>
      </c>
      <c r="D1731">
        <v>22.8</v>
      </c>
      <c r="E1731">
        <v>122.82</v>
      </c>
      <c r="F1731">
        <v>68.38</v>
      </c>
      <c r="G1731">
        <v>54.44</v>
      </c>
    </row>
    <row r="1732" spans="1:7" x14ac:dyDescent="0.3">
      <c r="A1732">
        <v>3726.66</v>
      </c>
      <c r="B1732">
        <v>3.5900000000000003</v>
      </c>
      <c r="C1732">
        <v>11.93</v>
      </c>
      <c r="D1732">
        <v>25.32</v>
      </c>
      <c r="E1732">
        <v>120.42</v>
      </c>
      <c r="F1732">
        <v>57.74</v>
      </c>
      <c r="G1732">
        <v>62.68</v>
      </c>
    </row>
    <row r="1733" spans="1:7" x14ac:dyDescent="0.3">
      <c r="A1733">
        <v>3726.71</v>
      </c>
      <c r="B1733">
        <v>2.97</v>
      </c>
      <c r="C1733">
        <v>14.03</v>
      </c>
      <c r="D1733">
        <v>26.48</v>
      </c>
      <c r="E1733">
        <v>117.15</v>
      </c>
      <c r="F1733">
        <v>40.28</v>
      </c>
      <c r="G1733">
        <v>76.87</v>
      </c>
    </row>
    <row r="1734" spans="1:7" x14ac:dyDescent="0.3">
      <c r="A1734">
        <v>3726.76</v>
      </c>
      <c r="B1734">
        <v>2.52</v>
      </c>
      <c r="C1734">
        <v>13.38</v>
      </c>
      <c r="D1734">
        <v>26.48</v>
      </c>
      <c r="E1734">
        <v>116.11</v>
      </c>
      <c r="F1734">
        <v>43.62</v>
      </c>
      <c r="G1734">
        <v>72.490000000000009</v>
      </c>
    </row>
    <row r="1735" spans="1:7" x14ac:dyDescent="0.3">
      <c r="A1735">
        <v>3726.81</v>
      </c>
      <c r="B1735">
        <v>2.4500000000000002</v>
      </c>
      <c r="C1735">
        <v>13.15</v>
      </c>
      <c r="D1735">
        <v>26.65</v>
      </c>
      <c r="E1735">
        <v>117.52</v>
      </c>
      <c r="F1735">
        <v>46.59</v>
      </c>
      <c r="G1735">
        <v>70.929999999999993</v>
      </c>
    </row>
    <row r="1736" spans="1:7" x14ac:dyDescent="0.3">
      <c r="A1736">
        <v>3726.86</v>
      </c>
      <c r="B1736">
        <v>2.67</v>
      </c>
      <c r="C1736">
        <v>10.79</v>
      </c>
      <c r="D1736">
        <v>27.58</v>
      </c>
      <c r="E1736">
        <v>119.88</v>
      </c>
      <c r="F1736">
        <v>64.900000000000006</v>
      </c>
      <c r="G1736">
        <v>54.97999999999999</v>
      </c>
    </row>
    <row r="1737" spans="1:7" x14ac:dyDescent="0.3">
      <c r="A1737">
        <v>3726.91</v>
      </c>
      <c r="B1737">
        <v>2.4299999999999997</v>
      </c>
      <c r="C1737">
        <v>10.36</v>
      </c>
      <c r="D1737">
        <v>26.65</v>
      </c>
      <c r="E1737">
        <v>122.39</v>
      </c>
      <c r="F1737">
        <v>70.34</v>
      </c>
      <c r="G1737">
        <v>52.05</v>
      </c>
    </row>
    <row r="1738" spans="1:7" x14ac:dyDescent="0.3">
      <c r="A1738">
        <v>3726.96</v>
      </c>
      <c r="B1738">
        <v>2.6</v>
      </c>
      <c r="C1738">
        <v>10.59</v>
      </c>
      <c r="D1738">
        <v>20.010000000000002</v>
      </c>
      <c r="E1738">
        <v>129.88999999999999</v>
      </c>
      <c r="F1738">
        <v>76.16</v>
      </c>
      <c r="G1738">
        <v>53.72999999999999</v>
      </c>
    </row>
    <row r="1739" spans="1:7" x14ac:dyDescent="0.3">
      <c r="A1739">
        <v>3727.01</v>
      </c>
      <c r="B1739">
        <v>2.9000000000000004</v>
      </c>
      <c r="C1739">
        <v>9.23</v>
      </c>
      <c r="D1739">
        <v>20.010000000000002</v>
      </c>
      <c r="E1739">
        <v>136.12</v>
      </c>
      <c r="F1739">
        <v>91.58</v>
      </c>
      <c r="G1739">
        <v>44.540000000000006</v>
      </c>
    </row>
    <row r="1740" spans="1:7" x14ac:dyDescent="0.3">
      <c r="A1740">
        <v>3727.06</v>
      </c>
      <c r="B1740">
        <v>3.01</v>
      </c>
      <c r="C1740">
        <v>7.44</v>
      </c>
      <c r="D1740">
        <v>13.62</v>
      </c>
      <c r="E1740">
        <v>133.58000000000001</v>
      </c>
      <c r="F1740">
        <v>101.17</v>
      </c>
      <c r="G1740">
        <v>32.410000000000011</v>
      </c>
    </row>
    <row r="1741" spans="1:7" x14ac:dyDescent="0.3">
      <c r="A1741">
        <v>3727.11</v>
      </c>
      <c r="B1741">
        <v>3.1300000000000003</v>
      </c>
      <c r="C1741">
        <v>8.6199999999999992</v>
      </c>
      <c r="D1741">
        <v>7.32</v>
      </c>
      <c r="E1741">
        <v>134.06</v>
      </c>
      <c r="F1741">
        <v>93.67</v>
      </c>
      <c r="G1741">
        <v>40.39</v>
      </c>
    </row>
    <row r="1742" spans="1:7" x14ac:dyDescent="0.3">
      <c r="A1742">
        <v>3727.16</v>
      </c>
      <c r="B1742">
        <v>3.2399999999999998</v>
      </c>
      <c r="C1742">
        <v>9.2799999999999994</v>
      </c>
      <c r="D1742">
        <v>5.22</v>
      </c>
      <c r="E1742">
        <v>129.28</v>
      </c>
      <c r="F1742">
        <v>84.49</v>
      </c>
      <c r="G1742">
        <v>44.790000000000006</v>
      </c>
    </row>
    <row r="1743" spans="1:7" x14ac:dyDescent="0.3">
      <c r="A1743">
        <v>3727.21</v>
      </c>
      <c r="B1743">
        <v>3.0300000000000002</v>
      </c>
      <c r="C1743">
        <v>9.99</v>
      </c>
      <c r="D1743">
        <v>5.79</v>
      </c>
      <c r="E1743">
        <v>132.02000000000001</v>
      </c>
      <c r="F1743">
        <v>82.34</v>
      </c>
      <c r="G1743">
        <v>49.680000000000007</v>
      </c>
    </row>
    <row r="1744" spans="1:7" x14ac:dyDescent="0.3">
      <c r="A1744">
        <v>3727.26</v>
      </c>
      <c r="B1744">
        <v>3</v>
      </c>
      <c r="C1744">
        <v>9.6199999999999992</v>
      </c>
      <c r="D1744">
        <v>9.26</v>
      </c>
      <c r="E1744">
        <v>125.82</v>
      </c>
      <c r="F1744">
        <v>78.7</v>
      </c>
      <c r="G1744">
        <v>47.11999999999999</v>
      </c>
    </row>
    <row r="1745" spans="1:7" x14ac:dyDescent="0.3">
      <c r="A1745">
        <v>3727.31</v>
      </c>
      <c r="B1745">
        <v>3.0700000000000003</v>
      </c>
      <c r="C1745">
        <v>10.7</v>
      </c>
      <c r="D1745">
        <v>6.38</v>
      </c>
      <c r="E1745">
        <v>122.08</v>
      </c>
      <c r="F1745">
        <v>67.709999999999994</v>
      </c>
      <c r="G1745">
        <v>54.370000000000005</v>
      </c>
    </row>
    <row r="1746" spans="1:7" x14ac:dyDescent="0.3">
      <c r="A1746">
        <v>3727.36</v>
      </c>
      <c r="B1746">
        <v>2.98</v>
      </c>
      <c r="C1746">
        <v>12.36</v>
      </c>
      <c r="D1746">
        <v>5.86</v>
      </c>
      <c r="E1746">
        <v>122.27</v>
      </c>
      <c r="F1746">
        <v>56.65</v>
      </c>
      <c r="G1746">
        <v>65.62</v>
      </c>
    </row>
    <row r="1747" spans="1:7" x14ac:dyDescent="0.3">
      <c r="A1747">
        <v>3727.41</v>
      </c>
      <c r="B1747">
        <v>3.3000000000000003</v>
      </c>
      <c r="C1747">
        <v>11.49</v>
      </c>
      <c r="D1747">
        <v>8.06</v>
      </c>
      <c r="E1747">
        <v>122.53</v>
      </c>
      <c r="F1747">
        <v>62.83</v>
      </c>
      <c r="G1747">
        <v>59.7</v>
      </c>
    </row>
    <row r="1748" spans="1:7" x14ac:dyDescent="0.3">
      <c r="A1748">
        <v>3727.46</v>
      </c>
      <c r="B1748">
        <v>3.45</v>
      </c>
      <c r="C1748">
        <v>9.85</v>
      </c>
      <c r="D1748">
        <v>16.77</v>
      </c>
      <c r="E1748">
        <v>124.48</v>
      </c>
      <c r="F1748">
        <v>75.81</v>
      </c>
      <c r="G1748">
        <v>48.67</v>
      </c>
    </row>
    <row r="1749" spans="1:7" x14ac:dyDescent="0.3">
      <c r="A1749">
        <v>3727.51</v>
      </c>
      <c r="B1749">
        <v>3.5900000000000003</v>
      </c>
      <c r="C1749">
        <v>9.85</v>
      </c>
      <c r="D1749">
        <v>17.399999999999999</v>
      </c>
      <c r="E1749">
        <v>124.74</v>
      </c>
      <c r="F1749">
        <v>76.12</v>
      </c>
      <c r="G1749">
        <v>48.61999999999999</v>
      </c>
    </row>
    <row r="1750" spans="1:7" x14ac:dyDescent="0.3">
      <c r="A1750">
        <v>3727.56</v>
      </c>
      <c r="B1750">
        <v>3.45</v>
      </c>
      <c r="C1750">
        <v>9.5399999999999991</v>
      </c>
      <c r="D1750">
        <v>19.55</v>
      </c>
      <c r="E1750">
        <v>131.03</v>
      </c>
      <c r="F1750">
        <v>84.44</v>
      </c>
      <c r="G1750">
        <v>46.59</v>
      </c>
    </row>
    <row r="1751" spans="1:7" x14ac:dyDescent="0.3">
      <c r="A1751">
        <v>3727.61</v>
      </c>
      <c r="B1751">
        <v>3.27</v>
      </c>
      <c r="C1751">
        <v>10.42</v>
      </c>
      <c r="D1751">
        <v>12.84</v>
      </c>
      <c r="E1751">
        <v>132.88999999999999</v>
      </c>
      <c r="F1751">
        <v>80.319999999999993</v>
      </c>
      <c r="G1751">
        <v>52.569999999999993</v>
      </c>
    </row>
    <row r="1752" spans="1:7" x14ac:dyDescent="0.3">
      <c r="A1752">
        <v>3727.66</v>
      </c>
      <c r="B1752">
        <v>3.6999999999999997</v>
      </c>
      <c r="C1752">
        <v>6.78</v>
      </c>
      <c r="D1752">
        <v>22.89</v>
      </c>
      <c r="E1752">
        <v>135.74</v>
      </c>
      <c r="F1752">
        <v>107.79</v>
      </c>
      <c r="G1752">
        <v>27.950000000000003</v>
      </c>
    </row>
    <row r="1753" spans="1:7" x14ac:dyDescent="0.3">
      <c r="A1753">
        <v>3727.71</v>
      </c>
      <c r="B1753">
        <v>3.49</v>
      </c>
      <c r="C1753">
        <v>7.46</v>
      </c>
      <c r="D1753">
        <v>21.02</v>
      </c>
      <c r="E1753">
        <v>136.79</v>
      </c>
      <c r="F1753">
        <v>104.25</v>
      </c>
      <c r="G1753">
        <v>32.539999999999992</v>
      </c>
    </row>
    <row r="1754" spans="1:7" x14ac:dyDescent="0.3">
      <c r="A1754">
        <v>3727.76</v>
      </c>
      <c r="B1754">
        <v>3.51</v>
      </c>
      <c r="C1754">
        <v>8.5299999999999994</v>
      </c>
      <c r="D1754">
        <v>20.49</v>
      </c>
      <c r="E1754">
        <v>137.47999999999999</v>
      </c>
      <c r="F1754">
        <v>97.67</v>
      </c>
      <c r="G1754">
        <v>39.809999999999988</v>
      </c>
    </row>
    <row r="1755" spans="1:7" x14ac:dyDescent="0.3">
      <c r="A1755">
        <v>3727.81</v>
      </c>
      <c r="B1755">
        <v>3.52</v>
      </c>
      <c r="C1755">
        <v>6.07</v>
      </c>
      <c r="D1755">
        <v>22.79</v>
      </c>
      <c r="E1755">
        <v>139.02000000000001</v>
      </c>
      <c r="F1755">
        <v>115.85</v>
      </c>
      <c r="G1755">
        <v>23.170000000000016</v>
      </c>
    </row>
    <row r="1756" spans="1:7" x14ac:dyDescent="0.3">
      <c r="A1756">
        <v>3727.86</v>
      </c>
      <c r="B1756">
        <v>3.63</v>
      </c>
      <c r="C1756">
        <v>6.61</v>
      </c>
      <c r="D1756">
        <v>22.46</v>
      </c>
      <c r="E1756">
        <v>140.35</v>
      </c>
      <c r="F1756">
        <v>113.51</v>
      </c>
      <c r="G1756">
        <v>26.839999999999989</v>
      </c>
    </row>
    <row r="1757" spans="1:7" x14ac:dyDescent="0.3">
      <c r="A1757">
        <v>3727.91</v>
      </c>
      <c r="B1757">
        <v>3.58</v>
      </c>
      <c r="C1757">
        <v>6.41</v>
      </c>
      <c r="D1757">
        <v>24.16</v>
      </c>
      <c r="E1757">
        <v>143.28</v>
      </c>
      <c r="F1757">
        <v>117.78</v>
      </c>
      <c r="G1757">
        <v>25.5</v>
      </c>
    </row>
    <row r="1758" spans="1:7" x14ac:dyDescent="0.3">
      <c r="A1758">
        <v>3727.96</v>
      </c>
      <c r="B1758">
        <v>3.18</v>
      </c>
      <c r="C1758">
        <v>10.050000000000001</v>
      </c>
      <c r="D1758">
        <v>21.38</v>
      </c>
      <c r="E1758">
        <v>142.27000000000001</v>
      </c>
      <c r="F1758">
        <v>92.08</v>
      </c>
      <c r="G1758">
        <v>50.190000000000012</v>
      </c>
    </row>
    <row r="1759" spans="1:7" x14ac:dyDescent="0.3">
      <c r="A1759">
        <v>3728.01</v>
      </c>
      <c r="B1759">
        <v>3.11</v>
      </c>
      <c r="C1759">
        <v>11.54</v>
      </c>
      <c r="D1759">
        <v>18.97</v>
      </c>
      <c r="E1759">
        <v>147.32</v>
      </c>
      <c r="F1759">
        <v>86.98</v>
      </c>
      <c r="G1759">
        <v>60.339999999999989</v>
      </c>
    </row>
    <row r="1760" spans="1:7" x14ac:dyDescent="0.3">
      <c r="A1760">
        <v>3728.06</v>
      </c>
      <c r="B1760">
        <v>3.19</v>
      </c>
      <c r="C1760">
        <v>12.21</v>
      </c>
      <c r="D1760">
        <v>19.72</v>
      </c>
      <c r="E1760">
        <v>149.08000000000001</v>
      </c>
      <c r="F1760">
        <v>84.19</v>
      </c>
      <c r="G1760">
        <v>64.890000000000015</v>
      </c>
    </row>
    <row r="1761" spans="1:7" x14ac:dyDescent="0.3">
      <c r="A1761">
        <v>3728.11</v>
      </c>
      <c r="B1761">
        <v>3.26</v>
      </c>
      <c r="C1761">
        <v>15.57</v>
      </c>
      <c r="D1761">
        <v>14.27</v>
      </c>
      <c r="E1761">
        <v>153.02000000000001</v>
      </c>
      <c r="F1761">
        <v>65.33</v>
      </c>
      <c r="G1761">
        <v>87.690000000000012</v>
      </c>
    </row>
    <row r="1762" spans="1:7" x14ac:dyDescent="0.3">
      <c r="A1762">
        <v>3728.16</v>
      </c>
      <c r="B1762">
        <v>3.4799999999999995</v>
      </c>
      <c r="C1762">
        <v>14.78</v>
      </c>
      <c r="D1762">
        <v>10.73</v>
      </c>
      <c r="E1762">
        <v>154.04</v>
      </c>
      <c r="F1762">
        <v>71.69</v>
      </c>
      <c r="G1762">
        <v>82.35</v>
      </c>
    </row>
    <row r="1763" spans="1:7" x14ac:dyDescent="0.3">
      <c r="A1763">
        <v>3728.21</v>
      </c>
      <c r="B1763">
        <v>3.84</v>
      </c>
      <c r="C1763">
        <v>13.32</v>
      </c>
      <c r="D1763">
        <v>15.38</v>
      </c>
      <c r="E1763">
        <v>151.71</v>
      </c>
      <c r="F1763">
        <v>79.31</v>
      </c>
      <c r="G1763">
        <v>72.400000000000006</v>
      </c>
    </row>
    <row r="1764" spans="1:7" x14ac:dyDescent="0.3">
      <c r="A1764">
        <v>3728.26</v>
      </c>
      <c r="B1764">
        <v>3.94</v>
      </c>
      <c r="C1764">
        <v>12.67</v>
      </c>
      <c r="D1764">
        <v>14.07</v>
      </c>
      <c r="E1764">
        <v>151.96</v>
      </c>
      <c r="F1764">
        <v>83.94</v>
      </c>
      <c r="G1764">
        <v>68.02000000000001</v>
      </c>
    </row>
    <row r="1765" spans="1:7" x14ac:dyDescent="0.3">
      <c r="A1765">
        <v>3728.31</v>
      </c>
      <c r="B1765">
        <v>3.9699999999999998</v>
      </c>
      <c r="C1765">
        <v>10.67</v>
      </c>
      <c r="D1765">
        <v>22.45</v>
      </c>
      <c r="E1765">
        <v>155.1</v>
      </c>
      <c r="F1765">
        <v>100.62</v>
      </c>
      <c r="G1765">
        <v>54.47999999999999</v>
      </c>
    </row>
    <row r="1766" spans="1:7" x14ac:dyDescent="0.3">
      <c r="A1766">
        <v>3728.36</v>
      </c>
      <c r="B1766">
        <v>3.71</v>
      </c>
      <c r="C1766">
        <v>10.15</v>
      </c>
      <c r="D1766">
        <v>25.85</v>
      </c>
      <c r="E1766">
        <v>152.31</v>
      </c>
      <c r="F1766">
        <v>101.36</v>
      </c>
      <c r="G1766">
        <v>50.95</v>
      </c>
    </row>
    <row r="1767" spans="1:7" x14ac:dyDescent="0.3">
      <c r="A1767">
        <v>3728.41</v>
      </c>
      <c r="B1767">
        <v>3.73</v>
      </c>
      <c r="C1767">
        <v>4.84</v>
      </c>
      <c r="D1767">
        <v>25.78</v>
      </c>
      <c r="E1767">
        <v>141.59</v>
      </c>
      <c r="F1767">
        <v>126.74</v>
      </c>
      <c r="G1767">
        <v>14.850000000000009</v>
      </c>
    </row>
    <row r="1768" spans="1:7" x14ac:dyDescent="0.3">
      <c r="A1768">
        <v>3728.46</v>
      </c>
      <c r="B1768">
        <v>3.39</v>
      </c>
      <c r="C1768">
        <v>3.21</v>
      </c>
      <c r="D1768">
        <v>26.39</v>
      </c>
      <c r="E1768">
        <v>130.01</v>
      </c>
      <c r="F1768">
        <v>121.21</v>
      </c>
      <c r="G1768">
        <v>8.7999999999999972</v>
      </c>
    </row>
    <row r="1769" spans="1:7" x14ac:dyDescent="0.3">
      <c r="A1769">
        <v>3728.51</v>
      </c>
      <c r="B1769">
        <v>2.9499999999999997</v>
      </c>
      <c r="C1769">
        <v>3.21</v>
      </c>
      <c r="D1769">
        <v>29.93</v>
      </c>
      <c r="E1769">
        <v>121.11</v>
      </c>
      <c r="F1769">
        <v>112.84</v>
      </c>
      <c r="G1769">
        <v>8.269999999999996</v>
      </c>
    </row>
    <row r="1770" spans="1:7" x14ac:dyDescent="0.3">
      <c r="A1770">
        <v>3728.56</v>
      </c>
      <c r="B1770">
        <v>3.15</v>
      </c>
      <c r="C1770">
        <v>2.69</v>
      </c>
      <c r="D1770">
        <v>25.65</v>
      </c>
      <c r="E1770">
        <v>109.63</v>
      </c>
      <c r="F1770">
        <v>102.05</v>
      </c>
      <c r="G1770">
        <v>7.5799999999999983</v>
      </c>
    </row>
    <row r="1784" spans="1:7" x14ac:dyDescent="0.3">
      <c r="A1784">
        <v>3729.51</v>
      </c>
      <c r="B1784">
        <v>3.7900000000000005</v>
      </c>
      <c r="C1784">
        <v>4.05</v>
      </c>
      <c r="D1784">
        <v>21.52</v>
      </c>
      <c r="E1784">
        <v>149.44</v>
      </c>
      <c r="F1784">
        <v>139.47</v>
      </c>
      <c r="G1784">
        <v>9.9699999999999989</v>
      </c>
    </row>
    <row r="1785" spans="1:7" x14ac:dyDescent="0.3">
      <c r="A1785">
        <v>3729.56</v>
      </c>
      <c r="B1785">
        <v>3.7900000000000005</v>
      </c>
      <c r="C1785">
        <v>4.58</v>
      </c>
      <c r="D1785">
        <v>12.54</v>
      </c>
      <c r="E1785">
        <v>142.28</v>
      </c>
      <c r="F1785">
        <v>129.16</v>
      </c>
      <c r="G1785">
        <v>13.120000000000005</v>
      </c>
    </row>
    <row r="1786" spans="1:7" x14ac:dyDescent="0.3">
      <c r="A1786">
        <v>3729.61</v>
      </c>
      <c r="B1786">
        <v>3.53</v>
      </c>
      <c r="C1786">
        <v>4.21</v>
      </c>
      <c r="D1786">
        <v>13.39</v>
      </c>
      <c r="E1786">
        <v>138.27000000000001</v>
      </c>
      <c r="F1786">
        <v>127.72</v>
      </c>
      <c r="G1786">
        <v>10.550000000000011</v>
      </c>
    </row>
    <row r="1787" spans="1:7" x14ac:dyDescent="0.3">
      <c r="A1787">
        <v>3729.66</v>
      </c>
      <c r="B1787">
        <v>3.2800000000000002</v>
      </c>
      <c r="C1787">
        <v>4.99</v>
      </c>
      <c r="D1787">
        <v>10.75</v>
      </c>
      <c r="E1787">
        <v>129.13</v>
      </c>
      <c r="F1787">
        <v>113.35</v>
      </c>
      <c r="G1787">
        <v>15.780000000000001</v>
      </c>
    </row>
    <row r="1788" spans="1:7" x14ac:dyDescent="0.3">
      <c r="A1788">
        <v>3729.71</v>
      </c>
      <c r="B1788">
        <v>3.2399999999999998</v>
      </c>
      <c r="C1788">
        <v>4.09</v>
      </c>
      <c r="D1788">
        <v>8.1300000000000008</v>
      </c>
      <c r="E1788">
        <v>122.54</v>
      </c>
      <c r="F1788">
        <v>112.94</v>
      </c>
      <c r="G1788">
        <v>9.6000000000000085</v>
      </c>
    </row>
    <row r="1789" spans="1:7" x14ac:dyDescent="0.3">
      <c r="A1789">
        <v>3729.76</v>
      </c>
      <c r="B1789">
        <v>3.08</v>
      </c>
      <c r="C1789">
        <v>4.8</v>
      </c>
      <c r="D1789">
        <v>7.54</v>
      </c>
      <c r="E1789">
        <v>121.75</v>
      </c>
      <c r="F1789">
        <v>107.37</v>
      </c>
      <c r="G1789">
        <v>14.379999999999995</v>
      </c>
    </row>
    <row r="1790" spans="1:7" x14ac:dyDescent="0.3">
      <c r="A1790">
        <v>3729.81</v>
      </c>
      <c r="B1790">
        <v>3.4299999999999997</v>
      </c>
      <c r="C1790">
        <v>5.94</v>
      </c>
      <c r="D1790">
        <v>7</v>
      </c>
      <c r="E1790">
        <v>126.4</v>
      </c>
      <c r="F1790">
        <v>104.2</v>
      </c>
      <c r="G1790">
        <v>22.200000000000003</v>
      </c>
    </row>
    <row r="1791" spans="1:7" x14ac:dyDescent="0.3">
      <c r="A1791">
        <v>3729.86</v>
      </c>
      <c r="B1791">
        <v>3.29</v>
      </c>
      <c r="C1791">
        <v>5.69</v>
      </c>
      <c r="D1791">
        <v>7.73</v>
      </c>
      <c r="E1791">
        <v>130.46</v>
      </c>
      <c r="F1791">
        <v>109.9</v>
      </c>
      <c r="G1791">
        <v>20.560000000000002</v>
      </c>
    </row>
    <row r="1792" spans="1:7" x14ac:dyDescent="0.3">
      <c r="A1792">
        <v>3729.91</v>
      </c>
      <c r="B1792">
        <v>3.61</v>
      </c>
      <c r="C1792">
        <v>8.84</v>
      </c>
      <c r="D1792">
        <v>4.01</v>
      </c>
      <c r="E1792">
        <v>135.07</v>
      </c>
      <c r="F1792">
        <v>93.17</v>
      </c>
      <c r="G1792">
        <v>41.899999999999991</v>
      </c>
    </row>
    <row r="1793" spans="1:7" x14ac:dyDescent="0.3">
      <c r="A1793">
        <v>3729.96</v>
      </c>
      <c r="B1793">
        <v>4.01</v>
      </c>
      <c r="C1793">
        <v>6.25</v>
      </c>
      <c r="D1793">
        <v>10.220000000000001</v>
      </c>
      <c r="E1793">
        <v>142.13</v>
      </c>
      <c r="F1793">
        <v>117.66</v>
      </c>
      <c r="G1793">
        <v>24.47</v>
      </c>
    </row>
    <row r="1794" spans="1:7" x14ac:dyDescent="0.3">
      <c r="A1794">
        <v>3730.01</v>
      </c>
      <c r="B1794">
        <v>4.08</v>
      </c>
      <c r="C1794">
        <v>7.4</v>
      </c>
      <c r="D1794">
        <v>19.79</v>
      </c>
      <c r="E1794">
        <v>150.21</v>
      </c>
      <c r="F1794">
        <v>117.88</v>
      </c>
      <c r="G1794">
        <v>32.330000000000013</v>
      </c>
    </row>
    <row r="1795" spans="1:7" x14ac:dyDescent="0.3">
      <c r="A1795">
        <v>3730.06</v>
      </c>
      <c r="B1795">
        <v>4.09</v>
      </c>
      <c r="C1795">
        <v>10.81</v>
      </c>
      <c r="D1795">
        <v>19.649999999999999</v>
      </c>
      <c r="E1795">
        <v>158.80000000000001</v>
      </c>
      <c r="F1795">
        <v>103.28</v>
      </c>
      <c r="G1795">
        <v>55.52000000000001</v>
      </c>
    </row>
    <row r="1796" spans="1:7" x14ac:dyDescent="0.3">
      <c r="A1796">
        <v>3730.11</v>
      </c>
      <c r="B1796">
        <v>4.2700000000000005</v>
      </c>
      <c r="C1796">
        <v>10.06</v>
      </c>
      <c r="D1796">
        <v>20.7</v>
      </c>
      <c r="E1796">
        <v>163.82</v>
      </c>
      <c r="F1796">
        <v>113.33</v>
      </c>
      <c r="G1796">
        <v>50.489999999999995</v>
      </c>
    </row>
    <row r="1797" spans="1:7" x14ac:dyDescent="0.3">
      <c r="A1797">
        <v>3730.16</v>
      </c>
      <c r="B1797">
        <v>4.1099999999999994</v>
      </c>
      <c r="C1797">
        <v>12.04</v>
      </c>
      <c r="D1797">
        <v>19.53</v>
      </c>
      <c r="E1797">
        <v>167.69</v>
      </c>
      <c r="F1797">
        <v>103.8</v>
      </c>
      <c r="G1797">
        <v>63.89</v>
      </c>
    </row>
    <row r="1798" spans="1:7" x14ac:dyDescent="0.3">
      <c r="A1798">
        <v>3730.21</v>
      </c>
      <c r="B1798">
        <v>3.8699999999999997</v>
      </c>
      <c r="C1798">
        <v>11.12</v>
      </c>
      <c r="D1798">
        <v>20.55</v>
      </c>
      <c r="E1798">
        <v>168.63</v>
      </c>
      <c r="F1798">
        <v>110.95</v>
      </c>
      <c r="G1798">
        <v>57.679999999999993</v>
      </c>
    </row>
    <row r="1799" spans="1:7" x14ac:dyDescent="0.3">
      <c r="A1799">
        <v>3730.26</v>
      </c>
      <c r="B1799">
        <v>3.7199999999999998</v>
      </c>
      <c r="C1799">
        <v>11.46</v>
      </c>
      <c r="D1799">
        <v>16.29</v>
      </c>
      <c r="E1799">
        <v>165.22</v>
      </c>
      <c r="F1799">
        <v>105.24</v>
      </c>
      <c r="G1799">
        <v>59.980000000000004</v>
      </c>
    </row>
    <row r="1800" spans="1:7" x14ac:dyDescent="0.3">
      <c r="A1800">
        <v>3730.31</v>
      </c>
      <c r="B1800">
        <v>3.26</v>
      </c>
      <c r="C1800">
        <v>11.15</v>
      </c>
      <c r="D1800">
        <v>7.05</v>
      </c>
      <c r="E1800">
        <v>156.66</v>
      </c>
      <c r="F1800">
        <v>98.87</v>
      </c>
      <c r="G1800">
        <v>57.789999999999992</v>
      </c>
    </row>
    <row r="1801" spans="1:7" x14ac:dyDescent="0.3">
      <c r="A1801">
        <v>3730.36</v>
      </c>
      <c r="B1801">
        <v>3.1199999999999997</v>
      </c>
      <c r="C1801">
        <v>7.04</v>
      </c>
      <c r="D1801">
        <v>7.24</v>
      </c>
      <c r="E1801">
        <v>148.13999999999999</v>
      </c>
      <c r="F1801">
        <v>118.31</v>
      </c>
      <c r="G1801">
        <v>29.829999999999984</v>
      </c>
    </row>
    <row r="1802" spans="1:7" x14ac:dyDescent="0.3">
      <c r="A1802">
        <v>3730.41</v>
      </c>
      <c r="B1802">
        <v>3.09</v>
      </c>
      <c r="C1802">
        <v>7.43</v>
      </c>
      <c r="D1802">
        <v>10.18</v>
      </c>
      <c r="E1802">
        <v>135.56</v>
      </c>
      <c r="F1802">
        <v>103.2</v>
      </c>
      <c r="G1802">
        <v>32.36</v>
      </c>
    </row>
    <row r="1803" spans="1:7" x14ac:dyDescent="0.3">
      <c r="A1803">
        <v>3730.46</v>
      </c>
      <c r="B1803">
        <v>2.7</v>
      </c>
      <c r="C1803">
        <v>6.92</v>
      </c>
      <c r="D1803">
        <v>13.72</v>
      </c>
      <c r="E1803">
        <v>129.52000000000001</v>
      </c>
      <c r="F1803">
        <v>100.66</v>
      </c>
      <c r="G1803">
        <v>28.860000000000014</v>
      </c>
    </row>
    <row r="1804" spans="1:7" x14ac:dyDescent="0.3">
      <c r="A1804">
        <v>3730.51</v>
      </c>
      <c r="B1804">
        <v>2.77</v>
      </c>
      <c r="C1804">
        <v>9.6300000000000008</v>
      </c>
      <c r="D1804">
        <v>18.62</v>
      </c>
      <c r="E1804">
        <v>128.12</v>
      </c>
      <c r="F1804">
        <v>80.91</v>
      </c>
      <c r="G1804">
        <v>47.210000000000008</v>
      </c>
    </row>
    <row r="1805" spans="1:7" x14ac:dyDescent="0.3">
      <c r="A1805">
        <v>3730.56</v>
      </c>
      <c r="B1805">
        <v>2.82</v>
      </c>
      <c r="C1805">
        <v>10.57</v>
      </c>
      <c r="D1805">
        <v>19.399999999999999</v>
      </c>
      <c r="E1805">
        <v>126.19</v>
      </c>
      <c r="F1805">
        <v>72.66</v>
      </c>
      <c r="G1805">
        <v>53.53</v>
      </c>
    </row>
    <row r="1806" spans="1:7" x14ac:dyDescent="0.3">
      <c r="A1806">
        <v>3730.61</v>
      </c>
      <c r="B1806">
        <v>3.51</v>
      </c>
      <c r="C1806">
        <v>10.67</v>
      </c>
      <c r="D1806">
        <v>20.97</v>
      </c>
      <c r="E1806">
        <v>127.57</v>
      </c>
      <c r="F1806">
        <v>73.36</v>
      </c>
      <c r="G1806">
        <v>54.209999999999994</v>
      </c>
    </row>
    <row r="1807" spans="1:7" x14ac:dyDescent="0.3">
      <c r="A1807">
        <v>3730.66</v>
      </c>
      <c r="B1807">
        <v>3.61</v>
      </c>
      <c r="C1807">
        <v>11.35</v>
      </c>
      <c r="D1807">
        <v>20.34</v>
      </c>
      <c r="E1807">
        <v>127.61</v>
      </c>
      <c r="F1807">
        <v>68.790000000000006</v>
      </c>
      <c r="G1807">
        <v>58.819999999999993</v>
      </c>
    </row>
    <row r="1808" spans="1:7" x14ac:dyDescent="0.3">
      <c r="A1808">
        <v>3730.71</v>
      </c>
      <c r="B1808">
        <v>3.36</v>
      </c>
      <c r="C1808">
        <v>9.86</v>
      </c>
      <c r="D1808">
        <v>21.88</v>
      </c>
      <c r="E1808">
        <v>120.79</v>
      </c>
      <c r="F1808">
        <v>72.099999999999994</v>
      </c>
      <c r="G1808">
        <v>48.690000000000012</v>
      </c>
    </row>
    <row r="1820" spans="1:7" x14ac:dyDescent="0.3">
      <c r="A1820">
        <v>3731.31</v>
      </c>
      <c r="B1820">
        <v>2.87</v>
      </c>
      <c r="C1820">
        <v>5.75</v>
      </c>
      <c r="D1820">
        <v>9.11</v>
      </c>
      <c r="E1820">
        <v>89.05</v>
      </c>
      <c r="F1820">
        <v>68.56</v>
      </c>
      <c r="G1820">
        <v>20.489999999999995</v>
      </c>
    </row>
    <row r="1821" spans="1:7" x14ac:dyDescent="0.3">
      <c r="A1821">
        <v>3731.36</v>
      </c>
      <c r="B1821">
        <v>2.98</v>
      </c>
      <c r="C1821">
        <v>5.81</v>
      </c>
      <c r="D1821">
        <v>10.39</v>
      </c>
      <c r="E1821">
        <v>96.07</v>
      </c>
      <c r="F1821">
        <v>75.09</v>
      </c>
      <c r="G1821">
        <v>20.97999999999999</v>
      </c>
    </row>
    <row r="1822" spans="1:7" x14ac:dyDescent="0.3">
      <c r="A1822">
        <v>3731.41</v>
      </c>
      <c r="B1822">
        <v>3</v>
      </c>
      <c r="C1822">
        <v>9.44</v>
      </c>
      <c r="D1822">
        <v>7.02</v>
      </c>
      <c r="E1822">
        <v>98.38</v>
      </c>
      <c r="F1822">
        <v>52.8</v>
      </c>
      <c r="G1822">
        <v>45.58</v>
      </c>
    </row>
    <row r="1823" spans="1:7" x14ac:dyDescent="0.3">
      <c r="A1823">
        <v>3731.46</v>
      </c>
      <c r="B1823">
        <v>2.82</v>
      </c>
      <c r="C1823">
        <v>12.85</v>
      </c>
      <c r="D1823">
        <v>5.6</v>
      </c>
      <c r="E1823">
        <v>98.74</v>
      </c>
      <c r="F1823">
        <v>30.04</v>
      </c>
      <c r="G1823">
        <v>68.699999999999989</v>
      </c>
    </row>
    <row r="1824" spans="1:7" x14ac:dyDescent="0.3">
      <c r="A1824">
        <v>3731.51</v>
      </c>
      <c r="B1824">
        <v>3.08</v>
      </c>
      <c r="C1824">
        <v>13.99</v>
      </c>
      <c r="D1824">
        <v>5.08</v>
      </c>
      <c r="E1824">
        <v>101.4</v>
      </c>
      <c r="F1824">
        <v>24.98</v>
      </c>
      <c r="G1824">
        <v>76.42</v>
      </c>
    </row>
    <row r="1825" spans="1:7" x14ac:dyDescent="0.3">
      <c r="A1825">
        <v>3731.56</v>
      </c>
      <c r="B1825">
        <v>3.2300000000000004</v>
      </c>
      <c r="C1825">
        <v>12.83</v>
      </c>
      <c r="D1825">
        <v>7.51</v>
      </c>
      <c r="E1825">
        <v>103.54</v>
      </c>
      <c r="F1825">
        <v>34.93</v>
      </c>
      <c r="G1825">
        <v>68.610000000000014</v>
      </c>
    </row>
    <row r="1826" spans="1:7" x14ac:dyDescent="0.3">
      <c r="A1826">
        <v>3731.61</v>
      </c>
      <c r="B1826">
        <v>2.97</v>
      </c>
      <c r="C1826">
        <v>10.94</v>
      </c>
      <c r="D1826">
        <v>6.04</v>
      </c>
      <c r="E1826">
        <v>102.59</v>
      </c>
      <c r="F1826">
        <v>46.79</v>
      </c>
      <c r="G1826">
        <v>55.800000000000004</v>
      </c>
    </row>
    <row r="1827" spans="1:7" x14ac:dyDescent="0.3">
      <c r="A1827">
        <v>3731.66</v>
      </c>
      <c r="B1827">
        <v>3</v>
      </c>
      <c r="C1827">
        <v>10.75</v>
      </c>
      <c r="D1827">
        <v>5.93</v>
      </c>
      <c r="E1827">
        <v>98.37</v>
      </c>
      <c r="F1827">
        <v>43.86</v>
      </c>
      <c r="G1827">
        <v>54.510000000000005</v>
      </c>
    </row>
    <row r="1828" spans="1:7" x14ac:dyDescent="0.3">
      <c r="A1828">
        <v>3731.71</v>
      </c>
      <c r="B1828">
        <v>2.7</v>
      </c>
      <c r="C1828">
        <v>10.039999999999999</v>
      </c>
      <c r="D1828">
        <v>6.08</v>
      </c>
      <c r="E1828">
        <v>94.49</v>
      </c>
      <c r="F1828">
        <v>44.84</v>
      </c>
      <c r="G1828">
        <v>49.649999999999991</v>
      </c>
    </row>
    <row r="1829" spans="1:7" x14ac:dyDescent="0.3">
      <c r="A1829">
        <v>3731.76</v>
      </c>
      <c r="B1829">
        <v>2.4899999999999998</v>
      </c>
      <c r="C1829">
        <v>4.72</v>
      </c>
      <c r="D1829">
        <v>15.22</v>
      </c>
      <c r="E1829">
        <v>89.82</v>
      </c>
      <c r="F1829">
        <v>76.25</v>
      </c>
      <c r="G1829">
        <v>13.569999999999993</v>
      </c>
    </row>
    <row r="1830" spans="1:7" x14ac:dyDescent="0.3">
      <c r="A1830">
        <v>3731.81</v>
      </c>
      <c r="B1830">
        <v>2.75</v>
      </c>
      <c r="C1830">
        <v>4.57</v>
      </c>
      <c r="D1830">
        <v>13.56</v>
      </c>
      <c r="E1830">
        <v>88.26</v>
      </c>
      <c r="F1830">
        <v>75.75</v>
      </c>
      <c r="G1830">
        <v>12.510000000000005</v>
      </c>
    </row>
    <row r="1831" spans="1:7" x14ac:dyDescent="0.3">
      <c r="A1831">
        <v>3731.86</v>
      </c>
      <c r="B1831">
        <v>2.27</v>
      </c>
      <c r="C1831">
        <v>4.58</v>
      </c>
      <c r="D1831">
        <v>12.69</v>
      </c>
      <c r="E1831">
        <v>84.23</v>
      </c>
      <c r="F1831">
        <v>71.69</v>
      </c>
      <c r="G1831">
        <v>12.540000000000006</v>
      </c>
    </row>
    <row r="1832" spans="1:7" x14ac:dyDescent="0.3">
      <c r="A1832">
        <v>3731.91</v>
      </c>
      <c r="B1832">
        <v>2.73</v>
      </c>
      <c r="C1832">
        <v>5.63</v>
      </c>
      <c r="D1832">
        <v>14.06</v>
      </c>
      <c r="E1832">
        <v>82.81</v>
      </c>
      <c r="F1832">
        <v>63.16</v>
      </c>
      <c r="G1832">
        <v>19.650000000000006</v>
      </c>
    </row>
    <row r="1833" spans="1:7" x14ac:dyDescent="0.3">
      <c r="A1833">
        <v>3731.96</v>
      </c>
      <c r="B1833">
        <v>3.15</v>
      </c>
      <c r="C1833">
        <v>3.06</v>
      </c>
      <c r="D1833">
        <v>14.05</v>
      </c>
      <c r="E1833">
        <v>87.49</v>
      </c>
      <c r="F1833">
        <v>81.239999999999995</v>
      </c>
      <c r="G1833">
        <v>6.25</v>
      </c>
    </row>
    <row r="1834" spans="1:7" x14ac:dyDescent="0.3">
      <c r="A1834">
        <v>3732.01</v>
      </c>
      <c r="B1834">
        <v>3.5700000000000003</v>
      </c>
      <c r="C1834">
        <v>2.25</v>
      </c>
      <c r="D1834">
        <v>15.2</v>
      </c>
      <c r="E1834">
        <v>85.62</v>
      </c>
      <c r="F1834">
        <v>79.48</v>
      </c>
      <c r="G1834">
        <v>6.1400000000000006</v>
      </c>
    </row>
    <row r="1835" spans="1:7" x14ac:dyDescent="0.3">
      <c r="A1835">
        <v>3732.06</v>
      </c>
      <c r="B1835">
        <v>4</v>
      </c>
      <c r="C1835">
        <v>1.6</v>
      </c>
      <c r="D1835">
        <v>11.27</v>
      </c>
      <c r="E1835">
        <v>89.66</v>
      </c>
      <c r="F1835">
        <v>83.28</v>
      </c>
      <c r="G1835">
        <v>6.3799999999999955</v>
      </c>
    </row>
    <row r="1836" spans="1:7" x14ac:dyDescent="0.3">
      <c r="A1836">
        <v>3732.11</v>
      </c>
      <c r="B1836">
        <v>4.16</v>
      </c>
      <c r="C1836">
        <v>2.5499999999999998</v>
      </c>
      <c r="D1836">
        <v>14.24</v>
      </c>
      <c r="E1836">
        <v>94.72</v>
      </c>
      <c r="F1836">
        <v>88.04</v>
      </c>
      <c r="G1836">
        <v>6.6799999999999926</v>
      </c>
    </row>
    <row r="1837" spans="1:7" x14ac:dyDescent="0.3">
      <c r="A1837">
        <v>3732.16</v>
      </c>
      <c r="B1837">
        <v>4.37</v>
      </c>
      <c r="C1837">
        <v>2.86</v>
      </c>
      <c r="D1837">
        <v>17.260000000000002</v>
      </c>
      <c r="E1837">
        <v>99.72</v>
      </c>
      <c r="F1837">
        <v>92.74</v>
      </c>
      <c r="G1837">
        <v>6.980000000000004</v>
      </c>
    </row>
    <row r="1838" spans="1:7" x14ac:dyDescent="0.3">
      <c r="A1838">
        <v>3732.21</v>
      </c>
      <c r="B1838">
        <v>3.6999999999999997</v>
      </c>
      <c r="C1838">
        <v>2.12</v>
      </c>
      <c r="D1838">
        <v>18.97</v>
      </c>
      <c r="E1838">
        <v>99.69</v>
      </c>
      <c r="F1838">
        <v>92.71</v>
      </c>
      <c r="G1838">
        <v>6.980000000000004</v>
      </c>
    </row>
    <row r="1839" spans="1:7" x14ac:dyDescent="0.3">
      <c r="A1839">
        <v>3732.26</v>
      </c>
      <c r="B1839">
        <v>3.55</v>
      </c>
      <c r="C1839">
        <v>3.69</v>
      </c>
      <c r="D1839">
        <v>14.35</v>
      </c>
      <c r="E1839">
        <v>98.95</v>
      </c>
      <c r="F1839">
        <v>92.02</v>
      </c>
      <c r="G1839">
        <v>6.9300000000000068</v>
      </c>
    </row>
    <row r="1840" spans="1:7" x14ac:dyDescent="0.3">
      <c r="A1840">
        <v>3732.31</v>
      </c>
      <c r="B1840">
        <v>2.8899999999999997</v>
      </c>
      <c r="C1840">
        <v>4.25</v>
      </c>
      <c r="D1840">
        <v>17.11</v>
      </c>
      <c r="E1840">
        <v>95.59</v>
      </c>
      <c r="F1840">
        <v>85.18</v>
      </c>
      <c r="G1840">
        <v>10.409999999999997</v>
      </c>
    </row>
    <row r="1841" spans="1:7" x14ac:dyDescent="0.3">
      <c r="A1841">
        <v>3732.36</v>
      </c>
      <c r="B1841">
        <v>2.77</v>
      </c>
      <c r="C1841">
        <v>4.4000000000000004</v>
      </c>
      <c r="D1841">
        <v>18.87</v>
      </c>
      <c r="E1841">
        <v>87.87</v>
      </c>
      <c r="F1841">
        <v>76.5</v>
      </c>
      <c r="G1841">
        <v>11.370000000000005</v>
      </c>
    </row>
    <row r="1842" spans="1:7" x14ac:dyDescent="0.3">
      <c r="A1842">
        <v>3732.41</v>
      </c>
      <c r="B1842">
        <v>2.08</v>
      </c>
      <c r="C1842">
        <v>3.93</v>
      </c>
      <c r="D1842">
        <v>13.52</v>
      </c>
      <c r="E1842">
        <v>77.87</v>
      </c>
      <c r="F1842">
        <v>69.790000000000006</v>
      </c>
      <c r="G1842">
        <v>8.0799999999999983</v>
      </c>
    </row>
    <row r="1843" spans="1:7" x14ac:dyDescent="0.3">
      <c r="A1843">
        <v>3732.46</v>
      </c>
      <c r="B1843">
        <v>1.9900000000000002</v>
      </c>
      <c r="C1843">
        <v>2.2799999999999998</v>
      </c>
      <c r="D1843">
        <v>13.07</v>
      </c>
      <c r="E1843">
        <v>70.569999999999993</v>
      </c>
      <c r="F1843">
        <v>65.34</v>
      </c>
      <c r="G1843">
        <v>5.2299999999999898</v>
      </c>
    </row>
    <row r="1844" spans="1:7" x14ac:dyDescent="0.3">
      <c r="A1844">
        <v>3732.51</v>
      </c>
      <c r="B1844">
        <v>2.04</v>
      </c>
      <c r="C1844">
        <v>2.4700000000000002</v>
      </c>
      <c r="D1844">
        <v>11.38</v>
      </c>
      <c r="E1844">
        <v>63.9</v>
      </c>
      <c r="F1844">
        <v>59.07</v>
      </c>
      <c r="G1844">
        <v>4.8299999999999983</v>
      </c>
    </row>
    <row r="1845" spans="1:7" x14ac:dyDescent="0.3">
      <c r="A1845">
        <v>3732.56</v>
      </c>
      <c r="B1845">
        <v>1.91</v>
      </c>
      <c r="C1845">
        <v>1.71</v>
      </c>
      <c r="D1845">
        <v>14.75</v>
      </c>
      <c r="E1845">
        <v>60</v>
      </c>
      <c r="F1845">
        <v>55.4</v>
      </c>
      <c r="G1845">
        <v>4.6000000000000014</v>
      </c>
    </row>
    <row r="1846" spans="1:7" x14ac:dyDescent="0.3">
      <c r="A1846">
        <v>3732.61</v>
      </c>
      <c r="B1846">
        <v>2.2999999999999998</v>
      </c>
      <c r="C1846">
        <v>1.44</v>
      </c>
      <c r="D1846">
        <v>10.220000000000001</v>
      </c>
      <c r="E1846">
        <v>60.92</v>
      </c>
      <c r="F1846">
        <v>56.26</v>
      </c>
      <c r="G1846">
        <v>4.6600000000000037</v>
      </c>
    </row>
    <row r="1847" spans="1:7" x14ac:dyDescent="0.3">
      <c r="A1847">
        <v>3732.66</v>
      </c>
      <c r="B1847">
        <v>2.35</v>
      </c>
      <c r="C1847">
        <v>2.0099999999999998</v>
      </c>
      <c r="D1847">
        <v>16.22</v>
      </c>
      <c r="E1847">
        <v>64</v>
      </c>
      <c r="F1847">
        <v>59.16</v>
      </c>
      <c r="G1847">
        <v>4.8400000000000034</v>
      </c>
    </row>
    <row r="1848" spans="1:7" x14ac:dyDescent="0.3">
      <c r="A1848">
        <v>3732.71</v>
      </c>
      <c r="B1848">
        <v>2.44</v>
      </c>
      <c r="C1848">
        <v>1.74</v>
      </c>
      <c r="D1848">
        <v>20.99</v>
      </c>
      <c r="E1848">
        <v>69.61</v>
      </c>
      <c r="F1848">
        <v>64.430000000000007</v>
      </c>
      <c r="G1848">
        <v>5.1799999999999926</v>
      </c>
    </row>
    <row r="1849" spans="1:7" x14ac:dyDescent="0.3">
      <c r="A1849">
        <v>3732.76</v>
      </c>
      <c r="B1849">
        <v>2.4299999999999997</v>
      </c>
      <c r="C1849">
        <v>3.02</v>
      </c>
      <c r="D1849">
        <v>20.94</v>
      </c>
      <c r="E1849">
        <v>76.13</v>
      </c>
      <c r="F1849">
        <v>70.569999999999993</v>
      </c>
      <c r="G1849">
        <v>5.5600000000000023</v>
      </c>
    </row>
    <row r="1850" spans="1:7" x14ac:dyDescent="0.3">
      <c r="A1850">
        <v>3732.81</v>
      </c>
      <c r="B1850">
        <v>2.29</v>
      </c>
      <c r="C1850">
        <v>4.17</v>
      </c>
      <c r="D1850">
        <v>20.54</v>
      </c>
      <c r="E1850">
        <v>82.5</v>
      </c>
      <c r="F1850">
        <v>72.75</v>
      </c>
      <c r="G1850">
        <v>9.75</v>
      </c>
    </row>
    <row r="1851" spans="1:7" x14ac:dyDescent="0.3">
      <c r="A1851">
        <v>3732.86</v>
      </c>
      <c r="B1851">
        <v>2.62</v>
      </c>
      <c r="C1851">
        <v>6.49</v>
      </c>
      <c r="D1851">
        <v>23.87</v>
      </c>
      <c r="E1851">
        <v>88.01</v>
      </c>
      <c r="F1851">
        <v>62.46</v>
      </c>
      <c r="G1851">
        <v>25.550000000000004</v>
      </c>
    </row>
    <row r="1852" spans="1:7" x14ac:dyDescent="0.3">
      <c r="A1852">
        <v>3732.91</v>
      </c>
      <c r="B1852">
        <v>2.41</v>
      </c>
      <c r="C1852">
        <v>9.2899999999999991</v>
      </c>
      <c r="D1852">
        <v>22.35</v>
      </c>
      <c r="E1852">
        <v>88.96</v>
      </c>
      <c r="F1852">
        <v>44.44</v>
      </c>
      <c r="G1852">
        <v>44.519999999999996</v>
      </c>
    </row>
    <row r="1853" spans="1:7" x14ac:dyDescent="0.3">
      <c r="A1853">
        <v>3732.96</v>
      </c>
      <c r="B1853">
        <v>2.6</v>
      </c>
      <c r="C1853">
        <v>7.01</v>
      </c>
      <c r="D1853">
        <v>20.41</v>
      </c>
      <c r="E1853">
        <v>89.59</v>
      </c>
      <c r="F1853">
        <v>60.54</v>
      </c>
      <c r="G1853">
        <v>29.050000000000004</v>
      </c>
    </row>
    <row r="1854" spans="1:7" x14ac:dyDescent="0.3">
      <c r="A1854">
        <v>3733.01</v>
      </c>
      <c r="B1854">
        <v>2.52</v>
      </c>
      <c r="C1854">
        <v>8.98</v>
      </c>
      <c r="D1854">
        <v>16.95</v>
      </c>
      <c r="E1854">
        <v>90.3</v>
      </c>
      <c r="F1854">
        <v>47.92</v>
      </c>
      <c r="G1854">
        <v>42.379999999999995</v>
      </c>
    </row>
    <row r="1855" spans="1:7" x14ac:dyDescent="0.3">
      <c r="A1855">
        <v>3733.06</v>
      </c>
      <c r="B1855">
        <v>2.8400000000000003</v>
      </c>
      <c r="C1855">
        <v>6.29</v>
      </c>
      <c r="D1855">
        <v>19.22</v>
      </c>
      <c r="E1855">
        <v>90.76</v>
      </c>
      <c r="F1855">
        <v>66.569999999999993</v>
      </c>
      <c r="G1855">
        <v>24.190000000000012</v>
      </c>
    </row>
    <row r="1856" spans="1:7" x14ac:dyDescent="0.3">
      <c r="A1856">
        <v>3733.11</v>
      </c>
      <c r="B1856">
        <v>3.2399999999999998</v>
      </c>
      <c r="C1856">
        <v>5.63</v>
      </c>
      <c r="D1856">
        <v>21.04</v>
      </c>
      <c r="E1856">
        <v>87.24</v>
      </c>
      <c r="F1856">
        <v>67.56</v>
      </c>
      <c r="G1856">
        <v>19.679999999999993</v>
      </c>
    </row>
    <row r="1857" spans="1:7" x14ac:dyDescent="0.3">
      <c r="A1857">
        <v>3733.16</v>
      </c>
      <c r="B1857">
        <v>3.3000000000000003</v>
      </c>
      <c r="C1857">
        <v>3.11</v>
      </c>
      <c r="D1857">
        <v>23.78</v>
      </c>
      <c r="E1857">
        <v>83.95</v>
      </c>
      <c r="F1857">
        <v>77.91</v>
      </c>
      <c r="G1857">
        <v>6.0400000000000063</v>
      </c>
    </row>
    <row r="1858" spans="1:7" x14ac:dyDescent="0.3">
      <c r="A1858">
        <v>3733.21</v>
      </c>
      <c r="B1858">
        <v>3.47</v>
      </c>
      <c r="C1858">
        <v>2.44</v>
      </c>
      <c r="D1858">
        <v>28.31</v>
      </c>
      <c r="E1858">
        <v>85.37</v>
      </c>
      <c r="F1858">
        <v>79.25</v>
      </c>
      <c r="G1858">
        <v>6.1200000000000045</v>
      </c>
    </row>
    <row r="1859" spans="1:7" x14ac:dyDescent="0.3">
      <c r="A1859">
        <v>3733.26</v>
      </c>
      <c r="B1859">
        <v>3.53</v>
      </c>
      <c r="C1859">
        <v>1.68</v>
      </c>
      <c r="D1859">
        <v>29.99</v>
      </c>
      <c r="E1859">
        <v>86.99</v>
      </c>
      <c r="F1859">
        <v>80.78</v>
      </c>
      <c r="G1859">
        <v>6.2099999999999937</v>
      </c>
    </row>
    <row r="1860" spans="1:7" x14ac:dyDescent="0.3">
      <c r="A1860">
        <v>3733.31</v>
      </c>
      <c r="B1860">
        <v>3.66</v>
      </c>
      <c r="C1860">
        <v>1.57</v>
      </c>
      <c r="D1860">
        <v>29.53</v>
      </c>
      <c r="E1860">
        <v>85.46</v>
      </c>
      <c r="F1860">
        <v>79.33</v>
      </c>
      <c r="G1860">
        <v>6.1299999999999955</v>
      </c>
    </row>
    <row r="1861" spans="1:7" x14ac:dyDescent="0.3">
      <c r="A1861">
        <v>3733.36</v>
      </c>
      <c r="B1861">
        <v>3.52</v>
      </c>
      <c r="C1861">
        <v>2.3199999999999998</v>
      </c>
      <c r="D1861">
        <v>26.44</v>
      </c>
      <c r="E1861">
        <v>81.59</v>
      </c>
      <c r="F1861">
        <v>75.69</v>
      </c>
      <c r="G1861">
        <v>5.9000000000000057</v>
      </c>
    </row>
    <row r="1862" spans="1:7" x14ac:dyDescent="0.3">
      <c r="A1862">
        <v>3733.41</v>
      </c>
      <c r="B1862">
        <v>3.08</v>
      </c>
      <c r="C1862">
        <v>3.3</v>
      </c>
      <c r="D1862">
        <v>24.44</v>
      </c>
      <c r="E1862">
        <v>83.9</v>
      </c>
      <c r="F1862">
        <v>77.86</v>
      </c>
      <c r="G1862">
        <v>6.0400000000000063</v>
      </c>
    </row>
    <row r="1863" spans="1:7" x14ac:dyDescent="0.3">
      <c r="A1863">
        <v>3733.46</v>
      </c>
      <c r="B1863">
        <v>2.97</v>
      </c>
      <c r="C1863">
        <v>4.16</v>
      </c>
      <c r="D1863">
        <v>21.26</v>
      </c>
      <c r="E1863">
        <v>85.32</v>
      </c>
      <c r="F1863">
        <v>75.59</v>
      </c>
      <c r="G1863">
        <v>9.7299999999999898</v>
      </c>
    </row>
    <row r="1864" spans="1:7" x14ac:dyDescent="0.3">
      <c r="A1864">
        <v>3733.51</v>
      </c>
      <c r="B1864">
        <v>2.7199999999999998</v>
      </c>
      <c r="C1864">
        <v>7.67</v>
      </c>
      <c r="D1864">
        <v>8.7100000000000009</v>
      </c>
      <c r="E1864">
        <v>89.14</v>
      </c>
      <c r="F1864">
        <v>55.6</v>
      </c>
      <c r="G1864">
        <v>33.54</v>
      </c>
    </row>
    <row r="1865" spans="1:7" x14ac:dyDescent="0.3">
      <c r="A1865">
        <v>3733.56</v>
      </c>
      <c r="B1865">
        <v>2.62</v>
      </c>
      <c r="C1865">
        <v>7.91</v>
      </c>
      <c r="D1865">
        <v>9.35</v>
      </c>
      <c r="E1865">
        <v>89.76</v>
      </c>
      <c r="F1865">
        <v>54.61</v>
      </c>
      <c r="G1865">
        <v>35.150000000000006</v>
      </c>
    </row>
    <row r="1866" spans="1:7" x14ac:dyDescent="0.3">
      <c r="A1866">
        <v>3733.61</v>
      </c>
      <c r="B1866">
        <v>3.16</v>
      </c>
      <c r="C1866">
        <v>6.32</v>
      </c>
      <c r="D1866">
        <v>13.14</v>
      </c>
      <c r="E1866">
        <v>95.94</v>
      </c>
      <c r="F1866">
        <v>71.510000000000005</v>
      </c>
      <c r="G1866">
        <v>24.429999999999993</v>
      </c>
    </row>
    <row r="1867" spans="1:7" x14ac:dyDescent="0.3">
      <c r="A1867">
        <v>3733.66</v>
      </c>
      <c r="B1867">
        <v>3.4000000000000004</v>
      </c>
      <c r="C1867">
        <v>3.52</v>
      </c>
      <c r="D1867">
        <v>21.26</v>
      </c>
      <c r="E1867">
        <v>99.91</v>
      </c>
      <c r="F1867">
        <v>92.92</v>
      </c>
      <c r="G1867">
        <v>6.9899999999999949</v>
      </c>
    </row>
    <row r="1868" spans="1:7" x14ac:dyDescent="0.3">
      <c r="A1868">
        <v>3733.71</v>
      </c>
      <c r="B1868">
        <v>3.6999999999999997</v>
      </c>
      <c r="C1868">
        <v>3.82</v>
      </c>
      <c r="D1868">
        <v>20.39</v>
      </c>
      <c r="E1868">
        <v>102.87</v>
      </c>
      <c r="F1868">
        <v>95.26</v>
      </c>
      <c r="G1868">
        <v>7.6099999999999994</v>
      </c>
    </row>
    <row r="1869" spans="1:7" x14ac:dyDescent="0.3">
      <c r="A1869">
        <v>3733.76</v>
      </c>
      <c r="B1869">
        <v>3.71</v>
      </c>
      <c r="C1869">
        <v>3.27</v>
      </c>
      <c r="D1869">
        <v>20.93</v>
      </c>
      <c r="E1869">
        <v>103.9</v>
      </c>
      <c r="F1869">
        <v>96.67</v>
      </c>
      <c r="G1869">
        <v>7.230000000000004</v>
      </c>
    </row>
    <row r="1870" spans="1:7" x14ac:dyDescent="0.3">
      <c r="A1870">
        <v>3733.81</v>
      </c>
      <c r="B1870">
        <v>4.03</v>
      </c>
      <c r="C1870">
        <v>1.47</v>
      </c>
      <c r="D1870">
        <v>22.96</v>
      </c>
      <c r="E1870">
        <v>102.43</v>
      </c>
      <c r="F1870">
        <v>95.28</v>
      </c>
      <c r="G1870">
        <v>7.1500000000000057</v>
      </c>
    </row>
    <row r="1871" spans="1:7" x14ac:dyDescent="0.3">
      <c r="A1871">
        <v>3733.86</v>
      </c>
      <c r="B1871">
        <v>3.92</v>
      </c>
      <c r="C1871">
        <v>2.21</v>
      </c>
      <c r="D1871">
        <v>21.74</v>
      </c>
      <c r="E1871">
        <v>104.55</v>
      </c>
      <c r="F1871">
        <v>97.28</v>
      </c>
      <c r="G1871">
        <v>7.269999999999996</v>
      </c>
    </row>
    <row r="1872" spans="1:7" x14ac:dyDescent="0.3">
      <c r="A1872">
        <v>3733.91</v>
      </c>
      <c r="B1872">
        <v>3.7199999999999998</v>
      </c>
      <c r="C1872">
        <v>2.88</v>
      </c>
      <c r="D1872">
        <v>19.87</v>
      </c>
      <c r="E1872">
        <v>99.08</v>
      </c>
      <c r="F1872">
        <v>92.13</v>
      </c>
      <c r="G1872">
        <v>6.9500000000000028</v>
      </c>
    </row>
    <row r="1873" spans="1:7" x14ac:dyDescent="0.3">
      <c r="A1873">
        <v>3733.96</v>
      </c>
      <c r="B1873">
        <v>3.2399999999999998</v>
      </c>
      <c r="C1873">
        <v>5.57</v>
      </c>
      <c r="D1873">
        <v>9.36</v>
      </c>
      <c r="E1873">
        <v>97.54</v>
      </c>
      <c r="F1873">
        <v>78.14</v>
      </c>
      <c r="G1873">
        <v>19.400000000000006</v>
      </c>
    </row>
    <row r="1874" spans="1:7" x14ac:dyDescent="0.3">
      <c r="A1874">
        <v>3734.01</v>
      </c>
      <c r="B1874">
        <v>3.1300000000000003</v>
      </c>
      <c r="C1874">
        <v>4.37</v>
      </c>
      <c r="D1874">
        <v>11.72</v>
      </c>
      <c r="E1874">
        <v>100</v>
      </c>
      <c r="F1874">
        <v>88.75</v>
      </c>
      <c r="G1874">
        <v>11.25</v>
      </c>
    </row>
    <row r="1875" spans="1:7" x14ac:dyDescent="0.3">
      <c r="A1875">
        <v>3734.06</v>
      </c>
      <c r="B1875">
        <v>3</v>
      </c>
      <c r="C1875">
        <v>7.84</v>
      </c>
      <c r="D1875">
        <v>12.79</v>
      </c>
      <c r="E1875">
        <v>104.58</v>
      </c>
      <c r="F1875">
        <v>69.760000000000005</v>
      </c>
      <c r="G1875">
        <v>34.819999999999993</v>
      </c>
    </row>
    <row r="1876" spans="1:7" x14ac:dyDescent="0.3">
      <c r="A1876">
        <v>3734.11</v>
      </c>
      <c r="B1876">
        <v>2.86</v>
      </c>
      <c r="C1876">
        <v>9.7100000000000009</v>
      </c>
      <c r="D1876">
        <v>11.04</v>
      </c>
      <c r="E1876">
        <v>108.89</v>
      </c>
      <c r="F1876">
        <v>61.37</v>
      </c>
      <c r="G1876">
        <v>47.52</v>
      </c>
    </row>
    <row r="1877" spans="1:7" x14ac:dyDescent="0.3">
      <c r="A1877">
        <v>3734.16</v>
      </c>
      <c r="B1877">
        <v>2.76</v>
      </c>
      <c r="C1877">
        <v>10.43</v>
      </c>
      <c r="D1877">
        <v>12.87</v>
      </c>
      <c r="E1877">
        <v>112.96</v>
      </c>
      <c r="F1877">
        <v>60.5</v>
      </c>
      <c r="G1877">
        <v>52.459999999999994</v>
      </c>
    </row>
    <row r="1878" spans="1:7" x14ac:dyDescent="0.3">
      <c r="A1878">
        <v>3734.21</v>
      </c>
      <c r="B1878">
        <v>2.73</v>
      </c>
      <c r="C1878">
        <v>11.73</v>
      </c>
      <c r="D1878">
        <v>11.04</v>
      </c>
      <c r="E1878">
        <v>119.8</v>
      </c>
      <c r="F1878">
        <v>58.5</v>
      </c>
      <c r="G1878">
        <v>61.3</v>
      </c>
    </row>
    <row r="1879" spans="1:7" x14ac:dyDescent="0.3">
      <c r="A1879">
        <v>3734.26</v>
      </c>
      <c r="B1879">
        <v>2.92</v>
      </c>
      <c r="C1879">
        <v>11.17</v>
      </c>
      <c r="D1879">
        <v>12.4</v>
      </c>
      <c r="E1879">
        <v>128.91999999999999</v>
      </c>
      <c r="F1879">
        <v>71.260000000000005</v>
      </c>
      <c r="G1879">
        <v>57.659999999999982</v>
      </c>
    </row>
    <row r="1880" spans="1:7" x14ac:dyDescent="0.3">
      <c r="A1880">
        <v>3734.31</v>
      </c>
      <c r="B1880">
        <v>3.27</v>
      </c>
      <c r="C1880">
        <v>11.51</v>
      </c>
      <c r="D1880">
        <v>7.76</v>
      </c>
      <c r="E1880">
        <v>133.38</v>
      </c>
      <c r="F1880">
        <v>73.38</v>
      </c>
      <c r="G1880">
        <v>60</v>
      </c>
    </row>
    <row r="1881" spans="1:7" x14ac:dyDescent="0.3">
      <c r="A1881">
        <v>3734.36</v>
      </c>
      <c r="B1881">
        <v>3.62</v>
      </c>
      <c r="C1881">
        <v>11.26</v>
      </c>
      <c r="D1881">
        <v>9.85</v>
      </c>
      <c r="E1881">
        <v>139.18</v>
      </c>
      <c r="F1881">
        <v>80.86</v>
      </c>
      <c r="G1881">
        <v>58.320000000000007</v>
      </c>
    </row>
    <row r="1882" spans="1:7" x14ac:dyDescent="0.3">
      <c r="A1882">
        <v>3734.41</v>
      </c>
      <c r="B1882">
        <v>3.7900000000000005</v>
      </c>
      <c r="C1882">
        <v>11.36</v>
      </c>
      <c r="D1882">
        <v>10.56</v>
      </c>
      <c r="E1882">
        <v>143.61000000000001</v>
      </c>
      <c r="F1882">
        <v>84.58</v>
      </c>
      <c r="G1882">
        <v>59.030000000000015</v>
      </c>
    </row>
    <row r="1883" spans="1:7" x14ac:dyDescent="0.3">
      <c r="A1883">
        <v>3734.46</v>
      </c>
      <c r="B1883">
        <v>4</v>
      </c>
      <c r="C1883">
        <v>13.73</v>
      </c>
      <c r="D1883">
        <v>5.92</v>
      </c>
      <c r="E1883">
        <v>151.18</v>
      </c>
      <c r="F1883">
        <v>76.02</v>
      </c>
      <c r="G1883">
        <v>75.160000000000011</v>
      </c>
    </row>
    <row r="1884" spans="1:7" x14ac:dyDescent="0.3">
      <c r="A1884">
        <v>3734.51</v>
      </c>
      <c r="B1884">
        <v>4.34</v>
      </c>
      <c r="C1884">
        <v>14.72</v>
      </c>
      <c r="D1884">
        <v>5.93</v>
      </c>
      <c r="E1884">
        <v>158.19999999999999</v>
      </c>
      <c r="F1884">
        <v>76.22</v>
      </c>
      <c r="G1884">
        <v>81.97999999999999</v>
      </c>
    </row>
    <row r="1885" spans="1:7" x14ac:dyDescent="0.3">
      <c r="A1885">
        <v>3734.56</v>
      </c>
      <c r="B1885">
        <v>4.22</v>
      </c>
      <c r="C1885">
        <v>14.8</v>
      </c>
      <c r="D1885">
        <v>6.7</v>
      </c>
      <c r="E1885">
        <v>160.5</v>
      </c>
      <c r="F1885">
        <v>77.97</v>
      </c>
      <c r="G1885">
        <v>82.53</v>
      </c>
    </row>
    <row r="1886" spans="1:7" x14ac:dyDescent="0.3">
      <c r="A1886">
        <v>3734.61</v>
      </c>
      <c r="B1886">
        <v>3.92</v>
      </c>
      <c r="C1886">
        <v>16.059999999999999</v>
      </c>
      <c r="D1886">
        <v>9.65</v>
      </c>
      <c r="E1886">
        <v>160.6</v>
      </c>
      <c r="F1886">
        <v>69.510000000000005</v>
      </c>
      <c r="G1886">
        <v>91.089999999999989</v>
      </c>
    </row>
    <row r="1887" spans="1:7" x14ac:dyDescent="0.3">
      <c r="A1887">
        <v>3734.66</v>
      </c>
      <c r="B1887">
        <v>3.7600000000000002</v>
      </c>
      <c r="C1887">
        <v>16.21</v>
      </c>
      <c r="D1887">
        <v>7</v>
      </c>
      <c r="E1887">
        <v>158.72999999999999</v>
      </c>
      <c r="F1887">
        <v>66.680000000000007</v>
      </c>
      <c r="G1887">
        <v>92.049999999999983</v>
      </c>
    </row>
    <row r="1888" spans="1:7" x14ac:dyDescent="0.3">
      <c r="A1888">
        <v>3734.71</v>
      </c>
      <c r="B1888">
        <v>3.85</v>
      </c>
      <c r="C1888">
        <v>16.68</v>
      </c>
      <c r="D1888">
        <v>5.27</v>
      </c>
      <c r="E1888">
        <v>157.24</v>
      </c>
      <c r="F1888">
        <v>62.04</v>
      </c>
      <c r="G1888">
        <v>95.200000000000017</v>
      </c>
    </row>
    <row r="1889" spans="1:7" x14ac:dyDescent="0.3">
      <c r="A1889">
        <v>3734.76</v>
      </c>
      <c r="B1889">
        <v>3.6900000000000004</v>
      </c>
      <c r="C1889">
        <v>13.95</v>
      </c>
      <c r="D1889">
        <v>10.9</v>
      </c>
      <c r="E1889">
        <v>151.86000000000001</v>
      </c>
      <c r="F1889">
        <v>75.16</v>
      </c>
      <c r="G1889">
        <v>76.700000000000017</v>
      </c>
    </row>
    <row r="1890" spans="1:7" x14ac:dyDescent="0.3">
      <c r="A1890">
        <v>3734.81</v>
      </c>
      <c r="B1890">
        <v>3.6900000000000004</v>
      </c>
      <c r="C1890">
        <v>10.72</v>
      </c>
      <c r="D1890">
        <v>16.13</v>
      </c>
      <c r="E1890">
        <v>145.25</v>
      </c>
      <c r="F1890">
        <v>90.51</v>
      </c>
      <c r="G1890">
        <v>54.739999999999995</v>
      </c>
    </row>
    <row r="1891" spans="1:7" x14ac:dyDescent="0.3">
      <c r="A1891">
        <v>3734.86</v>
      </c>
      <c r="B1891">
        <v>3.73</v>
      </c>
      <c r="C1891">
        <v>9.24</v>
      </c>
      <c r="D1891">
        <v>16.260000000000002</v>
      </c>
      <c r="E1891">
        <v>139.44</v>
      </c>
      <c r="F1891">
        <v>94.76</v>
      </c>
      <c r="G1891">
        <v>44.679999999999993</v>
      </c>
    </row>
    <row r="1892" spans="1:7" x14ac:dyDescent="0.3">
      <c r="A1892">
        <v>3734.91</v>
      </c>
      <c r="B1892">
        <v>4</v>
      </c>
      <c r="C1892">
        <v>10.24</v>
      </c>
      <c r="D1892">
        <v>12.8</v>
      </c>
      <c r="E1892">
        <v>135.82</v>
      </c>
      <c r="F1892">
        <v>84.4</v>
      </c>
      <c r="G1892">
        <v>51.419999999999987</v>
      </c>
    </row>
    <row r="1893" spans="1:7" x14ac:dyDescent="0.3">
      <c r="A1893">
        <v>3734.96</v>
      </c>
      <c r="B1893">
        <v>3.73</v>
      </c>
      <c r="C1893">
        <v>12.3</v>
      </c>
      <c r="D1893">
        <v>13.87</v>
      </c>
      <c r="E1893">
        <v>134.58000000000001</v>
      </c>
      <c r="F1893">
        <v>69.260000000000005</v>
      </c>
      <c r="G1893">
        <v>65.320000000000007</v>
      </c>
    </row>
    <row r="1894" spans="1:7" x14ac:dyDescent="0.3">
      <c r="A1894">
        <v>3735.01</v>
      </c>
      <c r="B1894">
        <v>3.8600000000000003</v>
      </c>
      <c r="C1894">
        <v>12.96</v>
      </c>
      <c r="D1894">
        <v>9.93</v>
      </c>
      <c r="E1894">
        <v>134.79</v>
      </c>
      <c r="F1894">
        <v>64.989999999999995</v>
      </c>
      <c r="G1894">
        <v>69.8</v>
      </c>
    </row>
    <row r="1895" spans="1:7" x14ac:dyDescent="0.3">
      <c r="A1895">
        <v>3735.06</v>
      </c>
      <c r="B1895">
        <v>3.8699999999999997</v>
      </c>
      <c r="C1895">
        <v>12.97</v>
      </c>
      <c r="D1895">
        <v>12.95</v>
      </c>
      <c r="E1895">
        <v>135.46</v>
      </c>
      <c r="F1895">
        <v>65.58</v>
      </c>
      <c r="G1895">
        <v>69.88000000000001</v>
      </c>
    </row>
    <row r="1896" spans="1:7" x14ac:dyDescent="0.3">
      <c r="A1896">
        <v>3735.11</v>
      </c>
      <c r="B1896">
        <v>4.08</v>
      </c>
      <c r="C1896">
        <v>12.05</v>
      </c>
      <c r="D1896">
        <v>8.4700000000000006</v>
      </c>
      <c r="E1896">
        <v>133.22999999999999</v>
      </c>
      <c r="F1896">
        <v>69.599999999999994</v>
      </c>
      <c r="G1896">
        <v>63.629999999999995</v>
      </c>
    </row>
    <row r="1897" spans="1:7" x14ac:dyDescent="0.3">
      <c r="A1897">
        <v>3735.16</v>
      </c>
      <c r="B1897">
        <v>3.66</v>
      </c>
      <c r="C1897">
        <v>13.76</v>
      </c>
      <c r="D1897">
        <v>7.47</v>
      </c>
      <c r="E1897">
        <v>135.02000000000001</v>
      </c>
      <c r="F1897">
        <v>59.81</v>
      </c>
      <c r="G1897">
        <v>75.210000000000008</v>
      </c>
    </row>
    <row r="1898" spans="1:7" x14ac:dyDescent="0.3">
      <c r="A1898">
        <v>3735.21</v>
      </c>
      <c r="B1898">
        <v>3.8</v>
      </c>
      <c r="C1898">
        <v>10.68</v>
      </c>
      <c r="D1898">
        <v>12.81</v>
      </c>
      <c r="E1898">
        <v>132.15</v>
      </c>
      <c r="F1898">
        <v>77.790000000000006</v>
      </c>
      <c r="G1898">
        <v>54.36</v>
      </c>
    </row>
    <row r="1899" spans="1:7" x14ac:dyDescent="0.3">
      <c r="A1899">
        <v>3735.26</v>
      </c>
      <c r="B1899">
        <v>3.64</v>
      </c>
      <c r="C1899">
        <v>9.8000000000000007</v>
      </c>
      <c r="D1899">
        <v>10.35</v>
      </c>
      <c r="E1899">
        <v>128.33000000000001</v>
      </c>
      <c r="F1899">
        <v>80</v>
      </c>
      <c r="G1899">
        <v>48.330000000000013</v>
      </c>
    </row>
    <row r="1900" spans="1:7" x14ac:dyDescent="0.3">
      <c r="A1900">
        <v>3735.31</v>
      </c>
      <c r="B1900">
        <v>3.74</v>
      </c>
      <c r="C1900">
        <v>7.34</v>
      </c>
      <c r="D1900">
        <v>10.26</v>
      </c>
      <c r="E1900">
        <v>121.05</v>
      </c>
      <c r="F1900">
        <v>89.47</v>
      </c>
      <c r="G1900">
        <v>31.58</v>
      </c>
    </row>
    <row r="1901" spans="1:7" x14ac:dyDescent="0.3">
      <c r="A1901">
        <v>3735.36</v>
      </c>
      <c r="B1901">
        <v>3.62</v>
      </c>
      <c r="C1901">
        <v>5.08</v>
      </c>
      <c r="D1901">
        <v>6.93</v>
      </c>
      <c r="E1901">
        <v>114.51</v>
      </c>
      <c r="F1901">
        <v>98.3</v>
      </c>
      <c r="G1901">
        <v>16.210000000000008</v>
      </c>
    </row>
    <row r="1902" spans="1:7" x14ac:dyDescent="0.3">
      <c r="A1902">
        <v>3735.41</v>
      </c>
      <c r="B1902">
        <v>3.29</v>
      </c>
      <c r="C1902">
        <v>9.3699999999999992</v>
      </c>
      <c r="D1902">
        <v>5.4</v>
      </c>
      <c r="E1902">
        <v>111.89</v>
      </c>
      <c r="F1902">
        <v>66.63</v>
      </c>
      <c r="G1902">
        <v>45.260000000000005</v>
      </c>
    </row>
    <row r="1903" spans="1:7" x14ac:dyDescent="0.3">
      <c r="A1903">
        <v>3735.46</v>
      </c>
      <c r="B1903">
        <v>2.9899999999999998</v>
      </c>
      <c r="C1903">
        <v>9.17</v>
      </c>
      <c r="D1903">
        <v>5.26</v>
      </c>
      <c r="E1903">
        <v>101.81</v>
      </c>
      <c r="F1903">
        <v>58</v>
      </c>
      <c r="G1903">
        <v>43.81</v>
      </c>
    </row>
    <row r="1904" spans="1:7" x14ac:dyDescent="0.3">
      <c r="A1904">
        <v>3735.51</v>
      </c>
      <c r="B1904">
        <v>3.01</v>
      </c>
      <c r="C1904">
        <v>7.47</v>
      </c>
      <c r="D1904">
        <v>4.53</v>
      </c>
      <c r="E1904">
        <v>100.47</v>
      </c>
      <c r="F1904">
        <v>68.16</v>
      </c>
      <c r="G1904">
        <v>32.31</v>
      </c>
    </row>
    <row r="1905" spans="1:7" x14ac:dyDescent="0.3">
      <c r="A1905">
        <v>3735.56</v>
      </c>
      <c r="B1905">
        <v>2.8400000000000003</v>
      </c>
      <c r="C1905">
        <v>6.56</v>
      </c>
      <c r="D1905">
        <v>5.14</v>
      </c>
      <c r="E1905">
        <v>100.47</v>
      </c>
      <c r="F1905">
        <v>74.34</v>
      </c>
      <c r="G1905">
        <v>26.129999999999995</v>
      </c>
    </row>
    <row r="1906" spans="1:7" x14ac:dyDescent="0.3">
      <c r="A1906">
        <v>3735.61</v>
      </c>
      <c r="B1906">
        <v>2.79</v>
      </c>
      <c r="C1906">
        <v>6.05</v>
      </c>
      <c r="D1906">
        <v>11.71</v>
      </c>
      <c r="E1906">
        <v>98.97</v>
      </c>
      <c r="F1906">
        <v>76.33</v>
      </c>
      <c r="G1906">
        <v>22.64</v>
      </c>
    </row>
    <row r="1907" spans="1:7" x14ac:dyDescent="0.3">
      <c r="A1907">
        <v>3735.66</v>
      </c>
      <c r="B1907">
        <v>2.4</v>
      </c>
      <c r="C1907">
        <v>9.33</v>
      </c>
      <c r="D1907">
        <v>12.94</v>
      </c>
      <c r="E1907">
        <v>100.75</v>
      </c>
      <c r="F1907">
        <v>55.86</v>
      </c>
      <c r="G1907">
        <v>44.89</v>
      </c>
    </row>
    <row r="1908" spans="1:7" x14ac:dyDescent="0.3">
      <c r="A1908">
        <v>3735.71</v>
      </c>
      <c r="B1908">
        <v>2.6100000000000003</v>
      </c>
      <c r="C1908">
        <v>9.67</v>
      </c>
      <c r="D1908">
        <v>11.09</v>
      </c>
      <c r="E1908">
        <v>104.31</v>
      </c>
      <c r="F1908">
        <v>57.08</v>
      </c>
      <c r="G1908">
        <v>47.230000000000004</v>
      </c>
    </row>
    <row r="1909" spans="1:7" x14ac:dyDescent="0.3">
      <c r="A1909">
        <v>3735.76</v>
      </c>
      <c r="B1909">
        <v>2.81</v>
      </c>
      <c r="C1909">
        <v>10.08</v>
      </c>
      <c r="D1909">
        <v>17.670000000000002</v>
      </c>
      <c r="E1909">
        <v>107.68</v>
      </c>
      <c r="F1909">
        <v>57.62</v>
      </c>
      <c r="G1909">
        <v>50.060000000000009</v>
      </c>
    </row>
    <row r="1910" spans="1:7" x14ac:dyDescent="0.3">
      <c r="A1910">
        <v>3735.81</v>
      </c>
      <c r="B1910">
        <v>2.69</v>
      </c>
      <c r="C1910">
        <v>10.96</v>
      </c>
      <c r="D1910">
        <v>14.85</v>
      </c>
      <c r="E1910">
        <v>107.89</v>
      </c>
      <c r="F1910">
        <v>51.9</v>
      </c>
      <c r="G1910">
        <v>55.99</v>
      </c>
    </row>
    <row r="1911" spans="1:7" x14ac:dyDescent="0.3">
      <c r="A1911">
        <v>3735.86</v>
      </c>
      <c r="B1911">
        <v>3.2</v>
      </c>
      <c r="C1911">
        <v>10.89</v>
      </c>
      <c r="D1911">
        <v>15.13</v>
      </c>
      <c r="E1911">
        <v>109.21</v>
      </c>
      <c r="F1911">
        <v>53.66</v>
      </c>
      <c r="G1911">
        <v>55.55</v>
      </c>
    </row>
    <row r="1912" spans="1:7" x14ac:dyDescent="0.3">
      <c r="A1912">
        <v>3735.91</v>
      </c>
      <c r="B1912">
        <v>3.45</v>
      </c>
      <c r="C1912">
        <v>11.11</v>
      </c>
      <c r="D1912">
        <v>9.48</v>
      </c>
      <c r="E1912">
        <v>111.2</v>
      </c>
      <c r="F1912">
        <v>54.14</v>
      </c>
      <c r="G1912">
        <v>57.06</v>
      </c>
    </row>
    <row r="1913" spans="1:7" x14ac:dyDescent="0.3">
      <c r="A1913">
        <v>3735.96</v>
      </c>
      <c r="B1913">
        <v>3.19</v>
      </c>
      <c r="C1913">
        <v>10.39</v>
      </c>
      <c r="D1913">
        <v>11.6</v>
      </c>
      <c r="E1913">
        <v>113.97</v>
      </c>
      <c r="F1913">
        <v>61.78</v>
      </c>
      <c r="G1913">
        <v>52.19</v>
      </c>
    </row>
    <row r="1914" spans="1:7" x14ac:dyDescent="0.3">
      <c r="A1914">
        <v>3736.01</v>
      </c>
      <c r="B1914">
        <v>3.06</v>
      </c>
      <c r="C1914">
        <v>9.68</v>
      </c>
      <c r="D1914">
        <v>12.58</v>
      </c>
      <c r="E1914">
        <v>112.8</v>
      </c>
      <c r="F1914">
        <v>65.41</v>
      </c>
      <c r="G1914">
        <v>47.39</v>
      </c>
    </row>
    <row r="1915" spans="1:7" x14ac:dyDescent="0.3">
      <c r="A1915">
        <v>3736.06</v>
      </c>
      <c r="B1915">
        <v>3.2199999999999998</v>
      </c>
      <c r="C1915">
        <v>10.19</v>
      </c>
      <c r="D1915">
        <v>10.029999999999999</v>
      </c>
      <c r="E1915">
        <v>114.41</v>
      </c>
      <c r="F1915">
        <v>63.56</v>
      </c>
      <c r="G1915">
        <v>50.849999999999994</v>
      </c>
    </row>
    <row r="1916" spans="1:7" x14ac:dyDescent="0.3">
      <c r="A1916">
        <v>3736.11</v>
      </c>
      <c r="B1916">
        <v>3.25</v>
      </c>
      <c r="C1916">
        <v>7.58</v>
      </c>
      <c r="D1916">
        <v>9.68</v>
      </c>
      <c r="E1916">
        <v>115.76</v>
      </c>
      <c r="F1916">
        <v>82.59</v>
      </c>
      <c r="G1916">
        <v>33.17</v>
      </c>
    </row>
    <row r="1917" spans="1:7" x14ac:dyDescent="0.3">
      <c r="A1917">
        <v>3736.16</v>
      </c>
      <c r="B1917">
        <v>3.19</v>
      </c>
      <c r="C1917">
        <v>4.88</v>
      </c>
      <c r="D1917">
        <v>9.44</v>
      </c>
      <c r="E1917">
        <v>114.34</v>
      </c>
      <c r="F1917">
        <v>99.5</v>
      </c>
      <c r="G1917">
        <v>14.840000000000003</v>
      </c>
    </row>
    <row r="1918" spans="1:7" x14ac:dyDescent="0.3">
      <c r="A1918">
        <v>3736.21</v>
      </c>
      <c r="B1918">
        <v>3.09</v>
      </c>
      <c r="C1918">
        <v>5.24</v>
      </c>
      <c r="D1918">
        <v>7.17</v>
      </c>
      <c r="E1918">
        <v>113.27</v>
      </c>
      <c r="F1918">
        <v>95.95</v>
      </c>
      <c r="G1918">
        <v>17.319999999999993</v>
      </c>
    </row>
    <row r="1919" spans="1:7" x14ac:dyDescent="0.3">
      <c r="A1919">
        <v>3736.26</v>
      </c>
      <c r="B1919">
        <v>3.7199999999999998</v>
      </c>
      <c r="C1919">
        <v>5.47</v>
      </c>
      <c r="D1919">
        <v>7.75</v>
      </c>
      <c r="E1919">
        <v>114.05</v>
      </c>
      <c r="F1919">
        <v>95.19</v>
      </c>
      <c r="G1919">
        <v>18.86</v>
      </c>
    </row>
    <row r="1920" spans="1:7" x14ac:dyDescent="0.3">
      <c r="A1920">
        <v>3736.31</v>
      </c>
      <c r="B1920">
        <v>3.8</v>
      </c>
      <c r="C1920">
        <v>4.83</v>
      </c>
      <c r="D1920">
        <v>10.34</v>
      </c>
      <c r="E1920">
        <v>117.66</v>
      </c>
      <c r="F1920">
        <v>103.1</v>
      </c>
      <c r="G1920">
        <v>14.560000000000002</v>
      </c>
    </row>
    <row r="1921" spans="1:7" x14ac:dyDescent="0.3">
      <c r="A1921">
        <v>3736.36</v>
      </c>
      <c r="B1921">
        <v>4.0199999999999996</v>
      </c>
      <c r="C1921">
        <v>4.09</v>
      </c>
      <c r="D1921">
        <v>11.38</v>
      </c>
      <c r="E1921">
        <v>116.07</v>
      </c>
      <c r="F1921">
        <v>106.53</v>
      </c>
      <c r="G1921">
        <v>9.539999999999992</v>
      </c>
    </row>
    <row r="1922" spans="1:7" x14ac:dyDescent="0.3">
      <c r="A1922">
        <v>3736.41</v>
      </c>
      <c r="B1922">
        <v>4</v>
      </c>
      <c r="C1922">
        <v>3.62</v>
      </c>
      <c r="D1922">
        <v>17.59</v>
      </c>
      <c r="E1922">
        <v>112.03</v>
      </c>
      <c r="F1922">
        <v>104.31</v>
      </c>
      <c r="G1922">
        <v>7.7199999999999989</v>
      </c>
    </row>
    <row r="1923" spans="1:7" x14ac:dyDescent="0.3">
      <c r="A1923">
        <v>3736.46</v>
      </c>
      <c r="B1923">
        <v>4.26</v>
      </c>
      <c r="C1923">
        <v>3.25</v>
      </c>
      <c r="D1923">
        <v>23.91</v>
      </c>
      <c r="E1923">
        <v>111.58</v>
      </c>
      <c r="F1923">
        <v>103.88</v>
      </c>
      <c r="G1923">
        <v>7.7000000000000028</v>
      </c>
    </row>
    <row r="1924" spans="1:7" x14ac:dyDescent="0.3">
      <c r="A1924">
        <v>3736.51</v>
      </c>
      <c r="B1924">
        <v>4.0199999999999996</v>
      </c>
      <c r="C1924">
        <v>2.76</v>
      </c>
      <c r="D1924">
        <v>28.84</v>
      </c>
      <c r="E1924">
        <v>109.98</v>
      </c>
      <c r="F1924">
        <v>102.38</v>
      </c>
      <c r="G1924">
        <v>7.6000000000000085</v>
      </c>
    </row>
    <row r="1925" spans="1:7" x14ac:dyDescent="0.3">
      <c r="A1925">
        <v>3736.56</v>
      </c>
      <c r="B1925">
        <v>4.08</v>
      </c>
      <c r="C1925">
        <v>3.88</v>
      </c>
      <c r="D1925">
        <v>26.61</v>
      </c>
      <c r="E1925">
        <v>105.52</v>
      </c>
      <c r="F1925">
        <v>97.53</v>
      </c>
      <c r="G1925">
        <v>7.9899999999999949</v>
      </c>
    </row>
    <row r="1926" spans="1:7" x14ac:dyDescent="0.3">
      <c r="A1926">
        <v>3736.61</v>
      </c>
      <c r="B1926">
        <v>3.19</v>
      </c>
      <c r="C1926">
        <v>5.44</v>
      </c>
      <c r="D1926">
        <v>30.12</v>
      </c>
      <c r="E1926">
        <v>100.78</v>
      </c>
      <c r="F1926">
        <v>82.22</v>
      </c>
      <c r="G1926">
        <v>18.560000000000002</v>
      </c>
    </row>
    <row r="1927" spans="1:7" x14ac:dyDescent="0.3">
      <c r="A1927">
        <v>3736.66</v>
      </c>
      <c r="B1927">
        <v>3.2199999999999998</v>
      </c>
      <c r="C1927">
        <v>7.26</v>
      </c>
      <c r="D1927">
        <v>29.09</v>
      </c>
      <c r="E1927">
        <v>101.14</v>
      </c>
      <c r="F1927">
        <v>70.28</v>
      </c>
      <c r="G1927">
        <v>30.86</v>
      </c>
    </row>
    <row r="1928" spans="1:7" x14ac:dyDescent="0.3">
      <c r="A1928">
        <v>3736.71</v>
      </c>
      <c r="B1928">
        <v>2.8899999999999997</v>
      </c>
      <c r="C1928">
        <v>8.99</v>
      </c>
      <c r="D1928">
        <v>27.02</v>
      </c>
      <c r="E1928">
        <v>101.98</v>
      </c>
      <c r="F1928">
        <v>59.4</v>
      </c>
      <c r="G1928">
        <v>42.580000000000005</v>
      </c>
    </row>
    <row r="1929" spans="1:7" x14ac:dyDescent="0.3">
      <c r="A1929">
        <v>3736.76</v>
      </c>
      <c r="B1929">
        <v>2.74</v>
      </c>
      <c r="C1929">
        <v>7.3</v>
      </c>
      <c r="D1929">
        <v>24.47</v>
      </c>
      <c r="E1929">
        <v>98.75</v>
      </c>
      <c r="F1929">
        <v>67.61</v>
      </c>
      <c r="G1929">
        <v>31.14</v>
      </c>
    </row>
    <row r="1930" spans="1:7" x14ac:dyDescent="0.3">
      <c r="A1930">
        <v>3736.81</v>
      </c>
      <c r="B1930">
        <v>2.96</v>
      </c>
      <c r="C1930">
        <v>8.19</v>
      </c>
      <c r="D1930">
        <v>16.97</v>
      </c>
      <c r="E1930">
        <v>102.52</v>
      </c>
      <c r="F1930">
        <v>65.34</v>
      </c>
      <c r="G1930">
        <v>37.179999999999993</v>
      </c>
    </row>
    <row r="1931" spans="1:7" x14ac:dyDescent="0.3">
      <c r="A1931">
        <v>3736.86</v>
      </c>
      <c r="B1931">
        <v>2.6100000000000003</v>
      </c>
      <c r="C1931">
        <v>7.62</v>
      </c>
      <c r="D1931">
        <v>16.600000000000001</v>
      </c>
      <c r="E1931">
        <v>104.97</v>
      </c>
      <c r="F1931">
        <v>71.599999999999994</v>
      </c>
      <c r="G1931">
        <v>33.370000000000005</v>
      </c>
    </row>
    <row r="1932" spans="1:7" x14ac:dyDescent="0.3">
      <c r="A1932">
        <v>3736.91</v>
      </c>
      <c r="B1932">
        <v>3.27</v>
      </c>
      <c r="C1932">
        <v>7.49</v>
      </c>
      <c r="D1932">
        <v>7.79</v>
      </c>
      <c r="E1932">
        <v>104.01</v>
      </c>
      <c r="F1932">
        <v>71.53</v>
      </c>
      <c r="G1932">
        <v>32.480000000000004</v>
      </c>
    </row>
    <row r="1933" spans="1:7" x14ac:dyDescent="0.3">
      <c r="A1933">
        <v>3736.96</v>
      </c>
      <c r="B1933">
        <v>3.7199999999999998</v>
      </c>
      <c r="C1933">
        <v>3.88</v>
      </c>
      <c r="D1933">
        <v>15.57</v>
      </c>
      <c r="E1933">
        <v>101.25</v>
      </c>
      <c r="F1933">
        <v>93.28</v>
      </c>
      <c r="G1933">
        <v>7.9699999999999989</v>
      </c>
    </row>
    <row r="1934" spans="1:7" x14ac:dyDescent="0.3">
      <c r="A1934">
        <v>3737.01</v>
      </c>
      <c r="B1934">
        <v>3.92</v>
      </c>
      <c r="C1934">
        <v>3.02</v>
      </c>
      <c r="D1934">
        <v>16.149999999999999</v>
      </c>
      <c r="E1934">
        <v>99.27</v>
      </c>
      <c r="F1934">
        <v>92.32</v>
      </c>
      <c r="G1934">
        <v>6.9500000000000028</v>
      </c>
    </row>
    <row r="1935" spans="1:7" x14ac:dyDescent="0.3">
      <c r="A1935">
        <v>3737.06</v>
      </c>
      <c r="B1935">
        <v>4.07</v>
      </c>
      <c r="C1935">
        <v>3.33</v>
      </c>
      <c r="D1935">
        <v>12.12</v>
      </c>
      <c r="E1935">
        <v>101.31</v>
      </c>
      <c r="F1935">
        <v>94.23</v>
      </c>
      <c r="G1935">
        <v>7.0799999999999983</v>
      </c>
    </row>
    <row r="1936" spans="1:7" x14ac:dyDescent="0.3">
      <c r="A1936">
        <v>3737.11</v>
      </c>
      <c r="B1936">
        <v>3.94</v>
      </c>
      <c r="C1936">
        <v>4.62</v>
      </c>
      <c r="D1936">
        <v>21.28</v>
      </c>
      <c r="E1936">
        <v>100.02</v>
      </c>
      <c r="F1936">
        <v>87.06</v>
      </c>
      <c r="G1936">
        <v>12.959999999999994</v>
      </c>
    </row>
    <row r="1937" spans="1:7" x14ac:dyDescent="0.3">
      <c r="A1937">
        <v>3737.16</v>
      </c>
      <c r="B1937">
        <v>4.08</v>
      </c>
      <c r="C1937">
        <v>4.91</v>
      </c>
      <c r="D1937">
        <v>21.93</v>
      </c>
      <c r="E1937">
        <v>97.75</v>
      </c>
      <c r="F1937">
        <v>82.81</v>
      </c>
      <c r="G1937">
        <v>14.939999999999998</v>
      </c>
    </row>
    <row r="1938" spans="1:7" x14ac:dyDescent="0.3">
      <c r="A1938">
        <v>3737.21</v>
      </c>
      <c r="B1938">
        <v>3.6700000000000004</v>
      </c>
      <c r="C1938">
        <v>4.28</v>
      </c>
      <c r="D1938">
        <v>19.899999999999999</v>
      </c>
      <c r="E1938">
        <v>94.39</v>
      </c>
      <c r="F1938">
        <v>83.78</v>
      </c>
      <c r="G1938">
        <v>10.61</v>
      </c>
    </row>
    <row r="1939" spans="1:7" x14ac:dyDescent="0.3">
      <c r="A1939">
        <v>3737.26</v>
      </c>
      <c r="B1939">
        <v>3.47</v>
      </c>
      <c r="C1939">
        <v>3.17</v>
      </c>
      <c r="D1939">
        <v>19.88</v>
      </c>
      <c r="E1939">
        <v>93.02</v>
      </c>
      <c r="F1939">
        <v>86.44</v>
      </c>
      <c r="G1939">
        <v>6.5799999999999983</v>
      </c>
    </row>
    <row r="1940" spans="1:7" x14ac:dyDescent="0.3">
      <c r="A1940">
        <v>3737.31</v>
      </c>
      <c r="B1940">
        <v>3.1399999999999997</v>
      </c>
      <c r="C1940">
        <v>4.25</v>
      </c>
      <c r="D1940">
        <v>20.71</v>
      </c>
      <c r="E1940">
        <v>89.1</v>
      </c>
      <c r="F1940">
        <v>78.760000000000005</v>
      </c>
      <c r="G1940">
        <v>10.339999999999989</v>
      </c>
    </row>
    <row r="1941" spans="1:7" x14ac:dyDescent="0.3">
      <c r="A1941">
        <v>3737.36</v>
      </c>
      <c r="B1941">
        <v>2.8400000000000003</v>
      </c>
      <c r="C1941">
        <v>3.75</v>
      </c>
      <c r="D1941">
        <v>25.51</v>
      </c>
      <c r="E1941">
        <v>86.49</v>
      </c>
      <c r="F1941">
        <v>79.53</v>
      </c>
      <c r="G1941">
        <v>6.9599999999999937</v>
      </c>
    </row>
    <row r="1942" spans="1:7" x14ac:dyDescent="0.3">
      <c r="A1942">
        <v>3737.41</v>
      </c>
      <c r="B1942">
        <v>3.29</v>
      </c>
      <c r="C1942">
        <v>2.42</v>
      </c>
      <c r="D1942">
        <v>23.65</v>
      </c>
      <c r="E1942">
        <v>84.14</v>
      </c>
      <c r="F1942">
        <v>78.09</v>
      </c>
      <c r="G1942">
        <v>6.0499999999999972</v>
      </c>
    </row>
    <row r="1943" spans="1:7" x14ac:dyDescent="0.3">
      <c r="A1943">
        <v>3737.46</v>
      </c>
      <c r="B1943">
        <v>2.77</v>
      </c>
      <c r="C1943">
        <v>2.71</v>
      </c>
      <c r="D1943">
        <v>24.44</v>
      </c>
      <c r="E1943">
        <v>81.290000000000006</v>
      </c>
      <c r="F1943">
        <v>75.41</v>
      </c>
      <c r="G1943">
        <v>5.8800000000000097</v>
      </c>
    </row>
    <row r="1944" spans="1:7" x14ac:dyDescent="0.3">
      <c r="A1944">
        <v>3737.51</v>
      </c>
      <c r="B1944">
        <v>2.77</v>
      </c>
      <c r="C1944">
        <v>2.13</v>
      </c>
      <c r="D1944">
        <v>25.73</v>
      </c>
      <c r="E1944">
        <v>81.209999999999994</v>
      </c>
      <c r="F1944">
        <v>75.34</v>
      </c>
      <c r="G1944">
        <v>5.8699999999999903</v>
      </c>
    </row>
    <row r="1945" spans="1:7" x14ac:dyDescent="0.3">
      <c r="A1945">
        <v>3737.56</v>
      </c>
      <c r="B1945">
        <v>2.85</v>
      </c>
      <c r="C1945">
        <v>5.0999999999999996</v>
      </c>
      <c r="D1945">
        <v>21.18</v>
      </c>
      <c r="E1945">
        <v>79.040000000000006</v>
      </c>
      <c r="F1945">
        <v>63.02</v>
      </c>
      <c r="G1945">
        <v>16.020000000000003</v>
      </c>
    </row>
    <row r="1946" spans="1:7" x14ac:dyDescent="0.3">
      <c r="A1946">
        <v>3737.61</v>
      </c>
      <c r="B1946">
        <v>3.06</v>
      </c>
      <c r="C1946">
        <v>4.75</v>
      </c>
      <c r="D1946">
        <v>16.329999999999998</v>
      </c>
      <c r="E1946">
        <v>80.989999999999995</v>
      </c>
      <c r="F1946">
        <v>67.33</v>
      </c>
      <c r="G1946">
        <v>13.659999999999997</v>
      </c>
    </row>
    <row r="1947" spans="1:7" x14ac:dyDescent="0.3">
      <c r="A1947">
        <v>3737.66</v>
      </c>
      <c r="B1947">
        <v>3.37</v>
      </c>
      <c r="C1947">
        <v>5.13</v>
      </c>
      <c r="D1947">
        <v>12.85</v>
      </c>
      <c r="E1947">
        <v>78.260000000000005</v>
      </c>
      <c r="F1947">
        <v>62.08</v>
      </c>
      <c r="G1947">
        <v>16.180000000000007</v>
      </c>
    </row>
    <row r="1948" spans="1:7" x14ac:dyDescent="0.3">
      <c r="A1948">
        <v>3737.71</v>
      </c>
      <c r="B1948">
        <v>3.32</v>
      </c>
      <c r="C1948">
        <v>4.34</v>
      </c>
      <c r="D1948">
        <v>12.83</v>
      </c>
      <c r="E1948">
        <v>78.81</v>
      </c>
      <c r="F1948">
        <v>67.92</v>
      </c>
      <c r="G1948">
        <v>10.89</v>
      </c>
    </row>
    <row r="1949" spans="1:7" x14ac:dyDescent="0.3">
      <c r="A1949">
        <v>3737.76</v>
      </c>
      <c r="B1949">
        <v>3.19</v>
      </c>
      <c r="C1949">
        <v>4.66</v>
      </c>
      <c r="D1949">
        <v>14.97</v>
      </c>
      <c r="E1949">
        <v>79.37</v>
      </c>
      <c r="F1949">
        <v>66.33</v>
      </c>
      <c r="G1949">
        <v>13.040000000000006</v>
      </c>
    </row>
    <row r="1950" spans="1:7" x14ac:dyDescent="0.3">
      <c r="A1950">
        <v>3737.81</v>
      </c>
      <c r="B1950">
        <v>2.8000000000000003</v>
      </c>
      <c r="C1950">
        <v>4.33</v>
      </c>
      <c r="D1950">
        <v>10.36</v>
      </c>
      <c r="E1950">
        <v>82.68</v>
      </c>
      <c r="F1950">
        <v>71.819999999999993</v>
      </c>
      <c r="G1950">
        <v>10.860000000000014</v>
      </c>
    </row>
    <row r="1951" spans="1:7" x14ac:dyDescent="0.3">
      <c r="A1951">
        <v>3737.86</v>
      </c>
      <c r="B1951">
        <v>2.96</v>
      </c>
      <c r="C1951">
        <v>2.58</v>
      </c>
      <c r="D1951">
        <v>19.37</v>
      </c>
      <c r="E1951">
        <v>82.01</v>
      </c>
      <c r="F1951">
        <v>76.09</v>
      </c>
      <c r="G1951">
        <v>5.9200000000000017</v>
      </c>
    </row>
    <row r="1952" spans="1:7" x14ac:dyDescent="0.3">
      <c r="A1952">
        <v>3737.91</v>
      </c>
      <c r="B1952">
        <v>2.8899999999999997</v>
      </c>
      <c r="C1952">
        <v>2.82</v>
      </c>
      <c r="D1952">
        <v>17.899999999999999</v>
      </c>
      <c r="E1952">
        <v>83.62</v>
      </c>
      <c r="F1952">
        <v>77.599999999999994</v>
      </c>
      <c r="G1952">
        <v>6.0200000000000102</v>
      </c>
    </row>
    <row r="1953" spans="1:7" x14ac:dyDescent="0.3">
      <c r="A1953">
        <v>3737.96</v>
      </c>
      <c r="B1953">
        <v>2.59</v>
      </c>
      <c r="C1953">
        <v>3.7</v>
      </c>
      <c r="D1953">
        <v>15.69</v>
      </c>
      <c r="E1953">
        <v>83.79</v>
      </c>
      <c r="F1953">
        <v>77.2</v>
      </c>
      <c r="G1953">
        <v>6.5900000000000034</v>
      </c>
    </row>
    <row r="1954" spans="1:7" x14ac:dyDescent="0.3">
      <c r="A1954">
        <v>3738.01</v>
      </c>
      <c r="B1954">
        <v>2.4299999999999997</v>
      </c>
      <c r="C1954">
        <v>4.76</v>
      </c>
      <c r="D1954">
        <v>11.9</v>
      </c>
      <c r="E1954">
        <v>84.03</v>
      </c>
      <c r="F1954">
        <v>70.239999999999995</v>
      </c>
      <c r="G1954">
        <v>13.790000000000006</v>
      </c>
    </row>
    <row r="1955" spans="1:7" x14ac:dyDescent="0.3">
      <c r="A1955">
        <v>3738.06</v>
      </c>
      <c r="B1955">
        <v>2.5499999999999998</v>
      </c>
      <c r="C1955">
        <v>4.7699999999999996</v>
      </c>
      <c r="D1955">
        <v>9.02</v>
      </c>
      <c r="E1955">
        <v>83.09</v>
      </c>
      <c r="F1955">
        <v>69.28</v>
      </c>
      <c r="G1955">
        <v>13.810000000000002</v>
      </c>
    </row>
    <row r="1956" spans="1:7" x14ac:dyDescent="0.3">
      <c r="A1956">
        <v>3738.11</v>
      </c>
      <c r="B1956">
        <v>2.75</v>
      </c>
      <c r="C1956">
        <v>4.1399999999999997</v>
      </c>
      <c r="D1956">
        <v>9.2100000000000009</v>
      </c>
      <c r="E1956">
        <v>79.680000000000007</v>
      </c>
      <c r="F1956">
        <v>70.150000000000006</v>
      </c>
      <c r="G1956">
        <v>9.5300000000000011</v>
      </c>
    </row>
    <row r="1957" spans="1:7" x14ac:dyDescent="0.3">
      <c r="A1957">
        <v>3738.16</v>
      </c>
      <c r="B1957">
        <v>2.34</v>
      </c>
      <c r="C1957">
        <v>4.7</v>
      </c>
      <c r="D1957">
        <v>5.16</v>
      </c>
      <c r="E1957">
        <v>80.56</v>
      </c>
      <c r="F1957">
        <v>67.23</v>
      </c>
      <c r="G1957">
        <v>13.329999999999998</v>
      </c>
    </row>
    <row r="1958" spans="1:7" x14ac:dyDescent="0.3">
      <c r="A1958">
        <v>3738.21</v>
      </c>
      <c r="B1958">
        <v>2.3800000000000003</v>
      </c>
      <c r="C1958">
        <v>5.15</v>
      </c>
      <c r="D1958">
        <v>6.73</v>
      </c>
      <c r="E1958">
        <v>82.36</v>
      </c>
      <c r="F1958">
        <v>65.95</v>
      </c>
      <c r="G1958">
        <v>16.409999999999997</v>
      </c>
    </row>
    <row r="1959" spans="1:7" x14ac:dyDescent="0.3">
      <c r="A1959">
        <v>3738.26</v>
      </c>
      <c r="B1959">
        <v>2.46</v>
      </c>
      <c r="C1959">
        <v>3.53</v>
      </c>
      <c r="D1959">
        <v>13.21</v>
      </c>
      <c r="E1959">
        <v>82.9</v>
      </c>
      <c r="F1959">
        <v>76.930000000000007</v>
      </c>
      <c r="G1959">
        <v>5.9699999999999989</v>
      </c>
    </row>
    <row r="1960" spans="1:7" x14ac:dyDescent="0.3">
      <c r="A1960">
        <v>3738.31</v>
      </c>
      <c r="B1960">
        <v>2.6100000000000003</v>
      </c>
      <c r="C1960">
        <v>3.53</v>
      </c>
      <c r="D1960">
        <v>15.36</v>
      </c>
      <c r="E1960">
        <v>83.89</v>
      </c>
      <c r="F1960">
        <v>77.86</v>
      </c>
      <c r="G1960">
        <v>6.0300000000000011</v>
      </c>
    </row>
    <row r="1961" spans="1:7" x14ac:dyDescent="0.3">
      <c r="A1961">
        <v>3738.36</v>
      </c>
      <c r="B1961">
        <v>2.64</v>
      </c>
      <c r="C1961">
        <v>4.5599999999999996</v>
      </c>
      <c r="D1961">
        <v>11.8</v>
      </c>
      <c r="E1961">
        <v>86.6</v>
      </c>
      <c r="F1961">
        <v>74.14</v>
      </c>
      <c r="G1961">
        <v>12.459999999999994</v>
      </c>
    </row>
    <row r="1962" spans="1:7" x14ac:dyDescent="0.3">
      <c r="A1962">
        <v>3738.41</v>
      </c>
      <c r="B1962">
        <v>2.86</v>
      </c>
      <c r="C1962">
        <v>3.62</v>
      </c>
      <c r="D1962">
        <v>11.52</v>
      </c>
      <c r="E1962">
        <v>89.9</v>
      </c>
      <c r="F1962">
        <v>83.51</v>
      </c>
      <c r="G1962">
        <v>6.3900000000000006</v>
      </c>
    </row>
    <row r="1963" spans="1:7" x14ac:dyDescent="0.3">
      <c r="A1963">
        <v>3738.46</v>
      </c>
      <c r="B1963">
        <v>2.9000000000000004</v>
      </c>
      <c r="C1963">
        <v>5.74</v>
      </c>
      <c r="D1963">
        <v>13.19</v>
      </c>
      <c r="E1963">
        <v>95.57</v>
      </c>
      <c r="F1963">
        <v>75.05</v>
      </c>
      <c r="G1963">
        <v>20.519999999999996</v>
      </c>
    </row>
    <row r="1964" spans="1:7" x14ac:dyDescent="0.3">
      <c r="A1964">
        <v>3738.51</v>
      </c>
      <c r="B1964">
        <v>2.8000000000000003</v>
      </c>
      <c r="C1964">
        <v>3.32</v>
      </c>
      <c r="D1964">
        <v>22.88</v>
      </c>
      <c r="E1964">
        <v>96.27</v>
      </c>
      <c r="F1964">
        <v>89.49</v>
      </c>
      <c r="G1964">
        <v>6.7800000000000011</v>
      </c>
    </row>
    <row r="1965" spans="1:7" x14ac:dyDescent="0.3">
      <c r="A1965">
        <v>3738.56</v>
      </c>
      <c r="B1965">
        <v>2.94</v>
      </c>
      <c r="C1965">
        <v>3.59</v>
      </c>
      <c r="D1965">
        <v>22.48</v>
      </c>
      <c r="E1965">
        <v>98.71</v>
      </c>
      <c r="F1965">
        <v>91.79</v>
      </c>
      <c r="G1965">
        <v>6.9199999999999875</v>
      </c>
    </row>
    <row r="1966" spans="1:7" x14ac:dyDescent="0.3">
      <c r="A1966">
        <v>3738.61</v>
      </c>
      <c r="B1966">
        <v>2.78</v>
      </c>
      <c r="C1966">
        <v>4.82</v>
      </c>
      <c r="D1966">
        <v>19.66</v>
      </c>
      <c r="E1966">
        <v>99.43</v>
      </c>
      <c r="F1966">
        <v>85.08</v>
      </c>
      <c r="G1966">
        <v>14.350000000000009</v>
      </c>
    </row>
    <row r="1967" spans="1:7" x14ac:dyDescent="0.3">
      <c r="A1967">
        <v>3738.66</v>
      </c>
      <c r="B1967">
        <v>2.82</v>
      </c>
      <c r="C1967">
        <v>4.0999999999999996</v>
      </c>
      <c r="D1967">
        <v>20.91</v>
      </c>
      <c r="E1967">
        <v>99.79</v>
      </c>
      <c r="F1967">
        <v>90.32</v>
      </c>
      <c r="G1967">
        <v>9.4700000000000131</v>
      </c>
    </row>
    <row r="1968" spans="1:7" x14ac:dyDescent="0.3">
      <c r="A1968">
        <v>3738.71</v>
      </c>
      <c r="B1968">
        <v>3.09</v>
      </c>
      <c r="C1968">
        <v>3</v>
      </c>
      <c r="D1968">
        <v>21.48</v>
      </c>
      <c r="E1968">
        <v>98.91</v>
      </c>
      <c r="F1968">
        <v>91.97</v>
      </c>
      <c r="G1968">
        <v>6.9399999999999977</v>
      </c>
    </row>
    <row r="1969" spans="1:7" x14ac:dyDescent="0.3">
      <c r="A1969">
        <v>3738.76</v>
      </c>
      <c r="B1969">
        <v>3.52</v>
      </c>
      <c r="C1969">
        <v>2.36</v>
      </c>
      <c r="D1969">
        <v>24.92</v>
      </c>
      <c r="E1969">
        <v>100.72</v>
      </c>
      <c r="F1969">
        <v>93.67</v>
      </c>
      <c r="G1969">
        <v>7.0499999999999972</v>
      </c>
    </row>
    <row r="1970" spans="1:7" x14ac:dyDescent="0.3">
      <c r="A1970">
        <v>3738.81</v>
      </c>
      <c r="B1970">
        <v>3.32</v>
      </c>
      <c r="C1970">
        <v>5.28</v>
      </c>
      <c r="D1970">
        <v>17.68</v>
      </c>
      <c r="E1970">
        <v>102.18</v>
      </c>
      <c r="F1970">
        <v>84.72</v>
      </c>
      <c r="G1970">
        <v>17.460000000000008</v>
      </c>
    </row>
    <row r="1971" spans="1:7" x14ac:dyDescent="0.3">
      <c r="A1971">
        <v>3738.86</v>
      </c>
      <c r="B1971">
        <v>3.5999999999999996</v>
      </c>
      <c r="C1971">
        <v>6.09</v>
      </c>
      <c r="D1971">
        <v>18.66</v>
      </c>
      <c r="E1971">
        <v>103.27</v>
      </c>
      <c r="F1971">
        <v>80.34</v>
      </c>
      <c r="G1971">
        <v>22.929999999999993</v>
      </c>
    </row>
    <row r="1972" spans="1:7" x14ac:dyDescent="0.3">
      <c r="A1972">
        <v>3738.91</v>
      </c>
      <c r="B1972">
        <v>4.2299999999999995</v>
      </c>
      <c r="C1972">
        <v>5.53</v>
      </c>
      <c r="D1972">
        <v>19.829999999999998</v>
      </c>
      <c r="E1972">
        <v>108.87</v>
      </c>
      <c r="F1972">
        <v>89.67</v>
      </c>
      <c r="G1972">
        <v>19.200000000000003</v>
      </c>
    </row>
    <row r="1973" spans="1:7" x14ac:dyDescent="0.3">
      <c r="A1973">
        <v>3738.96</v>
      </c>
      <c r="B1973">
        <v>3.91</v>
      </c>
      <c r="C1973">
        <v>4.5999999999999996</v>
      </c>
      <c r="D1973">
        <v>22.84</v>
      </c>
      <c r="E1973">
        <v>109.51</v>
      </c>
      <c r="F1973">
        <v>96.55</v>
      </c>
      <c r="G1973">
        <v>12.960000000000008</v>
      </c>
    </row>
    <row r="1974" spans="1:7" x14ac:dyDescent="0.3">
      <c r="A1974">
        <v>3739.01</v>
      </c>
      <c r="B1974">
        <v>3.5900000000000003</v>
      </c>
      <c r="C1974">
        <v>7.09</v>
      </c>
      <c r="D1974">
        <v>22.94</v>
      </c>
      <c r="E1974">
        <v>110.46</v>
      </c>
      <c r="F1974">
        <v>80.66</v>
      </c>
      <c r="G1974">
        <v>29.799999999999997</v>
      </c>
    </row>
    <row r="1975" spans="1:7" x14ac:dyDescent="0.3">
      <c r="A1975">
        <v>3739.06</v>
      </c>
      <c r="B1975">
        <v>3.6900000000000004</v>
      </c>
      <c r="C1975">
        <v>6.96</v>
      </c>
      <c r="D1975">
        <v>26.23</v>
      </c>
      <c r="E1975">
        <v>109.12</v>
      </c>
      <c r="F1975">
        <v>80.19</v>
      </c>
      <c r="G1975">
        <v>28.930000000000007</v>
      </c>
    </row>
    <row r="1976" spans="1:7" x14ac:dyDescent="0.3">
      <c r="A1976">
        <v>3739.11</v>
      </c>
      <c r="B1976">
        <v>4.25</v>
      </c>
      <c r="C1976">
        <v>2.1800000000000002</v>
      </c>
      <c r="D1976">
        <v>30.7</v>
      </c>
      <c r="E1976">
        <v>110.32</v>
      </c>
      <c r="F1976">
        <v>102.7</v>
      </c>
      <c r="G1976">
        <v>7.6199999999999903</v>
      </c>
    </row>
    <row r="1977" spans="1:7" x14ac:dyDescent="0.3">
      <c r="A1977">
        <v>3739.16</v>
      </c>
      <c r="B1977">
        <v>4.7</v>
      </c>
      <c r="C1977">
        <v>2.38</v>
      </c>
      <c r="D1977">
        <v>28.61</v>
      </c>
      <c r="E1977">
        <v>112.78</v>
      </c>
      <c r="F1977">
        <v>105.01</v>
      </c>
      <c r="G1977">
        <v>7.769999999999996</v>
      </c>
    </row>
    <row r="1978" spans="1:7" x14ac:dyDescent="0.3">
      <c r="A1978">
        <v>3739.21</v>
      </c>
      <c r="B1978">
        <v>4.71</v>
      </c>
      <c r="C1978">
        <v>2.12</v>
      </c>
      <c r="D1978">
        <v>29.82</v>
      </c>
      <c r="E1978">
        <v>111.32</v>
      </c>
      <c r="F1978">
        <v>103.64</v>
      </c>
      <c r="G1978">
        <v>7.6799999999999926</v>
      </c>
    </row>
    <row r="1979" spans="1:7" x14ac:dyDescent="0.3">
      <c r="A1979">
        <v>3739.26</v>
      </c>
      <c r="B1979">
        <v>4.9000000000000004</v>
      </c>
      <c r="C1979">
        <v>1.77</v>
      </c>
      <c r="D1979">
        <v>28.38</v>
      </c>
      <c r="E1979">
        <v>111.53</v>
      </c>
      <c r="F1979">
        <v>103.84</v>
      </c>
      <c r="G1979">
        <v>7.6899999999999977</v>
      </c>
    </row>
    <row r="1980" spans="1:7" x14ac:dyDescent="0.3">
      <c r="A1980">
        <v>3739.31</v>
      </c>
      <c r="B1980">
        <v>4.7600000000000007</v>
      </c>
      <c r="C1980">
        <v>2.56</v>
      </c>
      <c r="D1980">
        <v>26.72</v>
      </c>
      <c r="E1980">
        <v>113.97</v>
      </c>
      <c r="F1980">
        <v>106.13</v>
      </c>
      <c r="G1980">
        <v>7.8400000000000034</v>
      </c>
    </row>
    <row r="1981" spans="1:7" x14ac:dyDescent="0.3">
      <c r="A1981">
        <v>3739.36</v>
      </c>
      <c r="B1981">
        <v>4.5</v>
      </c>
      <c r="C1981">
        <v>2.33</v>
      </c>
      <c r="D1981">
        <v>23.62</v>
      </c>
      <c r="E1981">
        <v>112.4</v>
      </c>
      <c r="F1981">
        <v>104.66</v>
      </c>
      <c r="G1981">
        <v>7.7400000000000091</v>
      </c>
    </row>
    <row r="1982" spans="1:7" x14ac:dyDescent="0.3">
      <c r="A1982">
        <v>3739.41</v>
      </c>
      <c r="B1982">
        <v>3.74</v>
      </c>
      <c r="C1982">
        <v>3.89</v>
      </c>
      <c r="D1982">
        <v>19.559999999999999</v>
      </c>
      <c r="E1982">
        <v>114.37</v>
      </c>
      <c r="F1982">
        <v>106.17</v>
      </c>
      <c r="G1982">
        <v>8.2000000000000028</v>
      </c>
    </row>
    <row r="1983" spans="1:7" x14ac:dyDescent="0.3">
      <c r="A1983">
        <v>3739.46</v>
      </c>
      <c r="B1983">
        <v>3.17</v>
      </c>
      <c r="C1983">
        <v>4.8099999999999996</v>
      </c>
      <c r="D1983">
        <v>19.02</v>
      </c>
      <c r="E1983">
        <v>112.33</v>
      </c>
      <c r="F1983">
        <v>97.93</v>
      </c>
      <c r="G1983">
        <v>14.399999999999991</v>
      </c>
    </row>
    <row r="1984" spans="1:7" x14ac:dyDescent="0.3">
      <c r="A1984">
        <v>3739.51</v>
      </c>
      <c r="B1984">
        <v>3.46</v>
      </c>
      <c r="C1984">
        <v>4.8600000000000003</v>
      </c>
      <c r="D1984">
        <v>12.61</v>
      </c>
      <c r="E1984">
        <v>115.24</v>
      </c>
      <c r="F1984">
        <v>100.47</v>
      </c>
      <c r="G1984">
        <v>14.769999999999996</v>
      </c>
    </row>
    <row r="1985" spans="1:7" x14ac:dyDescent="0.3">
      <c r="A1985">
        <v>3739.56</v>
      </c>
      <c r="B1985">
        <v>3.8</v>
      </c>
      <c r="C1985">
        <v>4.95</v>
      </c>
      <c r="D1985">
        <v>16.309999999999999</v>
      </c>
      <c r="E1985">
        <v>118.15</v>
      </c>
      <c r="F1985">
        <v>102.76</v>
      </c>
      <c r="G1985">
        <v>15.39</v>
      </c>
    </row>
    <row r="1986" spans="1:7" x14ac:dyDescent="0.3">
      <c r="A1986">
        <v>3739.61</v>
      </c>
      <c r="B1986">
        <v>3.54</v>
      </c>
      <c r="C1986">
        <v>4.12</v>
      </c>
      <c r="D1986">
        <v>12.44</v>
      </c>
      <c r="E1986">
        <v>115.09</v>
      </c>
      <c r="F1986">
        <v>105.37</v>
      </c>
      <c r="G1986">
        <v>9.7199999999999989</v>
      </c>
    </row>
    <row r="1987" spans="1:7" x14ac:dyDescent="0.3">
      <c r="A1987">
        <v>3739.66</v>
      </c>
      <c r="B1987">
        <v>3.9899999999999998</v>
      </c>
      <c r="C1987">
        <v>4.25</v>
      </c>
      <c r="D1987">
        <v>11.42</v>
      </c>
      <c r="E1987">
        <v>118.16</v>
      </c>
      <c r="F1987">
        <v>107.5</v>
      </c>
      <c r="G1987">
        <v>10.659999999999997</v>
      </c>
    </row>
    <row r="1988" spans="1:7" x14ac:dyDescent="0.3">
      <c r="A1988">
        <v>3739.71</v>
      </c>
      <c r="B1988">
        <v>4.37</v>
      </c>
      <c r="C1988">
        <v>3.77</v>
      </c>
      <c r="D1988">
        <v>18.38</v>
      </c>
      <c r="E1988">
        <v>121.21</v>
      </c>
      <c r="F1988">
        <v>112.94</v>
      </c>
      <c r="G1988">
        <v>8.269999999999996</v>
      </c>
    </row>
    <row r="1989" spans="1:7" x14ac:dyDescent="0.3">
      <c r="A1989">
        <v>3739.76</v>
      </c>
      <c r="B1989">
        <v>4.54</v>
      </c>
      <c r="C1989">
        <v>3.48</v>
      </c>
      <c r="D1989">
        <v>15.64</v>
      </c>
      <c r="E1989">
        <v>122.72</v>
      </c>
      <c r="F1989">
        <v>114.36</v>
      </c>
      <c r="G1989">
        <v>8.36</v>
      </c>
    </row>
    <row r="1990" spans="1:7" x14ac:dyDescent="0.3">
      <c r="A1990">
        <v>3739.81</v>
      </c>
      <c r="B1990">
        <v>4.17</v>
      </c>
      <c r="C1990">
        <v>3.2</v>
      </c>
      <c r="D1990">
        <v>15.83</v>
      </c>
      <c r="E1990">
        <v>121.73</v>
      </c>
      <c r="F1990">
        <v>113.43</v>
      </c>
      <c r="G1990">
        <v>8.2999999999999972</v>
      </c>
    </row>
    <row r="1991" spans="1:7" x14ac:dyDescent="0.3">
      <c r="A1991">
        <v>3739.86</v>
      </c>
      <c r="B1991">
        <v>3.9</v>
      </c>
      <c r="C1991">
        <v>7.35</v>
      </c>
      <c r="D1991">
        <v>9.7799999999999994</v>
      </c>
      <c r="E1991">
        <v>121.48</v>
      </c>
      <c r="F1991">
        <v>89.81</v>
      </c>
      <c r="G1991">
        <v>31.67</v>
      </c>
    </row>
    <row r="1992" spans="1:7" x14ac:dyDescent="0.3">
      <c r="A1992">
        <v>3739.91</v>
      </c>
      <c r="B1992">
        <v>3.75</v>
      </c>
      <c r="C1992">
        <v>7.44</v>
      </c>
      <c r="D1992">
        <v>11.24</v>
      </c>
      <c r="E1992">
        <v>122.35</v>
      </c>
      <c r="F1992">
        <v>90.08</v>
      </c>
      <c r="G1992">
        <v>32.269999999999996</v>
      </c>
    </row>
    <row r="1993" spans="1:7" x14ac:dyDescent="0.3">
      <c r="A1993">
        <v>3739.96</v>
      </c>
      <c r="B1993">
        <v>3.88</v>
      </c>
      <c r="C1993">
        <v>6.52</v>
      </c>
      <c r="D1993">
        <v>15.52</v>
      </c>
      <c r="E1993">
        <v>126.65</v>
      </c>
      <c r="F1993">
        <v>100.54</v>
      </c>
      <c r="G1993">
        <v>26.11</v>
      </c>
    </row>
    <row r="1994" spans="1:7" x14ac:dyDescent="0.3">
      <c r="A1994">
        <v>3740.01</v>
      </c>
      <c r="B1994">
        <v>3.3300000000000005</v>
      </c>
      <c r="C1994">
        <v>11.94</v>
      </c>
      <c r="D1994">
        <v>7.43</v>
      </c>
      <c r="E1994">
        <v>126.64</v>
      </c>
      <c r="F1994">
        <v>63.84</v>
      </c>
      <c r="G1994">
        <v>62.8</v>
      </c>
    </row>
    <row r="1995" spans="1:7" x14ac:dyDescent="0.3">
      <c r="A1995">
        <v>3740.06</v>
      </c>
      <c r="B1995">
        <v>3.15</v>
      </c>
      <c r="C1995">
        <v>10.89</v>
      </c>
      <c r="D1995">
        <v>10.01</v>
      </c>
      <c r="E1995">
        <v>126.67</v>
      </c>
      <c r="F1995">
        <v>70.989999999999995</v>
      </c>
      <c r="G1995">
        <v>55.680000000000007</v>
      </c>
    </row>
    <row r="1996" spans="1:7" x14ac:dyDescent="0.3">
      <c r="A1996">
        <v>3740.11</v>
      </c>
      <c r="B1996">
        <v>2.85</v>
      </c>
      <c r="C1996">
        <v>10.8</v>
      </c>
      <c r="D1996">
        <v>8.89</v>
      </c>
      <c r="E1996">
        <v>131.41</v>
      </c>
      <c r="F1996">
        <v>76.260000000000005</v>
      </c>
      <c r="G1996">
        <v>55.149999999999991</v>
      </c>
    </row>
    <row r="1997" spans="1:7" x14ac:dyDescent="0.3">
      <c r="A1997">
        <v>3740.16</v>
      </c>
      <c r="B1997">
        <v>3.11</v>
      </c>
      <c r="C1997">
        <v>7.64</v>
      </c>
      <c r="D1997">
        <v>11.26</v>
      </c>
      <c r="E1997">
        <v>133.84</v>
      </c>
      <c r="F1997">
        <v>100.1</v>
      </c>
      <c r="G1997">
        <v>33.740000000000009</v>
      </c>
    </row>
    <row r="1998" spans="1:7" x14ac:dyDescent="0.3">
      <c r="A1998">
        <v>3740.21</v>
      </c>
      <c r="B1998">
        <v>3.46</v>
      </c>
      <c r="C1998">
        <v>8.18</v>
      </c>
      <c r="D1998">
        <v>17.53</v>
      </c>
      <c r="E1998">
        <v>138.47999999999999</v>
      </c>
      <c r="F1998">
        <v>101.01</v>
      </c>
      <c r="G1998">
        <v>37.469999999999985</v>
      </c>
    </row>
    <row r="1999" spans="1:7" x14ac:dyDescent="0.3">
      <c r="A1999">
        <v>3740.26</v>
      </c>
      <c r="B1999">
        <v>3.3000000000000003</v>
      </c>
      <c r="C1999">
        <v>9.2100000000000009</v>
      </c>
      <c r="D1999">
        <v>13.38</v>
      </c>
      <c r="E1999">
        <v>137.44</v>
      </c>
      <c r="F1999">
        <v>93.01</v>
      </c>
      <c r="G1999">
        <v>44.429999999999993</v>
      </c>
    </row>
    <row r="2000" spans="1:7" x14ac:dyDescent="0.3">
      <c r="A2000">
        <v>3740.31</v>
      </c>
      <c r="B2000">
        <v>3.44</v>
      </c>
      <c r="C2000">
        <v>6.19</v>
      </c>
      <c r="D2000">
        <v>18.68</v>
      </c>
      <c r="E2000">
        <v>136.16999999999999</v>
      </c>
      <c r="F2000">
        <v>112.19</v>
      </c>
      <c r="G2000">
        <v>23.97999999999999</v>
      </c>
    </row>
    <row r="2001" spans="1:7" x14ac:dyDescent="0.3">
      <c r="A2001">
        <v>3740.36</v>
      </c>
      <c r="B2001">
        <v>3.19</v>
      </c>
      <c r="C2001">
        <v>9.18</v>
      </c>
      <c r="D2001">
        <v>14.69</v>
      </c>
      <c r="E2001">
        <v>135.72999999999999</v>
      </c>
      <c r="F2001">
        <v>91.49</v>
      </c>
      <c r="G2001">
        <v>44.239999999999995</v>
      </c>
    </row>
    <row r="2002" spans="1:7" x14ac:dyDescent="0.3">
      <c r="A2002">
        <v>3740.41</v>
      </c>
      <c r="B2002">
        <v>3.44</v>
      </c>
      <c r="C2002">
        <v>8.11</v>
      </c>
      <c r="D2002">
        <v>21.89</v>
      </c>
      <c r="E2002">
        <v>133.44</v>
      </c>
      <c r="F2002">
        <v>96.49</v>
      </c>
      <c r="G2002">
        <v>36.950000000000003</v>
      </c>
    </row>
    <row r="2003" spans="1:7" x14ac:dyDescent="0.3">
      <c r="A2003">
        <v>3740.46</v>
      </c>
      <c r="B2003">
        <v>3.27</v>
      </c>
      <c r="C2003">
        <v>9.74</v>
      </c>
      <c r="D2003">
        <v>22.1</v>
      </c>
      <c r="E2003">
        <v>129.51</v>
      </c>
      <c r="F2003">
        <v>81.569999999999993</v>
      </c>
      <c r="G2003">
        <v>47.94</v>
      </c>
    </row>
    <row r="2004" spans="1:7" x14ac:dyDescent="0.3">
      <c r="A2004">
        <v>3740.51</v>
      </c>
      <c r="B2004">
        <v>3.0700000000000003</v>
      </c>
      <c r="C2004">
        <v>10.88</v>
      </c>
      <c r="D2004">
        <v>20.83</v>
      </c>
      <c r="E2004">
        <v>129.63</v>
      </c>
      <c r="F2004">
        <v>73.959999999999994</v>
      </c>
      <c r="G2004">
        <v>55.67</v>
      </c>
    </row>
    <row r="2005" spans="1:7" x14ac:dyDescent="0.3">
      <c r="A2005">
        <v>3740.56</v>
      </c>
      <c r="B2005">
        <v>3.02</v>
      </c>
      <c r="C2005">
        <v>11.83</v>
      </c>
      <c r="D2005">
        <v>20.04</v>
      </c>
      <c r="E2005">
        <v>127.7</v>
      </c>
      <c r="F2005">
        <v>65.64</v>
      </c>
      <c r="G2005">
        <v>62.06</v>
      </c>
    </row>
    <row r="2006" spans="1:7" x14ac:dyDescent="0.3">
      <c r="A2006">
        <v>3740.61</v>
      </c>
      <c r="B2006">
        <v>3.18</v>
      </c>
      <c r="C2006">
        <v>10.81</v>
      </c>
      <c r="D2006">
        <v>19.02</v>
      </c>
      <c r="E2006">
        <v>122.27</v>
      </c>
      <c r="F2006">
        <v>67.14</v>
      </c>
      <c r="G2006">
        <v>55.129999999999995</v>
      </c>
    </row>
    <row r="2007" spans="1:7" x14ac:dyDescent="0.3">
      <c r="A2007">
        <v>3740.66</v>
      </c>
      <c r="B2007">
        <v>2.96</v>
      </c>
      <c r="C2007">
        <v>6.07</v>
      </c>
      <c r="D2007">
        <v>21.91</v>
      </c>
      <c r="E2007">
        <v>113.01</v>
      </c>
      <c r="F2007">
        <v>90.12</v>
      </c>
      <c r="G2007">
        <v>22.89</v>
      </c>
    </row>
    <row r="2008" spans="1:7" x14ac:dyDescent="0.3">
      <c r="A2008">
        <v>3740.71</v>
      </c>
      <c r="B2008">
        <v>3.06</v>
      </c>
      <c r="C2008">
        <v>5.07</v>
      </c>
      <c r="D2008">
        <v>19.95</v>
      </c>
      <c r="E2008">
        <v>105.13</v>
      </c>
      <c r="F2008">
        <v>89.07</v>
      </c>
      <c r="G2008">
        <v>16.060000000000002</v>
      </c>
    </row>
    <row r="2009" spans="1:7" x14ac:dyDescent="0.3">
      <c r="A2009">
        <v>3740.76</v>
      </c>
      <c r="B2009">
        <v>2.5700000000000003</v>
      </c>
      <c r="C2009">
        <v>6.05</v>
      </c>
      <c r="D2009">
        <v>22.41</v>
      </c>
      <c r="E2009">
        <v>90.01</v>
      </c>
      <c r="F2009">
        <v>67.44</v>
      </c>
      <c r="G2009">
        <v>22.570000000000007</v>
      </c>
    </row>
    <row r="2010" spans="1:7" x14ac:dyDescent="0.3">
      <c r="A2010">
        <v>3740.81</v>
      </c>
      <c r="B2010">
        <v>2.62</v>
      </c>
      <c r="C2010">
        <v>2.71</v>
      </c>
      <c r="D2010">
        <v>18.61</v>
      </c>
      <c r="E2010">
        <v>70.510000000000005</v>
      </c>
      <c r="F2010">
        <v>65.28</v>
      </c>
      <c r="G2010">
        <v>5.230000000000004</v>
      </c>
    </row>
    <row r="2011" spans="1:7" x14ac:dyDescent="0.3">
      <c r="A2011">
        <v>3740.86</v>
      </c>
      <c r="B2011">
        <v>2.35</v>
      </c>
      <c r="C2011">
        <v>1.95</v>
      </c>
      <c r="D2011">
        <v>20.86</v>
      </c>
      <c r="E2011">
        <v>56</v>
      </c>
      <c r="F2011">
        <v>51.64</v>
      </c>
      <c r="G2011">
        <v>4.3599999999999994</v>
      </c>
    </row>
    <row r="2012" spans="1:7" x14ac:dyDescent="0.3">
      <c r="A2012">
        <v>3740.91</v>
      </c>
      <c r="B2012">
        <v>2.2599999999999998</v>
      </c>
      <c r="C2012">
        <v>1.36</v>
      </c>
      <c r="D2012">
        <v>18.760000000000002</v>
      </c>
      <c r="E2012">
        <v>44.21</v>
      </c>
      <c r="F2012">
        <v>40.56</v>
      </c>
      <c r="G2012">
        <v>3.6499999999999986</v>
      </c>
    </row>
    <row r="2013" spans="1:7" x14ac:dyDescent="0.3">
      <c r="A2013">
        <v>3740.96</v>
      </c>
      <c r="B2013">
        <v>2.29</v>
      </c>
      <c r="C2013">
        <v>2.34</v>
      </c>
      <c r="D2013">
        <v>19.329999999999998</v>
      </c>
      <c r="E2013">
        <v>40.119999999999997</v>
      </c>
      <c r="F2013">
        <v>36.71</v>
      </c>
      <c r="G2013">
        <v>3.4099999999999966</v>
      </c>
    </row>
    <row r="2014" spans="1:7" x14ac:dyDescent="0.3">
      <c r="A2014">
        <v>3741.01</v>
      </c>
      <c r="B2014">
        <v>2.15</v>
      </c>
      <c r="C2014">
        <v>3.63</v>
      </c>
      <c r="D2014">
        <v>18.68</v>
      </c>
      <c r="E2014">
        <v>39.72</v>
      </c>
      <c r="F2014">
        <v>34.020000000000003</v>
      </c>
      <c r="G2014">
        <v>5.6999999999999957</v>
      </c>
    </row>
    <row r="2015" spans="1:7" x14ac:dyDescent="0.3">
      <c r="A2015">
        <v>3741.06</v>
      </c>
      <c r="B2015">
        <v>2.0299999999999998</v>
      </c>
      <c r="C2015">
        <v>4.8499999999999996</v>
      </c>
      <c r="D2015">
        <v>14.56</v>
      </c>
      <c r="E2015">
        <v>50.7</v>
      </c>
      <c r="F2015">
        <v>36.630000000000003</v>
      </c>
      <c r="G2015">
        <v>14.07</v>
      </c>
    </row>
    <row r="2016" spans="1:7" x14ac:dyDescent="0.3">
      <c r="A2016">
        <v>3741.11</v>
      </c>
      <c r="B2016">
        <v>2.19</v>
      </c>
      <c r="C2016">
        <v>6.4</v>
      </c>
      <c r="D2016">
        <v>16.75</v>
      </c>
      <c r="E2016">
        <v>64.08</v>
      </c>
      <c r="F2016">
        <v>39.380000000000003</v>
      </c>
      <c r="G2016">
        <v>24.699999999999996</v>
      </c>
    </row>
    <row r="2017" spans="1:7" x14ac:dyDescent="0.3">
      <c r="A2017">
        <v>3741.16</v>
      </c>
      <c r="B2017">
        <v>2.63</v>
      </c>
      <c r="C2017">
        <v>5.19</v>
      </c>
      <c r="D2017">
        <v>16.98</v>
      </c>
      <c r="E2017">
        <v>80.38</v>
      </c>
      <c r="F2017">
        <v>63.71</v>
      </c>
      <c r="G2017">
        <v>16.669999999999995</v>
      </c>
    </row>
    <row r="2018" spans="1:7" x14ac:dyDescent="0.3">
      <c r="A2018">
        <v>3741.21</v>
      </c>
      <c r="B2018">
        <v>2.86</v>
      </c>
      <c r="C2018">
        <v>5.85</v>
      </c>
      <c r="D2018">
        <v>21.95</v>
      </c>
      <c r="E2018">
        <v>97.02</v>
      </c>
      <c r="F2018">
        <v>75.760000000000005</v>
      </c>
      <c r="G2018">
        <v>21.259999999999991</v>
      </c>
    </row>
    <row r="2019" spans="1:7" x14ac:dyDescent="0.3">
      <c r="A2019">
        <v>3741.26</v>
      </c>
      <c r="B2019">
        <v>3.06</v>
      </c>
      <c r="C2019">
        <v>4.18</v>
      </c>
      <c r="D2019">
        <v>19.850000000000001</v>
      </c>
      <c r="E2019">
        <v>110</v>
      </c>
      <c r="F2019">
        <v>99.91</v>
      </c>
      <c r="G2019">
        <v>10.090000000000003</v>
      </c>
    </row>
    <row r="2020" spans="1:7" x14ac:dyDescent="0.3">
      <c r="A2020">
        <v>3741.31</v>
      </c>
      <c r="B2020">
        <v>2.93</v>
      </c>
      <c r="C2020">
        <v>4.6100000000000003</v>
      </c>
      <c r="D2020">
        <v>18.3</v>
      </c>
      <c r="E2020">
        <v>122.5</v>
      </c>
      <c r="F2020">
        <v>109.35</v>
      </c>
      <c r="G2020">
        <v>13.150000000000006</v>
      </c>
    </row>
    <row r="2021" spans="1:7" x14ac:dyDescent="0.3">
      <c r="A2021">
        <v>3741.36</v>
      </c>
      <c r="B2021">
        <v>3.0700000000000003</v>
      </c>
      <c r="C2021">
        <v>5.27</v>
      </c>
      <c r="D2021">
        <v>21.2</v>
      </c>
      <c r="E2021">
        <v>124.62</v>
      </c>
      <c r="F2021">
        <v>107.02</v>
      </c>
      <c r="G2021">
        <v>17.600000000000009</v>
      </c>
    </row>
    <row r="2022" spans="1:7" x14ac:dyDescent="0.3">
      <c r="A2022">
        <v>3741.41</v>
      </c>
      <c r="B2022">
        <v>3.2399999999999998</v>
      </c>
      <c r="C2022">
        <v>6.92</v>
      </c>
      <c r="D2022">
        <v>20.260000000000002</v>
      </c>
      <c r="E2022">
        <v>128.36000000000001</v>
      </c>
      <c r="F2022">
        <v>99.55</v>
      </c>
      <c r="G2022">
        <v>28.810000000000016</v>
      </c>
    </row>
    <row r="2023" spans="1:7" x14ac:dyDescent="0.3">
      <c r="A2023">
        <v>3741.46</v>
      </c>
      <c r="B2023">
        <v>2.81</v>
      </c>
      <c r="C2023">
        <v>7.81</v>
      </c>
      <c r="D2023">
        <v>24.01</v>
      </c>
      <c r="E2023">
        <v>129.13999999999999</v>
      </c>
      <c r="F2023">
        <v>94.25</v>
      </c>
      <c r="G2023">
        <v>34.889999999999986</v>
      </c>
    </row>
    <row r="2024" spans="1:7" x14ac:dyDescent="0.3">
      <c r="A2024">
        <v>3741.51</v>
      </c>
      <c r="B2024">
        <v>2.69</v>
      </c>
      <c r="C2024">
        <v>9.36</v>
      </c>
      <c r="D2024">
        <v>20.12</v>
      </c>
      <c r="E2024">
        <v>125.61</v>
      </c>
      <c r="F2024">
        <v>80.28</v>
      </c>
      <c r="G2024">
        <v>45.33</v>
      </c>
    </row>
    <row r="2025" spans="1:7" x14ac:dyDescent="0.3">
      <c r="A2025">
        <v>3741.56</v>
      </c>
      <c r="B2025">
        <v>2.56</v>
      </c>
      <c r="C2025">
        <v>10.32</v>
      </c>
      <c r="D2025">
        <v>21.58</v>
      </c>
      <c r="E2025">
        <v>121.01</v>
      </c>
      <c r="F2025">
        <v>69.239999999999995</v>
      </c>
      <c r="G2025">
        <v>51.77000000000001</v>
      </c>
    </row>
    <row r="2026" spans="1:7" x14ac:dyDescent="0.3">
      <c r="A2026">
        <v>3741.61</v>
      </c>
      <c r="B2026">
        <v>3.05</v>
      </c>
      <c r="C2026">
        <v>9.91</v>
      </c>
      <c r="D2026">
        <v>25.81</v>
      </c>
      <c r="E2026">
        <v>122.41</v>
      </c>
      <c r="F2026">
        <v>73.39</v>
      </c>
      <c r="G2026">
        <v>49.019999999999996</v>
      </c>
    </row>
    <row r="2027" spans="1:7" x14ac:dyDescent="0.3">
      <c r="A2027">
        <v>3741.66</v>
      </c>
      <c r="B2027">
        <v>3.4099999999999997</v>
      </c>
      <c r="C2027">
        <v>7.8</v>
      </c>
      <c r="D2027">
        <v>23.89</v>
      </c>
      <c r="E2027">
        <v>122.15</v>
      </c>
      <c r="F2027">
        <v>87.4</v>
      </c>
      <c r="G2027">
        <v>34.75</v>
      </c>
    </row>
    <row r="2028" spans="1:7" x14ac:dyDescent="0.3">
      <c r="A2028">
        <v>3741.71</v>
      </c>
      <c r="B2028">
        <v>3.4000000000000004</v>
      </c>
      <c r="C2028">
        <v>5.89</v>
      </c>
      <c r="D2028">
        <v>23.47</v>
      </c>
      <c r="E2028">
        <v>120.66</v>
      </c>
      <c r="F2028">
        <v>98.86</v>
      </c>
      <c r="G2028">
        <v>21.799999999999997</v>
      </c>
    </row>
    <row r="2029" spans="1:7" x14ac:dyDescent="0.3">
      <c r="A2029">
        <v>3741.76</v>
      </c>
      <c r="B2029">
        <v>3.08</v>
      </c>
      <c r="C2029">
        <v>9.5</v>
      </c>
      <c r="D2029">
        <v>17.43</v>
      </c>
      <c r="E2029">
        <v>120.39</v>
      </c>
      <c r="F2029">
        <v>74.180000000000007</v>
      </c>
      <c r="G2029">
        <v>46.209999999999994</v>
      </c>
    </row>
    <row r="2030" spans="1:7" x14ac:dyDescent="0.3">
      <c r="A2030">
        <v>3741.81</v>
      </c>
      <c r="B2030">
        <v>2.88</v>
      </c>
      <c r="C2030">
        <v>10.39</v>
      </c>
      <c r="D2030">
        <v>12.87</v>
      </c>
      <c r="E2030">
        <v>121.92</v>
      </c>
      <c r="F2030">
        <v>69.64</v>
      </c>
      <c r="G2030">
        <v>52.28</v>
      </c>
    </row>
    <row r="2031" spans="1:7" x14ac:dyDescent="0.3">
      <c r="A2031">
        <v>3741.86</v>
      </c>
      <c r="B2031">
        <v>3.0700000000000003</v>
      </c>
      <c r="C2031">
        <v>9.34</v>
      </c>
      <c r="D2031">
        <v>10.02</v>
      </c>
      <c r="E2031">
        <v>124.11</v>
      </c>
      <c r="F2031">
        <v>78.89</v>
      </c>
      <c r="G2031">
        <v>45.22</v>
      </c>
    </row>
    <row r="2032" spans="1:7" x14ac:dyDescent="0.3">
      <c r="A2032">
        <v>3741.91</v>
      </c>
      <c r="B2032">
        <v>3.0700000000000003</v>
      </c>
      <c r="C2032">
        <v>9.9700000000000006</v>
      </c>
      <c r="D2032">
        <v>8.7100000000000009</v>
      </c>
      <c r="E2032">
        <v>124.21</v>
      </c>
      <c r="F2032">
        <v>74.75</v>
      </c>
      <c r="G2032">
        <v>49.459999999999994</v>
      </c>
    </row>
    <row r="2033" spans="1:7" x14ac:dyDescent="0.3">
      <c r="A2033">
        <v>3741.96</v>
      </c>
      <c r="B2033">
        <v>3.25</v>
      </c>
      <c r="C2033">
        <v>10.050000000000001</v>
      </c>
      <c r="D2033">
        <v>15.25</v>
      </c>
      <c r="E2033">
        <v>127.77</v>
      </c>
      <c r="F2033">
        <v>77.73</v>
      </c>
      <c r="G2033">
        <v>50.039999999999992</v>
      </c>
    </row>
    <row r="2034" spans="1:7" x14ac:dyDescent="0.3">
      <c r="A2034">
        <v>3742.01</v>
      </c>
      <c r="B2034">
        <v>3.66</v>
      </c>
      <c r="C2034">
        <v>9.5399999999999991</v>
      </c>
      <c r="D2034">
        <v>19</v>
      </c>
      <c r="E2034">
        <v>129.6</v>
      </c>
      <c r="F2034">
        <v>82.99</v>
      </c>
      <c r="G2034">
        <v>46.61</v>
      </c>
    </row>
    <row r="2035" spans="1:7" x14ac:dyDescent="0.3">
      <c r="A2035">
        <v>3742.06</v>
      </c>
      <c r="B2035">
        <v>3.91</v>
      </c>
      <c r="C2035">
        <v>7.62</v>
      </c>
      <c r="D2035">
        <v>21.04</v>
      </c>
      <c r="E2035">
        <v>134.52000000000001</v>
      </c>
      <c r="F2035">
        <v>100.89</v>
      </c>
      <c r="G2035">
        <v>33.63000000000001</v>
      </c>
    </row>
    <row r="2036" spans="1:7" x14ac:dyDescent="0.3">
      <c r="A2036">
        <v>3742.11</v>
      </c>
      <c r="B2036">
        <v>4.33</v>
      </c>
      <c r="C2036">
        <v>4.32</v>
      </c>
      <c r="D2036">
        <v>21.38</v>
      </c>
      <c r="E2036">
        <v>133.18</v>
      </c>
      <c r="F2036">
        <v>121.91</v>
      </c>
      <c r="G2036">
        <v>11.27000000000001</v>
      </c>
    </row>
    <row r="2037" spans="1:7" x14ac:dyDescent="0.3">
      <c r="A2037">
        <v>3742.16</v>
      </c>
      <c r="B2037">
        <v>4.4400000000000004</v>
      </c>
      <c r="C2037">
        <v>3.05</v>
      </c>
      <c r="D2037">
        <v>22.02</v>
      </c>
      <c r="E2037">
        <v>132.75</v>
      </c>
      <c r="F2037">
        <v>123.79</v>
      </c>
      <c r="G2037">
        <v>8.9599999999999937</v>
      </c>
    </row>
    <row r="2038" spans="1:7" x14ac:dyDescent="0.3">
      <c r="A2038">
        <v>3742.21</v>
      </c>
      <c r="B2038">
        <v>4.72</v>
      </c>
      <c r="C2038">
        <v>2.12</v>
      </c>
      <c r="D2038">
        <v>18.239999999999998</v>
      </c>
      <c r="E2038">
        <v>131.22</v>
      </c>
      <c r="F2038">
        <v>122.35</v>
      </c>
      <c r="G2038">
        <v>8.8700000000000045</v>
      </c>
    </row>
    <row r="2039" spans="1:7" x14ac:dyDescent="0.3">
      <c r="A2039">
        <v>3742.26</v>
      </c>
      <c r="B2039">
        <v>4.6899999999999995</v>
      </c>
      <c r="C2039">
        <v>2.71</v>
      </c>
      <c r="D2039">
        <v>9.6</v>
      </c>
      <c r="E2039">
        <v>132.97</v>
      </c>
      <c r="F2039">
        <v>123.99</v>
      </c>
      <c r="G2039">
        <v>8.980000000000004</v>
      </c>
    </row>
    <row r="2040" spans="1:7" x14ac:dyDescent="0.3">
      <c r="A2040">
        <v>3742.31</v>
      </c>
      <c r="B2040">
        <v>4.5199999999999996</v>
      </c>
      <c r="C2040">
        <v>2.77</v>
      </c>
      <c r="D2040">
        <v>7.37</v>
      </c>
      <c r="E2040">
        <v>134.62</v>
      </c>
      <c r="F2040">
        <v>125.55</v>
      </c>
      <c r="G2040">
        <v>9.0700000000000074</v>
      </c>
    </row>
    <row r="2041" spans="1:7" x14ac:dyDescent="0.3">
      <c r="A2041">
        <v>3742.36</v>
      </c>
      <c r="B2041">
        <v>4.3600000000000003</v>
      </c>
      <c r="C2041">
        <v>3.24</v>
      </c>
      <c r="D2041">
        <v>7.4</v>
      </c>
      <c r="E2041">
        <v>136.02000000000001</v>
      </c>
      <c r="F2041">
        <v>126.86</v>
      </c>
      <c r="G2041">
        <v>9.1600000000000108</v>
      </c>
    </row>
    <row r="2042" spans="1:7" x14ac:dyDescent="0.3">
      <c r="A2042">
        <v>3742.41</v>
      </c>
      <c r="B2042">
        <v>4.17</v>
      </c>
      <c r="C2042">
        <v>3.28</v>
      </c>
      <c r="D2042">
        <v>13.17</v>
      </c>
      <c r="E2042">
        <v>135.16999999999999</v>
      </c>
      <c r="F2042">
        <v>126.06</v>
      </c>
      <c r="G2042">
        <v>9.1099999999999852</v>
      </c>
    </row>
    <row r="2043" spans="1:7" x14ac:dyDescent="0.3">
      <c r="A2043">
        <v>3742.46</v>
      </c>
      <c r="B2043">
        <v>4.03</v>
      </c>
      <c r="C2043">
        <v>6.86</v>
      </c>
      <c r="D2043">
        <v>11.22</v>
      </c>
      <c r="E2043">
        <v>140.06</v>
      </c>
      <c r="F2043">
        <v>111.53</v>
      </c>
      <c r="G2043">
        <v>28.53</v>
      </c>
    </row>
    <row r="2044" spans="1:7" x14ac:dyDescent="0.3">
      <c r="A2044">
        <v>3742.51</v>
      </c>
      <c r="B2044">
        <v>4.29</v>
      </c>
      <c r="C2044">
        <v>6.86</v>
      </c>
      <c r="D2044">
        <v>21.42</v>
      </c>
      <c r="E2044">
        <v>142.72999999999999</v>
      </c>
      <c r="F2044">
        <v>114.15</v>
      </c>
      <c r="G2044">
        <v>28.579999999999984</v>
      </c>
    </row>
    <row r="2045" spans="1:7" x14ac:dyDescent="0.3">
      <c r="A2045">
        <v>3742.56</v>
      </c>
      <c r="B2045">
        <v>4.5900000000000007</v>
      </c>
      <c r="C2045">
        <v>6.51</v>
      </c>
      <c r="D2045">
        <v>24.54</v>
      </c>
      <c r="E2045">
        <v>142.61000000000001</v>
      </c>
      <c r="F2045">
        <v>116.4</v>
      </c>
      <c r="G2045">
        <v>26.210000000000008</v>
      </c>
    </row>
    <row r="2046" spans="1:7" x14ac:dyDescent="0.3">
      <c r="A2046">
        <v>3742.61</v>
      </c>
      <c r="B2046">
        <v>4.32</v>
      </c>
      <c r="C2046">
        <v>10.76</v>
      </c>
      <c r="D2046">
        <v>24.9</v>
      </c>
      <c r="E2046">
        <v>141.71</v>
      </c>
      <c r="F2046">
        <v>86.76</v>
      </c>
      <c r="G2046">
        <v>54.95</v>
      </c>
    </row>
    <row r="2047" spans="1:7" x14ac:dyDescent="0.3">
      <c r="A2047">
        <v>3742.66</v>
      </c>
      <c r="B2047">
        <v>4.58</v>
      </c>
      <c r="C2047">
        <v>8.49</v>
      </c>
      <c r="D2047">
        <v>26.12</v>
      </c>
      <c r="E2047">
        <v>137.03</v>
      </c>
      <c r="F2047">
        <v>97.49</v>
      </c>
      <c r="G2047">
        <v>39.540000000000006</v>
      </c>
    </row>
    <row r="2048" spans="1:7" x14ac:dyDescent="0.3">
      <c r="A2048">
        <v>3742.71</v>
      </c>
      <c r="B2048">
        <v>4.8599999999999994</v>
      </c>
      <c r="C2048">
        <v>8.52</v>
      </c>
      <c r="D2048">
        <v>26.02</v>
      </c>
      <c r="E2048">
        <v>137.34</v>
      </c>
      <c r="F2048">
        <v>97.56</v>
      </c>
      <c r="G2048">
        <v>39.78</v>
      </c>
    </row>
    <row r="2049" spans="1:7" x14ac:dyDescent="0.3">
      <c r="A2049">
        <v>3742.76</v>
      </c>
      <c r="B2049">
        <v>4.88</v>
      </c>
      <c r="C2049">
        <v>5.2</v>
      </c>
      <c r="D2049">
        <v>26.33</v>
      </c>
      <c r="E2049">
        <v>131.84</v>
      </c>
      <c r="F2049">
        <v>114.59</v>
      </c>
      <c r="G2049">
        <v>17.25</v>
      </c>
    </row>
    <row r="2050" spans="1:7" x14ac:dyDescent="0.3">
      <c r="A2050">
        <v>3742.81</v>
      </c>
      <c r="B2050">
        <v>4.5900000000000007</v>
      </c>
      <c r="C2050">
        <v>7.1</v>
      </c>
      <c r="D2050">
        <v>24.85</v>
      </c>
      <c r="E2050">
        <v>124.12</v>
      </c>
      <c r="F2050">
        <v>94.1</v>
      </c>
      <c r="G2050">
        <v>30.02000000000001</v>
      </c>
    </row>
    <row r="2051" spans="1:7" x14ac:dyDescent="0.3">
      <c r="A2051">
        <v>3742.86</v>
      </c>
      <c r="B2051">
        <v>3.84</v>
      </c>
      <c r="C2051">
        <v>4.49</v>
      </c>
      <c r="D2051">
        <v>24.12</v>
      </c>
      <c r="E2051">
        <v>118.19</v>
      </c>
      <c r="F2051">
        <v>105.91</v>
      </c>
      <c r="G2051">
        <v>12.280000000000001</v>
      </c>
    </row>
    <row r="2052" spans="1:7" x14ac:dyDescent="0.3">
      <c r="A2052">
        <v>3742.91</v>
      </c>
      <c r="B2052">
        <v>4.08</v>
      </c>
      <c r="C2052">
        <v>3.15</v>
      </c>
      <c r="D2052">
        <v>21.35</v>
      </c>
      <c r="E2052">
        <v>113.57</v>
      </c>
      <c r="F2052">
        <v>105.76</v>
      </c>
      <c r="G2052">
        <v>7.8099999999999881</v>
      </c>
    </row>
    <row r="2053" spans="1:7" x14ac:dyDescent="0.3">
      <c r="A2053">
        <v>3742.96</v>
      </c>
      <c r="B2053">
        <v>3.47</v>
      </c>
      <c r="C2053">
        <v>3.28</v>
      </c>
      <c r="D2053">
        <v>16.16</v>
      </c>
      <c r="E2053">
        <v>106.9</v>
      </c>
      <c r="F2053">
        <v>99.48</v>
      </c>
      <c r="G2053">
        <v>7.4200000000000017</v>
      </c>
    </row>
    <row r="2054" spans="1:7" x14ac:dyDescent="0.3">
      <c r="A2054">
        <v>3743.01</v>
      </c>
      <c r="B2054">
        <v>3.2199999999999998</v>
      </c>
      <c r="C2054">
        <v>3.26</v>
      </c>
      <c r="D2054">
        <v>16.72</v>
      </c>
      <c r="E2054">
        <v>102.96</v>
      </c>
      <c r="F2054">
        <v>95.79</v>
      </c>
      <c r="G2054">
        <v>7.1699999999999875</v>
      </c>
    </row>
    <row r="2055" spans="1:7" x14ac:dyDescent="0.3">
      <c r="A2055">
        <v>3743.06</v>
      </c>
      <c r="B2055">
        <v>3.37</v>
      </c>
      <c r="C2055">
        <v>4.67</v>
      </c>
      <c r="D2055">
        <v>13.61</v>
      </c>
      <c r="E2055">
        <v>100.07</v>
      </c>
      <c r="F2055">
        <v>86.76</v>
      </c>
      <c r="G2055">
        <v>13.309999999999988</v>
      </c>
    </row>
    <row r="2056" spans="1:7" x14ac:dyDescent="0.3">
      <c r="A2056">
        <v>3743.11</v>
      </c>
      <c r="B2056">
        <v>4.08</v>
      </c>
      <c r="C2056">
        <v>4.95</v>
      </c>
      <c r="D2056">
        <v>9.24</v>
      </c>
      <c r="E2056">
        <v>104.62</v>
      </c>
      <c r="F2056">
        <v>89.34</v>
      </c>
      <c r="G2056">
        <v>15.280000000000001</v>
      </c>
    </row>
    <row r="2057" spans="1:7" x14ac:dyDescent="0.3">
      <c r="A2057">
        <v>3743.16</v>
      </c>
      <c r="B2057">
        <v>3.95</v>
      </c>
      <c r="C2057">
        <v>4.63</v>
      </c>
      <c r="D2057">
        <v>11.46</v>
      </c>
      <c r="E2057">
        <v>106.45</v>
      </c>
      <c r="F2057">
        <v>93.37</v>
      </c>
      <c r="G2057">
        <v>13.079999999999998</v>
      </c>
    </row>
    <row r="2058" spans="1:7" x14ac:dyDescent="0.3">
      <c r="A2058">
        <v>3743.21</v>
      </c>
      <c r="B2058">
        <v>3.81</v>
      </c>
      <c r="C2058">
        <v>3.91</v>
      </c>
      <c r="D2058">
        <v>17.2</v>
      </c>
      <c r="E2058">
        <v>108.33</v>
      </c>
      <c r="F2058">
        <v>100.07</v>
      </c>
      <c r="G2058">
        <v>8.2600000000000051</v>
      </c>
    </row>
    <row r="2059" spans="1:7" x14ac:dyDescent="0.3">
      <c r="A2059">
        <v>3743.26</v>
      </c>
      <c r="B2059">
        <v>4.51</v>
      </c>
      <c r="C2059">
        <v>4.5</v>
      </c>
      <c r="D2059">
        <v>15.63</v>
      </c>
      <c r="E2059">
        <v>114.27</v>
      </c>
      <c r="F2059">
        <v>101.98</v>
      </c>
      <c r="G2059">
        <v>12.289999999999992</v>
      </c>
    </row>
    <row r="2060" spans="1:7" x14ac:dyDescent="0.3">
      <c r="A2060">
        <v>3743.31</v>
      </c>
      <c r="B2060">
        <v>4.32</v>
      </c>
      <c r="C2060">
        <v>7.28</v>
      </c>
      <c r="D2060">
        <v>16.34</v>
      </c>
      <c r="E2060">
        <v>116.27</v>
      </c>
      <c r="F2060">
        <v>85.1</v>
      </c>
      <c r="G2060">
        <v>31.17</v>
      </c>
    </row>
    <row r="2061" spans="1:7" x14ac:dyDescent="0.3">
      <c r="A2061">
        <v>3743.36</v>
      </c>
      <c r="B2061">
        <v>3.7199999999999998</v>
      </c>
      <c r="C2061">
        <v>8.68</v>
      </c>
      <c r="D2061">
        <v>13.68</v>
      </c>
      <c r="E2061">
        <v>116.23</v>
      </c>
      <c r="F2061">
        <v>75.56</v>
      </c>
      <c r="G2061">
        <v>40.67</v>
      </c>
    </row>
    <row r="2062" spans="1:7" x14ac:dyDescent="0.3">
      <c r="A2062">
        <v>3743.41</v>
      </c>
      <c r="B2062">
        <v>3.2099999999999995</v>
      </c>
      <c r="C2062">
        <v>8.89</v>
      </c>
      <c r="D2062">
        <v>15.01</v>
      </c>
      <c r="E2062">
        <v>114.96</v>
      </c>
      <c r="F2062">
        <v>72.92</v>
      </c>
      <c r="G2062">
        <v>42.039999999999992</v>
      </c>
    </row>
    <row r="2063" spans="1:7" x14ac:dyDescent="0.3">
      <c r="A2063">
        <v>3743.46</v>
      </c>
      <c r="B2063">
        <v>3.15</v>
      </c>
      <c r="C2063">
        <v>10.45</v>
      </c>
      <c r="D2063">
        <v>15.09</v>
      </c>
      <c r="E2063">
        <v>114.32</v>
      </c>
      <c r="F2063">
        <v>61.71</v>
      </c>
      <c r="G2063">
        <v>52.609999999999992</v>
      </c>
    </row>
    <row r="2064" spans="1:7" x14ac:dyDescent="0.3">
      <c r="A2064">
        <v>3743.51</v>
      </c>
      <c r="B2064">
        <v>3.15</v>
      </c>
      <c r="C2064">
        <v>10.7</v>
      </c>
      <c r="D2064">
        <v>13.3</v>
      </c>
      <c r="E2064">
        <v>116.48</v>
      </c>
      <c r="F2064">
        <v>62.16</v>
      </c>
      <c r="G2064">
        <v>54.320000000000007</v>
      </c>
    </row>
    <row r="2065" spans="1:7" x14ac:dyDescent="0.3">
      <c r="A2065">
        <v>3743.56</v>
      </c>
      <c r="B2065">
        <v>2.64</v>
      </c>
      <c r="C2065">
        <v>10.52</v>
      </c>
      <c r="D2065">
        <v>12.66</v>
      </c>
      <c r="E2065">
        <v>114.92</v>
      </c>
      <c r="F2065">
        <v>61.86</v>
      </c>
      <c r="G2065">
        <v>53.06</v>
      </c>
    </row>
    <row r="2066" spans="1:7" x14ac:dyDescent="0.3">
      <c r="A2066">
        <v>3743.61</v>
      </c>
      <c r="B2066">
        <v>3.04</v>
      </c>
      <c r="C2066">
        <v>10.92</v>
      </c>
      <c r="D2066">
        <v>7.85</v>
      </c>
      <c r="E2066">
        <v>106.75</v>
      </c>
      <c r="F2066">
        <v>51.04</v>
      </c>
      <c r="G2066">
        <v>55.71</v>
      </c>
    </row>
    <row r="2067" spans="1:7" x14ac:dyDescent="0.3">
      <c r="A2067">
        <v>3743.66</v>
      </c>
      <c r="B2067">
        <v>3.9</v>
      </c>
      <c r="C2067">
        <v>12.07</v>
      </c>
      <c r="D2067">
        <v>19.010000000000002</v>
      </c>
      <c r="E2067">
        <v>116.13</v>
      </c>
      <c r="F2067">
        <v>52.52</v>
      </c>
      <c r="G2067">
        <v>63.609999999999992</v>
      </c>
    </row>
    <row r="2069" spans="1:7" x14ac:dyDescent="0.3">
      <c r="A2069">
        <v>3743.76</v>
      </c>
      <c r="B2069">
        <v>2.67</v>
      </c>
      <c r="C2069">
        <v>9.81</v>
      </c>
      <c r="D2069">
        <v>22.08</v>
      </c>
      <c r="E2069">
        <v>123.4</v>
      </c>
      <c r="F2069">
        <v>75.010000000000005</v>
      </c>
      <c r="G2069">
        <v>48.39</v>
      </c>
    </row>
    <row r="2070" spans="1:7" x14ac:dyDescent="0.3">
      <c r="A2070">
        <v>3743.81</v>
      </c>
      <c r="B2070">
        <v>2.69</v>
      </c>
      <c r="C2070">
        <v>10.46</v>
      </c>
      <c r="D2070">
        <v>20.440000000000001</v>
      </c>
      <c r="E2070">
        <v>123.79</v>
      </c>
      <c r="F2070">
        <v>70.989999999999995</v>
      </c>
      <c r="G2070">
        <v>52.800000000000011</v>
      </c>
    </row>
    <row r="2071" spans="1:7" x14ac:dyDescent="0.3">
      <c r="A2071">
        <v>3743.86</v>
      </c>
      <c r="B2071">
        <v>2.69</v>
      </c>
      <c r="C2071">
        <v>11.11</v>
      </c>
      <c r="D2071">
        <v>19.53</v>
      </c>
      <c r="E2071">
        <v>124.69</v>
      </c>
      <c r="F2071">
        <v>67.52</v>
      </c>
      <c r="G2071">
        <v>57.17</v>
      </c>
    </row>
    <row r="2072" spans="1:7" x14ac:dyDescent="0.3">
      <c r="A2072">
        <v>3743.91</v>
      </c>
      <c r="B2072">
        <v>3.15</v>
      </c>
      <c r="C2072">
        <v>10.18</v>
      </c>
      <c r="D2072">
        <v>21.85</v>
      </c>
      <c r="E2072">
        <v>129.51</v>
      </c>
      <c r="F2072">
        <v>78.569999999999993</v>
      </c>
      <c r="G2072">
        <v>50.94</v>
      </c>
    </row>
    <row r="2073" spans="1:7" x14ac:dyDescent="0.3">
      <c r="A2073">
        <v>3743.96</v>
      </c>
      <c r="B2073">
        <v>3.56</v>
      </c>
      <c r="C2073">
        <v>9.49</v>
      </c>
      <c r="D2073">
        <v>22.94</v>
      </c>
      <c r="E2073">
        <v>130.31</v>
      </c>
      <c r="F2073">
        <v>84.06</v>
      </c>
      <c r="G2073">
        <v>46.25</v>
      </c>
    </row>
    <row r="2075" spans="1:7" x14ac:dyDescent="0.3">
      <c r="A2075">
        <v>3744.06</v>
      </c>
      <c r="B2075">
        <v>3.39</v>
      </c>
      <c r="C2075">
        <v>7.66</v>
      </c>
      <c r="D2075">
        <v>14.57</v>
      </c>
      <c r="E2075">
        <v>117.25</v>
      </c>
      <c r="F2075">
        <v>83.48</v>
      </c>
      <c r="G2075">
        <v>33.769999999999996</v>
      </c>
    </row>
    <row r="2076" spans="1:7" x14ac:dyDescent="0.3">
      <c r="A2076">
        <v>3744.11</v>
      </c>
      <c r="B2076">
        <v>2.87</v>
      </c>
      <c r="C2076">
        <v>5.83</v>
      </c>
      <c r="D2076">
        <v>15.17</v>
      </c>
      <c r="E2076">
        <v>109.19</v>
      </c>
      <c r="F2076">
        <v>87.95</v>
      </c>
      <c r="G2076">
        <v>21.239999999999995</v>
      </c>
    </row>
    <row r="2077" spans="1:7" x14ac:dyDescent="0.3">
      <c r="A2077">
        <v>3744.16</v>
      </c>
      <c r="B2077">
        <v>2.69</v>
      </c>
      <c r="C2077">
        <v>4.66</v>
      </c>
      <c r="D2077">
        <v>12.32</v>
      </c>
      <c r="E2077">
        <v>101.37</v>
      </c>
      <c r="F2077">
        <v>88.09</v>
      </c>
      <c r="G2077">
        <v>13.280000000000001</v>
      </c>
    </row>
    <row r="2078" spans="1:7" x14ac:dyDescent="0.3">
      <c r="A2078">
        <v>3744.21</v>
      </c>
      <c r="B2078">
        <v>2.16</v>
      </c>
      <c r="C2078">
        <v>6.45</v>
      </c>
      <c r="D2078">
        <v>8.93</v>
      </c>
      <c r="E2078">
        <v>90.75</v>
      </c>
      <c r="F2078">
        <v>65.45</v>
      </c>
      <c r="G2078">
        <v>25.299999999999997</v>
      </c>
    </row>
    <row r="2079" spans="1:7" x14ac:dyDescent="0.3">
      <c r="A2079">
        <v>3744.26</v>
      </c>
      <c r="B2079">
        <v>2.2800000000000002</v>
      </c>
      <c r="C2079">
        <v>4.3099999999999996</v>
      </c>
      <c r="D2079">
        <v>11.7</v>
      </c>
      <c r="E2079">
        <v>86.64</v>
      </c>
      <c r="F2079">
        <v>75.92</v>
      </c>
      <c r="G2079">
        <v>10.719999999999999</v>
      </c>
    </row>
    <row r="2080" spans="1:7" x14ac:dyDescent="0.3">
      <c r="A2080">
        <v>3744.31</v>
      </c>
      <c r="B2080">
        <v>2.2999999999999998</v>
      </c>
      <c r="C2080">
        <v>4.04</v>
      </c>
      <c r="D2080">
        <v>9.26</v>
      </c>
      <c r="E2080">
        <v>91.53</v>
      </c>
      <c r="F2080">
        <v>82.54</v>
      </c>
      <c r="G2080">
        <v>8.9899999999999949</v>
      </c>
    </row>
    <row r="2081" spans="1:7" x14ac:dyDescent="0.3">
      <c r="A2081">
        <v>3744.36</v>
      </c>
      <c r="B2081">
        <v>2.58</v>
      </c>
      <c r="C2081">
        <v>4.01</v>
      </c>
      <c r="D2081">
        <v>18.920000000000002</v>
      </c>
      <c r="E2081">
        <v>99.89</v>
      </c>
      <c r="F2081">
        <v>91.07</v>
      </c>
      <c r="G2081">
        <v>8.8200000000000074</v>
      </c>
    </row>
    <row r="2082" spans="1:7" x14ac:dyDescent="0.3">
      <c r="A2082">
        <v>3744.41</v>
      </c>
      <c r="B2082">
        <v>2.88</v>
      </c>
      <c r="C2082">
        <v>5.09</v>
      </c>
      <c r="D2082">
        <v>18.84</v>
      </c>
      <c r="E2082">
        <v>109.71</v>
      </c>
      <c r="F2082">
        <v>93.44</v>
      </c>
      <c r="G2082">
        <v>16.269999999999996</v>
      </c>
    </row>
    <row r="2083" spans="1:7" x14ac:dyDescent="0.3">
      <c r="A2083">
        <v>3744.46</v>
      </c>
      <c r="B2083">
        <v>3.16</v>
      </c>
      <c r="C2083">
        <v>7.83</v>
      </c>
      <c r="D2083">
        <v>20.48</v>
      </c>
      <c r="E2083">
        <v>117.81</v>
      </c>
      <c r="F2083">
        <v>82.93</v>
      </c>
      <c r="G2083">
        <v>34.879999999999995</v>
      </c>
    </row>
    <row r="2084" spans="1:7" x14ac:dyDescent="0.3">
      <c r="A2084">
        <v>3744.51</v>
      </c>
      <c r="B2084">
        <v>3.44</v>
      </c>
      <c r="C2084">
        <v>6.02</v>
      </c>
      <c r="D2084">
        <v>20.36</v>
      </c>
      <c r="E2084">
        <v>125.52</v>
      </c>
      <c r="F2084">
        <v>102.78</v>
      </c>
      <c r="G2084">
        <v>22.739999999999995</v>
      </c>
    </row>
    <row r="2085" spans="1:7" x14ac:dyDescent="0.3">
      <c r="A2085">
        <v>3744.56</v>
      </c>
      <c r="B2085">
        <v>3.84</v>
      </c>
      <c r="C2085">
        <v>6.05</v>
      </c>
      <c r="D2085">
        <v>20.76</v>
      </c>
      <c r="E2085">
        <v>131.57</v>
      </c>
      <c r="F2085">
        <v>108.57</v>
      </c>
      <c r="G2085">
        <v>23</v>
      </c>
    </row>
    <row r="2086" spans="1:7" x14ac:dyDescent="0.3">
      <c r="A2086">
        <v>3744.61</v>
      </c>
      <c r="B2086">
        <v>3.9</v>
      </c>
      <c r="C2086">
        <v>7.64</v>
      </c>
      <c r="D2086">
        <v>21.34</v>
      </c>
      <c r="E2086">
        <v>132.88</v>
      </c>
      <c r="F2086">
        <v>99.12</v>
      </c>
      <c r="G2086">
        <v>33.759999999999991</v>
      </c>
    </row>
    <row r="2087" spans="1:7" x14ac:dyDescent="0.3">
      <c r="A2087">
        <v>3744.66</v>
      </c>
      <c r="B2087">
        <v>3.66</v>
      </c>
      <c r="C2087">
        <v>9.52</v>
      </c>
      <c r="D2087">
        <v>14.36</v>
      </c>
      <c r="E2087">
        <v>130.25</v>
      </c>
      <c r="F2087">
        <v>83.81</v>
      </c>
      <c r="G2087">
        <v>46.44</v>
      </c>
    </row>
    <row r="2088" spans="1:7" x14ac:dyDescent="0.3">
      <c r="A2088">
        <v>3744.71</v>
      </c>
      <c r="B2088">
        <v>4.0599999999999996</v>
      </c>
      <c r="C2088">
        <v>8.6199999999999992</v>
      </c>
      <c r="D2088">
        <v>20.079999999999998</v>
      </c>
      <c r="E2088">
        <v>130.57</v>
      </c>
      <c r="F2088">
        <v>90.17</v>
      </c>
      <c r="G2088">
        <v>40.399999999999991</v>
      </c>
    </row>
    <row r="2089" spans="1:7" x14ac:dyDescent="0.3">
      <c r="A2089">
        <v>3744.76</v>
      </c>
      <c r="B2089">
        <v>3.9899999999999998</v>
      </c>
      <c r="C2089">
        <v>6.14</v>
      </c>
      <c r="D2089">
        <v>19.36</v>
      </c>
      <c r="E2089">
        <v>127.45</v>
      </c>
      <c r="F2089">
        <v>103.93</v>
      </c>
      <c r="G2089">
        <v>23.519999999999996</v>
      </c>
    </row>
    <row r="2090" spans="1:7" x14ac:dyDescent="0.3">
      <c r="A2090">
        <v>3744.81</v>
      </c>
      <c r="B2090">
        <v>4.21</v>
      </c>
      <c r="C2090">
        <v>6.36</v>
      </c>
      <c r="D2090">
        <v>22.85</v>
      </c>
      <c r="E2090">
        <v>127.96</v>
      </c>
      <c r="F2090">
        <v>102.95</v>
      </c>
      <c r="G2090">
        <v>25.009999999999991</v>
      </c>
    </row>
    <row r="2091" spans="1:7" x14ac:dyDescent="0.3">
      <c r="A2091">
        <v>3744.86</v>
      </c>
      <c r="B2091">
        <v>4.1500000000000004</v>
      </c>
      <c r="C2091">
        <v>6.89</v>
      </c>
      <c r="D2091">
        <v>20.68</v>
      </c>
      <c r="E2091">
        <v>129.22999999999999</v>
      </c>
      <c r="F2091">
        <v>100.6</v>
      </c>
      <c r="G2091">
        <v>28.629999999999995</v>
      </c>
    </row>
    <row r="2092" spans="1:7" x14ac:dyDescent="0.3">
      <c r="A2092">
        <v>3744.91</v>
      </c>
      <c r="B2092">
        <v>4.2</v>
      </c>
      <c r="C2092">
        <v>8.99</v>
      </c>
      <c r="D2092">
        <v>24.34</v>
      </c>
      <c r="E2092">
        <v>128.22999999999999</v>
      </c>
      <c r="F2092">
        <v>85.39</v>
      </c>
      <c r="G2092">
        <v>42.839999999999989</v>
      </c>
    </row>
    <row r="2093" spans="1:7" x14ac:dyDescent="0.3">
      <c r="A2093">
        <v>3744.96</v>
      </c>
      <c r="B2093">
        <v>4</v>
      </c>
      <c r="C2093">
        <v>6.85</v>
      </c>
      <c r="D2093">
        <v>23.32</v>
      </c>
      <c r="E2093">
        <v>129.77000000000001</v>
      </c>
      <c r="F2093">
        <v>101.36</v>
      </c>
      <c r="G2093">
        <v>28.410000000000011</v>
      </c>
    </row>
    <row r="2094" spans="1:7" x14ac:dyDescent="0.3">
      <c r="A2094">
        <v>3745.01</v>
      </c>
      <c r="B2094">
        <v>4.03</v>
      </c>
      <c r="C2094">
        <v>6.04</v>
      </c>
      <c r="D2094">
        <v>24.33</v>
      </c>
      <c r="E2094">
        <v>130.44999999999999</v>
      </c>
      <c r="F2094">
        <v>107.58</v>
      </c>
      <c r="G2094">
        <v>22.86999999999999</v>
      </c>
    </row>
    <row r="2095" spans="1:7" x14ac:dyDescent="0.3">
      <c r="A2095">
        <v>3745.06</v>
      </c>
      <c r="B2095">
        <v>4.05</v>
      </c>
      <c r="C2095">
        <v>8.1</v>
      </c>
      <c r="D2095">
        <v>29.44</v>
      </c>
      <c r="E2095">
        <v>132.34</v>
      </c>
      <c r="F2095">
        <v>95.44</v>
      </c>
      <c r="G2095">
        <v>36.900000000000006</v>
      </c>
    </row>
    <row r="2096" spans="1:7" x14ac:dyDescent="0.3">
      <c r="A2096">
        <v>3745.11</v>
      </c>
      <c r="B2096">
        <v>4.1300000000000008</v>
      </c>
      <c r="C2096">
        <v>7.44</v>
      </c>
      <c r="D2096">
        <v>30.3</v>
      </c>
      <c r="E2096">
        <v>131.94</v>
      </c>
      <c r="F2096">
        <v>99.56</v>
      </c>
      <c r="G2096">
        <v>32.379999999999995</v>
      </c>
    </row>
    <row r="2097" spans="1:7" x14ac:dyDescent="0.3">
      <c r="A2097">
        <v>3745.16</v>
      </c>
      <c r="B2097">
        <v>3.9899999999999998</v>
      </c>
      <c r="C2097">
        <v>9.39</v>
      </c>
      <c r="D2097">
        <v>26.94</v>
      </c>
      <c r="E2097">
        <v>129.26</v>
      </c>
      <c r="F2097">
        <v>83.65</v>
      </c>
      <c r="G2097">
        <v>45.609999999999985</v>
      </c>
    </row>
    <row r="2098" spans="1:7" x14ac:dyDescent="0.3">
      <c r="A2098">
        <v>3745.21</v>
      </c>
      <c r="B2098">
        <v>3.7900000000000005</v>
      </c>
      <c r="C2098">
        <v>4.83</v>
      </c>
      <c r="D2098">
        <v>30.37</v>
      </c>
      <c r="E2098">
        <v>128.59</v>
      </c>
      <c r="F2098">
        <v>113.92</v>
      </c>
      <c r="G2098">
        <v>14.670000000000002</v>
      </c>
    </row>
    <row r="2099" spans="1:7" x14ac:dyDescent="0.3">
      <c r="A2099">
        <v>3745.26</v>
      </c>
      <c r="B2099">
        <v>4.1399999999999997</v>
      </c>
      <c r="C2099">
        <v>6.85</v>
      </c>
      <c r="D2099">
        <v>31.49</v>
      </c>
      <c r="E2099">
        <v>131.32</v>
      </c>
      <c r="F2099">
        <v>102.97</v>
      </c>
      <c r="G2099">
        <v>28.349999999999994</v>
      </c>
    </row>
    <row r="2100" spans="1:7" x14ac:dyDescent="0.3">
      <c r="A2100">
        <v>3745.31</v>
      </c>
      <c r="B2100">
        <v>4.25</v>
      </c>
      <c r="C2100">
        <v>9.75</v>
      </c>
      <c r="D2100">
        <v>27.34</v>
      </c>
      <c r="E2100">
        <v>130.30000000000001</v>
      </c>
      <c r="F2100">
        <v>82.3</v>
      </c>
      <c r="G2100">
        <v>48.000000000000014</v>
      </c>
    </row>
    <row r="2101" spans="1:7" x14ac:dyDescent="0.3">
      <c r="A2101">
        <v>3745.36</v>
      </c>
      <c r="B2101">
        <v>4.26</v>
      </c>
      <c r="C2101">
        <v>9.2100000000000009</v>
      </c>
      <c r="D2101">
        <v>24.11</v>
      </c>
      <c r="E2101">
        <v>128.72999999999999</v>
      </c>
      <c r="F2101">
        <v>84.39</v>
      </c>
      <c r="G2101">
        <v>44.339999999999989</v>
      </c>
    </row>
    <row r="2102" spans="1:7" x14ac:dyDescent="0.3">
      <c r="A2102">
        <v>3745.41</v>
      </c>
      <c r="B2102">
        <v>3.9800000000000004</v>
      </c>
      <c r="C2102">
        <v>10.39</v>
      </c>
      <c r="D2102">
        <v>18.18</v>
      </c>
      <c r="E2102">
        <v>128.69</v>
      </c>
      <c r="F2102">
        <v>76.36</v>
      </c>
      <c r="G2102">
        <v>52.33</v>
      </c>
    </row>
    <row r="2103" spans="1:7" x14ac:dyDescent="0.3">
      <c r="A2103">
        <v>3745.46</v>
      </c>
      <c r="B2103">
        <v>3.85</v>
      </c>
      <c r="C2103">
        <v>7.93</v>
      </c>
      <c r="D2103">
        <v>22.75</v>
      </c>
      <c r="E2103">
        <v>125.34</v>
      </c>
      <c r="F2103">
        <v>89.69</v>
      </c>
      <c r="G2103">
        <v>35.650000000000006</v>
      </c>
    </row>
    <row r="2104" spans="1:7" x14ac:dyDescent="0.3">
      <c r="A2104">
        <v>3745.51</v>
      </c>
      <c r="B2104">
        <v>3.92</v>
      </c>
      <c r="C2104">
        <v>11.18</v>
      </c>
      <c r="D2104">
        <v>18.97</v>
      </c>
      <c r="E2104">
        <v>123.34</v>
      </c>
      <c r="F2104">
        <v>65.73</v>
      </c>
      <c r="G2104">
        <v>57.61</v>
      </c>
    </row>
    <row r="2105" spans="1:7" x14ac:dyDescent="0.3">
      <c r="A2105">
        <v>3745.56</v>
      </c>
      <c r="B2105">
        <v>3.3000000000000003</v>
      </c>
      <c r="C2105">
        <v>13.24</v>
      </c>
      <c r="D2105">
        <v>7.96</v>
      </c>
      <c r="E2105">
        <v>120.37</v>
      </c>
      <c r="F2105">
        <v>48.8</v>
      </c>
      <c r="G2105">
        <v>71.570000000000007</v>
      </c>
    </row>
    <row r="2106" spans="1:7" x14ac:dyDescent="0.3">
      <c r="A2106">
        <v>3745.61</v>
      </c>
      <c r="B2106">
        <v>3.19</v>
      </c>
      <c r="C2106">
        <v>10.69</v>
      </c>
      <c r="D2106">
        <v>10.64</v>
      </c>
      <c r="E2106">
        <v>117.99</v>
      </c>
      <c r="F2106">
        <v>63.73</v>
      </c>
      <c r="G2106">
        <v>54.26</v>
      </c>
    </row>
    <row r="2107" spans="1:7" x14ac:dyDescent="0.3">
      <c r="A2107">
        <v>3745.66</v>
      </c>
      <c r="B2107">
        <v>2.78</v>
      </c>
      <c r="C2107">
        <v>9.83</v>
      </c>
      <c r="D2107">
        <v>19.23</v>
      </c>
      <c r="E2107">
        <v>118.54</v>
      </c>
      <c r="F2107">
        <v>70.06</v>
      </c>
      <c r="G2107">
        <v>48.480000000000004</v>
      </c>
    </row>
    <row r="2108" spans="1:7" x14ac:dyDescent="0.3">
      <c r="A2108">
        <v>3745.71</v>
      </c>
      <c r="B2108">
        <v>2.69</v>
      </c>
      <c r="C2108">
        <v>9.6199999999999992</v>
      </c>
      <c r="D2108">
        <v>22.44</v>
      </c>
      <c r="E2108">
        <v>120.38</v>
      </c>
      <c r="F2108">
        <v>73.31</v>
      </c>
      <c r="G2108">
        <v>47.069999999999993</v>
      </c>
    </row>
    <row r="2109" spans="1:7" x14ac:dyDescent="0.3">
      <c r="A2109">
        <v>3745.76</v>
      </c>
      <c r="B2109">
        <v>2.4500000000000002</v>
      </c>
      <c r="C2109">
        <v>9.39</v>
      </c>
      <c r="D2109">
        <v>23.75</v>
      </c>
      <c r="E2109">
        <v>117.14</v>
      </c>
      <c r="F2109">
        <v>71.66</v>
      </c>
      <c r="G2109">
        <v>45.480000000000004</v>
      </c>
    </row>
    <row r="2110" spans="1:7" x14ac:dyDescent="0.3">
      <c r="A2110">
        <v>3745.81</v>
      </c>
      <c r="B2110">
        <v>2.06</v>
      </c>
      <c r="C2110">
        <v>5.34</v>
      </c>
      <c r="D2110">
        <v>27</v>
      </c>
      <c r="E2110">
        <v>115.34</v>
      </c>
      <c r="F2110">
        <v>97.36</v>
      </c>
      <c r="G2110">
        <v>17.980000000000004</v>
      </c>
    </row>
    <row r="2111" spans="1:7" x14ac:dyDescent="0.3">
      <c r="A2111">
        <v>3745.86</v>
      </c>
      <c r="B2111">
        <v>2.4299999999999997</v>
      </c>
      <c r="C2111">
        <v>3.58</v>
      </c>
      <c r="D2111">
        <v>29.55</v>
      </c>
      <c r="E2111">
        <v>117.19</v>
      </c>
      <c r="F2111">
        <v>109.16</v>
      </c>
      <c r="G2111">
        <v>8.0300000000000011</v>
      </c>
    </row>
    <row r="2112" spans="1:7" x14ac:dyDescent="0.3">
      <c r="A2112">
        <v>3745.91</v>
      </c>
      <c r="B2112">
        <v>2.4</v>
      </c>
      <c r="C2112">
        <v>3.92</v>
      </c>
      <c r="D2112">
        <v>29.47</v>
      </c>
      <c r="E2112">
        <v>118.96</v>
      </c>
      <c r="F2112">
        <v>110.51</v>
      </c>
      <c r="G2112">
        <v>8.4499999999999886</v>
      </c>
    </row>
    <row r="2113" spans="1:7" x14ac:dyDescent="0.3">
      <c r="A2113">
        <v>3745.96</v>
      </c>
      <c r="B2113">
        <v>2.2599999999999998</v>
      </c>
      <c r="C2113">
        <v>7.97</v>
      </c>
      <c r="D2113">
        <v>29.74</v>
      </c>
      <c r="E2113">
        <v>120.92</v>
      </c>
      <c r="F2113">
        <v>85.02</v>
      </c>
      <c r="G2113">
        <v>35.900000000000006</v>
      </c>
    </row>
    <row r="2114" spans="1:7" x14ac:dyDescent="0.3">
      <c r="A2114">
        <v>3746.01</v>
      </c>
      <c r="B2114">
        <v>2.25</v>
      </c>
      <c r="C2114">
        <v>9.9499999999999993</v>
      </c>
      <c r="D2114">
        <v>25.57</v>
      </c>
      <c r="E2114">
        <v>119.41</v>
      </c>
      <c r="F2114">
        <v>70.14</v>
      </c>
      <c r="G2114">
        <v>49.269999999999996</v>
      </c>
    </row>
    <row r="2115" spans="1:7" x14ac:dyDescent="0.3">
      <c r="A2115">
        <v>3746.06</v>
      </c>
      <c r="B2115">
        <v>2.62</v>
      </c>
      <c r="C2115">
        <v>10.41</v>
      </c>
      <c r="D2115">
        <v>25.52</v>
      </c>
      <c r="E2115">
        <v>126.63</v>
      </c>
      <c r="F2115">
        <v>74.16</v>
      </c>
      <c r="G2115">
        <v>52.47</v>
      </c>
    </row>
    <row r="2116" spans="1:7" x14ac:dyDescent="0.3">
      <c r="A2116">
        <v>3746.11</v>
      </c>
      <c r="B2116">
        <v>3.2</v>
      </c>
      <c r="C2116">
        <v>9.9700000000000006</v>
      </c>
      <c r="D2116">
        <v>25.02</v>
      </c>
      <c r="E2116">
        <v>130.28</v>
      </c>
      <c r="F2116">
        <v>80.790000000000006</v>
      </c>
      <c r="G2116">
        <v>49.489999999999995</v>
      </c>
    </row>
    <row r="2117" spans="1:7" x14ac:dyDescent="0.3">
      <c r="A2117">
        <v>3746.16</v>
      </c>
      <c r="B2117">
        <v>3.2199999999999998</v>
      </c>
      <c r="C2117">
        <v>9.52</v>
      </c>
      <c r="D2117">
        <v>23.79</v>
      </c>
      <c r="E2117">
        <v>132.1</v>
      </c>
      <c r="F2117">
        <v>85.61</v>
      </c>
      <c r="G2117">
        <v>46.489999999999995</v>
      </c>
    </row>
    <row r="2118" spans="1:7" x14ac:dyDescent="0.3">
      <c r="A2118">
        <v>3746.21</v>
      </c>
      <c r="B2118">
        <v>3.29</v>
      </c>
      <c r="C2118">
        <v>8.6</v>
      </c>
      <c r="D2118">
        <v>25.44</v>
      </c>
      <c r="E2118">
        <v>133.24</v>
      </c>
      <c r="F2118">
        <v>92.97</v>
      </c>
      <c r="G2118">
        <v>40.27000000000001</v>
      </c>
    </row>
    <row r="2119" spans="1:7" x14ac:dyDescent="0.3">
      <c r="A2119">
        <v>3746.26</v>
      </c>
      <c r="B2119">
        <v>4.2</v>
      </c>
      <c r="C2119">
        <v>6.37</v>
      </c>
      <c r="D2119">
        <v>21.26</v>
      </c>
      <c r="E2119">
        <v>132.11000000000001</v>
      </c>
      <c r="F2119">
        <v>106.93</v>
      </c>
      <c r="G2119">
        <v>25.180000000000007</v>
      </c>
    </row>
    <row r="2120" spans="1:7" x14ac:dyDescent="0.3">
      <c r="A2120">
        <v>3746.31</v>
      </c>
      <c r="B2120">
        <v>4.1099999999999994</v>
      </c>
      <c r="C2120">
        <v>8.9700000000000006</v>
      </c>
      <c r="D2120">
        <v>20.63</v>
      </c>
      <c r="E2120">
        <v>131.25</v>
      </c>
      <c r="F2120">
        <v>88.49</v>
      </c>
      <c r="G2120">
        <v>42.760000000000005</v>
      </c>
    </row>
    <row r="2121" spans="1:7" x14ac:dyDescent="0.3">
      <c r="A2121">
        <v>3746.36</v>
      </c>
      <c r="B2121">
        <v>4.46</v>
      </c>
      <c r="C2121">
        <v>8.39</v>
      </c>
      <c r="D2121">
        <v>17</v>
      </c>
      <c r="E2121">
        <v>133.4</v>
      </c>
      <c r="F2121">
        <v>94.59</v>
      </c>
      <c r="G2121">
        <v>38.81</v>
      </c>
    </row>
    <row r="2122" spans="1:7" x14ac:dyDescent="0.3">
      <c r="A2122">
        <v>3746.41</v>
      </c>
      <c r="B2122">
        <v>3.8600000000000003</v>
      </c>
      <c r="C2122">
        <v>9.4499999999999993</v>
      </c>
      <c r="D2122">
        <v>18.399999999999999</v>
      </c>
      <c r="E2122">
        <v>129.19</v>
      </c>
      <c r="F2122">
        <v>83.21</v>
      </c>
      <c r="G2122">
        <v>45.980000000000004</v>
      </c>
    </row>
    <row r="2123" spans="1:7" x14ac:dyDescent="0.3">
      <c r="A2123">
        <v>3746.46</v>
      </c>
      <c r="B2123">
        <v>4.34</v>
      </c>
      <c r="C2123">
        <v>9.9</v>
      </c>
      <c r="D2123">
        <v>19.579999999999998</v>
      </c>
      <c r="E2123">
        <v>130.49</v>
      </c>
      <c r="F2123">
        <v>81.42</v>
      </c>
      <c r="G2123">
        <v>49.070000000000007</v>
      </c>
    </row>
    <row r="2124" spans="1:7" x14ac:dyDescent="0.3">
      <c r="A2124">
        <v>3746.51</v>
      </c>
      <c r="B2124">
        <v>4.4400000000000004</v>
      </c>
      <c r="C2124">
        <v>10.63</v>
      </c>
      <c r="D2124">
        <v>16.63</v>
      </c>
      <c r="E2124">
        <v>130.58000000000001</v>
      </c>
      <c r="F2124">
        <v>76.569999999999993</v>
      </c>
      <c r="G2124">
        <v>54.010000000000019</v>
      </c>
    </row>
    <row r="2125" spans="1:7" x14ac:dyDescent="0.3">
      <c r="A2125">
        <v>3746.56</v>
      </c>
      <c r="B2125">
        <v>3.71</v>
      </c>
      <c r="C2125">
        <v>10.8</v>
      </c>
      <c r="D2125">
        <v>13.65</v>
      </c>
      <c r="E2125">
        <v>123.59</v>
      </c>
      <c r="F2125">
        <v>68.5</v>
      </c>
      <c r="G2125">
        <v>55.09</v>
      </c>
    </row>
    <row r="2126" spans="1:7" x14ac:dyDescent="0.3">
      <c r="A2126">
        <v>3746.61</v>
      </c>
      <c r="B2126">
        <v>3.63</v>
      </c>
      <c r="C2126">
        <v>9.24</v>
      </c>
      <c r="D2126">
        <v>19.649999999999999</v>
      </c>
      <c r="E2126">
        <v>121.71</v>
      </c>
      <c r="F2126">
        <v>77.23</v>
      </c>
      <c r="G2126">
        <v>44.47999999999999</v>
      </c>
    </row>
    <row r="2127" spans="1:7" x14ac:dyDescent="0.3">
      <c r="A2127">
        <v>3746.66</v>
      </c>
      <c r="B2127">
        <v>3.2199999999999998</v>
      </c>
      <c r="C2127">
        <v>5.91</v>
      </c>
      <c r="D2127">
        <v>23.59</v>
      </c>
      <c r="E2127">
        <v>112.17</v>
      </c>
      <c r="F2127">
        <v>90.33</v>
      </c>
      <c r="G2127">
        <v>21.840000000000003</v>
      </c>
    </row>
    <row r="2128" spans="1:7" x14ac:dyDescent="0.3">
      <c r="A2128">
        <v>3746.71</v>
      </c>
      <c r="B2128">
        <v>2.7199999999999998</v>
      </c>
      <c r="C2128">
        <v>7.22</v>
      </c>
      <c r="D2128">
        <v>22.25</v>
      </c>
      <c r="E2128">
        <v>111.04</v>
      </c>
      <c r="F2128">
        <v>80.319999999999993</v>
      </c>
      <c r="G2128">
        <v>30.720000000000013</v>
      </c>
    </row>
    <row r="2129" spans="1:7" x14ac:dyDescent="0.3">
      <c r="A2129">
        <v>3746.76</v>
      </c>
      <c r="B2129">
        <v>2.06</v>
      </c>
      <c r="C2129">
        <v>7.12</v>
      </c>
      <c r="D2129">
        <v>19.87</v>
      </c>
      <c r="E2129">
        <v>105.68</v>
      </c>
      <c r="F2129">
        <v>75.709999999999994</v>
      </c>
      <c r="G2129">
        <v>29.970000000000013</v>
      </c>
    </row>
    <row r="2130" spans="1:7" x14ac:dyDescent="0.3">
      <c r="A2130">
        <v>3746.81</v>
      </c>
      <c r="B2130">
        <v>2.33</v>
      </c>
      <c r="C2130">
        <v>3.62</v>
      </c>
      <c r="D2130">
        <v>21.25</v>
      </c>
      <c r="E2130">
        <v>106.08</v>
      </c>
      <c r="F2130">
        <v>98.72</v>
      </c>
      <c r="G2130">
        <v>7.3599999999999994</v>
      </c>
    </row>
    <row r="2131" spans="1:7" x14ac:dyDescent="0.3">
      <c r="A2131">
        <v>3746.86</v>
      </c>
      <c r="B2131">
        <v>2.1399999999999997</v>
      </c>
      <c r="C2131">
        <v>5.47</v>
      </c>
      <c r="D2131">
        <v>22.45</v>
      </c>
      <c r="E2131">
        <v>112.03</v>
      </c>
      <c r="F2131">
        <v>93.2</v>
      </c>
      <c r="G2131">
        <v>18.829999999999998</v>
      </c>
    </row>
    <row r="2132" spans="1:7" x14ac:dyDescent="0.3">
      <c r="A2132">
        <v>3746.91</v>
      </c>
      <c r="B2132">
        <v>2.1</v>
      </c>
      <c r="C2132">
        <v>5.4</v>
      </c>
      <c r="D2132">
        <v>21.19</v>
      </c>
      <c r="E2132">
        <v>115.29</v>
      </c>
      <c r="F2132">
        <v>96.89</v>
      </c>
      <c r="G2132">
        <v>18.400000000000006</v>
      </c>
    </row>
    <row r="2133" spans="1:7" x14ac:dyDescent="0.3">
      <c r="A2133">
        <v>3746.96</v>
      </c>
      <c r="B2133">
        <v>2.08</v>
      </c>
      <c r="C2133">
        <v>10.49</v>
      </c>
      <c r="D2133">
        <v>11.83</v>
      </c>
      <c r="E2133">
        <v>121.78</v>
      </c>
      <c r="F2133">
        <v>68.86</v>
      </c>
      <c r="G2133">
        <v>52.92</v>
      </c>
    </row>
    <row r="2134" spans="1:7" x14ac:dyDescent="0.3">
      <c r="A2134">
        <v>3747.01</v>
      </c>
      <c r="B2134">
        <v>2.78</v>
      </c>
      <c r="C2134">
        <v>8.48</v>
      </c>
      <c r="D2134">
        <v>8.99</v>
      </c>
      <c r="E2134">
        <v>128.59</v>
      </c>
      <c r="F2134">
        <v>89.17</v>
      </c>
      <c r="G2134">
        <v>39.42</v>
      </c>
    </row>
    <row r="2135" spans="1:7" x14ac:dyDescent="0.3">
      <c r="A2135">
        <v>3747.06</v>
      </c>
      <c r="B2135">
        <v>2.64</v>
      </c>
      <c r="C2135">
        <v>7.67</v>
      </c>
      <c r="D2135">
        <v>10.6</v>
      </c>
      <c r="E2135">
        <v>129.05000000000001</v>
      </c>
      <c r="F2135">
        <v>95.12</v>
      </c>
      <c r="G2135">
        <v>33.930000000000007</v>
      </c>
    </row>
    <row r="2136" spans="1:7" x14ac:dyDescent="0.3">
      <c r="A2136">
        <v>3747.11</v>
      </c>
      <c r="B2136">
        <v>2.76</v>
      </c>
      <c r="C2136">
        <v>9.66</v>
      </c>
      <c r="D2136">
        <v>12.12</v>
      </c>
      <c r="E2136">
        <v>130.02000000000001</v>
      </c>
      <c r="F2136">
        <v>82.61</v>
      </c>
      <c r="G2136">
        <v>47.410000000000011</v>
      </c>
    </row>
    <row r="2137" spans="1:7" x14ac:dyDescent="0.3">
      <c r="A2137">
        <v>3747.16</v>
      </c>
      <c r="B2137">
        <v>3.17</v>
      </c>
      <c r="C2137">
        <v>8.2799999999999994</v>
      </c>
      <c r="D2137">
        <v>21.52</v>
      </c>
      <c r="E2137">
        <v>131.12</v>
      </c>
      <c r="F2137">
        <v>93.03</v>
      </c>
      <c r="G2137">
        <v>38.090000000000003</v>
      </c>
    </row>
    <row r="2138" spans="1:7" x14ac:dyDescent="0.3">
      <c r="A2138">
        <v>3747.21</v>
      </c>
      <c r="B2138">
        <v>3.2800000000000002</v>
      </c>
      <c r="C2138">
        <v>9.0299999999999994</v>
      </c>
      <c r="D2138">
        <v>20.25</v>
      </c>
      <c r="E2138">
        <v>131.38</v>
      </c>
      <c r="F2138">
        <v>88.24</v>
      </c>
      <c r="G2138">
        <v>43.14</v>
      </c>
    </row>
    <row r="2139" spans="1:7" x14ac:dyDescent="0.3">
      <c r="A2139">
        <v>3747.26</v>
      </c>
      <c r="B2139">
        <v>3.91</v>
      </c>
      <c r="C2139">
        <v>4.2</v>
      </c>
      <c r="D2139">
        <v>25.32</v>
      </c>
      <c r="E2139">
        <v>133.13999999999999</v>
      </c>
      <c r="F2139">
        <v>122.69</v>
      </c>
      <c r="G2139">
        <v>10.449999999999989</v>
      </c>
    </row>
    <row r="2140" spans="1:7" x14ac:dyDescent="0.3">
      <c r="A2140">
        <v>3747.31</v>
      </c>
      <c r="B2140">
        <v>3.9899999999999998</v>
      </c>
      <c r="C2140">
        <v>5.55</v>
      </c>
      <c r="D2140">
        <v>26.33</v>
      </c>
      <c r="E2140">
        <v>131.37</v>
      </c>
      <c r="F2140">
        <v>111.79</v>
      </c>
      <c r="G2140">
        <v>19.579999999999998</v>
      </c>
    </row>
    <row r="2141" spans="1:7" x14ac:dyDescent="0.3">
      <c r="A2141">
        <v>3747.36</v>
      </c>
      <c r="B2141">
        <v>4.3900000000000006</v>
      </c>
      <c r="C2141">
        <v>9.99</v>
      </c>
      <c r="D2141">
        <v>23.37</v>
      </c>
      <c r="E2141">
        <v>135.4</v>
      </c>
      <c r="F2141">
        <v>85.69</v>
      </c>
      <c r="G2141">
        <v>49.710000000000008</v>
      </c>
    </row>
    <row r="2142" spans="1:7" x14ac:dyDescent="0.3">
      <c r="A2142">
        <v>3747.41</v>
      </c>
      <c r="B2142">
        <v>4.2299999999999995</v>
      </c>
      <c r="C2142">
        <v>9.3000000000000007</v>
      </c>
      <c r="D2142">
        <v>25.19</v>
      </c>
      <c r="E2142">
        <v>134.74</v>
      </c>
      <c r="F2142">
        <v>89.74</v>
      </c>
      <c r="G2142">
        <v>45.000000000000014</v>
      </c>
    </row>
    <row r="2143" spans="1:7" x14ac:dyDescent="0.3">
      <c r="A2143">
        <v>3747.46</v>
      </c>
      <c r="B2143">
        <v>4.07</v>
      </c>
      <c r="C2143">
        <v>9.67</v>
      </c>
      <c r="D2143">
        <v>20.57</v>
      </c>
      <c r="E2143">
        <v>132.26</v>
      </c>
      <c r="F2143">
        <v>84.74</v>
      </c>
      <c r="G2143">
        <v>47.519999999999996</v>
      </c>
    </row>
    <row r="2144" spans="1:7" x14ac:dyDescent="0.3">
      <c r="A2144">
        <v>3747.51</v>
      </c>
      <c r="B2144">
        <v>4.8500000000000005</v>
      </c>
      <c r="C2144">
        <v>9.5500000000000007</v>
      </c>
      <c r="D2144">
        <v>20.51</v>
      </c>
      <c r="E2144">
        <v>132.97</v>
      </c>
      <c r="F2144">
        <v>86.3</v>
      </c>
      <c r="G2144">
        <v>46.67</v>
      </c>
    </row>
    <row r="2145" spans="1:7" x14ac:dyDescent="0.3">
      <c r="A2145">
        <v>3747.56</v>
      </c>
      <c r="B2145">
        <v>4.71</v>
      </c>
      <c r="C2145">
        <v>9.82</v>
      </c>
      <c r="D2145">
        <v>18.89</v>
      </c>
      <c r="E2145">
        <v>132.66999999999999</v>
      </c>
      <c r="F2145">
        <v>84.14</v>
      </c>
      <c r="G2145">
        <v>48.529999999999987</v>
      </c>
    </row>
    <row r="2146" spans="1:7" x14ac:dyDescent="0.3">
      <c r="A2146">
        <v>3747.61</v>
      </c>
      <c r="B2146">
        <v>4.1900000000000004</v>
      </c>
      <c r="C2146">
        <v>9.9700000000000006</v>
      </c>
      <c r="D2146">
        <v>20.82</v>
      </c>
      <c r="E2146">
        <v>134.33000000000001</v>
      </c>
      <c r="F2146">
        <v>84.76</v>
      </c>
      <c r="G2146">
        <v>49.570000000000007</v>
      </c>
    </row>
    <row r="2147" spans="1:7" x14ac:dyDescent="0.3">
      <c r="A2147">
        <v>3747.66</v>
      </c>
      <c r="B2147">
        <v>4.4400000000000004</v>
      </c>
      <c r="C2147">
        <v>4.4400000000000004</v>
      </c>
      <c r="D2147">
        <v>25.52</v>
      </c>
      <c r="E2147">
        <v>131.53</v>
      </c>
      <c r="F2147">
        <v>119.43</v>
      </c>
      <c r="G2147">
        <v>12.099999999999994</v>
      </c>
    </row>
    <row r="2148" spans="1:7" x14ac:dyDescent="0.3">
      <c r="A2148">
        <v>3747.71</v>
      </c>
      <c r="B2148">
        <v>4.34</v>
      </c>
      <c r="C2148">
        <v>3.85</v>
      </c>
      <c r="D2148">
        <v>29.22</v>
      </c>
      <c r="E2148">
        <v>136.1</v>
      </c>
      <c r="F2148">
        <v>126.94</v>
      </c>
      <c r="G2148">
        <v>9.1599999999999966</v>
      </c>
    </row>
    <row r="2149" spans="1:7" x14ac:dyDescent="0.3">
      <c r="A2149">
        <v>3747.76</v>
      </c>
      <c r="B2149">
        <v>4.29</v>
      </c>
      <c r="C2149">
        <v>4.83</v>
      </c>
      <c r="D2149">
        <v>28.51</v>
      </c>
      <c r="E2149">
        <v>136.58000000000001</v>
      </c>
      <c r="F2149">
        <v>121.8</v>
      </c>
      <c r="G2149">
        <v>14.780000000000015</v>
      </c>
    </row>
    <row r="2150" spans="1:7" x14ac:dyDescent="0.3">
      <c r="A2150">
        <v>3747.81</v>
      </c>
      <c r="B2150">
        <v>3.7199999999999998</v>
      </c>
      <c r="C2150">
        <v>5.47</v>
      </c>
      <c r="D2150">
        <v>30.55</v>
      </c>
      <c r="E2150">
        <v>135.08000000000001</v>
      </c>
      <c r="F2150">
        <v>116</v>
      </c>
      <c r="G2150">
        <v>19.080000000000013</v>
      </c>
    </row>
    <row r="2151" spans="1:7" x14ac:dyDescent="0.3">
      <c r="A2151">
        <v>3747.86</v>
      </c>
      <c r="B2151">
        <v>3.1300000000000003</v>
      </c>
      <c r="C2151">
        <v>8.26</v>
      </c>
      <c r="D2151">
        <v>28.87</v>
      </c>
      <c r="E2151">
        <v>136.31</v>
      </c>
      <c r="F2151">
        <v>98.33</v>
      </c>
      <c r="G2151">
        <v>37.980000000000004</v>
      </c>
    </row>
    <row r="2152" spans="1:7" x14ac:dyDescent="0.3">
      <c r="A2152">
        <v>3747.91</v>
      </c>
      <c r="B2152">
        <v>3.52</v>
      </c>
      <c r="C2152">
        <v>6.09</v>
      </c>
      <c r="D2152">
        <v>31.02</v>
      </c>
      <c r="E2152">
        <v>137.06</v>
      </c>
      <c r="F2152">
        <v>113.79</v>
      </c>
      <c r="G2152">
        <v>23.269999999999996</v>
      </c>
    </row>
    <row r="2153" spans="1:7" x14ac:dyDescent="0.3">
      <c r="A2153">
        <v>3747.96</v>
      </c>
      <c r="B2153">
        <v>3.29</v>
      </c>
      <c r="C2153">
        <v>6.6</v>
      </c>
      <c r="D2153">
        <v>29.17</v>
      </c>
      <c r="E2153">
        <v>139.53</v>
      </c>
      <c r="F2153">
        <v>112.75</v>
      </c>
      <c r="G2153">
        <v>26.78</v>
      </c>
    </row>
    <row r="2154" spans="1:7" x14ac:dyDescent="0.3">
      <c r="A2154">
        <v>3748.01</v>
      </c>
      <c r="B2154">
        <v>2.92</v>
      </c>
      <c r="C2154">
        <v>8.75</v>
      </c>
      <c r="D2154">
        <v>27.85</v>
      </c>
      <c r="E2154">
        <v>139.93</v>
      </c>
      <c r="F2154">
        <v>98.59</v>
      </c>
      <c r="G2154">
        <v>41.34</v>
      </c>
    </row>
    <row r="2155" spans="1:7" x14ac:dyDescent="0.3">
      <c r="A2155">
        <v>3748.06</v>
      </c>
      <c r="B2155">
        <v>2.98</v>
      </c>
      <c r="C2155">
        <v>7.98</v>
      </c>
      <c r="D2155">
        <v>27.33</v>
      </c>
      <c r="E2155">
        <v>141.84</v>
      </c>
      <c r="F2155">
        <v>105.7</v>
      </c>
      <c r="G2155">
        <v>36.14</v>
      </c>
    </row>
    <row r="2156" spans="1:7" x14ac:dyDescent="0.3">
      <c r="A2156">
        <v>3748.11</v>
      </c>
      <c r="B2156">
        <v>3.63</v>
      </c>
      <c r="C2156">
        <v>9.77</v>
      </c>
      <c r="D2156">
        <v>24.24</v>
      </c>
      <c r="E2156">
        <v>143.87</v>
      </c>
      <c r="F2156">
        <v>95.6</v>
      </c>
      <c r="G2156">
        <v>48.27000000000001</v>
      </c>
    </row>
    <row r="2157" spans="1:7" x14ac:dyDescent="0.3">
      <c r="A2157">
        <v>3748.16</v>
      </c>
      <c r="B2157">
        <v>3.5000000000000004</v>
      </c>
      <c r="C2157">
        <v>9.1999999999999993</v>
      </c>
      <c r="D2157">
        <v>24.41</v>
      </c>
      <c r="E2157">
        <v>143.24</v>
      </c>
      <c r="F2157">
        <v>98.82</v>
      </c>
      <c r="G2157">
        <v>44.420000000000016</v>
      </c>
    </row>
    <row r="2158" spans="1:7" x14ac:dyDescent="0.3">
      <c r="A2158">
        <v>3748.21</v>
      </c>
      <c r="B2158">
        <v>3.4299999999999997</v>
      </c>
      <c r="C2158">
        <v>9.44</v>
      </c>
      <c r="D2158">
        <v>25.44</v>
      </c>
      <c r="E2158">
        <v>143.33000000000001</v>
      </c>
      <c r="F2158">
        <v>97.29</v>
      </c>
      <c r="G2158">
        <v>46.040000000000006</v>
      </c>
    </row>
    <row r="2159" spans="1:7" x14ac:dyDescent="0.3">
      <c r="A2159">
        <v>3748.26</v>
      </c>
      <c r="B2159">
        <v>3.7800000000000002</v>
      </c>
      <c r="C2159">
        <v>9.2799999999999994</v>
      </c>
      <c r="D2159">
        <v>22.69</v>
      </c>
      <c r="E2159">
        <v>143.19</v>
      </c>
      <c r="F2159">
        <v>98.23</v>
      </c>
      <c r="G2159">
        <v>44.959999999999994</v>
      </c>
    </row>
    <row r="2160" spans="1:7" x14ac:dyDescent="0.3">
      <c r="A2160">
        <v>3748.31</v>
      </c>
      <c r="B2160">
        <v>3.8699999999999997</v>
      </c>
      <c r="C2160">
        <v>9.99</v>
      </c>
      <c r="D2160">
        <v>18.43</v>
      </c>
      <c r="E2160">
        <v>142.6</v>
      </c>
      <c r="F2160">
        <v>92.86</v>
      </c>
      <c r="G2160">
        <v>49.739999999999995</v>
      </c>
    </row>
    <row r="2161" spans="1:7" x14ac:dyDescent="0.3">
      <c r="A2161">
        <v>3748.36</v>
      </c>
      <c r="B2161">
        <v>3.63</v>
      </c>
      <c r="C2161">
        <v>11.94</v>
      </c>
      <c r="D2161">
        <v>9.4499999999999993</v>
      </c>
      <c r="E2161">
        <v>141.68</v>
      </c>
      <c r="F2161">
        <v>78.739999999999995</v>
      </c>
      <c r="G2161">
        <v>62.940000000000012</v>
      </c>
    </row>
    <row r="2162" spans="1:7" x14ac:dyDescent="0.3">
      <c r="A2162">
        <v>3748.41</v>
      </c>
      <c r="B2162">
        <v>3.5999999999999996</v>
      </c>
      <c r="C2162">
        <v>11.43</v>
      </c>
      <c r="D2162">
        <v>10.89</v>
      </c>
      <c r="E2162">
        <v>144.84</v>
      </c>
      <c r="F2162">
        <v>85.26</v>
      </c>
      <c r="G2162">
        <v>59.58</v>
      </c>
    </row>
    <row r="2163" spans="1:7" x14ac:dyDescent="0.3">
      <c r="A2163">
        <v>3748.46</v>
      </c>
      <c r="B2163">
        <v>3.8</v>
      </c>
      <c r="C2163">
        <v>10.02</v>
      </c>
      <c r="D2163">
        <v>11.66</v>
      </c>
      <c r="E2163">
        <v>142.38</v>
      </c>
      <c r="F2163">
        <v>92.41</v>
      </c>
      <c r="G2163">
        <v>49.97</v>
      </c>
    </row>
    <row r="2164" spans="1:7" x14ac:dyDescent="0.3">
      <c r="A2164">
        <v>3748.51</v>
      </c>
      <c r="B2164">
        <v>3.7900000000000005</v>
      </c>
      <c r="C2164">
        <v>9.6300000000000008</v>
      </c>
      <c r="D2164">
        <v>9.61</v>
      </c>
      <c r="E2164">
        <v>142.06</v>
      </c>
      <c r="F2164">
        <v>94.72</v>
      </c>
      <c r="G2164">
        <v>47.34</v>
      </c>
    </row>
    <row r="2165" spans="1:7" x14ac:dyDescent="0.3">
      <c r="A2165">
        <v>3748.56</v>
      </c>
      <c r="B2165">
        <v>3.88</v>
      </c>
      <c r="C2165">
        <v>8.16</v>
      </c>
      <c r="D2165">
        <v>9.14</v>
      </c>
      <c r="E2165">
        <v>141.61000000000001</v>
      </c>
      <c r="F2165">
        <v>104.24</v>
      </c>
      <c r="G2165">
        <v>37.370000000000019</v>
      </c>
    </row>
    <row r="2166" spans="1:7" x14ac:dyDescent="0.3">
      <c r="A2166">
        <v>3748.61</v>
      </c>
      <c r="B2166">
        <v>4.2799999999999994</v>
      </c>
      <c r="C2166">
        <v>5.29</v>
      </c>
      <c r="D2166">
        <v>12.92</v>
      </c>
      <c r="E2166">
        <v>142.30000000000001</v>
      </c>
      <c r="F2166">
        <v>124.37</v>
      </c>
      <c r="G2166">
        <v>17.930000000000007</v>
      </c>
    </row>
    <row r="2167" spans="1:7" x14ac:dyDescent="0.3">
      <c r="A2167">
        <v>3748.66</v>
      </c>
      <c r="B2167">
        <v>4.2299999999999995</v>
      </c>
      <c r="C2167">
        <v>4</v>
      </c>
      <c r="D2167">
        <v>16.260000000000002</v>
      </c>
      <c r="E2167">
        <v>134.36000000000001</v>
      </c>
      <c r="F2167">
        <v>125.26</v>
      </c>
      <c r="G2167">
        <v>9.1000000000000085</v>
      </c>
    </row>
    <row r="2168" spans="1:7" x14ac:dyDescent="0.3">
      <c r="A2168">
        <v>3748.71</v>
      </c>
      <c r="B2168">
        <v>3.9699999999999998</v>
      </c>
      <c r="C2168">
        <v>2.0499999999999998</v>
      </c>
      <c r="D2168">
        <v>19.21</v>
      </c>
      <c r="E2168">
        <v>128.6</v>
      </c>
      <c r="F2168">
        <v>119.88</v>
      </c>
      <c r="G2168">
        <v>8.7199999999999989</v>
      </c>
    </row>
    <row r="2169" spans="1:7" x14ac:dyDescent="0.3">
      <c r="A2169">
        <v>3748.76</v>
      </c>
      <c r="B2169">
        <v>3.85</v>
      </c>
      <c r="C2169">
        <v>1.3</v>
      </c>
      <c r="D2169">
        <v>12.91</v>
      </c>
      <c r="E2169">
        <v>125.35</v>
      </c>
      <c r="F2169">
        <v>116.83</v>
      </c>
      <c r="G2169">
        <v>8.519999999999996</v>
      </c>
    </row>
    <row r="2170" spans="1:7" x14ac:dyDescent="0.3">
      <c r="A2170">
        <v>3748.81</v>
      </c>
      <c r="B2170">
        <v>3.74</v>
      </c>
      <c r="C2170">
        <v>1.46</v>
      </c>
      <c r="D2170">
        <v>21.37</v>
      </c>
      <c r="E2170">
        <v>125.29</v>
      </c>
      <c r="F2170">
        <v>116.77</v>
      </c>
      <c r="G2170">
        <v>8.5200000000000102</v>
      </c>
    </row>
    <row r="2171" spans="1:7" x14ac:dyDescent="0.3">
      <c r="A2171">
        <v>3748.86</v>
      </c>
      <c r="B2171">
        <v>3.92</v>
      </c>
      <c r="C2171">
        <v>1.57</v>
      </c>
      <c r="D2171">
        <v>21.56</v>
      </c>
      <c r="E2171">
        <v>126.52</v>
      </c>
      <c r="F2171">
        <v>117.93</v>
      </c>
      <c r="G2171">
        <v>8.5899999999999892</v>
      </c>
    </row>
    <row r="2172" spans="1:7" x14ac:dyDescent="0.3">
      <c r="A2172">
        <v>3748.91</v>
      </c>
      <c r="B2172">
        <v>3.53</v>
      </c>
      <c r="C2172">
        <v>4.5199999999999996</v>
      </c>
      <c r="D2172">
        <v>19.78</v>
      </c>
      <c r="E2172">
        <v>124.88</v>
      </c>
      <c r="F2172">
        <v>112.35</v>
      </c>
      <c r="G2172">
        <v>12.530000000000001</v>
      </c>
    </row>
    <row r="2173" spans="1:7" x14ac:dyDescent="0.3">
      <c r="A2173">
        <v>3748.96</v>
      </c>
      <c r="B2173">
        <v>3.06</v>
      </c>
      <c r="C2173">
        <v>7.32</v>
      </c>
      <c r="D2173">
        <v>18.96</v>
      </c>
      <c r="E2173">
        <v>127.38</v>
      </c>
      <c r="F2173">
        <v>95.86</v>
      </c>
      <c r="G2173">
        <v>31.519999999999996</v>
      </c>
    </row>
    <row r="2174" spans="1:7" x14ac:dyDescent="0.3">
      <c r="A2174">
        <v>3749.01</v>
      </c>
      <c r="B2174">
        <v>3.8600000000000003</v>
      </c>
      <c r="C2174">
        <v>7.68</v>
      </c>
      <c r="D2174">
        <v>18.07</v>
      </c>
      <c r="E2174">
        <v>131.26</v>
      </c>
      <c r="F2174">
        <v>97.22</v>
      </c>
      <c r="G2174">
        <v>34.039999999999992</v>
      </c>
    </row>
    <row r="2175" spans="1:7" x14ac:dyDescent="0.3">
      <c r="A2175">
        <v>3749.06</v>
      </c>
      <c r="B2175">
        <v>3.65</v>
      </c>
      <c r="C2175">
        <v>9.7100000000000009</v>
      </c>
      <c r="D2175">
        <v>21.57</v>
      </c>
      <c r="E2175">
        <v>134.57</v>
      </c>
      <c r="F2175">
        <v>86.74</v>
      </c>
      <c r="G2175">
        <v>47.83</v>
      </c>
    </row>
    <row r="2176" spans="1:7" x14ac:dyDescent="0.3">
      <c r="A2176">
        <v>3749.11</v>
      </c>
      <c r="B2176">
        <v>4.3600000000000003</v>
      </c>
      <c r="C2176">
        <v>9</v>
      </c>
      <c r="D2176">
        <v>20.78</v>
      </c>
      <c r="E2176">
        <v>136.69</v>
      </c>
      <c r="F2176">
        <v>93.66</v>
      </c>
      <c r="G2176">
        <v>43.03</v>
      </c>
    </row>
    <row r="2177" spans="1:7" x14ac:dyDescent="0.3">
      <c r="A2177">
        <v>3749.16</v>
      </c>
      <c r="B2177">
        <v>4.24</v>
      </c>
      <c r="C2177">
        <v>9.3000000000000007</v>
      </c>
      <c r="D2177">
        <v>20.99</v>
      </c>
      <c r="E2177">
        <v>137.96</v>
      </c>
      <c r="F2177">
        <v>92.89</v>
      </c>
      <c r="G2177">
        <v>45.070000000000007</v>
      </c>
    </row>
    <row r="2178" spans="1:7" x14ac:dyDescent="0.3">
      <c r="A2178">
        <v>3749.21</v>
      </c>
      <c r="B2178">
        <v>4.1500000000000004</v>
      </c>
      <c r="C2178">
        <v>9.83</v>
      </c>
      <c r="D2178">
        <v>23.55</v>
      </c>
      <c r="E2178">
        <v>140.66</v>
      </c>
      <c r="F2178">
        <v>92.02</v>
      </c>
      <c r="G2178">
        <v>48.64</v>
      </c>
    </row>
    <row r="2179" spans="1:7" x14ac:dyDescent="0.3">
      <c r="A2179">
        <v>3749.26</v>
      </c>
      <c r="B2179">
        <v>4.3</v>
      </c>
      <c r="C2179">
        <v>8.25</v>
      </c>
      <c r="D2179">
        <v>25.16</v>
      </c>
      <c r="E2179">
        <v>144.91999999999999</v>
      </c>
      <c r="F2179">
        <v>106.93</v>
      </c>
      <c r="G2179">
        <v>37.989999999999981</v>
      </c>
    </row>
    <row r="2180" spans="1:7" x14ac:dyDescent="0.3">
      <c r="A2180">
        <v>3749.31</v>
      </c>
      <c r="B2180">
        <v>3.8</v>
      </c>
      <c r="C2180">
        <v>9.3800000000000008</v>
      </c>
      <c r="D2180">
        <v>24.08</v>
      </c>
      <c r="E2180">
        <v>144.46</v>
      </c>
      <c r="F2180">
        <v>98.79</v>
      </c>
      <c r="G2180">
        <v>45.67</v>
      </c>
    </row>
    <row r="2181" spans="1:7" x14ac:dyDescent="0.3">
      <c r="A2181">
        <v>3749.36</v>
      </c>
      <c r="B2181">
        <v>3.73</v>
      </c>
      <c r="C2181">
        <v>7.58</v>
      </c>
      <c r="D2181">
        <v>27.58</v>
      </c>
      <c r="E2181">
        <v>146.66999999999999</v>
      </c>
      <c r="F2181">
        <v>113.21</v>
      </c>
      <c r="G2181">
        <v>33.459999999999994</v>
      </c>
    </row>
    <row r="2182" spans="1:7" x14ac:dyDescent="0.3">
      <c r="A2182">
        <v>3749.41</v>
      </c>
      <c r="B2182">
        <v>3.2</v>
      </c>
      <c r="C2182">
        <v>10.58</v>
      </c>
      <c r="D2182">
        <v>23.65</v>
      </c>
      <c r="E2182">
        <v>146.54</v>
      </c>
      <c r="F2182">
        <v>92.74</v>
      </c>
      <c r="G2182">
        <v>53.8</v>
      </c>
    </row>
    <row r="2183" spans="1:7" x14ac:dyDescent="0.3">
      <c r="A2183">
        <v>3749.46</v>
      </c>
      <c r="B2183">
        <v>2.82</v>
      </c>
      <c r="C2183">
        <v>12.83</v>
      </c>
      <c r="D2183">
        <v>20.02</v>
      </c>
      <c r="E2183">
        <v>146.72</v>
      </c>
      <c r="F2183">
        <v>77.69</v>
      </c>
      <c r="G2183">
        <v>69.03</v>
      </c>
    </row>
    <row r="2184" spans="1:7" x14ac:dyDescent="0.3">
      <c r="A2184">
        <v>3749.51</v>
      </c>
      <c r="B2184">
        <v>3</v>
      </c>
      <c r="C2184">
        <v>12.4</v>
      </c>
      <c r="D2184">
        <v>19.760000000000002</v>
      </c>
      <c r="E2184">
        <v>144.72</v>
      </c>
      <c r="F2184">
        <v>78.58</v>
      </c>
      <c r="G2184">
        <v>66.14</v>
      </c>
    </row>
    <row r="2185" spans="1:7" x14ac:dyDescent="0.3">
      <c r="A2185">
        <v>3749.56</v>
      </c>
      <c r="B2185">
        <v>3.09</v>
      </c>
      <c r="C2185">
        <v>9.65</v>
      </c>
      <c r="D2185">
        <v>20.48</v>
      </c>
      <c r="E2185">
        <v>140.35</v>
      </c>
      <c r="F2185">
        <v>92.94</v>
      </c>
      <c r="G2185">
        <v>47.41</v>
      </c>
    </row>
    <row r="2186" spans="1:7" x14ac:dyDescent="0.3">
      <c r="A2186">
        <v>3749.61</v>
      </c>
      <c r="B2186">
        <v>3.3000000000000003</v>
      </c>
      <c r="C2186">
        <v>9.66</v>
      </c>
      <c r="D2186">
        <v>16.690000000000001</v>
      </c>
      <c r="E2186">
        <v>139.54</v>
      </c>
      <c r="F2186">
        <v>92.05</v>
      </c>
      <c r="G2186">
        <v>47.489999999999995</v>
      </c>
    </row>
    <row r="2187" spans="1:7" x14ac:dyDescent="0.3">
      <c r="A2187">
        <v>3749.66</v>
      </c>
      <c r="B2187">
        <v>3.7600000000000002</v>
      </c>
      <c r="C2187">
        <v>10.050000000000001</v>
      </c>
      <c r="D2187">
        <v>18.32</v>
      </c>
      <c r="E2187">
        <v>137.97999999999999</v>
      </c>
      <c r="F2187">
        <v>87.86</v>
      </c>
      <c r="G2187">
        <v>50.11999999999999</v>
      </c>
    </row>
    <row r="2188" spans="1:7" x14ac:dyDescent="0.3">
      <c r="A2188">
        <v>3749.71</v>
      </c>
      <c r="B2188">
        <v>4.3900000000000006</v>
      </c>
      <c r="C2188">
        <v>7.27</v>
      </c>
      <c r="D2188">
        <v>22.12</v>
      </c>
      <c r="E2188">
        <v>133.16999999999999</v>
      </c>
      <c r="F2188">
        <v>101.92</v>
      </c>
      <c r="G2188">
        <v>31.249999999999986</v>
      </c>
    </row>
    <row r="2189" spans="1:7" x14ac:dyDescent="0.3">
      <c r="A2189">
        <v>3749.76</v>
      </c>
      <c r="B2189">
        <v>4.53</v>
      </c>
      <c r="C2189">
        <v>2.91</v>
      </c>
      <c r="D2189">
        <v>25.52</v>
      </c>
      <c r="E2189">
        <v>128.47999999999999</v>
      </c>
      <c r="F2189">
        <v>119.77</v>
      </c>
      <c r="G2189">
        <v>8.7099999999999937</v>
      </c>
    </row>
    <row r="2190" spans="1:7" x14ac:dyDescent="0.3">
      <c r="A2190">
        <v>3749.81</v>
      </c>
      <c r="B2190">
        <v>4.55</v>
      </c>
      <c r="C2190">
        <v>4.05</v>
      </c>
      <c r="D2190">
        <v>22.75</v>
      </c>
      <c r="E2190">
        <v>124.98</v>
      </c>
      <c r="F2190">
        <v>115.64</v>
      </c>
      <c r="G2190">
        <v>9.3400000000000034</v>
      </c>
    </row>
    <row r="2191" spans="1:7" x14ac:dyDescent="0.3">
      <c r="A2191">
        <v>3749.86</v>
      </c>
      <c r="B2191">
        <v>4.95</v>
      </c>
      <c r="C2191">
        <v>2.99</v>
      </c>
      <c r="D2191">
        <v>23.66</v>
      </c>
      <c r="E2191">
        <v>125.97</v>
      </c>
      <c r="F2191">
        <v>117.42</v>
      </c>
      <c r="G2191">
        <v>8.5499999999999972</v>
      </c>
    </row>
    <row r="2192" spans="1:7" x14ac:dyDescent="0.3">
      <c r="A2192">
        <v>3749.91</v>
      </c>
      <c r="B2192">
        <v>4.5600000000000005</v>
      </c>
      <c r="C2192">
        <v>3.81</v>
      </c>
      <c r="D2192">
        <v>27.48</v>
      </c>
      <c r="E2192">
        <v>128.05000000000001</v>
      </c>
      <c r="F2192">
        <v>119.37</v>
      </c>
      <c r="G2192">
        <v>8.6800000000000068</v>
      </c>
    </row>
    <row r="2193" spans="1:7" x14ac:dyDescent="0.3">
      <c r="A2193">
        <v>3749.96</v>
      </c>
      <c r="B2193">
        <v>4.09</v>
      </c>
      <c r="C2193">
        <v>5.16</v>
      </c>
      <c r="D2193">
        <v>24.63</v>
      </c>
      <c r="E2193">
        <v>126.76</v>
      </c>
      <c r="F2193">
        <v>109.87</v>
      </c>
      <c r="G2193">
        <v>16.89</v>
      </c>
    </row>
    <row r="2194" spans="1:7" x14ac:dyDescent="0.3">
      <c r="A2194">
        <v>3750.01</v>
      </c>
      <c r="B2194">
        <v>3.6700000000000004</v>
      </c>
      <c r="C2194">
        <v>8.83</v>
      </c>
      <c r="D2194">
        <v>23.91</v>
      </c>
      <c r="E2194">
        <v>130.01</v>
      </c>
      <c r="F2194">
        <v>88.21</v>
      </c>
      <c r="G2194">
        <v>41.8</v>
      </c>
    </row>
    <row r="2195" spans="1:7" x14ac:dyDescent="0.3">
      <c r="A2195">
        <v>3750.06</v>
      </c>
      <c r="B2195">
        <v>3.73</v>
      </c>
      <c r="C2195">
        <v>10.27</v>
      </c>
      <c r="D2195">
        <v>19.52</v>
      </c>
      <c r="E2195">
        <v>134.71</v>
      </c>
      <c r="F2195">
        <v>83.13</v>
      </c>
      <c r="G2195">
        <v>51.580000000000013</v>
      </c>
    </row>
    <row r="2196" spans="1:7" x14ac:dyDescent="0.3">
      <c r="A2196">
        <v>3750.11</v>
      </c>
      <c r="B2196">
        <v>3.88</v>
      </c>
      <c r="C2196">
        <v>10.01</v>
      </c>
      <c r="D2196">
        <v>20.170000000000002</v>
      </c>
      <c r="E2196">
        <v>138.44</v>
      </c>
      <c r="F2196">
        <v>88.54</v>
      </c>
      <c r="G2196">
        <v>49.899999999999991</v>
      </c>
    </row>
    <row r="2197" spans="1:7" x14ac:dyDescent="0.3">
      <c r="A2197">
        <v>3750.16</v>
      </c>
      <c r="B2197">
        <v>3.4799999999999995</v>
      </c>
      <c r="C2197">
        <v>11.89</v>
      </c>
      <c r="D2197">
        <v>18.670000000000002</v>
      </c>
      <c r="E2197">
        <v>139.61000000000001</v>
      </c>
      <c r="F2197">
        <v>77.03</v>
      </c>
      <c r="G2197">
        <v>62.580000000000013</v>
      </c>
    </row>
    <row r="2198" spans="1:7" x14ac:dyDescent="0.3">
      <c r="A2198">
        <v>3750.21</v>
      </c>
      <c r="B2198">
        <v>3.83</v>
      </c>
      <c r="C2198">
        <v>10.53</v>
      </c>
      <c r="D2198">
        <v>16.66</v>
      </c>
      <c r="E2198">
        <v>139.61000000000001</v>
      </c>
      <c r="F2198">
        <v>86.22</v>
      </c>
      <c r="G2198">
        <v>53.390000000000015</v>
      </c>
    </row>
    <row r="2199" spans="1:7" x14ac:dyDescent="0.3">
      <c r="A2199">
        <v>3750.26</v>
      </c>
      <c r="B2199">
        <v>4.51</v>
      </c>
      <c r="C2199">
        <v>9.18</v>
      </c>
      <c r="D2199">
        <v>13.7</v>
      </c>
      <c r="E2199">
        <v>138.81</v>
      </c>
      <c r="F2199">
        <v>94.58</v>
      </c>
      <c r="G2199">
        <v>44.230000000000004</v>
      </c>
    </row>
    <row r="2200" spans="1:7" x14ac:dyDescent="0.3">
      <c r="A2200">
        <v>3750.31</v>
      </c>
      <c r="B2200">
        <v>4.7300000000000004</v>
      </c>
      <c r="C2200">
        <v>6.37</v>
      </c>
      <c r="D2200">
        <v>13.91</v>
      </c>
      <c r="E2200">
        <v>138.77000000000001</v>
      </c>
      <c r="F2200">
        <v>113.56</v>
      </c>
      <c r="G2200">
        <v>25.210000000000008</v>
      </c>
    </row>
    <row r="2201" spans="1:7" x14ac:dyDescent="0.3">
      <c r="A2201">
        <v>3750.36</v>
      </c>
      <c r="B2201">
        <v>4.6899999999999995</v>
      </c>
      <c r="C2201">
        <v>6.47</v>
      </c>
      <c r="D2201">
        <v>14.46</v>
      </c>
      <c r="E2201">
        <v>135.25</v>
      </c>
      <c r="F2201">
        <v>109.38</v>
      </c>
      <c r="G2201">
        <v>25.870000000000005</v>
      </c>
    </row>
    <row r="2202" spans="1:7" x14ac:dyDescent="0.3">
      <c r="A2202">
        <v>3750.41</v>
      </c>
      <c r="B2202">
        <v>4.3600000000000003</v>
      </c>
      <c r="C2202">
        <v>4.59</v>
      </c>
      <c r="D2202">
        <v>17.27</v>
      </c>
      <c r="E2202">
        <v>135.93</v>
      </c>
      <c r="F2202">
        <v>122.79</v>
      </c>
      <c r="G2202">
        <v>13.14</v>
      </c>
    </row>
    <row r="2203" spans="1:7" x14ac:dyDescent="0.3">
      <c r="A2203">
        <v>3750.46</v>
      </c>
      <c r="B2203">
        <v>4.33</v>
      </c>
      <c r="C2203">
        <v>2.85</v>
      </c>
      <c r="D2203">
        <v>19.48</v>
      </c>
      <c r="E2203">
        <v>136.09</v>
      </c>
      <c r="F2203">
        <v>126.93</v>
      </c>
      <c r="G2203">
        <v>9.1599999999999966</v>
      </c>
    </row>
    <row r="2204" spans="1:7" x14ac:dyDescent="0.3">
      <c r="A2204">
        <v>3750.51</v>
      </c>
      <c r="B2204">
        <v>4.49</v>
      </c>
      <c r="C2204">
        <v>4.21</v>
      </c>
      <c r="D2204">
        <v>23.46</v>
      </c>
      <c r="E2204">
        <v>134.51</v>
      </c>
      <c r="F2204">
        <v>123.95</v>
      </c>
      <c r="G2204">
        <v>10.559999999999988</v>
      </c>
    </row>
    <row r="2205" spans="1:7" x14ac:dyDescent="0.3">
      <c r="A2205">
        <v>3750.56</v>
      </c>
      <c r="B2205">
        <v>3.1199999999999997</v>
      </c>
      <c r="C2205">
        <v>9.02</v>
      </c>
      <c r="D2205">
        <v>24.31</v>
      </c>
      <c r="E2205">
        <v>135.05000000000001</v>
      </c>
      <c r="F2205">
        <v>91.92</v>
      </c>
      <c r="G2205">
        <v>43.13000000000001</v>
      </c>
    </row>
    <row r="2206" spans="1:7" x14ac:dyDescent="0.3">
      <c r="A2206">
        <v>3750.61</v>
      </c>
      <c r="B2206">
        <v>3.2099999999999995</v>
      </c>
      <c r="C2206">
        <v>7.04</v>
      </c>
      <c r="D2206">
        <v>27.79</v>
      </c>
      <c r="E2206">
        <v>134.57</v>
      </c>
      <c r="F2206">
        <v>104.88</v>
      </c>
      <c r="G2206">
        <v>29.689999999999998</v>
      </c>
    </row>
    <row r="2207" spans="1:7" x14ac:dyDescent="0.3">
      <c r="A2207">
        <v>3750.66</v>
      </c>
      <c r="B2207">
        <v>2.91</v>
      </c>
      <c r="C2207">
        <v>8.93</v>
      </c>
      <c r="D2207">
        <v>27.99</v>
      </c>
      <c r="E2207">
        <v>133.35</v>
      </c>
      <c r="F2207">
        <v>90.88</v>
      </c>
      <c r="G2207">
        <v>42.47</v>
      </c>
    </row>
    <row r="2208" spans="1:7" x14ac:dyDescent="0.3">
      <c r="A2208">
        <v>3750.71</v>
      </c>
      <c r="B2208">
        <v>2.77</v>
      </c>
      <c r="C2208">
        <v>11.01</v>
      </c>
      <c r="D2208">
        <v>23.44</v>
      </c>
      <c r="E2208">
        <v>131.86000000000001</v>
      </c>
      <c r="F2208">
        <v>75.25</v>
      </c>
      <c r="G2208">
        <v>56.610000000000014</v>
      </c>
    </row>
    <row r="2209" spans="1:7" x14ac:dyDescent="0.3">
      <c r="A2209">
        <v>3750.76</v>
      </c>
      <c r="B2209">
        <v>2.76</v>
      </c>
      <c r="C2209">
        <v>10.36</v>
      </c>
      <c r="D2209">
        <v>22.07</v>
      </c>
      <c r="E2209">
        <v>128.37</v>
      </c>
      <c r="F2209">
        <v>76.23</v>
      </c>
      <c r="G2209">
        <v>52.14</v>
      </c>
    </row>
    <row r="2210" spans="1:7" x14ac:dyDescent="0.3">
      <c r="A2210">
        <v>3750.81</v>
      </c>
      <c r="B2210">
        <v>2.56</v>
      </c>
      <c r="C2210">
        <v>9.83</v>
      </c>
      <c r="D2210">
        <v>12.5</v>
      </c>
      <c r="E2210">
        <v>124.17</v>
      </c>
      <c r="F2210">
        <v>75.69</v>
      </c>
      <c r="G2210">
        <v>48.480000000000004</v>
      </c>
    </row>
    <row r="2211" spans="1:7" x14ac:dyDescent="0.3">
      <c r="A2211">
        <v>3750.86</v>
      </c>
      <c r="B2211">
        <v>2.9000000000000004</v>
      </c>
      <c r="C2211">
        <v>7.12</v>
      </c>
      <c r="D2211">
        <v>12.76</v>
      </c>
      <c r="E2211">
        <v>126.46</v>
      </c>
      <c r="F2211">
        <v>96.26</v>
      </c>
      <c r="G2211">
        <v>30.199999999999989</v>
      </c>
    </row>
    <row r="2212" spans="1:7" x14ac:dyDescent="0.3">
      <c r="A2212">
        <v>3750.91</v>
      </c>
      <c r="B2212">
        <v>2.77</v>
      </c>
      <c r="C2212">
        <v>10.130000000000001</v>
      </c>
      <c r="D2212">
        <v>7.03</v>
      </c>
      <c r="E2212">
        <v>127.57</v>
      </c>
      <c r="F2212">
        <v>77</v>
      </c>
      <c r="G2212">
        <v>50.569999999999993</v>
      </c>
    </row>
    <row r="2213" spans="1:7" x14ac:dyDescent="0.3">
      <c r="A2213">
        <v>3750.96</v>
      </c>
      <c r="B2213">
        <v>3.0700000000000003</v>
      </c>
      <c r="C2213">
        <v>10.220000000000001</v>
      </c>
      <c r="D2213">
        <v>7.85</v>
      </c>
      <c r="E2213">
        <v>130.24</v>
      </c>
      <c r="F2213">
        <v>79.06</v>
      </c>
      <c r="G2213">
        <v>51.180000000000007</v>
      </c>
    </row>
    <row r="2214" spans="1:7" x14ac:dyDescent="0.3">
      <c r="A2214">
        <v>3751.01</v>
      </c>
      <c r="B2214">
        <v>3.65</v>
      </c>
      <c r="C2214">
        <v>6.03</v>
      </c>
      <c r="D2214">
        <v>14.81</v>
      </c>
      <c r="E2214">
        <v>131.88</v>
      </c>
      <c r="F2214">
        <v>109.04</v>
      </c>
      <c r="G2214">
        <v>22.839999999999989</v>
      </c>
    </row>
    <row r="2215" spans="1:7" x14ac:dyDescent="0.3">
      <c r="A2215">
        <v>3751.06</v>
      </c>
      <c r="B2215">
        <v>3.84</v>
      </c>
      <c r="C2215">
        <v>8.27</v>
      </c>
      <c r="D2215">
        <v>15.98</v>
      </c>
      <c r="E2215">
        <v>133.28</v>
      </c>
      <c r="F2215">
        <v>95.27</v>
      </c>
      <c r="G2215">
        <v>38.010000000000005</v>
      </c>
    </row>
    <row r="2216" spans="1:7" x14ac:dyDescent="0.3">
      <c r="A2216">
        <v>3751.11</v>
      </c>
      <c r="B2216">
        <v>3.73</v>
      </c>
      <c r="C2216">
        <v>9.2200000000000006</v>
      </c>
      <c r="D2216">
        <v>20.71</v>
      </c>
      <c r="E2216">
        <v>137.25</v>
      </c>
      <c r="F2216">
        <v>92.73</v>
      </c>
      <c r="G2216">
        <v>44.519999999999996</v>
      </c>
    </row>
    <row r="2217" spans="1:7" x14ac:dyDescent="0.3">
      <c r="A2217">
        <v>3751.16</v>
      </c>
      <c r="B2217">
        <v>3.73</v>
      </c>
      <c r="C2217">
        <v>9.1300000000000008</v>
      </c>
      <c r="D2217">
        <v>22.25</v>
      </c>
      <c r="E2217">
        <v>140.43</v>
      </c>
      <c r="F2217">
        <v>96.51</v>
      </c>
      <c r="G2217">
        <v>43.92</v>
      </c>
    </row>
    <row r="2218" spans="1:7" x14ac:dyDescent="0.3">
      <c r="A2218">
        <v>3751.21</v>
      </c>
      <c r="B2218">
        <v>3.92</v>
      </c>
      <c r="C2218">
        <v>9.16</v>
      </c>
      <c r="D2218">
        <v>22.3</v>
      </c>
      <c r="E2218">
        <v>141.09</v>
      </c>
      <c r="F2218">
        <v>96.93</v>
      </c>
      <c r="G2218">
        <v>44.16</v>
      </c>
    </row>
    <row r="2219" spans="1:7" x14ac:dyDescent="0.3">
      <c r="A2219">
        <v>3751.26</v>
      </c>
      <c r="B2219">
        <v>3.85</v>
      </c>
      <c r="C2219">
        <v>8.25</v>
      </c>
      <c r="D2219">
        <v>24.2</v>
      </c>
      <c r="E2219">
        <v>142.32</v>
      </c>
      <c r="F2219">
        <v>104.32</v>
      </c>
      <c r="G2219">
        <v>38</v>
      </c>
    </row>
    <row r="2220" spans="1:7" x14ac:dyDescent="0.3">
      <c r="A2220">
        <v>3751.31</v>
      </c>
      <c r="B2220">
        <v>3.5700000000000003</v>
      </c>
      <c r="C2220">
        <v>10.92</v>
      </c>
      <c r="D2220">
        <v>20.82</v>
      </c>
      <c r="E2220">
        <v>146.77000000000001</v>
      </c>
      <c r="F2220">
        <v>90.67</v>
      </c>
      <c r="G2220">
        <v>56.100000000000009</v>
      </c>
    </row>
    <row r="2221" spans="1:7" x14ac:dyDescent="0.3">
      <c r="A2221">
        <v>3751.36</v>
      </c>
      <c r="B2221">
        <v>3.2199999999999998</v>
      </c>
      <c r="C2221">
        <v>11.71</v>
      </c>
      <c r="D2221">
        <v>22.42</v>
      </c>
      <c r="E2221">
        <v>148.82</v>
      </c>
      <c r="F2221">
        <v>87.33</v>
      </c>
      <c r="G2221">
        <v>61.489999999999995</v>
      </c>
    </row>
    <row r="2222" spans="1:7" x14ac:dyDescent="0.3">
      <c r="A2222">
        <v>3751.41</v>
      </c>
      <c r="B2222">
        <v>2.94</v>
      </c>
      <c r="C2222">
        <v>11.18</v>
      </c>
      <c r="D2222">
        <v>20.99</v>
      </c>
      <c r="E2222">
        <v>146.66</v>
      </c>
      <c r="F2222">
        <v>88.78</v>
      </c>
      <c r="G2222">
        <v>57.879999999999995</v>
      </c>
    </row>
    <row r="2223" spans="1:7" x14ac:dyDescent="0.3">
      <c r="A2223">
        <v>3751.46</v>
      </c>
      <c r="B2223">
        <v>2.73</v>
      </c>
      <c r="C2223">
        <v>11.39</v>
      </c>
      <c r="D2223">
        <v>20.6</v>
      </c>
      <c r="E2223">
        <v>134.32</v>
      </c>
      <c r="F2223">
        <v>75.16</v>
      </c>
      <c r="G2223">
        <v>59.16</v>
      </c>
    </row>
    <row r="2233" spans="1:7" x14ac:dyDescent="0.3">
      <c r="A2233">
        <v>3751.96</v>
      </c>
      <c r="B2233">
        <v>2.7199999999999998</v>
      </c>
      <c r="C2233">
        <v>5.2</v>
      </c>
      <c r="D2233">
        <v>19.8</v>
      </c>
      <c r="E2233">
        <v>91.97</v>
      </c>
      <c r="F2233">
        <v>75.17</v>
      </c>
      <c r="G2233">
        <v>16.799999999999997</v>
      </c>
    </row>
    <row r="2234" spans="1:7" x14ac:dyDescent="0.3">
      <c r="A2234">
        <v>3752.01</v>
      </c>
      <c r="B2234">
        <v>2.76</v>
      </c>
      <c r="C2234">
        <v>8.0399999999999991</v>
      </c>
      <c r="D2234">
        <v>20.74</v>
      </c>
      <c r="E2234">
        <v>106.79</v>
      </c>
      <c r="F2234">
        <v>70.61</v>
      </c>
      <c r="G2234">
        <v>36.180000000000007</v>
      </c>
    </row>
    <row r="2235" spans="1:7" x14ac:dyDescent="0.3">
      <c r="A2235">
        <v>3752.06</v>
      </c>
      <c r="B2235">
        <v>3.1199999999999997</v>
      </c>
      <c r="C2235">
        <v>9.09</v>
      </c>
      <c r="D2235">
        <v>20.260000000000002</v>
      </c>
      <c r="E2235">
        <v>118</v>
      </c>
      <c r="F2235">
        <v>74.58</v>
      </c>
      <c r="G2235">
        <v>43.42</v>
      </c>
    </row>
    <row r="2236" spans="1:7" x14ac:dyDescent="0.3">
      <c r="A2236">
        <v>3752.11</v>
      </c>
      <c r="B2236">
        <v>3.35</v>
      </c>
      <c r="C2236">
        <v>10.53</v>
      </c>
      <c r="D2236">
        <v>10.71</v>
      </c>
      <c r="E2236">
        <v>123.12</v>
      </c>
      <c r="F2236">
        <v>69.900000000000006</v>
      </c>
      <c r="G2236">
        <v>53.22</v>
      </c>
    </row>
    <row r="2237" spans="1:7" x14ac:dyDescent="0.3">
      <c r="A2237">
        <v>3752.16</v>
      </c>
      <c r="B2237">
        <v>3.05</v>
      </c>
      <c r="C2237">
        <v>10.87</v>
      </c>
      <c r="D2237">
        <v>10.79</v>
      </c>
      <c r="E2237">
        <v>126.65</v>
      </c>
      <c r="F2237">
        <v>71.069999999999993</v>
      </c>
      <c r="G2237">
        <v>55.580000000000013</v>
      </c>
    </row>
    <row r="2238" spans="1:7" x14ac:dyDescent="0.3">
      <c r="A2238">
        <v>3752.21</v>
      </c>
      <c r="B2238">
        <v>2.82</v>
      </c>
      <c r="C2238">
        <v>11.91</v>
      </c>
      <c r="D2238">
        <v>12.86</v>
      </c>
      <c r="E2238">
        <v>129.12</v>
      </c>
      <c r="F2238">
        <v>66.48</v>
      </c>
      <c r="G2238">
        <v>62.64</v>
      </c>
    </row>
    <row r="2239" spans="1:7" x14ac:dyDescent="0.3">
      <c r="A2239">
        <v>3752.26</v>
      </c>
      <c r="B2239">
        <v>2.86</v>
      </c>
      <c r="C2239">
        <v>12.92</v>
      </c>
      <c r="D2239">
        <v>10.15</v>
      </c>
      <c r="E2239">
        <v>132.05000000000001</v>
      </c>
      <c r="F2239">
        <v>62.5</v>
      </c>
      <c r="G2239">
        <v>69.550000000000011</v>
      </c>
    </row>
    <row r="2240" spans="1:7" x14ac:dyDescent="0.3">
      <c r="A2240">
        <v>3752.31</v>
      </c>
      <c r="B2240">
        <v>3.18</v>
      </c>
      <c r="C2240">
        <v>10.4</v>
      </c>
      <c r="D2240">
        <v>13.72</v>
      </c>
      <c r="E2240">
        <v>133.38</v>
      </c>
      <c r="F2240">
        <v>80.900000000000006</v>
      </c>
      <c r="G2240">
        <v>52.47999999999999</v>
      </c>
    </row>
    <row r="2241" spans="1:7" x14ac:dyDescent="0.3">
      <c r="A2241">
        <v>3752.36</v>
      </c>
      <c r="B2241">
        <v>3.19</v>
      </c>
      <c r="C2241">
        <v>11.05</v>
      </c>
      <c r="D2241">
        <v>14.53</v>
      </c>
      <c r="E2241">
        <v>136.71</v>
      </c>
      <c r="F2241">
        <v>79.8</v>
      </c>
      <c r="G2241">
        <v>56.910000000000011</v>
      </c>
    </row>
    <row r="2242" spans="1:7" x14ac:dyDescent="0.3">
      <c r="A2242">
        <v>3752.41</v>
      </c>
      <c r="B2242">
        <v>3.51</v>
      </c>
      <c r="C2242">
        <v>9.23</v>
      </c>
      <c r="D2242">
        <v>24.05</v>
      </c>
      <c r="E2242">
        <v>139.5</v>
      </c>
      <c r="F2242">
        <v>94.9</v>
      </c>
      <c r="G2242">
        <v>44.599999999999994</v>
      </c>
    </row>
    <row r="2243" spans="1:7" x14ac:dyDescent="0.3">
      <c r="A2243">
        <v>3752.46</v>
      </c>
      <c r="B2243">
        <v>3.81</v>
      </c>
      <c r="C2243">
        <v>10.29</v>
      </c>
      <c r="D2243">
        <v>22.71</v>
      </c>
      <c r="E2243">
        <v>142.06</v>
      </c>
      <c r="F2243">
        <v>90.27</v>
      </c>
      <c r="G2243">
        <v>51.790000000000006</v>
      </c>
    </row>
    <row r="2244" spans="1:7" x14ac:dyDescent="0.3">
      <c r="A2244">
        <v>3752.51</v>
      </c>
      <c r="B2244">
        <v>4.09</v>
      </c>
      <c r="C2244">
        <v>11.13</v>
      </c>
      <c r="D2244">
        <v>15.72</v>
      </c>
      <c r="E2244">
        <v>141.5</v>
      </c>
      <c r="F2244">
        <v>83.99</v>
      </c>
      <c r="G2244">
        <v>57.510000000000005</v>
      </c>
    </row>
    <row r="2245" spans="1:7" x14ac:dyDescent="0.3">
      <c r="A2245">
        <v>3752.56</v>
      </c>
      <c r="B2245">
        <v>4.0199999999999996</v>
      </c>
      <c r="C2245">
        <v>8.32</v>
      </c>
      <c r="D2245">
        <v>24.47</v>
      </c>
      <c r="E2245">
        <v>137.34</v>
      </c>
      <c r="F2245">
        <v>98.93</v>
      </c>
      <c r="G2245">
        <v>38.409999999999997</v>
      </c>
    </row>
    <row r="2246" spans="1:7" x14ac:dyDescent="0.3">
      <c r="A2246">
        <v>3752.61</v>
      </c>
      <c r="B2246">
        <v>4.21</v>
      </c>
      <c r="C2246">
        <v>7.09</v>
      </c>
      <c r="D2246">
        <v>25.29</v>
      </c>
      <c r="E2246">
        <v>132.37</v>
      </c>
      <c r="F2246">
        <v>102.37</v>
      </c>
      <c r="G2246">
        <v>30</v>
      </c>
    </row>
    <row r="2247" spans="1:7" x14ac:dyDescent="0.3">
      <c r="A2247">
        <v>3752.66</v>
      </c>
      <c r="B2247">
        <v>3.7800000000000002</v>
      </c>
      <c r="C2247">
        <v>6.59</v>
      </c>
      <c r="D2247">
        <v>24.44</v>
      </c>
      <c r="E2247">
        <v>126.13</v>
      </c>
      <c r="F2247">
        <v>99.58</v>
      </c>
      <c r="G2247">
        <v>26.549999999999997</v>
      </c>
    </row>
    <row r="2248" spans="1:7" x14ac:dyDescent="0.3">
      <c r="A2248">
        <v>3752.71</v>
      </c>
      <c r="B2248">
        <v>3.32</v>
      </c>
      <c r="C2248">
        <v>9.32</v>
      </c>
      <c r="D2248">
        <v>18.02</v>
      </c>
      <c r="E2248">
        <v>116.37</v>
      </c>
      <c r="F2248">
        <v>71.430000000000007</v>
      </c>
      <c r="G2248">
        <v>44.94</v>
      </c>
    </row>
    <row r="2249" spans="1:7" x14ac:dyDescent="0.3">
      <c r="A2249">
        <v>3752.76</v>
      </c>
      <c r="B2249">
        <v>3.0300000000000002</v>
      </c>
      <c r="C2249">
        <v>7.79</v>
      </c>
      <c r="D2249">
        <v>18.600000000000001</v>
      </c>
      <c r="E2249">
        <v>111.47</v>
      </c>
      <c r="F2249">
        <v>76.900000000000006</v>
      </c>
      <c r="G2249">
        <v>34.569999999999993</v>
      </c>
    </row>
    <row r="2250" spans="1:7" x14ac:dyDescent="0.3">
      <c r="A2250">
        <v>3752.81</v>
      </c>
      <c r="B2250">
        <v>3.62</v>
      </c>
      <c r="C2250">
        <v>4.2300000000000004</v>
      </c>
      <c r="D2250">
        <v>20.399999999999999</v>
      </c>
      <c r="E2250">
        <v>114.48</v>
      </c>
      <c r="F2250">
        <v>103.99</v>
      </c>
      <c r="G2250">
        <v>10.490000000000009</v>
      </c>
    </row>
    <row r="2251" spans="1:7" x14ac:dyDescent="0.3">
      <c r="A2251">
        <v>3752.86</v>
      </c>
      <c r="B2251">
        <v>3.27</v>
      </c>
      <c r="C2251">
        <v>6.98</v>
      </c>
      <c r="D2251">
        <v>19.100000000000001</v>
      </c>
      <c r="E2251">
        <v>115.87</v>
      </c>
      <c r="F2251">
        <v>86.74</v>
      </c>
      <c r="G2251">
        <v>29.13000000000001</v>
      </c>
    </row>
    <row r="2252" spans="1:7" x14ac:dyDescent="0.3">
      <c r="A2252">
        <v>3752.91</v>
      </c>
      <c r="B2252">
        <v>3.5900000000000003</v>
      </c>
      <c r="C2252">
        <v>9.2100000000000009</v>
      </c>
      <c r="D2252">
        <v>16.87</v>
      </c>
      <c r="E2252">
        <v>121.6</v>
      </c>
      <c r="F2252">
        <v>77.3</v>
      </c>
      <c r="G2252">
        <v>44.3</v>
      </c>
    </row>
    <row r="2253" spans="1:7" x14ac:dyDescent="0.3">
      <c r="A2253">
        <v>3752.96</v>
      </c>
      <c r="B2253">
        <v>4.03</v>
      </c>
      <c r="C2253">
        <v>9.76</v>
      </c>
      <c r="D2253">
        <v>22.26</v>
      </c>
      <c r="E2253">
        <v>129.01</v>
      </c>
      <c r="F2253">
        <v>80.95</v>
      </c>
      <c r="G2253">
        <v>48.059999999999988</v>
      </c>
    </row>
    <row r="2254" spans="1:7" x14ac:dyDescent="0.3">
      <c r="A2254">
        <v>3753.01</v>
      </c>
      <c r="B2254">
        <v>4.3</v>
      </c>
      <c r="C2254">
        <v>9.93</v>
      </c>
      <c r="D2254">
        <v>25.28</v>
      </c>
      <c r="E2254">
        <v>137.9</v>
      </c>
      <c r="F2254">
        <v>88.55</v>
      </c>
      <c r="G2254">
        <v>49.350000000000009</v>
      </c>
    </row>
    <row r="2255" spans="1:7" x14ac:dyDescent="0.3">
      <c r="A2255">
        <v>3753.06</v>
      </c>
      <c r="B2255">
        <v>4.5900000000000007</v>
      </c>
      <c r="C2255">
        <v>9.6300000000000008</v>
      </c>
      <c r="D2255">
        <v>25.81</v>
      </c>
      <c r="E2255">
        <v>143.41999999999999</v>
      </c>
      <c r="F2255">
        <v>96.05</v>
      </c>
      <c r="G2255">
        <v>47.36999999999999</v>
      </c>
    </row>
    <row r="2256" spans="1:7" x14ac:dyDescent="0.3">
      <c r="A2256">
        <v>3753.11</v>
      </c>
      <c r="B2256">
        <v>4.42</v>
      </c>
      <c r="C2256">
        <v>11.71</v>
      </c>
      <c r="D2256">
        <v>25.25</v>
      </c>
      <c r="E2256">
        <v>143.83000000000001</v>
      </c>
      <c r="F2256">
        <v>82.38</v>
      </c>
      <c r="G2256">
        <v>61.450000000000017</v>
      </c>
    </row>
    <row r="2257" spans="1:7" x14ac:dyDescent="0.3">
      <c r="A2257">
        <v>3753.16</v>
      </c>
      <c r="B2257">
        <v>4.62</v>
      </c>
      <c r="C2257">
        <v>11.3</v>
      </c>
      <c r="D2257">
        <v>24.06</v>
      </c>
      <c r="E2257">
        <v>144.81</v>
      </c>
      <c r="F2257">
        <v>86.11</v>
      </c>
      <c r="G2257">
        <v>58.7</v>
      </c>
    </row>
    <row r="2258" spans="1:7" x14ac:dyDescent="0.3">
      <c r="A2258">
        <v>3753.21</v>
      </c>
      <c r="B2258">
        <v>4.41</v>
      </c>
      <c r="C2258">
        <v>11.99</v>
      </c>
      <c r="D2258">
        <v>21.22</v>
      </c>
      <c r="E2258">
        <v>143.47999999999999</v>
      </c>
      <c r="F2258">
        <v>80.150000000000006</v>
      </c>
      <c r="G2258">
        <v>63.329999999999984</v>
      </c>
    </row>
    <row r="2259" spans="1:7" x14ac:dyDescent="0.3">
      <c r="A2259">
        <v>3753.26</v>
      </c>
      <c r="B2259">
        <v>4.29</v>
      </c>
      <c r="C2259">
        <v>9.61</v>
      </c>
      <c r="D2259">
        <v>22.6</v>
      </c>
      <c r="E2259">
        <v>139.94999999999999</v>
      </c>
      <c r="F2259">
        <v>92.77</v>
      </c>
      <c r="G2259">
        <v>47.179999999999993</v>
      </c>
    </row>
    <row r="2260" spans="1:7" x14ac:dyDescent="0.3">
      <c r="A2260">
        <v>3753.31</v>
      </c>
      <c r="B2260">
        <v>3.82</v>
      </c>
      <c r="C2260">
        <v>9.74</v>
      </c>
      <c r="D2260">
        <v>19.440000000000001</v>
      </c>
      <c r="E2260">
        <v>134</v>
      </c>
      <c r="F2260">
        <v>85.97</v>
      </c>
      <c r="G2260">
        <v>48.03</v>
      </c>
    </row>
    <row r="2261" spans="1:7" x14ac:dyDescent="0.3">
      <c r="A2261">
        <v>3753.36</v>
      </c>
      <c r="B2261">
        <v>4.08</v>
      </c>
      <c r="C2261">
        <v>10.68</v>
      </c>
      <c r="D2261">
        <v>19.02</v>
      </c>
      <c r="E2261">
        <v>131.83000000000001</v>
      </c>
      <c r="F2261">
        <v>77.47</v>
      </c>
      <c r="G2261">
        <v>54.360000000000014</v>
      </c>
    </row>
    <row r="2262" spans="1:7" x14ac:dyDescent="0.3">
      <c r="A2262">
        <v>3753.41</v>
      </c>
      <c r="B2262">
        <v>3.8</v>
      </c>
      <c r="C2262">
        <v>9.42</v>
      </c>
      <c r="D2262">
        <v>15.08</v>
      </c>
      <c r="E2262">
        <v>129.54</v>
      </c>
      <c r="F2262">
        <v>83.79</v>
      </c>
      <c r="G2262">
        <v>45.749999999999986</v>
      </c>
    </row>
    <row r="2263" spans="1:7" x14ac:dyDescent="0.3">
      <c r="A2263">
        <v>3753.46</v>
      </c>
      <c r="B2263">
        <v>3.5700000000000003</v>
      </c>
      <c r="C2263">
        <v>8.9600000000000009</v>
      </c>
      <c r="D2263">
        <v>14.31</v>
      </c>
      <c r="E2263">
        <v>125.94</v>
      </c>
      <c r="F2263">
        <v>83.34</v>
      </c>
      <c r="G2263">
        <v>42.599999999999994</v>
      </c>
    </row>
    <row r="2264" spans="1:7" x14ac:dyDescent="0.3">
      <c r="A2264">
        <v>3753.51</v>
      </c>
      <c r="B2264">
        <v>3.84</v>
      </c>
      <c r="C2264">
        <v>6.7</v>
      </c>
      <c r="D2264">
        <v>14.31</v>
      </c>
      <c r="E2264">
        <v>121.96</v>
      </c>
      <c r="F2264">
        <v>94.65</v>
      </c>
      <c r="G2264">
        <v>27.309999999999988</v>
      </c>
    </row>
    <row r="2265" spans="1:7" x14ac:dyDescent="0.3">
      <c r="A2265">
        <v>3753.56</v>
      </c>
      <c r="B2265">
        <v>4.1300000000000008</v>
      </c>
      <c r="C2265">
        <v>7.47</v>
      </c>
      <c r="D2265">
        <v>13.19</v>
      </c>
      <c r="E2265">
        <v>121.25</v>
      </c>
      <c r="F2265">
        <v>88.79</v>
      </c>
      <c r="G2265">
        <v>32.459999999999994</v>
      </c>
    </row>
    <row r="2266" spans="1:7" x14ac:dyDescent="0.3">
      <c r="A2266">
        <v>3753.61</v>
      </c>
      <c r="B2266">
        <v>4.1000000000000005</v>
      </c>
      <c r="C2266">
        <v>8.44</v>
      </c>
      <c r="D2266">
        <v>12.94</v>
      </c>
      <c r="E2266">
        <v>122.93</v>
      </c>
      <c r="F2266">
        <v>83.89</v>
      </c>
      <c r="G2266">
        <v>39.040000000000006</v>
      </c>
    </row>
    <row r="2267" spans="1:7" x14ac:dyDescent="0.3">
      <c r="A2267">
        <v>3753.66</v>
      </c>
      <c r="B2267">
        <v>4.16</v>
      </c>
      <c r="C2267">
        <v>7.74</v>
      </c>
      <c r="D2267">
        <v>17.079999999999998</v>
      </c>
      <c r="E2267">
        <v>124.23</v>
      </c>
      <c r="F2267">
        <v>89.9</v>
      </c>
      <c r="G2267">
        <v>34.33</v>
      </c>
    </row>
    <row r="2268" spans="1:7" x14ac:dyDescent="0.3">
      <c r="A2268">
        <v>3753.71</v>
      </c>
      <c r="B2268">
        <v>3.83</v>
      </c>
      <c r="C2268">
        <v>7.4</v>
      </c>
      <c r="D2268">
        <v>11.62</v>
      </c>
      <c r="E2268">
        <v>126.45</v>
      </c>
      <c r="F2268">
        <v>94.35</v>
      </c>
      <c r="G2268">
        <v>32.100000000000009</v>
      </c>
    </row>
    <row r="2269" spans="1:7" x14ac:dyDescent="0.3">
      <c r="A2269">
        <v>3753.76</v>
      </c>
      <c r="B2269">
        <v>4.1000000000000005</v>
      </c>
      <c r="C2269">
        <v>4.3899999999999997</v>
      </c>
      <c r="D2269">
        <v>16.14</v>
      </c>
      <c r="E2269">
        <v>126.67</v>
      </c>
      <c r="F2269">
        <v>115.02</v>
      </c>
      <c r="G2269">
        <v>11.650000000000006</v>
      </c>
    </row>
    <row r="2270" spans="1:7" x14ac:dyDescent="0.3">
      <c r="A2270">
        <v>3753.81</v>
      </c>
      <c r="B2270">
        <v>4.05</v>
      </c>
      <c r="C2270">
        <v>7.13</v>
      </c>
      <c r="D2270">
        <v>18.93</v>
      </c>
      <c r="E2270">
        <v>129.66999999999999</v>
      </c>
      <c r="F2270">
        <v>99.38</v>
      </c>
      <c r="G2270">
        <v>30.289999999999992</v>
      </c>
    </row>
    <row r="2271" spans="1:7" x14ac:dyDescent="0.3">
      <c r="A2271">
        <v>3753.86</v>
      </c>
      <c r="B2271">
        <v>3.73</v>
      </c>
      <c r="C2271">
        <v>6.84</v>
      </c>
      <c r="D2271">
        <v>19.829999999999998</v>
      </c>
      <c r="E2271">
        <v>126.84</v>
      </c>
      <c r="F2271">
        <v>98.6</v>
      </c>
      <c r="G2271">
        <v>28.240000000000009</v>
      </c>
    </row>
    <row r="2272" spans="1:7" x14ac:dyDescent="0.3">
      <c r="A2272">
        <v>3753.91</v>
      </c>
      <c r="B2272">
        <v>3.75</v>
      </c>
      <c r="C2272">
        <v>6.16</v>
      </c>
      <c r="D2272">
        <v>20.28</v>
      </c>
      <c r="E2272">
        <v>126.13</v>
      </c>
      <c r="F2272">
        <v>102.45</v>
      </c>
      <c r="G2272">
        <v>23.679999999999993</v>
      </c>
    </row>
    <row r="2273" spans="1:7" x14ac:dyDescent="0.3">
      <c r="A2273">
        <v>3753.96</v>
      </c>
      <c r="B2273">
        <v>3.6799999999999997</v>
      </c>
      <c r="C2273">
        <v>4.17</v>
      </c>
      <c r="D2273">
        <v>19.329999999999998</v>
      </c>
      <c r="E2273">
        <v>120.78</v>
      </c>
      <c r="F2273">
        <v>110.65</v>
      </c>
      <c r="G2273">
        <v>10.129999999999995</v>
      </c>
    </row>
    <row r="2274" spans="1:7" x14ac:dyDescent="0.3">
      <c r="A2274">
        <v>3754.01</v>
      </c>
      <c r="B2274">
        <v>3.34</v>
      </c>
      <c r="C2274">
        <v>5.42</v>
      </c>
      <c r="D2274">
        <v>18.600000000000001</v>
      </c>
      <c r="E2274">
        <v>114.91</v>
      </c>
      <c r="F2274">
        <v>96.34</v>
      </c>
      <c r="G2274">
        <v>18.569999999999993</v>
      </c>
    </row>
    <row r="2275" spans="1:7" x14ac:dyDescent="0.3">
      <c r="A2275">
        <v>3754.06</v>
      </c>
      <c r="B2275">
        <v>3.39</v>
      </c>
      <c r="C2275">
        <v>6.46</v>
      </c>
      <c r="D2275">
        <v>11.43</v>
      </c>
      <c r="E2275">
        <v>114.06</v>
      </c>
      <c r="F2275">
        <v>88.5</v>
      </c>
      <c r="G2275">
        <v>25.560000000000002</v>
      </c>
    </row>
    <row r="2276" spans="1:7" x14ac:dyDescent="0.3">
      <c r="A2276">
        <v>3754.11</v>
      </c>
      <c r="B2276">
        <v>3.1399999999999997</v>
      </c>
      <c r="C2276">
        <v>5.51</v>
      </c>
      <c r="D2276">
        <v>18.72</v>
      </c>
      <c r="E2276">
        <v>117.62</v>
      </c>
      <c r="F2276">
        <v>98.41</v>
      </c>
      <c r="G2276">
        <v>19.210000000000008</v>
      </c>
    </row>
    <row r="2277" spans="1:7" x14ac:dyDescent="0.3">
      <c r="A2277">
        <v>3754.16</v>
      </c>
      <c r="B2277">
        <v>2.98</v>
      </c>
      <c r="C2277">
        <v>9.16</v>
      </c>
      <c r="D2277">
        <v>8.4700000000000006</v>
      </c>
      <c r="E2277">
        <v>117.15</v>
      </c>
      <c r="F2277">
        <v>73.25</v>
      </c>
      <c r="G2277">
        <v>43.900000000000006</v>
      </c>
    </row>
    <row r="2278" spans="1:7" x14ac:dyDescent="0.3">
      <c r="A2278">
        <v>3754.21</v>
      </c>
      <c r="B2278">
        <v>2.75</v>
      </c>
      <c r="C2278">
        <v>10.18</v>
      </c>
      <c r="D2278">
        <v>8.02</v>
      </c>
      <c r="E2278">
        <v>117.04</v>
      </c>
      <c r="F2278">
        <v>66.23</v>
      </c>
      <c r="G2278">
        <v>50.81</v>
      </c>
    </row>
    <row r="2279" spans="1:7" x14ac:dyDescent="0.3">
      <c r="A2279">
        <v>3754.26</v>
      </c>
      <c r="B2279">
        <v>2.87</v>
      </c>
      <c r="C2279">
        <v>10.58</v>
      </c>
      <c r="D2279">
        <v>5.0999999999999996</v>
      </c>
      <c r="E2279">
        <v>120.91</v>
      </c>
      <c r="F2279">
        <v>67.38</v>
      </c>
      <c r="G2279">
        <v>53.53</v>
      </c>
    </row>
    <row r="2280" spans="1:7" x14ac:dyDescent="0.3">
      <c r="A2280">
        <v>3754.31</v>
      </c>
      <c r="B2280">
        <v>2.92</v>
      </c>
      <c r="C2280">
        <v>10.63</v>
      </c>
      <c r="D2280">
        <v>5.73</v>
      </c>
      <c r="E2280">
        <v>124.11</v>
      </c>
      <c r="F2280">
        <v>70.19</v>
      </c>
      <c r="G2280">
        <v>53.92</v>
      </c>
    </row>
    <row r="2281" spans="1:7" x14ac:dyDescent="0.3">
      <c r="A2281">
        <v>3754.36</v>
      </c>
      <c r="B2281">
        <v>2.71</v>
      </c>
      <c r="C2281">
        <v>10.44</v>
      </c>
      <c r="D2281">
        <v>16.670000000000002</v>
      </c>
      <c r="E2281">
        <v>129.43</v>
      </c>
      <c r="F2281">
        <v>76.72</v>
      </c>
      <c r="G2281">
        <v>52.710000000000008</v>
      </c>
    </row>
    <row r="2282" spans="1:7" x14ac:dyDescent="0.3">
      <c r="A2282">
        <v>3754.41</v>
      </c>
      <c r="B2282">
        <v>2.97</v>
      </c>
      <c r="C2282">
        <v>11.14</v>
      </c>
      <c r="D2282">
        <v>10.15</v>
      </c>
      <c r="E2282">
        <v>129.74</v>
      </c>
      <c r="F2282">
        <v>72.3</v>
      </c>
      <c r="G2282">
        <v>57.440000000000012</v>
      </c>
    </row>
    <row r="2283" spans="1:7" x14ac:dyDescent="0.3">
      <c r="A2283">
        <v>3754.46</v>
      </c>
      <c r="B2283">
        <v>3.38</v>
      </c>
      <c r="C2283">
        <v>8.65</v>
      </c>
      <c r="D2283">
        <v>9.7100000000000009</v>
      </c>
      <c r="E2283">
        <v>129.68</v>
      </c>
      <c r="F2283">
        <v>89.1</v>
      </c>
      <c r="G2283">
        <v>40.580000000000013</v>
      </c>
    </row>
    <row r="2284" spans="1:7" x14ac:dyDescent="0.3">
      <c r="A2284">
        <v>3754.51</v>
      </c>
      <c r="B2284">
        <v>2.96</v>
      </c>
      <c r="C2284">
        <v>7.27</v>
      </c>
      <c r="D2284">
        <v>9.89</v>
      </c>
      <c r="E2284">
        <v>136.72999999999999</v>
      </c>
      <c r="F2284">
        <v>105.41</v>
      </c>
      <c r="G2284">
        <v>31.319999999999993</v>
      </c>
    </row>
    <row r="2285" spans="1:7" x14ac:dyDescent="0.3">
      <c r="A2285">
        <v>3754.56</v>
      </c>
      <c r="B2285">
        <v>2.7199999999999998</v>
      </c>
      <c r="C2285">
        <v>9.83</v>
      </c>
      <c r="D2285">
        <v>13.5</v>
      </c>
      <c r="E2285">
        <v>141.93</v>
      </c>
      <c r="F2285">
        <v>93.22</v>
      </c>
      <c r="G2285">
        <v>48.710000000000008</v>
      </c>
    </row>
    <row r="2286" spans="1:7" x14ac:dyDescent="0.3">
      <c r="A2286">
        <v>3754.61</v>
      </c>
      <c r="B2286">
        <v>3.06</v>
      </c>
      <c r="C2286">
        <v>7.97</v>
      </c>
      <c r="D2286">
        <v>22.16</v>
      </c>
      <c r="E2286">
        <v>141.78</v>
      </c>
      <c r="F2286">
        <v>105.73</v>
      </c>
      <c r="G2286">
        <v>36.049999999999997</v>
      </c>
    </row>
    <row r="2287" spans="1:7" x14ac:dyDescent="0.3">
      <c r="A2287">
        <v>3754.66</v>
      </c>
      <c r="B2287">
        <v>3.27</v>
      </c>
      <c r="C2287">
        <v>9.64</v>
      </c>
      <c r="D2287">
        <v>13.86</v>
      </c>
      <c r="E2287">
        <v>144.75</v>
      </c>
      <c r="F2287">
        <v>97.36</v>
      </c>
      <c r="G2287">
        <v>47.39</v>
      </c>
    </row>
    <row r="2288" spans="1:7" x14ac:dyDescent="0.3">
      <c r="A2288">
        <v>3754.71</v>
      </c>
      <c r="B2288">
        <v>2.9499999999999997</v>
      </c>
      <c r="C2288">
        <v>10.43</v>
      </c>
      <c r="D2288">
        <v>19.54</v>
      </c>
      <c r="E2288">
        <v>146.69</v>
      </c>
      <c r="F2288">
        <v>93.86</v>
      </c>
      <c r="G2288">
        <v>52.83</v>
      </c>
    </row>
    <row r="2289" spans="1:7" x14ac:dyDescent="0.3">
      <c r="A2289">
        <v>3754.76</v>
      </c>
      <c r="B2289">
        <v>2.6599999999999997</v>
      </c>
      <c r="C2289">
        <v>12.46</v>
      </c>
      <c r="D2289">
        <v>20.02</v>
      </c>
      <c r="E2289">
        <v>147.97</v>
      </c>
      <c r="F2289">
        <v>81.41</v>
      </c>
      <c r="G2289">
        <v>66.56</v>
      </c>
    </row>
    <row r="2290" spans="1:7" x14ac:dyDescent="0.3">
      <c r="A2290">
        <v>3754.81</v>
      </c>
      <c r="B2290">
        <v>2.8899999999999997</v>
      </c>
      <c r="C2290">
        <v>12.65</v>
      </c>
      <c r="D2290">
        <v>22.52</v>
      </c>
      <c r="E2290">
        <v>144.47999999999999</v>
      </c>
      <c r="F2290">
        <v>76.650000000000006</v>
      </c>
      <c r="G2290">
        <v>67.829999999999984</v>
      </c>
    </row>
    <row r="2291" spans="1:7" x14ac:dyDescent="0.3">
      <c r="A2291">
        <v>3754.86</v>
      </c>
      <c r="B2291">
        <v>3.7199999999999998</v>
      </c>
      <c r="C2291">
        <v>12.77</v>
      </c>
      <c r="D2291">
        <v>19.38</v>
      </c>
      <c r="E2291">
        <v>141.12</v>
      </c>
      <c r="F2291">
        <v>72.53</v>
      </c>
      <c r="G2291">
        <v>68.59</v>
      </c>
    </row>
    <row r="2292" spans="1:7" x14ac:dyDescent="0.3">
      <c r="A2292">
        <v>3754.91</v>
      </c>
      <c r="B2292">
        <v>3.66</v>
      </c>
      <c r="C2292">
        <v>12.57</v>
      </c>
      <c r="D2292">
        <v>13.33</v>
      </c>
      <c r="E2292">
        <v>143.68</v>
      </c>
      <c r="F2292">
        <v>76.42</v>
      </c>
      <c r="G2292">
        <v>67.260000000000005</v>
      </c>
    </row>
    <row r="2293" spans="1:7" x14ac:dyDescent="0.3">
      <c r="A2293">
        <v>3754.96</v>
      </c>
      <c r="B2293">
        <v>4.1000000000000005</v>
      </c>
      <c r="C2293">
        <v>12.08</v>
      </c>
      <c r="D2293">
        <v>10.77</v>
      </c>
      <c r="E2293">
        <v>145.80000000000001</v>
      </c>
      <c r="F2293">
        <v>81.81</v>
      </c>
      <c r="G2293">
        <v>63.990000000000009</v>
      </c>
    </row>
    <row r="2294" spans="1:7" x14ac:dyDescent="0.3">
      <c r="A2294">
        <v>3755.01</v>
      </c>
      <c r="B2294">
        <v>4.1900000000000004</v>
      </c>
      <c r="C2294">
        <v>12.19</v>
      </c>
      <c r="D2294">
        <v>6.1</v>
      </c>
      <c r="E2294">
        <v>143.76</v>
      </c>
      <c r="F2294">
        <v>79.05</v>
      </c>
      <c r="G2294">
        <v>64.709999999999994</v>
      </c>
    </row>
    <row r="2295" spans="1:7" x14ac:dyDescent="0.3">
      <c r="A2295">
        <v>3755.06</v>
      </c>
      <c r="B2295">
        <v>4.26</v>
      </c>
      <c r="C2295">
        <v>10.57</v>
      </c>
      <c r="D2295">
        <v>7.77</v>
      </c>
      <c r="E2295">
        <v>143.91999999999999</v>
      </c>
      <c r="F2295">
        <v>90.21</v>
      </c>
      <c r="G2295">
        <v>53.709999999999994</v>
      </c>
    </row>
    <row r="2296" spans="1:7" x14ac:dyDescent="0.3">
      <c r="A2296">
        <v>3755.11</v>
      </c>
      <c r="B2296">
        <v>4.3900000000000006</v>
      </c>
      <c r="C2296">
        <v>9.09</v>
      </c>
      <c r="D2296">
        <v>12.32</v>
      </c>
      <c r="E2296">
        <v>145.26</v>
      </c>
      <c r="F2296">
        <v>101.55</v>
      </c>
      <c r="G2296">
        <v>43.709999999999994</v>
      </c>
    </row>
    <row r="2297" spans="1:7" x14ac:dyDescent="0.3">
      <c r="A2297">
        <v>3755.16</v>
      </c>
      <c r="B2297">
        <v>4.12</v>
      </c>
      <c r="C2297">
        <v>6.38</v>
      </c>
      <c r="D2297">
        <v>12.89</v>
      </c>
      <c r="E2297">
        <v>146.01</v>
      </c>
      <c r="F2297">
        <v>120.68</v>
      </c>
      <c r="G2297">
        <v>25.329999999999984</v>
      </c>
    </row>
    <row r="2298" spans="1:7" x14ac:dyDescent="0.3">
      <c r="A2298">
        <v>3755.21</v>
      </c>
      <c r="B2298">
        <v>3.52</v>
      </c>
      <c r="C2298">
        <v>5.83</v>
      </c>
      <c r="D2298">
        <v>19.13</v>
      </c>
      <c r="E2298">
        <v>144.71</v>
      </c>
      <c r="F2298">
        <v>123.1</v>
      </c>
      <c r="G2298">
        <v>21.610000000000014</v>
      </c>
    </row>
    <row r="2299" spans="1:7" x14ac:dyDescent="0.3">
      <c r="A2299">
        <v>3755.26</v>
      </c>
      <c r="B2299">
        <v>3.0700000000000003</v>
      </c>
      <c r="C2299">
        <v>3.4</v>
      </c>
      <c r="D2299">
        <v>21.05</v>
      </c>
      <c r="E2299">
        <v>143.02000000000001</v>
      </c>
      <c r="F2299">
        <v>133.44</v>
      </c>
      <c r="G2299">
        <v>9.5800000000000125</v>
      </c>
    </row>
    <row r="2300" spans="1:7" x14ac:dyDescent="0.3">
      <c r="A2300">
        <v>3755.31</v>
      </c>
      <c r="B2300">
        <v>2.98</v>
      </c>
      <c r="C2300">
        <v>3.22</v>
      </c>
      <c r="D2300">
        <v>28.52</v>
      </c>
      <c r="E2300">
        <v>139.52000000000001</v>
      </c>
      <c r="F2300">
        <v>130.15</v>
      </c>
      <c r="G2300">
        <v>9.3700000000000045</v>
      </c>
    </row>
    <row r="2301" spans="1:7" x14ac:dyDescent="0.3">
      <c r="A2301">
        <v>3755.36</v>
      </c>
      <c r="B2301">
        <v>3.2199999999999998</v>
      </c>
      <c r="C2301">
        <v>3.61</v>
      </c>
      <c r="D2301">
        <v>28.46</v>
      </c>
      <c r="E2301">
        <v>140.41999999999999</v>
      </c>
      <c r="F2301">
        <v>130.99</v>
      </c>
      <c r="G2301">
        <v>9.4299999999999784</v>
      </c>
    </row>
    <row r="2302" spans="1:7" x14ac:dyDescent="0.3">
      <c r="A2302">
        <v>3755.41</v>
      </c>
      <c r="B2302">
        <v>3.5700000000000003</v>
      </c>
      <c r="C2302">
        <v>3.04</v>
      </c>
      <c r="D2302">
        <v>26.16</v>
      </c>
      <c r="E2302">
        <v>139.03</v>
      </c>
      <c r="F2302">
        <v>129.68</v>
      </c>
      <c r="G2302">
        <v>9.3499999999999943</v>
      </c>
    </row>
    <row r="2303" spans="1:7" x14ac:dyDescent="0.3">
      <c r="A2303">
        <v>3755.46</v>
      </c>
      <c r="B2303">
        <v>3.7600000000000002</v>
      </c>
      <c r="C2303">
        <v>3.21</v>
      </c>
      <c r="D2303">
        <v>25.66</v>
      </c>
      <c r="E2303">
        <v>138.85</v>
      </c>
      <c r="F2303">
        <v>129.52000000000001</v>
      </c>
      <c r="G2303">
        <v>9.3299999999999841</v>
      </c>
    </row>
    <row r="2304" spans="1:7" x14ac:dyDescent="0.3">
      <c r="A2304">
        <v>3755.51</v>
      </c>
      <c r="B2304">
        <v>3.84</v>
      </c>
      <c r="C2304">
        <v>3.93</v>
      </c>
      <c r="D2304">
        <v>25</v>
      </c>
      <c r="E2304">
        <v>137.96</v>
      </c>
      <c r="F2304">
        <v>128.68</v>
      </c>
      <c r="G2304">
        <v>9.2800000000000011</v>
      </c>
    </row>
    <row r="2305" spans="1:7" x14ac:dyDescent="0.3">
      <c r="A2305">
        <v>3755.56</v>
      </c>
      <c r="B2305">
        <v>3.9</v>
      </c>
      <c r="C2305">
        <v>5.74</v>
      </c>
      <c r="D2305">
        <v>22.88</v>
      </c>
      <c r="E2305">
        <v>139.16</v>
      </c>
      <c r="F2305">
        <v>118.24</v>
      </c>
      <c r="G2305">
        <v>20.92</v>
      </c>
    </row>
    <row r="2306" spans="1:7" x14ac:dyDescent="0.3">
      <c r="A2306">
        <v>3755.61</v>
      </c>
      <c r="B2306">
        <v>4.03</v>
      </c>
      <c r="C2306">
        <v>6.76</v>
      </c>
      <c r="D2306">
        <v>13.72</v>
      </c>
      <c r="E2306">
        <v>139.03</v>
      </c>
      <c r="F2306">
        <v>111.2</v>
      </c>
      <c r="G2306">
        <v>27.83</v>
      </c>
    </row>
    <row r="2307" spans="1:7" x14ac:dyDescent="0.3">
      <c r="A2307">
        <v>3755.66</v>
      </c>
      <c r="B2307">
        <v>3.9800000000000004</v>
      </c>
      <c r="C2307">
        <v>9.68</v>
      </c>
      <c r="D2307">
        <v>15.25</v>
      </c>
      <c r="E2307">
        <v>140.31</v>
      </c>
      <c r="F2307">
        <v>92.65</v>
      </c>
      <c r="G2307">
        <v>47.66</v>
      </c>
    </row>
    <row r="2308" spans="1:7" x14ac:dyDescent="0.3">
      <c r="A2308">
        <v>3755.71</v>
      </c>
      <c r="B2308">
        <v>3.3300000000000005</v>
      </c>
      <c r="C2308">
        <v>8.51</v>
      </c>
      <c r="D2308">
        <v>18.739999999999998</v>
      </c>
      <c r="E2308">
        <v>138.12</v>
      </c>
      <c r="F2308">
        <v>98.4</v>
      </c>
      <c r="G2308">
        <v>39.72</v>
      </c>
    </row>
    <row r="2309" spans="1:7" x14ac:dyDescent="0.3">
      <c r="A2309">
        <v>3755.76</v>
      </c>
      <c r="B2309">
        <v>3.0700000000000003</v>
      </c>
      <c r="C2309">
        <v>9.4499999999999993</v>
      </c>
      <c r="D2309">
        <v>19.3</v>
      </c>
      <c r="E2309">
        <v>139.22</v>
      </c>
      <c r="F2309">
        <v>93.12</v>
      </c>
      <c r="G2309">
        <v>46.099999999999994</v>
      </c>
    </row>
    <row r="2310" spans="1:7" x14ac:dyDescent="0.3">
      <c r="A2310">
        <v>3755.81</v>
      </c>
      <c r="B2310">
        <v>3.2</v>
      </c>
      <c r="C2310">
        <v>10.59</v>
      </c>
      <c r="D2310">
        <v>16.760000000000002</v>
      </c>
      <c r="E2310">
        <v>138.22</v>
      </c>
      <c r="F2310">
        <v>84.43</v>
      </c>
      <c r="G2310">
        <v>53.789999999999992</v>
      </c>
    </row>
    <row r="2311" spans="1:7" x14ac:dyDescent="0.3">
      <c r="A2311">
        <v>3755.86</v>
      </c>
      <c r="B2311">
        <v>3.49</v>
      </c>
      <c r="C2311">
        <v>9.8000000000000007</v>
      </c>
      <c r="D2311">
        <v>15.57</v>
      </c>
      <c r="E2311">
        <v>139.4</v>
      </c>
      <c r="F2311">
        <v>90.96</v>
      </c>
      <c r="G2311">
        <v>48.440000000000012</v>
      </c>
    </row>
    <row r="2312" spans="1:7" x14ac:dyDescent="0.3">
      <c r="A2312">
        <v>3755.91</v>
      </c>
      <c r="B2312">
        <v>3.8</v>
      </c>
      <c r="C2312">
        <v>11.62</v>
      </c>
      <c r="D2312">
        <v>16.18</v>
      </c>
      <c r="E2312">
        <v>145.1</v>
      </c>
      <c r="F2312">
        <v>84.24</v>
      </c>
      <c r="G2312">
        <v>60.86</v>
      </c>
    </row>
    <row r="2313" spans="1:7" x14ac:dyDescent="0.3">
      <c r="A2313">
        <v>3755.96</v>
      </c>
      <c r="B2313">
        <v>3.6799999999999997</v>
      </c>
      <c r="C2313">
        <v>11.39</v>
      </c>
      <c r="D2313">
        <v>15.76</v>
      </c>
      <c r="E2313">
        <v>143.35</v>
      </c>
      <c r="F2313">
        <v>84.1</v>
      </c>
      <c r="G2313">
        <v>59.25</v>
      </c>
    </row>
    <row r="2314" spans="1:7" x14ac:dyDescent="0.3">
      <c r="A2314">
        <v>3756.01</v>
      </c>
      <c r="B2314">
        <v>3.7900000000000005</v>
      </c>
      <c r="C2314">
        <v>12.39</v>
      </c>
      <c r="D2314">
        <v>8.8800000000000008</v>
      </c>
      <c r="E2314">
        <v>139.91999999999999</v>
      </c>
      <c r="F2314">
        <v>73.89</v>
      </c>
      <c r="G2314">
        <v>66.029999999999987</v>
      </c>
    </row>
    <row r="2315" spans="1:7" x14ac:dyDescent="0.3">
      <c r="A2315">
        <v>3756.06</v>
      </c>
      <c r="B2315">
        <v>3.6700000000000004</v>
      </c>
      <c r="C2315">
        <v>13.37</v>
      </c>
      <c r="D2315">
        <v>11.08</v>
      </c>
      <c r="E2315">
        <v>138.58000000000001</v>
      </c>
      <c r="F2315">
        <v>65.95</v>
      </c>
      <c r="G2315">
        <v>72.63000000000001</v>
      </c>
    </row>
    <row r="2316" spans="1:7" x14ac:dyDescent="0.3">
      <c r="A2316">
        <v>3756.11</v>
      </c>
      <c r="B2316">
        <v>3.93</v>
      </c>
      <c r="C2316">
        <v>13.36</v>
      </c>
      <c r="D2316">
        <v>14.25</v>
      </c>
      <c r="E2316">
        <v>137.19999999999999</v>
      </c>
      <c r="F2316">
        <v>64.64</v>
      </c>
      <c r="G2316">
        <v>72.559999999999988</v>
      </c>
    </row>
    <row r="2317" spans="1:7" x14ac:dyDescent="0.3">
      <c r="A2317">
        <v>3756.16</v>
      </c>
      <c r="B2317">
        <v>3.9899999999999998</v>
      </c>
      <c r="C2317">
        <v>12.65</v>
      </c>
      <c r="D2317">
        <v>20.190000000000001</v>
      </c>
      <c r="E2317">
        <v>138.41</v>
      </c>
      <c r="F2317">
        <v>70.64</v>
      </c>
      <c r="G2317">
        <v>67.77</v>
      </c>
    </row>
    <row r="2318" spans="1:7" x14ac:dyDescent="0.3">
      <c r="A2318">
        <v>3756.21</v>
      </c>
      <c r="B2318">
        <v>3.71</v>
      </c>
      <c r="C2318">
        <v>10.71</v>
      </c>
      <c r="D2318">
        <v>19.850000000000001</v>
      </c>
      <c r="E2318">
        <v>134.49</v>
      </c>
      <c r="F2318">
        <v>79.94</v>
      </c>
      <c r="G2318">
        <v>54.550000000000011</v>
      </c>
    </row>
    <row r="2319" spans="1:7" x14ac:dyDescent="0.3">
      <c r="A2319">
        <v>3756.26</v>
      </c>
      <c r="B2319">
        <v>3.5000000000000004</v>
      </c>
      <c r="C2319">
        <v>10.06</v>
      </c>
      <c r="D2319">
        <v>21.81</v>
      </c>
      <c r="E2319">
        <v>131.65</v>
      </c>
      <c r="F2319">
        <v>81.540000000000006</v>
      </c>
      <c r="G2319">
        <v>50.11</v>
      </c>
    </row>
    <row r="2320" spans="1:7" x14ac:dyDescent="0.3">
      <c r="A2320">
        <v>3756.31</v>
      </c>
      <c r="B2320">
        <v>3.5900000000000003</v>
      </c>
      <c r="C2320">
        <v>9.35</v>
      </c>
      <c r="D2320">
        <v>22.65</v>
      </c>
      <c r="E2320">
        <v>135.16</v>
      </c>
      <c r="F2320">
        <v>89.78</v>
      </c>
      <c r="G2320">
        <v>45.379999999999995</v>
      </c>
    </row>
    <row r="2321" spans="1:7" x14ac:dyDescent="0.3">
      <c r="A2321">
        <v>3756.36</v>
      </c>
      <c r="B2321">
        <v>3.64</v>
      </c>
      <c r="C2321">
        <v>8.91</v>
      </c>
      <c r="D2321">
        <v>22.02</v>
      </c>
      <c r="E2321">
        <v>135.57</v>
      </c>
      <c r="F2321">
        <v>93.16</v>
      </c>
      <c r="G2321">
        <v>42.41</v>
      </c>
    </row>
    <row r="2322" spans="1:7" x14ac:dyDescent="0.3">
      <c r="A2322">
        <v>3756.41</v>
      </c>
      <c r="B2322">
        <v>3.1</v>
      </c>
      <c r="C2322">
        <v>9.1999999999999993</v>
      </c>
      <c r="D2322">
        <v>23.42</v>
      </c>
      <c r="E2322">
        <v>133.09</v>
      </c>
      <c r="F2322">
        <v>88.8</v>
      </c>
      <c r="G2322">
        <v>44.290000000000006</v>
      </c>
    </row>
    <row r="2323" spans="1:7" x14ac:dyDescent="0.3">
      <c r="A2323">
        <v>3756.46</v>
      </c>
      <c r="B2323">
        <v>2.92</v>
      </c>
      <c r="C2323">
        <v>10.48</v>
      </c>
      <c r="D2323">
        <v>19.47</v>
      </c>
      <c r="E2323">
        <v>132.06</v>
      </c>
      <c r="F2323">
        <v>79.040000000000006</v>
      </c>
      <c r="G2323">
        <v>53.019999999999996</v>
      </c>
    </row>
    <row r="2324" spans="1:7" x14ac:dyDescent="0.3">
      <c r="A2324">
        <v>3756.51</v>
      </c>
      <c r="B2324">
        <v>2.78</v>
      </c>
      <c r="C2324">
        <v>10.94</v>
      </c>
      <c r="D2324">
        <v>18.96</v>
      </c>
      <c r="E2324">
        <v>129.49</v>
      </c>
      <c r="F2324">
        <v>73.45</v>
      </c>
      <c r="G2324">
        <v>56.040000000000006</v>
      </c>
    </row>
    <row r="2325" spans="1:7" x14ac:dyDescent="0.3">
      <c r="A2325">
        <v>3756.56</v>
      </c>
      <c r="B2325">
        <v>3.18</v>
      </c>
      <c r="C2325">
        <v>11.23</v>
      </c>
      <c r="D2325">
        <v>19.34</v>
      </c>
      <c r="E2325">
        <v>130.26</v>
      </c>
      <c r="F2325">
        <v>72.239999999999995</v>
      </c>
      <c r="G2325">
        <v>58.019999999999996</v>
      </c>
    </row>
    <row r="2326" spans="1:7" x14ac:dyDescent="0.3">
      <c r="A2326">
        <v>3756.61</v>
      </c>
      <c r="B2326">
        <v>3.63</v>
      </c>
      <c r="C2326">
        <v>11.06</v>
      </c>
      <c r="D2326">
        <v>20.65</v>
      </c>
      <c r="E2326">
        <v>132.66999999999999</v>
      </c>
      <c r="F2326">
        <v>75.760000000000005</v>
      </c>
      <c r="G2326">
        <v>56.909999999999982</v>
      </c>
    </row>
    <row r="2327" spans="1:7" x14ac:dyDescent="0.3">
      <c r="A2327">
        <v>3756.66</v>
      </c>
      <c r="B2327">
        <v>3.6700000000000004</v>
      </c>
      <c r="C2327">
        <v>10.25</v>
      </c>
      <c r="D2327">
        <v>22.69</v>
      </c>
      <c r="E2327">
        <v>130.94999999999999</v>
      </c>
      <c r="F2327">
        <v>79.540000000000006</v>
      </c>
      <c r="G2327">
        <v>51.409999999999982</v>
      </c>
    </row>
    <row r="2328" spans="1:7" x14ac:dyDescent="0.3">
      <c r="A2328">
        <v>3756.71</v>
      </c>
      <c r="B2328">
        <v>4.07</v>
      </c>
      <c r="C2328">
        <v>9.58</v>
      </c>
      <c r="D2328">
        <v>19.32</v>
      </c>
      <c r="E2328">
        <v>132.81</v>
      </c>
      <c r="F2328">
        <v>85.88</v>
      </c>
      <c r="G2328">
        <v>46.930000000000007</v>
      </c>
    </row>
    <row r="2329" spans="1:7" x14ac:dyDescent="0.3">
      <c r="A2329">
        <v>3756.76</v>
      </c>
      <c r="B2329">
        <v>4.18</v>
      </c>
      <c r="C2329">
        <v>5.08</v>
      </c>
      <c r="D2329">
        <v>22.49</v>
      </c>
      <c r="E2329">
        <v>134.91</v>
      </c>
      <c r="F2329">
        <v>118.48</v>
      </c>
      <c r="G2329">
        <v>16.429999999999993</v>
      </c>
    </row>
    <row r="2330" spans="1:7" x14ac:dyDescent="0.3">
      <c r="A2330">
        <v>3756.81</v>
      </c>
      <c r="B2330">
        <v>4.47</v>
      </c>
      <c r="C2330">
        <v>3.08</v>
      </c>
      <c r="D2330">
        <v>28.6</v>
      </c>
      <c r="E2330">
        <v>136.30000000000001</v>
      </c>
      <c r="F2330">
        <v>127.13</v>
      </c>
      <c r="G2330">
        <v>9.1700000000000159</v>
      </c>
    </row>
    <row r="2331" spans="1:7" x14ac:dyDescent="0.3">
      <c r="A2331">
        <v>3756.86</v>
      </c>
      <c r="B2331">
        <v>4.62</v>
      </c>
      <c r="C2331">
        <v>4.75</v>
      </c>
      <c r="D2331">
        <v>23.31</v>
      </c>
      <c r="E2331">
        <v>143.36000000000001</v>
      </c>
      <c r="F2331">
        <v>129.05000000000001</v>
      </c>
      <c r="G2331">
        <v>14.310000000000002</v>
      </c>
    </row>
    <row r="2332" spans="1:7" x14ac:dyDescent="0.3">
      <c r="A2332">
        <v>3756.91</v>
      </c>
      <c r="B2332">
        <v>4.04</v>
      </c>
      <c r="C2332">
        <v>4.8499999999999996</v>
      </c>
      <c r="D2332">
        <v>23.68</v>
      </c>
      <c r="E2332">
        <v>144.91</v>
      </c>
      <c r="F2332">
        <v>129.94999999999999</v>
      </c>
      <c r="G2332">
        <v>14.960000000000008</v>
      </c>
    </row>
    <row r="2333" spans="1:7" x14ac:dyDescent="0.3">
      <c r="A2333">
        <v>3756.96</v>
      </c>
      <c r="B2333">
        <v>4.08</v>
      </c>
      <c r="C2333">
        <v>3.83</v>
      </c>
      <c r="D2333">
        <v>29.84</v>
      </c>
      <c r="E2333">
        <v>151.33000000000001</v>
      </c>
      <c r="F2333">
        <v>141.25</v>
      </c>
      <c r="G2333">
        <v>10.080000000000013</v>
      </c>
    </row>
    <row r="2334" spans="1:7" x14ac:dyDescent="0.3">
      <c r="A2334">
        <v>3757.01</v>
      </c>
      <c r="B2334">
        <v>3.6999999999999997</v>
      </c>
      <c r="C2334">
        <v>4.95</v>
      </c>
      <c r="D2334">
        <v>30.79</v>
      </c>
      <c r="E2334">
        <v>156.79</v>
      </c>
      <c r="F2334">
        <v>141.02000000000001</v>
      </c>
      <c r="G2334">
        <v>15.769999999999982</v>
      </c>
    </row>
    <row r="2335" spans="1:7" x14ac:dyDescent="0.3">
      <c r="A2335">
        <v>3757.06</v>
      </c>
      <c r="B2335">
        <v>3.75</v>
      </c>
      <c r="C2335">
        <v>6.36</v>
      </c>
      <c r="D2335">
        <v>28.38</v>
      </c>
      <c r="E2335">
        <v>159.04</v>
      </c>
      <c r="F2335">
        <v>133.69999999999999</v>
      </c>
      <c r="G2335">
        <v>25.340000000000003</v>
      </c>
    </row>
    <row r="2336" spans="1:7" x14ac:dyDescent="0.3">
      <c r="A2336">
        <v>3757.11</v>
      </c>
      <c r="B2336">
        <v>4.25</v>
      </c>
      <c r="C2336">
        <v>9.15</v>
      </c>
      <c r="D2336">
        <v>26.05</v>
      </c>
      <c r="E2336">
        <v>161.38</v>
      </c>
      <c r="F2336">
        <v>117.1</v>
      </c>
      <c r="G2336">
        <v>44.28</v>
      </c>
    </row>
    <row r="2337" spans="1:7" x14ac:dyDescent="0.3">
      <c r="A2337">
        <v>3757.16</v>
      </c>
      <c r="B2337">
        <v>4.43</v>
      </c>
      <c r="C2337">
        <v>8.85</v>
      </c>
      <c r="D2337">
        <v>26.85</v>
      </c>
      <c r="E2337">
        <v>160.63999999999999</v>
      </c>
      <c r="F2337">
        <v>118.44</v>
      </c>
      <c r="G2337">
        <v>42.199999999999989</v>
      </c>
    </row>
    <row r="2338" spans="1:7" x14ac:dyDescent="0.3">
      <c r="A2338">
        <v>3757.21</v>
      </c>
      <c r="B2338">
        <v>4.4799999999999995</v>
      </c>
      <c r="C2338">
        <v>8.81</v>
      </c>
      <c r="D2338">
        <v>28.61</v>
      </c>
      <c r="E2338">
        <v>160.44999999999999</v>
      </c>
      <c r="F2338">
        <v>118.51</v>
      </c>
      <c r="G2338">
        <v>41.939999999999984</v>
      </c>
    </row>
    <row r="2339" spans="1:7" x14ac:dyDescent="0.3">
      <c r="A2339">
        <v>3757.26</v>
      </c>
      <c r="B2339">
        <v>4.09</v>
      </c>
      <c r="C2339">
        <v>10.23</v>
      </c>
      <c r="D2339">
        <v>21.77</v>
      </c>
      <c r="E2339">
        <v>157.58000000000001</v>
      </c>
      <c r="F2339">
        <v>106.02</v>
      </c>
      <c r="G2339">
        <v>51.560000000000016</v>
      </c>
    </row>
    <row r="2340" spans="1:7" x14ac:dyDescent="0.3">
      <c r="A2340">
        <v>3757.31</v>
      </c>
      <c r="B2340">
        <v>4.18</v>
      </c>
      <c r="C2340">
        <v>11.13</v>
      </c>
      <c r="D2340">
        <v>21.02</v>
      </c>
      <c r="E2340">
        <v>154.05000000000001</v>
      </c>
      <c r="F2340">
        <v>96.42</v>
      </c>
      <c r="G2340">
        <v>57.63000000000001</v>
      </c>
    </row>
    <row r="2341" spans="1:7" x14ac:dyDescent="0.3">
      <c r="A2341">
        <v>3757.36</v>
      </c>
      <c r="B2341">
        <v>3.9899999999999998</v>
      </c>
      <c r="C2341">
        <v>12.49</v>
      </c>
      <c r="D2341">
        <v>19.98</v>
      </c>
      <c r="E2341">
        <v>149.71</v>
      </c>
      <c r="F2341">
        <v>82.92</v>
      </c>
      <c r="G2341">
        <v>66.790000000000006</v>
      </c>
    </row>
    <row r="2342" spans="1:7" x14ac:dyDescent="0.3">
      <c r="A2342">
        <v>3757.41</v>
      </c>
      <c r="B2342">
        <v>3.4299999999999997</v>
      </c>
      <c r="C2342">
        <v>12.37</v>
      </c>
      <c r="D2342">
        <v>19.23</v>
      </c>
      <c r="E2342">
        <v>151.49</v>
      </c>
      <c r="F2342">
        <v>85.5</v>
      </c>
      <c r="G2342">
        <v>65.990000000000009</v>
      </c>
    </row>
    <row r="2343" spans="1:7" x14ac:dyDescent="0.3">
      <c r="A2343">
        <v>3757.46</v>
      </c>
      <c r="B2343">
        <v>3.09</v>
      </c>
      <c r="C2343">
        <v>12.24</v>
      </c>
      <c r="D2343">
        <v>15.42</v>
      </c>
      <c r="E2343">
        <v>149.22</v>
      </c>
      <c r="F2343">
        <v>84.11</v>
      </c>
      <c r="G2343">
        <v>65.11</v>
      </c>
    </row>
    <row r="2344" spans="1:7" x14ac:dyDescent="0.3">
      <c r="A2344">
        <v>3757.51</v>
      </c>
      <c r="B2344">
        <v>3.4299999999999997</v>
      </c>
      <c r="C2344">
        <v>11.89</v>
      </c>
      <c r="D2344">
        <v>11.87</v>
      </c>
      <c r="E2344">
        <v>145.13</v>
      </c>
      <c r="F2344">
        <v>82.43</v>
      </c>
      <c r="G2344">
        <v>62.699999999999989</v>
      </c>
    </row>
    <row r="2345" spans="1:7" x14ac:dyDescent="0.3">
      <c r="A2345">
        <v>3757.56</v>
      </c>
      <c r="B2345">
        <v>3.53</v>
      </c>
      <c r="C2345">
        <v>11.78</v>
      </c>
      <c r="D2345">
        <v>21.17</v>
      </c>
      <c r="E2345">
        <v>147.37</v>
      </c>
      <c r="F2345">
        <v>85.42</v>
      </c>
      <c r="G2345">
        <v>61.95</v>
      </c>
    </row>
    <row r="2346" spans="1:7" x14ac:dyDescent="0.3">
      <c r="A2346">
        <v>3757.61</v>
      </c>
      <c r="B2346">
        <v>3.8600000000000003</v>
      </c>
      <c r="C2346">
        <v>13.3</v>
      </c>
      <c r="D2346">
        <v>19.489999999999998</v>
      </c>
      <c r="E2346">
        <v>147.55000000000001</v>
      </c>
      <c r="F2346">
        <v>75.31</v>
      </c>
      <c r="G2346">
        <v>72.240000000000009</v>
      </c>
    </row>
    <row r="2347" spans="1:7" x14ac:dyDescent="0.3">
      <c r="A2347">
        <v>3757.66</v>
      </c>
      <c r="B2347">
        <v>3.7699999999999996</v>
      </c>
      <c r="C2347">
        <v>13.31</v>
      </c>
      <c r="D2347">
        <v>20.36</v>
      </c>
      <c r="E2347">
        <v>145.72999999999999</v>
      </c>
      <c r="F2347">
        <v>73.430000000000007</v>
      </c>
      <c r="G2347">
        <v>72.299999999999983</v>
      </c>
    </row>
    <row r="2348" spans="1:7" x14ac:dyDescent="0.3">
      <c r="A2348">
        <v>3757.71</v>
      </c>
      <c r="B2348">
        <v>3.9800000000000004</v>
      </c>
      <c r="C2348">
        <v>13.85</v>
      </c>
      <c r="D2348">
        <v>16.600000000000001</v>
      </c>
      <c r="E2348">
        <v>141.53</v>
      </c>
      <c r="F2348">
        <v>65.650000000000006</v>
      </c>
      <c r="G2348">
        <v>75.88</v>
      </c>
    </row>
    <row r="2349" spans="1:7" x14ac:dyDescent="0.3">
      <c r="A2349">
        <v>3757.76</v>
      </c>
      <c r="B2349">
        <v>3.4299999999999997</v>
      </c>
      <c r="C2349">
        <v>14.23</v>
      </c>
      <c r="D2349">
        <v>19.52</v>
      </c>
      <c r="E2349">
        <v>143.27000000000001</v>
      </c>
      <c r="F2349">
        <v>64.8</v>
      </c>
      <c r="G2349">
        <v>78.470000000000013</v>
      </c>
    </row>
    <row r="2350" spans="1:7" x14ac:dyDescent="0.3">
      <c r="A2350">
        <v>3757.81</v>
      </c>
      <c r="B2350">
        <v>3.8699999999999997</v>
      </c>
      <c r="C2350">
        <v>14</v>
      </c>
      <c r="D2350">
        <v>16.440000000000001</v>
      </c>
      <c r="E2350">
        <v>146.71</v>
      </c>
      <c r="F2350">
        <v>69.709999999999994</v>
      </c>
      <c r="G2350">
        <v>77.000000000000014</v>
      </c>
    </row>
    <row r="2351" spans="1:7" x14ac:dyDescent="0.3">
      <c r="A2351">
        <v>3757.86</v>
      </c>
      <c r="B2351">
        <v>4.08</v>
      </c>
      <c r="C2351">
        <v>12.12</v>
      </c>
      <c r="D2351">
        <v>13.07</v>
      </c>
      <c r="E2351">
        <v>144.35</v>
      </c>
      <c r="F2351">
        <v>80.13</v>
      </c>
      <c r="G2351">
        <v>64.22</v>
      </c>
    </row>
    <row r="2352" spans="1:7" x14ac:dyDescent="0.3">
      <c r="A2352">
        <v>3757.91</v>
      </c>
      <c r="B2352">
        <v>3.95</v>
      </c>
      <c r="C2352">
        <v>11.84</v>
      </c>
      <c r="D2352">
        <v>18.61</v>
      </c>
      <c r="E2352">
        <v>144.9</v>
      </c>
      <c r="F2352">
        <v>82.55</v>
      </c>
      <c r="G2352">
        <v>62.350000000000009</v>
      </c>
    </row>
    <row r="2353" spans="1:7" x14ac:dyDescent="0.3">
      <c r="A2353">
        <v>3757.96</v>
      </c>
      <c r="B2353">
        <v>3.9600000000000004</v>
      </c>
      <c r="C2353">
        <v>10.94</v>
      </c>
      <c r="D2353">
        <v>19.04</v>
      </c>
      <c r="E2353">
        <v>145.41999999999999</v>
      </c>
      <c r="F2353">
        <v>89.19</v>
      </c>
      <c r="G2353">
        <v>56.22999999999999</v>
      </c>
    </row>
    <row r="2354" spans="1:7" x14ac:dyDescent="0.3">
      <c r="A2354">
        <v>3758.01</v>
      </c>
      <c r="B2354">
        <v>4.1500000000000004</v>
      </c>
      <c r="C2354">
        <v>9.7100000000000009</v>
      </c>
      <c r="D2354">
        <v>19.97</v>
      </c>
      <c r="E2354">
        <v>148.69</v>
      </c>
      <c r="F2354">
        <v>100.73</v>
      </c>
      <c r="G2354">
        <v>47.959999999999994</v>
      </c>
    </row>
    <row r="2355" spans="1:7" x14ac:dyDescent="0.3">
      <c r="A2355">
        <v>3758.06</v>
      </c>
      <c r="B2355">
        <v>4.68</v>
      </c>
      <c r="C2355">
        <v>6.63</v>
      </c>
      <c r="D2355">
        <v>24.71</v>
      </c>
      <c r="E2355">
        <v>147.94</v>
      </c>
      <c r="F2355">
        <v>120.87</v>
      </c>
      <c r="G2355">
        <v>27.069999999999993</v>
      </c>
    </row>
    <row r="2356" spans="1:7" x14ac:dyDescent="0.3">
      <c r="A2356">
        <v>3758.11</v>
      </c>
      <c r="B2356">
        <v>4.32</v>
      </c>
      <c r="C2356">
        <v>4.84</v>
      </c>
      <c r="D2356">
        <v>24.22</v>
      </c>
      <c r="E2356">
        <v>142.21</v>
      </c>
      <c r="F2356">
        <v>127.3</v>
      </c>
      <c r="G2356">
        <v>14.910000000000011</v>
      </c>
    </row>
    <row r="2357" spans="1:7" x14ac:dyDescent="0.3">
      <c r="A2357">
        <v>3758.16</v>
      </c>
      <c r="B2357">
        <v>4.07</v>
      </c>
      <c r="C2357">
        <v>5.92</v>
      </c>
      <c r="D2357">
        <v>23.15</v>
      </c>
      <c r="E2357">
        <v>138.91</v>
      </c>
      <c r="F2357">
        <v>116.73</v>
      </c>
      <c r="G2357">
        <v>22.179999999999993</v>
      </c>
    </row>
    <row r="2358" spans="1:7" x14ac:dyDescent="0.3">
      <c r="A2358">
        <v>3758.21</v>
      </c>
      <c r="B2358">
        <v>3.54</v>
      </c>
      <c r="C2358">
        <v>6.96</v>
      </c>
      <c r="D2358">
        <v>19.649999999999999</v>
      </c>
      <c r="E2358">
        <v>135.29</v>
      </c>
      <c r="F2358">
        <v>106.12</v>
      </c>
      <c r="G2358">
        <v>29.169999999999987</v>
      </c>
    </row>
    <row r="2359" spans="1:7" x14ac:dyDescent="0.3">
      <c r="A2359">
        <v>3758.26</v>
      </c>
      <c r="B2359">
        <v>3.49</v>
      </c>
      <c r="C2359">
        <v>8.2200000000000006</v>
      </c>
      <c r="D2359">
        <v>21.29</v>
      </c>
      <c r="E2359">
        <v>132.79</v>
      </c>
      <c r="F2359">
        <v>95.1</v>
      </c>
      <c r="G2359">
        <v>37.69</v>
      </c>
    </row>
    <row r="2360" spans="1:7" x14ac:dyDescent="0.3">
      <c r="A2360">
        <v>3758.31</v>
      </c>
      <c r="B2360">
        <v>3.84</v>
      </c>
      <c r="C2360">
        <v>5.66</v>
      </c>
      <c r="D2360">
        <v>21.91</v>
      </c>
      <c r="E2360">
        <v>131.25</v>
      </c>
      <c r="F2360">
        <v>110.93</v>
      </c>
      <c r="G2360">
        <v>20.319999999999993</v>
      </c>
    </row>
    <row r="2361" spans="1:7" x14ac:dyDescent="0.3">
      <c r="A2361">
        <v>3758.36</v>
      </c>
      <c r="B2361">
        <v>3.6799999999999997</v>
      </c>
      <c r="C2361">
        <v>9.2200000000000006</v>
      </c>
      <c r="D2361">
        <v>17.920000000000002</v>
      </c>
      <c r="E2361">
        <v>126.24</v>
      </c>
      <c r="F2361">
        <v>81.87</v>
      </c>
      <c r="G2361">
        <v>44.36999999999999</v>
      </c>
    </row>
    <row r="2362" spans="1:7" x14ac:dyDescent="0.3">
      <c r="A2362">
        <v>3758.41</v>
      </c>
      <c r="B2362">
        <v>4.2700000000000005</v>
      </c>
      <c r="C2362">
        <v>7.33</v>
      </c>
      <c r="D2362">
        <v>19.850000000000001</v>
      </c>
      <c r="E2362">
        <v>128.80000000000001</v>
      </c>
      <c r="F2362">
        <v>97.16</v>
      </c>
      <c r="G2362">
        <v>31.640000000000015</v>
      </c>
    </row>
    <row r="2363" spans="1:7" x14ac:dyDescent="0.3">
      <c r="A2363">
        <v>3758.46</v>
      </c>
      <c r="B2363">
        <v>4.21</v>
      </c>
      <c r="C2363">
        <v>5.1100000000000003</v>
      </c>
      <c r="D2363">
        <v>18.96</v>
      </c>
      <c r="E2363">
        <v>130.6</v>
      </c>
      <c r="F2363">
        <v>114.02</v>
      </c>
      <c r="G2363">
        <v>16.579999999999998</v>
      </c>
    </row>
    <row r="2364" spans="1:7" x14ac:dyDescent="0.3">
      <c r="A2364">
        <v>3758.51</v>
      </c>
      <c r="B2364">
        <v>4.4400000000000004</v>
      </c>
      <c r="C2364">
        <v>6.96</v>
      </c>
      <c r="D2364">
        <v>15.13</v>
      </c>
      <c r="E2364">
        <v>132.87</v>
      </c>
      <c r="F2364">
        <v>103.73</v>
      </c>
      <c r="G2364">
        <v>29.14</v>
      </c>
    </row>
    <row r="2365" spans="1:7" x14ac:dyDescent="0.3">
      <c r="A2365">
        <v>3758.56</v>
      </c>
      <c r="B2365">
        <v>4.96</v>
      </c>
      <c r="C2365">
        <v>4.43</v>
      </c>
      <c r="D2365">
        <v>10.09</v>
      </c>
      <c r="E2365">
        <v>136.62</v>
      </c>
      <c r="F2365">
        <v>124.54</v>
      </c>
      <c r="G2365">
        <v>12.079999999999998</v>
      </c>
    </row>
    <row r="2366" spans="1:7" x14ac:dyDescent="0.3">
      <c r="A2366">
        <v>3758.61</v>
      </c>
      <c r="B2366">
        <v>4.5</v>
      </c>
      <c r="C2366">
        <v>6.41</v>
      </c>
      <c r="D2366">
        <v>10.25</v>
      </c>
      <c r="E2366">
        <v>136</v>
      </c>
      <c r="F2366">
        <v>110.54</v>
      </c>
      <c r="G2366">
        <v>25.459999999999994</v>
      </c>
    </row>
    <row r="2367" spans="1:7" x14ac:dyDescent="0.3">
      <c r="A2367">
        <v>3758.66</v>
      </c>
      <c r="B2367">
        <v>4.5699999999999994</v>
      </c>
      <c r="C2367">
        <v>4.1900000000000004</v>
      </c>
      <c r="D2367">
        <v>9.8699999999999992</v>
      </c>
      <c r="E2367">
        <v>137.30000000000001</v>
      </c>
      <c r="F2367">
        <v>126.87</v>
      </c>
      <c r="G2367">
        <v>10.430000000000007</v>
      </c>
    </row>
    <row r="2368" spans="1:7" x14ac:dyDescent="0.3">
      <c r="A2368">
        <v>3758.71</v>
      </c>
      <c r="B2368">
        <v>4.0599999999999996</v>
      </c>
      <c r="C2368">
        <v>6.74</v>
      </c>
      <c r="D2368">
        <v>7.24</v>
      </c>
      <c r="E2368">
        <v>141.91999999999999</v>
      </c>
      <c r="F2368">
        <v>114.15</v>
      </c>
      <c r="G2368">
        <v>27.769999999999982</v>
      </c>
    </row>
    <row r="2369" spans="1:7" x14ac:dyDescent="0.3">
      <c r="A2369">
        <v>3758.76</v>
      </c>
      <c r="B2369">
        <v>3.42</v>
      </c>
      <c r="C2369">
        <v>11.56</v>
      </c>
      <c r="D2369">
        <v>7.88</v>
      </c>
      <c r="E2369">
        <v>142</v>
      </c>
      <c r="F2369">
        <v>81.569999999999993</v>
      </c>
      <c r="G2369">
        <v>60.430000000000007</v>
      </c>
    </row>
    <row r="2370" spans="1:7" x14ac:dyDescent="0.3">
      <c r="A2370">
        <v>3758.81</v>
      </c>
      <c r="B2370">
        <v>3.39</v>
      </c>
      <c r="C2370">
        <v>13.61</v>
      </c>
      <c r="D2370">
        <v>10.75</v>
      </c>
      <c r="E2370">
        <v>143.81</v>
      </c>
      <c r="F2370">
        <v>69.540000000000006</v>
      </c>
      <c r="G2370">
        <v>74.27</v>
      </c>
    </row>
    <row r="2371" spans="1:7" x14ac:dyDescent="0.3">
      <c r="A2371">
        <v>3758.86</v>
      </c>
      <c r="B2371">
        <v>3.6700000000000004</v>
      </c>
      <c r="C2371">
        <v>13.11</v>
      </c>
      <c r="D2371">
        <v>11.51</v>
      </c>
      <c r="E2371">
        <v>142.88</v>
      </c>
      <c r="F2371">
        <v>71.98</v>
      </c>
      <c r="G2371">
        <v>70.899999999999991</v>
      </c>
    </row>
    <row r="2372" spans="1:7" x14ac:dyDescent="0.3">
      <c r="A2372">
        <v>3758.91</v>
      </c>
      <c r="B2372">
        <v>3.54</v>
      </c>
      <c r="C2372">
        <v>11.61</v>
      </c>
      <c r="D2372">
        <v>16.97</v>
      </c>
      <c r="E2372">
        <v>141.87</v>
      </c>
      <c r="F2372">
        <v>81.099999999999994</v>
      </c>
      <c r="G2372">
        <v>60.77000000000001</v>
      </c>
    </row>
    <row r="2373" spans="1:7" x14ac:dyDescent="0.3">
      <c r="A2373">
        <v>3758.96</v>
      </c>
      <c r="B2373">
        <v>3.73</v>
      </c>
      <c r="C2373">
        <v>12.96</v>
      </c>
      <c r="D2373">
        <v>16.47</v>
      </c>
      <c r="E2373">
        <v>143.6</v>
      </c>
      <c r="F2373">
        <v>73.73</v>
      </c>
      <c r="G2373">
        <v>69.86999999999999</v>
      </c>
    </row>
    <row r="2374" spans="1:7" x14ac:dyDescent="0.3">
      <c r="A2374">
        <v>3759.01</v>
      </c>
      <c r="B2374">
        <v>4.01</v>
      </c>
      <c r="C2374">
        <v>11.56</v>
      </c>
      <c r="D2374">
        <v>21.17</v>
      </c>
      <c r="E2374">
        <v>141.91</v>
      </c>
      <c r="F2374">
        <v>81.52</v>
      </c>
      <c r="G2374">
        <v>60.39</v>
      </c>
    </row>
    <row r="2375" spans="1:7" x14ac:dyDescent="0.3">
      <c r="A2375">
        <v>3759.06</v>
      </c>
      <c r="B2375">
        <v>4.58</v>
      </c>
      <c r="C2375">
        <v>9.2799999999999994</v>
      </c>
      <c r="D2375">
        <v>21.4</v>
      </c>
      <c r="E2375">
        <v>140.79</v>
      </c>
      <c r="F2375">
        <v>95.86</v>
      </c>
      <c r="G2375">
        <v>44.929999999999993</v>
      </c>
    </row>
    <row r="2376" spans="1:7" x14ac:dyDescent="0.3">
      <c r="A2376">
        <v>3759.11</v>
      </c>
      <c r="B2376">
        <v>5.19</v>
      </c>
      <c r="C2376">
        <v>3.29</v>
      </c>
      <c r="D2376">
        <v>22.1</v>
      </c>
      <c r="E2376">
        <v>138.9</v>
      </c>
      <c r="F2376">
        <v>129.57</v>
      </c>
      <c r="G2376">
        <v>9.3300000000000125</v>
      </c>
    </row>
    <row r="2377" spans="1:7" x14ac:dyDescent="0.3">
      <c r="A2377">
        <v>3759.16</v>
      </c>
      <c r="B2377">
        <v>4.87</v>
      </c>
      <c r="C2377">
        <v>4.95</v>
      </c>
      <c r="D2377">
        <v>21.82</v>
      </c>
      <c r="E2377">
        <v>138.77000000000001</v>
      </c>
      <c r="F2377">
        <v>123.16</v>
      </c>
      <c r="G2377">
        <v>15.610000000000014</v>
      </c>
    </row>
    <row r="2378" spans="1:7" x14ac:dyDescent="0.3">
      <c r="A2378">
        <v>3759.21</v>
      </c>
      <c r="B2378">
        <v>4.2299999999999995</v>
      </c>
      <c r="C2378">
        <v>8.83</v>
      </c>
      <c r="D2378">
        <v>19.600000000000001</v>
      </c>
      <c r="E2378">
        <v>137.02000000000001</v>
      </c>
      <c r="F2378">
        <v>95.18</v>
      </c>
      <c r="G2378">
        <v>41.84</v>
      </c>
    </row>
    <row r="2379" spans="1:7" x14ac:dyDescent="0.3">
      <c r="A2379">
        <v>3759.26</v>
      </c>
      <c r="B2379">
        <v>3.82</v>
      </c>
      <c r="C2379">
        <v>8.8699999999999992</v>
      </c>
      <c r="D2379">
        <v>21.89</v>
      </c>
      <c r="E2379">
        <v>137.96</v>
      </c>
      <c r="F2379">
        <v>95.84</v>
      </c>
      <c r="G2379">
        <v>42.120000000000005</v>
      </c>
    </row>
    <row r="2380" spans="1:7" x14ac:dyDescent="0.3">
      <c r="A2380">
        <v>3759.31</v>
      </c>
      <c r="B2380">
        <v>3.39</v>
      </c>
      <c r="C2380">
        <v>10.039999999999999</v>
      </c>
      <c r="D2380">
        <v>18.09</v>
      </c>
      <c r="E2380">
        <v>136.16999999999999</v>
      </c>
      <c r="F2380">
        <v>86.13</v>
      </c>
      <c r="G2380">
        <v>50.039999999999992</v>
      </c>
    </row>
    <row r="2381" spans="1:7" x14ac:dyDescent="0.3">
      <c r="A2381">
        <v>3759.36</v>
      </c>
      <c r="B2381">
        <v>3.27</v>
      </c>
      <c r="C2381">
        <v>9.66</v>
      </c>
      <c r="D2381">
        <v>19.739999999999998</v>
      </c>
      <c r="E2381">
        <v>137.22999999999999</v>
      </c>
      <c r="F2381">
        <v>89.73</v>
      </c>
      <c r="G2381">
        <v>47.499999999999986</v>
      </c>
    </row>
    <row r="2382" spans="1:7" x14ac:dyDescent="0.3">
      <c r="A2382">
        <v>3759.41</v>
      </c>
      <c r="B2382">
        <v>3.1</v>
      </c>
      <c r="C2382">
        <v>11.16</v>
      </c>
      <c r="D2382">
        <v>16.11</v>
      </c>
      <c r="E2382">
        <v>134.69999999999999</v>
      </c>
      <c r="F2382">
        <v>77.08</v>
      </c>
      <c r="G2382">
        <v>57.61999999999999</v>
      </c>
    </row>
    <row r="2383" spans="1:7" x14ac:dyDescent="0.3">
      <c r="A2383">
        <v>3759.46</v>
      </c>
      <c r="B2383">
        <v>2.88</v>
      </c>
      <c r="C2383">
        <v>11.14</v>
      </c>
      <c r="D2383">
        <v>15.61</v>
      </c>
      <c r="E2383">
        <v>134.82</v>
      </c>
      <c r="F2383">
        <v>77.37</v>
      </c>
      <c r="G2383">
        <v>57.449999999999989</v>
      </c>
    </row>
    <row r="2384" spans="1:7" x14ac:dyDescent="0.3">
      <c r="A2384">
        <v>3759.51</v>
      </c>
      <c r="B2384">
        <v>3.2399999999999998</v>
      </c>
      <c r="C2384">
        <v>10.95</v>
      </c>
      <c r="D2384">
        <v>19.43</v>
      </c>
      <c r="E2384">
        <v>136.37</v>
      </c>
      <c r="F2384">
        <v>80.17</v>
      </c>
      <c r="G2384">
        <v>56.2</v>
      </c>
    </row>
    <row r="2385" spans="1:7" x14ac:dyDescent="0.3">
      <c r="A2385">
        <v>3759.56</v>
      </c>
      <c r="B2385">
        <v>3.5999999999999996</v>
      </c>
      <c r="C2385">
        <v>10.85</v>
      </c>
      <c r="D2385">
        <v>13.94</v>
      </c>
      <c r="E2385">
        <v>139.02000000000001</v>
      </c>
      <c r="F2385">
        <v>83.44</v>
      </c>
      <c r="G2385">
        <v>55.580000000000013</v>
      </c>
    </row>
    <row r="2386" spans="1:7" x14ac:dyDescent="0.3">
      <c r="A2386">
        <v>3759.61</v>
      </c>
      <c r="B2386">
        <v>3.85</v>
      </c>
      <c r="C2386">
        <v>10.89</v>
      </c>
      <c r="D2386">
        <v>19.53</v>
      </c>
      <c r="E2386">
        <v>137.41999999999999</v>
      </c>
      <c r="F2386">
        <v>81.61</v>
      </c>
      <c r="G2386">
        <v>55.809999999999988</v>
      </c>
    </row>
    <row r="2387" spans="1:7" x14ac:dyDescent="0.3">
      <c r="A2387">
        <v>3759.66</v>
      </c>
      <c r="B2387">
        <v>3.63</v>
      </c>
      <c r="C2387">
        <v>11.7</v>
      </c>
      <c r="D2387">
        <v>18.649999999999999</v>
      </c>
      <c r="E2387">
        <v>135.07</v>
      </c>
      <c r="F2387">
        <v>73.81</v>
      </c>
      <c r="G2387">
        <v>61.259999999999991</v>
      </c>
    </row>
    <row r="2388" spans="1:7" x14ac:dyDescent="0.3">
      <c r="A2388">
        <v>3759.71</v>
      </c>
      <c r="B2388">
        <v>3.82</v>
      </c>
      <c r="C2388">
        <v>9.84</v>
      </c>
      <c r="D2388">
        <v>20.93</v>
      </c>
      <c r="E2388">
        <v>134.26</v>
      </c>
      <c r="F2388">
        <v>85.61</v>
      </c>
      <c r="G2388">
        <v>48.649999999999991</v>
      </c>
    </row>
    <row r="2389" spans="1:7" x14ac:dyDescent="0.3">
      <c r="A2389">
        <v>3759.76</v>
      </c>
      <c r="B2389">
        <v>4.3099999999999996</v>
      </c>
      <c r="C2389">
        <v>7.71</v>
      </c>
      <c r="D2389">
        <v>21.15</v>
      </c>
      <c r="E2389">
        <v>131.52000000000001</v>
      </c>
      <c r="F2389">
        <v>97.29</v>
      </c>
      <c r="G2389">
        <v>34.230000000000004</v>
      </c>
    </row>
    <row r="2390" spans="1:7" x14ac:dyDescent="0.3">
      <c r="A2390">
        <v>3759.81</v>
      </c>
      <c r="B2390">
        <v>4.24</v>
      </c>
      <c r="C2390">
        <v>5.58</v>
      </c>
      <c r="D2390">
        <v>20.260000000000002</v>
      </c>
      <c r="E2390">
        <v>128.65</v>
      </c>
      <c r="F2390">
        <v>108.87</v>
      </c>
      <c r="G2390">
        <v>19.78</v>
      </c>
    </row>
    <row r="2391" spans="1:7" x14ac:dyDescent="0.3">
      <c r="A2391">
        <v>3759.86</v>
      </c>
      <c r="B2391">
        <v>3.85</v>
      </c>
      <c r="C2391">
        <v>4.92</v>
      </c>
      <c r="D2391">
        <v>19.420000000000002</v>
      </c>
      <c r="E2391">
        <v>118.83</v>
      </c>
      <c r="F2391">
        <v>103.65</v>
      </c>
      <c r="G2391">
        <v>15.179999999999993</v>
      </c>
    </row>
    <row r="2392" spans="1:7" x14ac:dyDescent="0.3">
      <c r="A2392">
        <v>3759.91</v>
      </c>
      <c r="B2392">
        <v>4.22</v>
      </c>
      <c r="C2392">
        <v>3.46</v>
      </c>
      <c r="D2392">
        <v>15.13</v>
      </c>
      <c r="E2392">
        <v>118.01</v>
      </c>
      <c r="F2392">
        <v>109.93</v>
      </c>
      <c r="G2392">
        <v>8.0799999999999983</v>
      </c>
    </row>
    <row r="2393" spans="1:7" x14ac:dyDescent="0.3">
      <c r="A2393">
        <v>3759.96</v>
      </c>
      <c r="B2393">
        <v>3.82</v>
      </c>
      <c r="C2393">
        <v>1.76</v>
      </c>
      <c r="D2393">
        <v>16.71</v>
      </c>
      <c r="E2393">
        <v>112.58</v>
      </c>
      <c r="F2393">
        <v>104.82</v>
      </c>
      <c r="G2393">
        <v>7.7600000000000051</v>
      </c>
    </row>
    <row r="2394" spans="1:7" x14ac:dyDescent="0.3">
      <c r="A2394">
        <v>3760.01</v>
      </c>
      <c r="B2394">
        <v>3.5999999999999996</v>
      </c>
      <c r="C2394">
        <v>2.4300000000000002</v>
      </c>
      <c r="D2394">
        <v>19.13</v>
      </c>
      <c r="E2394">
        <v>110.67</v>
      </c>
      <c r="F2394">
        <v>103.03</v>
      </c>
      <c r="G2394">
        <v>7.6400000000000006</v>
      </c>
    </row>
    <row r="2395" spans="1:7" x14ac:dyDescent="0.3">
      <c r="A2395">
        <v>3760.06</v>
      </c>
      <c r="B2395">
        <v>3.39</v>
      </c>
      <c r="C2395">
        <v>3.49</v>
      </c>
      <c r="D2395">
        <v>10.77</v>
      </c>
      <c r="E2395">
        <v>107.17</v>
      </c>
      <c r="F2395">
        <v>99.74</v>
      </c>
      <c r="G2395">
        <v>7.4300000000000068</v>
      </c>
    </row>
    <row r="2396" spans="1:7" x14ac:dyDescent="0.3">
      <c r="A2396">
        <v>3760.11</v>
      </c>
      <c r="B2396">
        <v>2.06</v>
      </c>
      <c r="C2396">
        <v>1.66</v>
      </c>
      <c r="D2396">
        <v>9.3000000000000007</v>
      </c>
      <c r="E2396">
        <v>85.4</v>
      </c>
      <c r="F2396">
        <v>79.28</v>
      </c>
      <c r="G2396">
        <v>6.1200000000000045</v>
      </c>
    </row>
    <row r="2397" spans="1:7" x14ac:dyDescent="0.3">
      <c r="A2397">
        <v>3760.16</v>
      </c>
      <c r="B2397">
        <v>1.3</v>
      </c>
      <c r="C2397">
        <v>16.48</v>
      </c>
      <c r="D2397">
        <v>0.11</v>
      </c>
      <c r="E2397">
        <v>89.03</v>
      </c>
      <c r="F2397">
        <v>0.14000000000000001</v>
      </c>
      <c r="G2397">
        <v>88.89</v>
      </c>
    </row>
    <row r="2398" spans="1:7" x14ac:dyDescent="0.3">
      <c r="A2398">
        <v>3760.21</v>
      </c>
      <c r="B2398">
        <v>3.8600000000000003</v>
      </c>
      <c r="C2398">
        <v>13.05</v>
      </c>
      <c r="D2398">
        <v>22.61</v>
      </c>
      <c r="E2398">
        <v>135.78</v>
      </c>
      <c r="F2398">
        <v>65.38</v>
      </c>
      <c r="G2398">
        <v>70.400000000000006</v>
      </c>
    </row>
    <row r="2399" spans="1:7" x14ac:dyDescent="0.3">
      <c r="A2399">
        <v>3760.26</v>
      </c>
      <c r="B2399">
        <v>3.9800000000000004</v>
      </c>
      <c r="C2399">
        <v>11.27</v>
      </c>
      <c r="D2399">
        <v>20.25</v>
      </c>
      <c r="E2399">
        <v>132.88999999999999</v>
      </c>
      <c r="F2399">
        <v>74.53</v>
      </c>
      <c r="G2399">
        <v>58.359999999999985</v>
      </c>
    </row>
    <row r="2400" spans="1:7" x14ac:dyDescent="0.3">
      <c r="A2400">
        <v>3760.31</v>
      </c>
      <c r="B2400">
        <v>3.4799999999999995</v>
      </c>
      <c r="C2400">
        <v>13.02</v>
      </c>
      <c r="D2400">
        <v>11.52</v>
      </c>
      <c r="E2400">
        <v>135.55000000000001</v>
      </c>
      <c r="F2400">
        <v>65.36</v>
      </c>
      <c r="G2400">
        <v>70.190000000000012</v>
      </c>
    </row>
    <row r="2401" spans="1:7" x14ac:dyDescent="0.3">
      <c r="A2401">
        <v>3760.36</v>
      </c>
      <c r="B2401">
        <v>3.62</v>
      </c>
      <c r="C2401">
        <v>10.93</v>
      </c>
      <c r="D2401">
        <v>8.73</v>
      </c>
      <c r="E2401">
        <v>138.19999999999999</v>
      </c>
      <c r="F2401">
        <v>82.08</v>
      </c>
      <c r="G2401">
        <v>56.11999999999999</v>
      </c>
    </row>
    <row r="2402" spans="1:7" x14ac:dyDescent="0.3">
      <c r="A2402">
        <v>3760.41</v>
      </c>
      <c r="B2402">
        <v>3.66</v>
      </c>
      <c r="C2402">
        <v>10.83</v>
      </c>
      <c r="D2402">
        <v>13.81</v>
      </c>
      <c r="E2402">
        <v>140.80000000000001</v>
      </c>
      <c r="F2402">
        <v>85.35</v>
      </c>
      <c r="G2402">
        <v>55.450000000000017</v>
      </c>
    </row>
    <row r="2403" spans="1:7" x14ac:dyDescent="0.3">
      <c r="A2403">
        <v>3760.46</v>
      </c>
      <c r="B2403">
        <v>3.45</v>
      </c>
      <c r="C2403">
        <v>9.66</v>
      </c>
      <c r="D2403">
        <v>14.69</v>
      </c>
      <c r="E2403">
        <v>143.56</v>
      </c>
      <c r="F2403">
        <v>96.03</v>
      </c>
      <c r="G2403">
        <v>47.53</v>
      </c>
    </row>
    <row r="2404" spans="1:7" x14ac:dyDescent="0.3">
      <c r="A2404">
        <v>3760.51</v>
      </c>
      <c r="B2404">
        <v>3.17</v>
      </c>
      <c r="C2404">
        <v>5.6</v>
      </c>
      <c r="D2404">
        <v>20.2</v>
      </c>
      <c r="E2404">
        <v>143.76</v>
      </c>
      <c r="F2404">
        <v>123.74</v>
      </c>
      <c r="G2404">
        <v>20.019999999999996</v>
      </c>
    </row>
    <row r="2405" spans="1:7" x14ac:dyDescent="0.3">
      <c r="A2405">
        <v>3760.56</v>
      </c>
      <c r="B2405">
        <v>3.2399999999999998</v>
      </c>
      <c r="C2405">
        <v>6.22</v>
      </c>
      <c r="D2405">
        <v>22.59</v>
      </c>
      <c r="E2405">
        <v>145.79</v>
      </c>
      <c r="F2405">
        <v>121.49</v>
      </c>
      <c r="G2405">
        <v>24.299999999999997</v>
      </c>
    </row>
    <row r="2406" spans="1:7" x14ac:dyDescent="0.3">
      <c r="A2406">
        <v>3760.61</v>
      </c>
      <c r="B2406">
        <v>3.64</v>
      </c>
      <c r="C2406">
        <v>3.76</v>
      </c>
      <c r="D2406">
        <v>25.91</v>
      </c>
      <c r="E2406">
        <v>144.34</v>
      </c>
      <c r="F2406">
        <v>134.68</v>
      </c>
      <c r="G2406">
        <v>9.6599999999999966</v>
      </c>
    </row>
    <row r="2407" spans="1:7" x14ac:dyDescent="0.3">
      <c r="A2407">
        <v>3760.66</v>
      </c>
      <c r="B2407">
        <v>3.32</v>
      </c>
      <c r="C2407">
        <v>4.74</v>
      </c>
      <c r="D2407">
        <v>24.84</v>
      </c>
      <c r="E2407">
        <v>139.83000000000001</v>
      </c>
      <c r="F2407">
        <v>125.68</v>
      </c>
      <c r="G2407">
        <v>14.150000000000006</v>
      </c>
    </row>
    <row r="2408" spans="1:7" x14ac:dyDescent="0.3">
      <c r="A2408">
        <v>3760.71</v>
      </c>
      <c r="B2408">
        <v>3.56</v>
      </c>
      <c r="C2408">
        <v>4.13</v>
      </c>
      <c r="D2408">
        <v>20.9</v>
      </c>
      <c r="E2408">
        <v>130.69999999999999</v>
      </c>
      <c r="F2408">
        <v>120.75</v>
      </c>
      <c r="G2408">
        <v>9.9499999999999886</v>
      </c>
    </row>
    <row r="2419" spans="1:7" x14ac:dyDescent="0.3">
      <c r="A2419">
        <v>3761.26</v>
      </c>
      <c r="B2419">
        <v>3.92</v>
      </c>
      <c r="C2419">
        <v>6.64</v>
      </c>
      <c r="D2419">
        <v>4.95</v>
      </c>
      <c r="E2419">
        <v>111.93</v>
      </c>
      <c r="F2419">
        <v>85.16</v>
      </c>
      <c r="G2419">
        <v>26.77000000000001</v>
      </c>
    </row>
    <row r="2420" spans="1:7" x14ac:dyDescent="0.3">
      <c r="A2420">
        <v>3761.31</v>
      </c>
      <c r="B2420">
        <v>4.43</v>
      </c>
      <c r="C2420">
        <v>4.1500000000000004</v>
      </c>
      <c r="D2420">
        <v>9.09</v>
      </c>
      <c r="E2420">
        <v>126.03</v>
      </c>
      <c r="F2420">
        <v>116</v>
      </c>
      <c r="G2420">
        <v>10.030000000000001</v>
      </c>
    </row>
    <row r="2421" spans="1:7" x14ac:dyDescent="0.3">
      <c r="A2421">
        <v>3761.36</v>
      </c>
      <c r="B2421">
        <v>4.17</v>
      </c>
      <c r="C2421">
        <v>5.87</v>
      </c>
      <c r="D2421">
        <v>9.81</v>
      </c>
      <c r="E2421">
        <v>133.53</v>
      </c>
      <c r="F2421">
        <v>111.77</v>
      </c>
      <c r="G2421">
        <v>21.760000000000005</v>
      </c>
    </row>
    <row r="2422" spans="1:7" x14ac:dyDescent="0.3">
      <c r="A2422">
        <v>3761.41</v>
      </c>
      <c r="B2422">
        <v>4.03</v>
      </c>
      <c r="C2422">
        <v>7.34</v>
      </c>
      <c r="D2422">
        <v>20.45</v>
      </c>
      <c r="E2422">
        <v>141.12</v>
      </c>
      <c r="F2422">
        <v>109.32</v>
      </c>
      <c r="G2422">
        <v>31.800000000000011</v>
      </c>
    </row>
    <row r="2423" spans="1:7" x14ac:dyDescent="0.3">
      <c r="A2423">
        <v>3761.46</v>
      </c>
      <c r="B2423">
        <v>3.8699999999999997</v>
      </c>
      <c r="C2423">
        <v>9.11</v>
      </c>
      <c r="D2423">
        <v>23.01</v>
      </c>
      <c r="E2423">
        <v>144.31</v>
      </c>
      <c r="F2423">
        <v>100.45</v>
      </c>
      <c r="G2423">
        <v>43.86</v>
      </c>
    </row>
    <row r="2424" spans="1:7" x14ac:dyDescent="0.3">
      <c r="A2424">
        <v>3761.51</v>
      </c>
      <c r="B2424">
        <v>3.8699999999999997</v>
      </c>
      <c r="C2424">
        <v>11.22</v>
      </c>
      <c r="D2424">
        <v>21.13</v>
      </c>
      <c r="E2424">
        <v>143.38999999999999</v>
      </c>
      <c r="F2424">
        <v>85.27</v>
      </c>
      <c r="G2424">
        <v>58.11999999999999</v>
      </c>
    </row>
    <row r="2425" spans="1:7" x14ac:dyDescent="0.3">
      <c r="A2425">
        <v>3761.56</v>
      </c>
      <c r="B2425">
        <v>3.91</v>
      </c>
      <c r="C2425">
        <v>10.4</v>
      </c>
      <c r="D2425">
        <v>24.55</v>
      </c>
      <c r="E2425">
        <v>140.80000000000001</v>
      </c>
      <c r="F2425">
        <v>88.28</v>
      </c>
      <c r="G2425">
        <v>52.52000000000001</v>
      </c>
    </row>
    <row r="2426" spans="1:7" x14ac:dyDescent="0.3">
      <c r="A2426">
        <v>3761.61</v>
      </c>
      <c r="B2426">
        <v>4.1900000000000004</v>
      </c>
      <c r="C2426">
        <v>9.68</v>
      </c>
      <c r="D2426">
        <v>27.49</v>
      </c>
      <c r="E2426">
        <v>142.32</v>
      </c>
      <c r="F2426">
        <v>94.64</v>
      </c>
      <c r="G2426">
        <v>47.679999999999993</v>
      </c>
    </row>
    <row r="2427" spans="1:7" x14ac:dyDescent="0.3">
      <c r="A2427">
        <v>3761.66</v>
      </c>
      <c r="B2427">
        <v>4.29</v>
      </c>
      <c r="C2427">
        <v>9.67</v>
      </c>
      <c r="D2427">
        <v>26.23</v>
      </c>
      <c r="E2427">
        <v>143.69999999999999</v>
      </c>
      <c r="F2427">
        <v>96.11</v>
      </c>
      <c r="G2427">
        <v>47.589999999999989</v>
      </c>
    </row>
    <row r="2428" spans="1:7" x14ac:dyDescent="0.3">
      <c r="A2428">
        <v>3761.71</v>
      </c>
      <c r="B2428">
        <v>4.5</v>
      </c>
      <c r="C2428">
        <v>9.2200000000000006</v>
      </c>
      <c r="D2428">
        <v>25.4</v>
      </c>
      <c r="E2428">
        <v>139.11000000000001</v>
      </c>
      <c r="F2428">
        <v>94.57</v>
      </c>
      <c r="G2428">
        <v>44.54000000000002</v>
      </c>
    </row>
    <row r="2429" spans="1:7" x14ac:dyDescent="0.3">
      <c r="A2429">
        <v>3761.76</v>
      </c>
      <c r="B2429">
        <v>4.6399999999999997</v>
      </c>
      <c r="C2429">
        <v>11.35</v>
      </c>
      <c r="D2429">
        <v>24.34</v>
      </c>
      <c r="E2429">
        <v>138.91999999999999</v>
      </c>
      <c r="F2429">
        <v>79.98</v>
      </c>
      <c r="G2429">
        <v>58.939999999999984</v>
      </c>
    </row>
    <row r="2430" spans="1:7" x14ac:dyDescent="0.3">
      <c r="A2430">
        <v>3761.81</v>
      </c>
      <c r="B2430">
        <v>4.92</v>
      </c>
      <c r="C2430">
        <v>10.71</v>
      </c>
      <c r="D2430">
        <v>26.39</v>
      </c>
      <c r="E2430">
        <v>144.71</v>
      </c>
      <c r="F2430">
        <v>90.03</v>
      </c>
      <c r="G2430">
        <v>54.680000000000007</v>
      </c>
    </row>
    <row r="2431" spans="1:7" x14ac:dyDescent="0.3">
      <c r="A2431">
        <v>3761.86</v>
      </c>
      <c r="B2431">
        <v>4.54</v>
      </c>
      <c r="C2431">
        <v>9.49</v>
      </c>
      <c r="D2431">
        <v>27.61</v>
      </c>
      <c r="E2431">
        <v>145.47999999999999</v>
      </c>
      <c r="F2431">
        <v>99.07</v>
      </c>
      <c r="G2431">
        <v>46.41</v>
      </c>
    </row>
    <row r="2432" spans="1:7" x14ac:dyDescent="0.3">
      <c r="A2432">
        <v>3761.91</v>
      </c>
      <c r="B2432">
        <v>4.82</v>
      </c>
      <c r="C2432">
        <v>9.9</v>
      </c>
      <c r="D2432">
        <v>25.09</v>
      </c>
      <c r="E2432">
        <v>147.97</v>
      </c>
      <c r="F2432">
        <v>98.74</v>
      </c>
      <c r="G2432">
        <v>49.230000000000004</v>
      </c>
    </row>
    <row r="2433" spans="1:7" x14ac:dyDescent="0.3">
      <c r="A2433">
        <v>3761.96</v>
      </c>
      <c r="B2433">
        <v>4.38</v>
      </c>
      <c r="C2433">
        <v>10.97</v>
      </c>
      <c r="D2433">
        <v>20.62</v>
      </c>
      <c r="E2433">
        <v>147.55000000000001</v>
      </c>
      <c r="F2433">
        <v>91.09</v>
      </c>
      <c r="G2433">
        <v>56.460000000000008</v>
      </c>
    </row>
    <row r="2434" spans="1:7" x14ac:dyDescent="0.3">
      <c r="A2434">
        <v>3762.01</v>
      </c>
      <c r="B2434">
        <v>4.2799999999999994</v>
      </c>
      <c r="C2434">
        <v>10.99</v>
      </c>
      <c r="D2434">
        <v>20.28</v>
      </c>
      <c r="E2434">
        <v>145.5</v>
      </c>
      <c r="F2434">
        <v>88.92</v>
      </c>
      <c r="G2434">
        <v>56.58</v>
      </c>
    </row>
    <row r="2435" spans="1:7" x14ac:dyDescent="0.3">
      <c r="A2435">
        <v>3762.06</v>
      </c>
      <c r="B2435">
        <v>3.75</v>
      </c>
      <c r="C2435">
        <v>8.76</v>
      </c>
      <c r="D2435">
        <v>24.48</v>
      </c>
      <c r="E2435">
        <v>147.22999999999999</v>
      </c>
      <c r="F2435">
        <v>105.72</v>
      </c>
      <c r="G2435">
        <v>41.509999999999991</v>
      </c>
    </row>
    <row r="2436" spans="1:7" x14ac:dyDescent="0.3">
      <c r="A2436">
        <v>3762.11</v>
      </c>
      <c r="B2436">
        <v>3.95</v>
      </c>
      <c r="C2436">
        <v>7.56</v>
      </c>
      <c r="D2436">
        <v>23.85</v>
      </c>
      <c r="E2436">
        <v>145.86000000000001</v>
      </c>
      <c r="F2436">
        <v>112.5</v>
      </c>
      <c r="G2436">
        <v>33.360000000000014</v>
      </c>
    </row>
    <row r="2437" spans="1:7" x14ac:dyDescent="0.3">
      <c r="A2437">
        <v>3762.16</v>
      </c>
      <c r="B2437">
        <v>3.7699999999999996</v>
      </c>
      <c r="C2437">
        <v>7.95</v>
      </c>
      <c r="D2437">
        <v>27.84</v>
      </c>
      <c r="E2437">
        <v>145.93</v>
      </c>
      <c r="F2437">
        <v>109.97</v>
      </c>
      <c r="G2437">
        <v>35.960000000000008</v>
      </c>
    </row>
    <row r="2438" spans="1:7" x14ac:dyDescent="0.3">
      <c r="A2438">
        <v>3762.21</v>
      </c>
      <c r="B2438">
        <v>3.47</v>
      </c>
      <c r="C2438">
        <v>9.94</v>
      </c>
      <c r="D2438">
        <v>30.25</v>
      </c>
      <c r="E2438">
        <v>143.21</v>
      </c>
      <c r="F2438">
        <v>93.78</v>
      </c>
      <c r="G2438">
        <v>49.430000000000007</v>
      </c>
    </row>
    <row r="2439" spans="1:7" x14ac:dyDescent="0.3">
      <c r="A2439">
        <v>3762.26</v>
      </c>
      <c r="B2439">
        <v>3.37</v>
      </c>
      <c r="C2439">
        <v>11.45</v>
      </c>
      <c r="D2439">
        <v>26.02</v>
      </c>
      <c r="E2439">
        <v>140.49</v>
      </c>
      <c r="F2439">
        <v>80.87</v>
      </c>
      <c r="G2439">
        <v>59.620000000000005</v>
      </c>
    </row>
    <row r="2440" spans="1:7" x14ac:dyDescent="0.3">
      <c r="A2440">
        <v>3762.31</v>
      </c>
      <c r="B2440">
        <v>3.44</v>
      </c>
      <c r="C2440">
        <v>11.85</v>
      </c>
      <c r="D2440">
        <v>23.51</v>
      </c>
      <c r="E2440">
        <v>141.69</v>
      </c>
      <c r="F2440">
        <v>79.319999999999993</v>
      </c>
      <c r="G2440">
        <v>62.370000000000005</v>
      </c>
    </row>
    <row r="2441" spans="1:7" x14ac:dyDescent="0.3">
      <c r="A2441">
        <v>3762.36</v>
      </c>
      <c r="B2441">
        <v>4.17</v>
      </c>
      <c r="C2441">
        <v>11.18</v>
      </c>
      <c r="D2441">
        <v>21.52</v>
      </c>
      <c r="E2441">
        <v>140.13999999999999</v>
      </c>
      <c r="F2441">
        <v>82.3</v>
      </c>
      <c r="G2441">
        <v>57.839999999999989</v>
      </c>
    </row>
    <row r="2442" spans="1:7" x14ac:dyDescent="0.3">
      <c r="A2442">
        <v>3762.41</v>
      </c>
      <c r="B2442">
        <v>4.0599999999999996</v>
      </c>
      <c r="C2442">
        <v>12.41</v>
      </c>
      <c r="D2442">
        <v>21.71</v>
      </c>
      <c r="E2442">
        <v>139.04</v>
      </c>
      <c r="F2442">
        <v>72.92</v>
      </c>
      <c r="G2442">
        <v>66.11999999999999</v>
      </c>
    </row>
    <row r="2443" spans="1:7" x14ac:dyDescent="0.3">
      <c r="A2443">
        <v>3762.46</v>
      </c>
      <c r="B2443">
        <v>4.1500000000000004</v>
      </c>
      <c r="C2443">
        <v>12.05</v>
      </c>
      <c r="D2443">
        <v>19.53</v>
      </c>
      <c r="E2443">
        <v>139.12</v>
      </c>
      <c r="F2443">
        <v>75.42</v>
      </c>
      <c r="G2443">
        <v>63.7</v>
      </c>
    </row>
    <row r="2444" spans="1:7" x14ac:dyDescent="0.3">
      <c r="A2444">
        <v>3762.51</v>
      </c>
      <c r="B2444">
        <v>4.16</v>
      </c>
      <c r="C2444">
        <v>10.19</v>
      </c>
      <c r="D2444">
        <v>22.81</v>
      </c>
      <c r="E2444">
        <v>139.41999999999999</v>
      </c>
      <c r="F2444">
        <v>88.3</v>
      </c>
      <c r="G2444">
        <v>51.11999999999999</v>
      </c>
    </row>
    <row r="2445" spans="1:7" x14ac:dyDescent="0.3">
      <c r="A2445">
        <v>3762.56</v>
      </c>
      <c r="B2445">
        <v>4.38</v>
      </c>
      <c r="C2445">
        <v>7.71</v>
      </c>
      <c r="D2445">
        <v>26.29</v>
      </c>
      <c r="E2445">
        <v>139.76</v>
      </c>
      <c r="F2445">
        <v>105.47</v>
      </c>
      <c r="G2445">
        <v>34.289999999999992</v>
      </c>
    </row>
    <row r="2446" spans="1:7" x14ac:dyDescent="0.3">
      <c r="A2446">
        <v>3762.61</v>
      </c>
      <c r="B2446">
        <v>4.3</v>
      </c>
      <c r="C2446">
        <v>9.94</v>
      </c>
      <c r="D2446">
        <v>27.25</v>
      </c>
      <c r="E2446">
        <v>138.51</v>
      </c>
      <c r="F2446">
        <v>89.11</v>
      </c>
      <c r="G2446">
        <v>49.399999999999991</v>
      </c>
    </row>
    <row r="2447" spans="1:7" x14ac:dyDescent="0.3">
      <c r="A2447">
        <v>3762.66</v>
      </c>
      <c r="B2447">
        <v>3.6900000000000004</v>
      </c>
      <c r="C2447">
        <v>10.55</v>
      </c>
      <c r="D2447">
        <v>24.41</v>
      </c>
      <c r="E2447">
        <v>134.21</v>
      </c>
      <c r="F2447">
        <v>80.709999999999994</v>
      </c>
      <c r="G2447">
        <v>53.500000000000014</v>
      </c>
    </row>
    <row r="2448" spans="1:7" x14ac:dyDescent="0.3">
      <c r="A2448">
        <v>3762.71</v>
      </c>
      <c r="B2448">
        <v>3.6700000000000004</v>
      </c>
      <c r="C2448">
        <v>9.59</v>
      </c>
      <c r="D2448">
        <v>27.73</v>
      </c>
      <c r="E2448">
        <v>133.33000000000001</v>
      </c>
      <c r="F2448">
        <v>86.37</v>
      </c>
      <c r="G2448">
        <v>46.960000000000008</v>
      </c>
    </row>
    <row r="2449" spans="1:7" x14ac:dyDescent="0.3">
      <c r="A2449">
        <v>3762.76</v>
      </c>
      <c r="B2449">
        <v>3.83</v>
      </c>
      <c r="C2449">
        <v>9.31</v>
      </c>
      <c r="D2449">
        <v>29.1</v>
      </c>
      <c r="E2449">
        <v>134.11000000000001</v>
      </c>
      <c r="F2449">
        <v>89.04</v>
      </c>
      <c r="G2449">
        <v>45.070000000000007</v>
      </c>
    </row>
    <row r="2450" spans="1:7" x14ac:dyDescent="0.3">
      <c r="A2450">
        <v>3762.81</v>
      </c>
      <c r="B2450">
        <v>3.6700000000000004</v>
      </c>
      <c r="C2450">
        <v>10.8</v>
      </c>
      <c r="D2450">
        <v>27.56</v>
      </c>
      <c r="E2450">
        <v>138.74</v>
      </c>
      <c r="F2450">
        <v>83.51</v>
      </c>
      <c r="G2450">
        <v>55.230000000000004</v>
      </c>
    </row>
    <row r="2451" spans="1:7" x14ac:dyDescent="0.3">
      <c r="A2451">
        <v>3762.86</v>
      </c>
      <c r="B2451">
        <v>3.52</v>
      </c>
      <c r="C2451">
        <v>13.11</v>
      </c>
      <c r="D2451">
        <v>22.32</v>
      </c>
      <c r="E2451">
        <v>141.91999999999999</v>
      </c>
      <c r="F2451">
        <v>71.02</v>
      </c>
      <c r="G2451">
        <v>70.899999999999991</v>
      </c>
    </row>
    <row r="2452" spans="1:7" x14ac:dyDescent="0.3">
      <c r="A2452">
        <v>3762.91</v>
      </c>
      <c r="B2452">
        <v>3.27</v>
      </c>
      <c r="C2452">
        <v>13.79</v>
      </c>
      <c r="D2452">
        <v>17.86</v>
      </c>
      <c r="E2452">
        <v>144</v>
      </c>
      <c r="F2452">
        <v>68.44</v>
      </c>
      <c r="G2452">
        <v>75.56</v>
      </c>
    </row>
    <row r="2453" spans="1:7" x14ac:dyDescent="0.3">
      <c r="A2453">
        <v>3762.96</v>
      </c>
      <c r="B2453">
        <v>3.06</v>
      </c>
      <c r="C2453">
        <v>13.33</v>
      </c>
      <c r="D2453">
        <v>17.36</v>
      </c>
      <c r="E2453">
        <v>144.97</v>
      </c>
      <c r="F2453">
        <v>72.52</v>
      </c>
      <c r="G2453">
        <v>72.45</v>
      </c>
    </row>
    <row r="2454" spans="1:7" x14ac:dyDescent="0.3">
      <c r="A2454">
        <v>3763.01</v>
      </c>
      <c r="B2454">
        <v>3.36</v>
      </c>
      <c r="C2454">
        <v>12.86</v>
      </c>
      <c r="D2454">
        <v>18.809999999999999</v>
      </c>
      <c r="E2454">
        <v>150.06</v>
      </c>
      <c r="F2454">
        <v>80.78</v>
      </c>
      <c r="G2454">
        <v>69.28</v>
      </c>
    </row>
    <row r="2455" spans="1:7" x14ac:dyDescent="0.3">
      <c r="A2455">
        <v>3763.06</v>
      </c>
      <c r="B2455">
        <v>3.27</v>
      </c>
      <c r="C2455">
        <v>11.61</v>
      </c>
      <c r="D2455">
        <v>15.3</v>
      </c>
      <c r="E2455">
        <v>152.21</v>
      </c>
      <c r="F2455">
        <v>91.36</v>
      </c>
      <c r="G2455">
        <v>60.850000000000009</v>
      </c>
    </row>
    <row r="2456" spans="1:7" x14ac:dyDescent="0.3">
      <c r="A2456">
        <v>3763.11</v>
      </c>
      <c r="B2456">
        <v>3.06</v>
      </c>
      <c r="C2456">
        <v>12.23</v>
      </c>
      <c r="D2456">
        <v>7.56</v>
      </c>
      <c r="E2456">
        <v>149.43</v>
      </c>
      <c r="F2456">
        <v>84.45</v>
      </c>
      <c r="G2456">
        <v>64.98</v>
      </c>
    </row>
    <row r="2457" spans="1:7" x14ac:dyDescent="0.3">
      <c r="A2457">
        <v>3763.16</v>
      </c>
      <c r="B2457">
        <v>3.26</v>
      </c>
      <c r="C2457">
        <v>11.2</v>
      </c>
      <c r="D2457">
        <v>7.49</v>
      </c>
      <c r="E2457">
        <v>154.01</v>
      </c>
      <c r="F2457">
        <v>95.92</v>
      </c>
      <c r="G2457">
        <v>58.089999999999989</v>
      </c>
    </row>
    <row r="2458" spans="1:7" x14ac:dyDescent="0.3">
      <c r="A2458">
        <v>3763.21</v>
      </c>
      <c r="B2458">
        <v>3.06</v>
      </c>
      <c r="C2458">
        <v>9.84</v>
      </c>
      <c r="D2458">
        <v>11.54</v>
      </c>
      <c r="E2458">
        <v>154.27000000000001</v>
      </c>
      <c r="F2458">
        <v>105.38</v>
      </c>
      <c r="G2458">
        <v>48.890000000000015</v>
      </c>
    </row>
    <row r="2459" spans="1:7" x14ac:dyDescent="0.3">
      <c r="A2459">
        <v>3763.26</v>
      </c>
      <c r="B2459">
        <v>3.1</v>
      </c>
      <c r="C2459">
        <v>10.06</v>
      </c>
      <c r="D2459">
        <v>18.170000000000002</v>
      </c>
      <c r="E2459">
        <v>153.11000000000001</v>
      </c>
      <c r="F2459">
        <v>102.77</v>
      </c>
      <c r="G2459">
        <v>50.340000000000018</v>
      </c>
    </row>
    <row r="2460" spans="1:7" x14ac:dyDescent="0.3">
      <c r="A2460">
        <v>3763.31</v>
      </c>
      <c r="B2460">
        <v>3.1</v>
      </c>
      <c r="C2460">
        <v>9.6300000000000008</v>
      </c>
      <c r="D2460">
        <v>19.059999999999999</v>
      </c>
      <c r="E2460">
        <v>153.85</v>
      </c>
      <c r="F2460">
        <v>106.38</v>
      </c>
      <c r="G2460">
        <v>47.47</v>
      </c>
    </row>
    <row r="2461" spans="1:7" x14ac:dyDescent="0.3">
      <c r="A2461">
        <v>3763.36</v>
      </c>
      <c r="B2461">
        <v>2.63</v>
      </c>
      <c r="C2461">
        <v>10.63</v>
      </c>
      <c r="D2461">
        <v>16.47</v>
      </c>
      <c r="E2461">
        <v>150.78</v>
      </c>
      <c r="F2461">
        <v>96.62</v>
      </c>
      <c r="G2461">
        <v>54.16</v>
      </c>
    </row>
    <row r="2462" spans="1:7" x14ac:dyDescent="0.3">
      <c r="A2462">
        <v>3763.41</v>
      </c>
      <c r="B2462">
        <v>3.2399999999999998</v>
      </c>
      <c r="C2462">
        <v>12.21</v>
      </c>
      <c r="D2462">
        <v>9.83</v>
      </c>
      <c r="E2462">
        <v>153.24</v>
      </c>
      <c r="F2462">
        <v>88.29</v>
      </c>
      <c r="G2462">
        <v>64.95</v>
      </c>
    </row>
    <row r="2463" spans="1:7" x14ac:dyDescent="0.3">
      <c r="A2463">
        <v>3763.46</v>
      </c>
      <c r="B2463">
        <v>3.06</v>
      </c>
      <c r="C2463">
        <v>12.04</v>
      </c>
      <c r="D2463">
        <v>12.24</v>
      </c>
      <c r="E2463">
        <v>150.15</v>
      </c>
      <c r="F2463">
        <v>86.4</v>
      </c>
      <c r="G2463">
        <v>63.75</v>
      </c>
    </row>
    <row r="2464" spans="1:7" x14ac:dyDescent="0.3">
      <c r="A2464">
        <v>3763.51</v>
      </c>
      <c r="B2464">
        <v>3.17</v>
      </c>
      <c r="C2464">
        <v>11.42</v>
      </c>
      <c r="D2464">
        <v>8.91</v>
      </c>
      <c r="E2464">
        <v>148.30000000000001</v>
      </c>
      <c r="F2464">
        <v>88.8</v>
      </c>
      <c r="G2464">
        <v>59.500000000000014</v>
      </c>
    </row>
    <row r="2465" spans="1:7" x14ac:dyDescent="0.3">
      <c r="A2465">
        <v>3763.56</v>
      </c>
      <c r="B2465">
        <v>3.1300000000000003</v>
      </c>
      <c r="C2465">
        <v>11.9</v>
      </c>
      <c r="D2465">
        <v>6.34</v>
      </c>
      <c r="E2465">
        <v>149.27000000000001</v>
      </c>
      <c r="F2465">
        <v>86.47</v>
      </c>
      <c r="G2465">
        <v>62.800000000000011</v>
      </c>
    </row>
    <row r="2466" spans="1:7" x14ac:dyDescent="0.3">
      <c r="A2466">
        <v>3763.61</v>
      </c>
      <c r="B2466">
        <v>3.4799999999999995</v>
      </c>
      <c r="C2466">
        <v>11.92</v>
      </c>
      <c r="D2466">
        <v>5.41</v>
      </c>
      <c r="E2466">
        <v>147.63</v>
      </c>
      <c r="F2466">
        <v>84.76</v>
      </c>
      <c r="G2466">
        <v>62.86999999999999</v>
      </c>
    </row>
    <row r="2467" spans="1:7" x14ac:dyDescent="0.3">
      <c r="A2467">
        <v>3763.66</v>
      </c>
      <c r="B2467">
        <v>3.2399999999999998</v>
      </c>
      <c r="C2467">
        <v>12.11</v>
      </c>
      <c r="D2467">
        <v>8.99</v>
      </c>
      <c r="E2467">
        <v>148.66</v>
      </c>
      <c r="F2467">
        <v>84.46</v>
      </c>
      <c r="G2467">
        <v>64.2</v>
      </c>
    </row>
    <row r="2468" spans="1:7" x14ac:dyDescent="0.3">
      <c r="A2468">
        <v>3763.71</v>
      </c>
      <c r="B2468">
        <v>2.92</v>
      </c>
      <c r="C2468">
        <v>11.26</v>
      </c>
      <c r="D2468">
        <v>11.97</v>
      </c>
      <c r="E2468">
        <v>146.06</v>
      </c>
      <c r="F2468">
        <v>87.62</v>
      </c>
      <c r="G2468">
        <v>58.44</v>
      </c>
    </row>
    <row r="2469" spans="1:7" x14ac:dyDescent="0.3">
      <c r="A2469">
        <v>3763.76</v>
      </c>
      <c r="B2469">
        <v>3.08</v>
      </c>
      <c r="C2469">
        <v>9.15</v>
      </c>
      <c r="D2469">
        <v>17.62</v>
      </c>
      <c r="E2469">
        <v>142.87</v>
      </c>
      <c r="F2469">
        <v>98.76</v>
      </c>
      <c r="G2469">
        <v>44.11</v>
      </c>
    </row>
    <row r="2470" spans="1:7" x14ac:dyDescent="0.3">
      <c r="A2470">
        <v>3763.81</v>
      </c>
      <c r="B2470">
        <v>3.05</v>
      </c>
      <c r="C2470">
        <v>4.18</v>
      </c>
      <c r="D2470">
        <v>25.65</v>
      </c>
      <c r="E2470">
        <v>142.30000000000001</v>
      </c>
      <c r="F2470">
        <v>131.85</v>
      </c>
      <c r="G2470">
        <v>10.450000000000017</v>
      </c>
    </row>
    <row r="2471" spans="1:7" x14ac:dyDescent="0.3">
      <c r="A2471">
        <v>3763.86</v>
      </c>
      <c r="B2471">
        <v>3.42</v>
      </c>
      <c r="C2471">
        <v>3.63</v>
      </c>
      <c r="D2471">
        <v>24.66</v>
      </c>
      <c r="E2471">
        <v>140.88</v>
      </c>
      <c r="F2471">
        <v>131.43</v>
      </c>
      <c r="G2471">
        <v>9.4499999999999886</v>
      </c>
    </row>
    <row r="2472" spans="1:7" x14ac:dyDescent="0.3">
      <c r="A2472">
        <v>3763.91</v>
      </c>
      <c r="B2472">
        <v>3.3000000000000003</v>
      </c>
      <c r="C2472">
        <v>7.81</v>
      </c>
      <c r="D2472">
        <v>24.8</v>
      </c>
      <c r="E2472">
        <v>142.33000000000001</v>
      </c>
      <c r="F2472">
        <v>107.35</v>
      </c>
      <c r="G2472">
        <v>34.980000000000018</v>
      </c>
    </row>
    <row r="2473" spans="1:7" x14ac:dyDescent="0.3">
      <c r="A2473">
        <v>3763.96</v>
      </c>
      <c r="B2473">
        <v>3.61</v>
      </c>
      <c r="C2473">
        <v>9.26</v>
      </c>
      <c r="D2473">
        <v>23.31</v>
      </c>
      <c r="E2473">
        <v>140.38</v>
      </c>
      <c r="F2473">
        <v>95.55</v>
      </c>
      <c r="G2473">
        <v>44.83</v>
      </c>
    </row>
    <row r="2474" spans="1:7" x14ac:dyDescent="0.3">
      <c r="A2474">
        <v>3764.01</v>
      </c>
      <c r="B2474">
        <v>3.88</v>
      </c>
      <c r="C2474">
        <v>8.4499999999999993</v>
      </c>
      <c r="D2474">
        <v>24.65</v>
      </c>
      <c r="E2474">
        <v>141.38999999999999</v>
      </c>
      <c r="F2474">
        <v>102.07</v>
      </c>
      <c r="G2474">
        <v>39.319999999999993</v>
      </c>
    </row>
    <row r="2475" spans="1:7" x14ac:dyDescent="0.3">
      <c r="A2475">
        <v>3764.06</v>
      </c>
      <c r="B2475">
        <v>3.4299999999999997</v>
      </c>
      <c r="C2475">
        <v>9.5500000000000007</v>
      </c>
      <c r="D2475">
        <v>23.38</v>
      </c>
      <c r="E2475">
        <v>143.16</v>
      </c>
      <c r="F2475">
        <v>96.37</v>
      </c>
      <c r="G2475">
        <v>46.789999999999992</v>
      </c>
    </row>
    <row r="2476" spans="1:7" x14ac:dyDescent="0.3">
      <c r="A2476">
        <v>3764.11</v>
      </c>
      <c r="B2476">
        <v>3.04</v>
      </c>
      <c r="C2476">
        <v>12.11</v>
      </c>
      <c r="D2476">
        <v>20.07</v>
      </c>
      <c r="E2476">
        <v>142.22999999999999</v>
      </c>
      <c r="F2476">
        <v>78.099999999999994</v>
      </c>
      <c r="G2476">
        <v>64.13</v>
      </c>
    </row>
    <row r="2477" spans="1:7" x14ac:dyDescent="0.3">
      <c r="A2477">
        <v>3764.16</v>
      </c>
      <c r="B2477">
        <v>2.83</v>
      </c>
      <c r="C2477">
        <v>12.88</v>
      </c>
      <c r="D2477">
        <v>18.73</v>
      </c>
      <c r="E2477">
        <v>139.19</v>
      </c>
      <c r="F2477">
        <v>69.84</v>
      </c>
      <c r="G2477">
        <v>69.349999999999994</v>
      </c>
    </row>
    <row r="2478" spans="1:7" x14ac:dyDescent="0.3">
      <c r="A2478">
        <v>3764.21</v>
      </c>
      <c r="B2478">
        <v>2.88</v>
      </c>
      <c r="C2478">
        <v>13.12</v>
      </c>
      <c r="D2478">
        <v>11.47</v>
      </c>
      <c r="E2478">
        <v>135.96</v>
      </c>
      <c r="F2478">
        <v>65.08</v>
      </c>
      <c r="G2478">
        <v>70.88000000000001</v>
      </c>
    </row>
    <row r="2479" spans="1:7" x14ac:dyDescent="0.3">
      <c r="A2479">
        <v>3764.26</v>
      </c>
      <c r="B2479">
        <v>3.16</v>
      </c>
      <c r="C2479">
        <v>13.32</v>
      </c>
      <c r="D2479">
        <v>10.85</v>
      </c>
      <c r="E2479">
        <v>140.65</v>
      </c>
      <c r="F2479">
        <v>68.349999999999994</v>
      </c>
      <c r="G2479">
        <v>72.300000000000011</v>
      </c>
    </row>
    <row r="2480" spans="1:7" x14ac:dyDescent="0.3">
      <c r="A2480">
        <v>3764.31</v>
      </c>
      <c r="B2480">
        <v>2.9899999999999998</v>
      </c>
      <c r="C2480">
        <v>13.47</v>
      </c>
      <c r="D2480">
        <v>9.58</v>
      </c>
      <c r="E2480">
        <v>141.61000000000001</v>
      </c>
      <c r="F2480">
        <v>68.27</v>
      </c>
      <c r="G2480">
        <v>73.340000000000018</v>
      </c>
    </row>
    <row r="2481" spans="1:7" x14ac:dyDescent="0.3">
      <c r="A2481">
        <v>3764.36</v>
      </c>
      <c r="B2481">
        <v>2.77</v>
      </c>
      <c r="C2481">
        <v>13.08</v>
      </c>
      <c r="D2481">
        <v>11.83</v>
      </c>
      <c r="E2481">
        <v>142.02000000000001</v>
      </c>
      <c r="F2481">
        <v>71.31</v>
      </c>
      <c r="G2481">
        <v>70.710000000000008</v>
      </c>
    </row>
    <row r="2482" spans="1:7" x14ac:dyDescent="0.3">
      <c r="A2482">
        <v>3764.41</v>
      </c>
      <c r="B2482">
        <v>3.0300000000000002</v>
      </c>
      <c r="C2482">
        <v>13.45</v>
      </c>
      <c r="D2482">
        <v>13.15</v>
      </c>
      <c r="E2482">
        <v>145.81</v>
      </c>
      <c r="F2482">
        <v>72.59</v>
      </c>
      <c r="G2482">
        <v>73.22</v>
      </c>
    </row>
    <row r="2483" spans="1:7" x14ac:dyDescent="0.3">
      <c r="A2483">
        <v>3764.46</v>
      </c>
      <c r="B2483">
        <v>2.8400000000000003</v>
      </c>
      <c r="C2483">
        <v>13.05</v>
      </c>
      <c r="D2483">
        <v>19.8</v>
      </c>
      <c r="E2483">
        <v>150.01</v>
      </c>
      <c r="F2483">
        <v>79.430000000000007</v>
      </c>
      <c r="G2483">
        <v>70.579999999999984</v>
      </c>
    </row>
    <row r="2484" spans="1:7" x14ac:dyDescent="0.3">
      <c r="A2484">
        <v>3764.51</v>
      </c>
      <c r="B2484">
        <v>2.5700000000000003</v>
      </c>
      <c r="C2484">
        <v>13.05</v>
      </c>
      <c r="D2484">
        <v>21.5</v>
      </c>
      <c r="E2484">
        <v>156.35</v>
      </c>
      <c r="F2484">
        <v>85.71</v>
      </c>
      <c r="G2484">
        <v>70.64</v>
      </c>
    </row>
    <row r="2485" spans="1:7" x14ac:dyDescent="0.3">
      <c r="A2485">
        <v>3764.56</v>
      </c>
      <c r="B2485">
        <v>2.42</v>
      </c>
      <c r="C2485">
        <v>14.09</v>
      </c>
      <c r="D2485">
        <v>23.56</v>
      </c>
      <c r="E2485">
        <v>154.47</v>
      </c>
      <c r="F2485">
        <v>76.81</v>
      </c>
      <c r="G2485">
        <v>77.66</v>
      </c>
    </row>
    <row r="2486" spans="1:7" x14ac:dyDescent="0.3">
      <c r="A2486">
        <v>3764.61</v>
      </c>
      <c r="B2486">
        <v>2.8400000000000003</v>
      </c>
      <c r="C2486">
        <v>12.37</v>
      </c>
      <c r="D2486">
        <v>25.26</v>
      </c>
      <c r="E2486">
        <v>155.51</v>
      </c>
      <c r="F2486">
        <v>89.49</v>
      </c>
      <c r="G2486">
        <v>66.02</v>
      </c>
    </row>
    <row r="2487" spans="1:7" x14ac:dyDescent="0.3">
      <c r="A2487">
        <v>3764.66</v>
      </c>
      <c r="B2487">
        <v>2.88</v>
      </c>
      <c r="C2487">
        <v>12.75</v>
      </c>
      <c r="D2487">
        <v>27.36</v>
      </c>
      <c r="E2487">
        <v>152.4</v>
      </c>
      <c r="F2487">
        <v>83.83</v>
      </c>
      <c r="G2487">
        <v>68.570000000000007</v>
      </c>
    </row>
    <row r="2488" spans="1:7" x14ac:dyDescent="0.3">
      <c r="A2488">
        <v>3764.71</v>
      </c>
      <c r="B2488">
        <v>3.2300000000000004</v>
      </c>
      <c r="C2488">
        <v>12.49</v>
      </c>
      <c r="D2488">
        <v>22.01</v>
      </c>
      <c r="E2488">
        <v>150.41999999999999</v>
      </c>
      <c r="F2488">
        <v>83.64</v>
      </c>
      <c r="G2488">
        <v>66.779999999999987</v>
      </c>
    </row>
    <row r="2489" spans="1:7" x14ac:dyDescent="0.3">
      <c r="A2489">
        <v>3764.76</v>
      </c>
      <c r="B2489">
        <v>3.6999999999999997</v>
      </c>
      <c r="C2489">
        <v>11.28</v>
      </c>
      <c r="D2489">
        <v>15.72</v>
      </c>
      <c r="E2489">
        <v>141.38</v>
      </c>
      <c r="F2489">
        <v>82.84</v>
      </c>
      <c r="G2489">
        <v>58.539999999999992</v>
      </c>
    </row>
    <row r="2490" spans="1:7" x14ac:dyDescent="0.3">
      <c r="A2490">
        <v>3764.81</v>
      </c>
      <c r="B2490">
        <v>3.61</v>
      </c>
      <c r="C2490">
        <v>13.11</v>
      </c>
      <c r="D2490">
        <v>8.76</v>
      </c>
      <c r="E2490">
        <v>138.35</v>
      </c>
      <c r="F2490">
        <v>67.48</v>
      </c>
      <c r="G2490">
        <v>70.86999999999999</v>
      </c>
    </row>
    <row r="2491" spans="1:7" x14ac:dyDescent="0.3">
      <c r="A2491">
        <v>3764.86</v>
      </c>
      <c r="B2491">
        <v>3.44</v>
      </c>
      <c r="C2491">
        <v>10.72</v>
      </c>
      <c r="D2491">
        <v>12.58</v>
      </c>
      <c r="E2491">
        <v>135.97999999999999</v>
      </c>
      <c r="F2491">
        <v>81.34</v>
      </c>
      <c r="G2491">
        <v>54.639999999999986</v>
      </c>
    </row>
    <row r="2492" spans="1:7" x14ac:dyDescent="0.3">
      <c r="A2492">
        <v>3764.91</v>
      </c>
      <c r="B2492">
        <v>3.58</v>
      </c>
      <c r="C2492">
        <v>9.92</v>
      </c>
      <c r="D2492">
        <v>10.33</v>
      </c>
      <c r="E2492">
        <v>133.97</v>
      </c>
      <c r="F2492">
        <v>84.78</v>
      </c>
      <c r="G2492">
        <v>49.19</v>
      </c>
    </row>
    <row r="2493" spans="1:7" x14ac:dyDescent="0.3">
      <c r="A2493">
        <v>3764.96</v>
      </c>
      <c r="B2493">
        <v>3.2300000000000004</v>
      </c>
      <c r="C2493">
        <v>12.08</v>
      </c>
      <c r="D2493">
        <v>6.36</v>
      </c>
      <c r="E2493">
        <v>132.44</v>
      </c>
      <c r="F2493">
        <v>68.64</v>
      </c>
      <c r="G2493">
        <v>63.8</v>
      </c>
    </row>
    <row r="2494" spans="1:7" x14ac:dyDescent="0.3">
      <c r="A2494">
        <v>3765.01</v>
      </c>
      <c r="B2494">
        <v>3.25</v>
      </c>
      <c r="C2494">
        <v>10.78</v>
      </c>
      <c r="D2494">
        <v>16.38</v>
      </c>
      <c r="E2494">
        <v>132.44999999999999</v>
      </c>
      <c r="F2494">
        <v>77.44</v>
      </c>
      <c r="G2494">
        <v>55.009999999999991</v>
      </c>
    </row>
    <row r="2495" spans="1:7" x14ac:dyDescent="0.3">
      <c r="A2495">
        <v>3765.06</v>
      </c>
      <c r="B2495">
        <v>3.0300000000000002</v>
      </c>
      <c r="C2495">
        <v>12.6</v>
      </c>
      <c r="D2495">
        <v>16.61</v>
      </c>
      <c r="E2495">
        <v>138.22999999999999</v>
      </c>
      <c r="F2495">
        <v>70.83</v>
      </c>
      <c r="G2495">
        <v>67.399999999999991</v>
      </c>
    </row>
    <row r="2496" spans="1:7" x14ac:dyDescent="0.3">
      <c r="A2496">
        <v>3765.11</v>
      </c>
      <c r="B2496">
        <v>3.02</v>
      </c>
      <c r="C2496">
        <v>11.16</v>
      </c>
      <c r="D2496">
        <v>18.03</v>
      </c>
      <c r="E2496">
        <v>138.71</v>
      </c>
      <c r="F2496">
        <v>81.05</v>
      </c>
      <c r="G2496">
        <v>57.660000000000011</v>
      </c>
    </row>
    <row r="2497" spans="1:7" x14ac:dyDescent="0.3">
      <c r="A2497">
        <v>3765.16</v>
      </c>
      <c r="B2497">
        <v>3.1</v>
      </c>
      <c r="C2497">
        <v>10.94</v>
      </c>
      <c r="D2497">
        <v>21.16</v>
      </c>
      <c r="E2497">
        <v>141.51</v>
      </c>
      <c r="F2497">
        <v>85.34</v>
      </c>
      <c r="G2497">
        <v>56.169999999999987</v>
      </c>
    </row>
    <row r="2498" spans="1:7" x14ac:dyDescent="0.3">
      <c r="A2498">
        <v>3765.21</v>
      </c>
      <c r="B2498">
        <v>2.98</v>
      </c>
      <c r="C2498">
        <v>13.77</v>
      </c>
      <c r="D2498">
        <v>22.21</v>
      </c>
      <c r="E2498">
        <v>146.4</v>
      </c>
      <c r="F2498">
        <v>71.010000000000005</v>
      </c>
      <c r="G2498">
        <v>75.39</v>
      </c>
    </row>
    <row r="2499" spans="1:7" x14ac:dyDescent="0.3">
      <c r="A2499">
        <v>3765.26</v>
      </c>
      <c r="B2499">
        <v>3.27</v>
      </c>
      <c r="C2499">
        <v>12.99</v>
      </c>
      <c r="D2499">
        <v>20.010000000000002</v>
      </c>
      <c r="E2499">
        <v>148.72</v>
      </c>
      <c r="F2499">
        <v>78.599999999999994</v>
      </c>
      <c r="G2499">
        <v>70.12</v>
      </c>
    </row>
    <row r="2500" spans="1:7" x14ac:dyDescent="0.3">
      <c r="A2500">
        <v>3765.31</v>
      </c>
      <c r="B2500">
        <v>3.27</v>
      </c>
      <c r="C2500">
        <v>12.05</v>
      </c>
      <c r="D2500">
        <v>11.83</v>
      </c>
      <c r="E2500">
        <v>152.68</v>
      </c>
      <c r="F2500">
        <v>88.85</v>
      </c>
      <c r="G2500">
        <v>63.830000000000013</v>
      </c>
    </row>
    <row r="2501" spans="1:7" x14ac:dyDescent="0.3">
      <c r="A2501">
        <v>3765.36</v>
      </c>
      <c r="B2501">
        <v>3.53</v>
      </c>
      <c r="C2501">
        <v>11.7</v>
      </c>
      <c r="D2501">
        <v>15.3</v>
      </c>
      <c r="E2501">
        <v>152.33000000000001</v>
      </c>
      <c r="F2501">
        <v>90.86</v>
      </c>
      <c r="G2501">
        <v>61.470000000000013</v>
      </c>
    </row>
    <row r="2502" spans="1:7" x14ac:dyDescent="0.3">
      <c r="A2502">
        <v>3765.41</v>
      </c>
      <c r="B2502">
        <v>3.9800000000000004</v>
      </c>
      <c r="C2502">
        <v>12.13</v>
      </c>
      <c r="D2502">
        <v>18.66</v>
      </c>
      <c r="E2502">
        <v>152.91</v>
      </c>
      <c r="F2502">
        <v>88.56</v>
      </c>
      <c r="G2502">
        <v>64.349999999999994</v>
      </c>
    </row>
    <row r="2503" spans="1:7" x14ac:dyDescent="0.3">
      <c r="A2503">
        <v>3765.46</v>
      </c>
      <c r="B2503">
        <v>4.29</v>
      </c>
      <c r="C2503">
        <v>12.24</v>
      </c>
      <c r="D2503">
        <v>10.29</v>
      </c>
      <c r="E2503">
        <v>152.81</v>
      </c>
      <c r="F2503">
        <v>87.7</v>
      </c>
      <c r="G2503">
        <v>65.11</v>
      </c>
    </row>
    <row r="2504" spans="1:7" x14ac:dyDescent="0.3">
      <c r="A2504">
        <v>3765.51</v>
      </c>
      <c r="B2504">
        <v>4.68</v>
      </c>
      <c r="C2504">
        <v>10.43</v>
      </c>
      <c r="D2504">
        <v>7.47</v>
      </c>
      <c r="E2504">
        <v>151.86000000000001</v>
      </c>
      <c r="F2504">
        <v>99.03</v>
      </c>
      <c r="G2504">
        <v>52.830000000000013</v>
      </c>
    </row>
    <row r="2505" spans="1:7" x14ac:dyDescent="0.3">
      <c r="A2505">
        <v>3765.56</v>
      </c>
      <c r="B2505">
        <v>4.7300000000000004</v>
      </c>
      <c r="C2505">
        <v>11.9</v>
      </c>
      <c r="D2505">
        <v>10.27</v>
      </c>
      <c r="E2505">
        <v>151.53</v>
      </c>
      <c r="F2505">
        <v>88.76</v>
      </c>
      <c r="G2505">
        <v>62.769999999999996</v>
      </c>
    </row>
    <row r="2506" spans="1:7" x14ac:dyDescent="0.3">
      <c r="A2506">
        <v>3765.61</v>
      </c>
      <c r="B2506">
        <v>4.4799999999999995</v>
      </c>
      <c r="C2506">
        <v>13.61</v>
      </c>
      <c r="D2506">
        <v>12.14</v>
      </c>
      <c r="E2506">
        <v>151.49</v>
      </c>
      <c r="F2506">
        <v>77.13</v>
      </c>
      <c r="G2506">
        <v>74.360000000000014</v>
      </c>
    </row>
    <row r="2507" spans="1:7" x14ac:dyDescent="0.3">
      <c r="A2507">
        <v>3765.66</v>
      </c>
      <c r="B2507">
        <v>4.45</v>
      </c>
      <c r="C2507">
        <v>11.7</v>
      </c>
      <c r="D2507">
        <v>19.739999999999998</v>
      </c>
      <c r="E2507">
        <v>150.88999999999999</v>
      </c>
      <c r="F2507">
        <v>89.43</v>
      </c>
      <c r="G2507">
        <v>61.45999999999998</v>
      </c>
    </row>
    <row r="2508" spans="1:7" x14ac:dyDescent="0.3">
      <c r="A2508">
        <v>3765.71</v>
      </c>
      <c r="B2508">
        <v>4.04</v>
      </c>
      <c r="C2508">
        <v>10.08</v>
      </c>
      <c r="D2508">
        <v>22.6</v>
      </c>
      <c r="E2508">
        <v>149.84</v>
      </c>
      <c r="F2508">
        <v>99.4</v>
      </c>
      <c r="G2508">
        <v>50.44</v>
      </c>
    </row>
    <row r="2509" spans="1:7" x14ac:dyDescent="0.3">
      <c r="A2509">
        <v>3765.76</v>
      </c>
      <c r="B2509">
        <v>3.39</v>
      </c>
      <c r="C2509">
        <v>10.77</v>
      </c>
      <c r="D2509">
        <v>26.9</v>
      </c>
      <c r="E2509">
        <v>151.93</v>
      </c>
      <c r="F2509">
        <v>96.79</v>
      </c>
      <c r="G2509">
        <v>55.14</v>
      </c>
    </row>
    <row r="2510" spans="1:7" x14ac:dyDescent="0.3">
      <c r="A2510">
        <v>3765.81</v>
      </c>
      <c r="B2510">
        <v>3.8899999999999997</v>
      </c>
      <c r="C2510">
        <v>9.43</v>
      </c>
      <c r="D2510">
        <v>27.69</v>
      </c>
      <c r="E2510">
        <v>152.68</v>
      </c>
      <c r="F2510">
        <v>106.58</v>
      </c>
      <c r="G2510">
        <v>46.100000000000009</v>
      </c>
    </row>
    <row r="2511" spans="1:7" x14ac:dyDescent="0.3">
      <c r="A2511">
        <v>3765.86</v>
      </c>
      <c r="B2511">
        <v>3.8</v>
      </c>
      <c r="C2511">
        <v>7.02</v>
      </c>
      <c r="D2511">
        <v>27.2</v>
      </c>
      <c r="E2511">
        <v>152.72999999999999</v>
      </c>
      <c r="F2511">
        <v>122.96</v>
      </c>
      <c r="G2511">
        <v>29.769999999999996</v>
      </c>
    </row>
    <row r="2512" spans="1:7" x14ac:dyDescent="0.3">
      <c r="A2512">
        <v>3765.91</v>
      </c>
      <c r="B2512">
        <v>4.08</v>
      </c>
      <c r="C2512">
        <v>3.2</v>
      </c>
      <c r="D2512">
        <v>28.83</v>
      </c>
      <c r="E2512">
        <v>154.07</v>
      </c>
      <c r="F2512">
        <v>143.82</v>
      </c>
      <c r="G2512">
        <v>10.25</v>
      </c>
    </row>
    <row r="2513" spans="1:7" x14ac:dyDescent="0.3">
      <c r="A2513">
        <v>3765.96</v>
      </c>
      <c r="B2513">
        <v>3.7600000000000002</v>
      </c>
      <c r="C2513">
        <v>3.36</v>
      </c>
      <c r="D2513">
        <v>25.05</v>
      </c>
      <c r="E2513">
        <v>151.37</v>
      </c>
      <c r="F2513">
        <v>141.29</v>
      </c>
      <c r="G2513">
        <v>10.080000000000013</v>
      </c>
    </row>
    <row r="2514" spans="1:7" x14ac:dyDescent="0.3">
      <c r="A2514">
        <v>3766.01</v>
      </c>
      <c r="B2514">
        <v>3.7800000000000002</v>
      </c>
      <c r="C2514">
        <v>3.55</v>
      </c>
      <c r="D2514">
        <v>23.44</v>
      </c>
      <c r="E2514">
        <v>152.71</v>
      </c>
      <c r="F2514">
        <v>142.55000000000001</v>
      </c>
      <c r="G2514">
        <v>10.159999999999997</v>
      </c>
    </row>
    <row r="2515" spans="1:7" x14ac:dyDescent="0.3">
      <c r="A2515">
        <v>3766.06</v>
      </c>
      <c r="B2515">
        <v>4.1000000000000005</v>
      </c>
      <c r="C2515">
        <v>3.34</v>
      </c>
      <c r="D2515">
        <v>22.06</v>
      </c>
      <c r="E2515">
        <v>152.85</v>
      </c>
      <c r="F2515">
        <v>142.68</v>
      </c>
      <c r="G2515">
        <v>10.169999999999987</v>
      </c>
    </row>
    <row r="2516" spans="1:7" x14ac:dyDescent="0.3">
      <c r="A2516">
        <v>3766.11</v>
      </c>
      <c r="B2516">
        <v>3.51</v>
      </c>
      <c r="C2516">
        <v>4.18</v>
      </c>
      <c r="D2516">
        <v>22.56</v>
      </c>
      <c r="E2516">
        <v>150.01</v>
      </c>
      <c r="F2516">
        <v>139.55000000000001</v>
      </c>
      <c r="G2516">
        <v>10.45999999999998</v>
      </c>
    </row>
    <row r="2517" spans="1:7" x14ac:dyDescent="0.3">
      <c r="A2517">
        <v>3766.16</v>
      </c>
      <c r="B2517">
        <v>3.26</v>
      </c>
      <c r="C2517">
        <v>4.91</v>
      </c>
      <c r="D2517">
        <v>24.91</v>
      </c>
      <c r="E2517">
        <v>153.04</v>
      </c>
      <c r="F2517">
        <v>137.6</v>
      </c>
      <c r="G2517">
        <v>15.439999999999998</v>
      </c>
    </row>
    <row r="2518" spans="1:7" x14ac:dyDescent="0.3">
      <c r="A2518">
        <v>3766.21</v>
      </c>
      <c r="B2518">
        <v>2.97</v>
      </c>
      <c r="C2518">
        <v>7.48</v>
      </c>
      <c r="D2518">
        <v>21.67</v>
      </c>
      <c r="E2518">
        <v>152.1</v>
      </c>
      <c r="F2518">
        <v>119.25</v>
      </c>
      <c r="G2518">
        <v>32.849999999999994</v>
      </c>
    </row>
    <row r="2519" spans="1:7" x14ac:dyDescent="0.3">
      <c r="A2519">
        <v>3766.26</v>
      </c>
      <c r="B2519">
        <v>3.38</v>
      </c>
      <c r="C2519">
        <v>9.6300000000000008</v>
      </c>
      <c r="D2519">
        <v>23.92</v>
      </c>
      <c r="E2519">
        <v>152.04</v>
      </c>
      <c r="F2519">
        <v>104.58</v>
      </c>
      <c r="G2519">
        <v>47.459999999999994</v>
      </c>
    </row>
    <row r="2520" spans="1:7" x14ac:dyDescent="0.3">
      <c r="A2520">
        <v>3766.31</v>
      </c>
      <c r="B2520">
        <v>2.9899999999999998</v>
      </c>
      <c r="C2520">
        <v>10.91</v>
      </c>
      <c r="D2520">
        <v>23.77</v>
      </c>
      <c r="E2520">
        <v>153.76</v>
      </c>
      <c r="F2520">
        <v>97.64</v>
      </c>
      <c r="G2520">
        <v>56.11999999999999</v>
      </c>
    </row>
    <row r="2521" spans="1:7" x14ac:dyDescent="0.3">
      <c r="A2521">
        <v>3766.36</v>
      </c>
      <c r="B2521">
        <v>2.62</v>
      </c>
      <c r="C2521">
        <v>12.8</v>
      </c>
      <c r="D2521">
        <v>19.86</v>
      </c>
      <c r="E2521">
        <v>153.93</v>
      </c>
      <c r="F2521">
        <v>85.01</v>
      </c>
      <c r="G2521">
        <v>68.92</v>
      </c>
    </row>
    <row r="2522" spans="1:7" x14ac:dyDescent="0.3">
      <c r="A2522">
        <v>3766.41</v>
      </c>
      <c r="B2522">
        <v>2.75</v>
      </c>
      <c r="C2522">
        <v>13.62</v>
      </c>
      <c r="D2522">
        <v>19.760000000000002</v>
      </c>
      <c r="E2522">
        <v>150.71</v>
      </c>
      <c r="F2522">
        <v>76.28</v>
      </c>
      <c r="G2522">
        <v>74.430000000000007</v>
      </c>
    </row>
    <row r="2523" spans="1:7" x14ac:dyDescent="0.3">
      <c r="A2523">
        <v>3766.46</v>
      </c>
      <c r="B2523">
        <v>2.96</v>
      </c>
      <c r="C2523">
        <v>14.42</v>
      </c>
      <c r="D2523">
        <v>16.63</v>
      </c>
      <c r="E2523">
        <v>142.19</v>
      </c>
      <c r="F2523">
        <v>62.42</v>
      </c>
      <c r="G2523">
        <v>79.77</v>
      </c>
    </row>
    <row r="2524" spans="1:7" x14ac:dyDescent="0.3">
      <c r="A2524">
        <v>3766.51</v>
      </c>
      <c r="B2524">
        <v>2.71</v>
      </c>
      <c r="C2524">
        <v>14.81</v>
      </c>
      <c r="D2524">
        <v>10.69</v>
      </c>
      <c r="E2524">
        <v>133.55000000000001</v>
      </c>
      <c r="F2524">
        <v>51.25</v>
      </c>
      <c r="G2524">
        <v>82.300000000000011</v>
      </c>
    </row>
    <row r="2525" spans="1:7" x14ac:dyDescent="0.3">
      <c r="A2525">
        <v>3766.56</v>
      </c>
      <c r="B2525">
        <v>2.41</v>
      </c>
      <c r="C2525">
        <v>13.23</v>
      </c>
      <c r="D2525">
        <v>8.09</v>
      </c>
      <c r="E2525">
        <v>118.11</v>
      </c>
      <c r="F2525">
        <v>46.65</v>
      </c>
      <c r="G2525">
        <v>71.460000000000008</v>
      </c>
    </row>
    <row r="2526" spans="1:7" x14ac:dyDescent="0.3">
      <c r="A2526">
        <v>3766.61</v>
      </c>
      <c r="B2526">
        <v>2.33</v>
      </c>
      <c r="C2526">
        <v>12.49</v>
      </c>
      <c r="D2526">
        <v>6.88</v>
      </c>
      <c r="E2526">
        <v>103.62</v>
      </c>
      <c r="F2526">
        <v>37.31</v>
      </c>
      <c r="G2526">
        <v>66.31</v>
      </c>
    </row>
    <row r="2527" spans="1:7" x14ac:dyDescent="0.3">
      <c r="A2527">
        <v>3766.66</v>
      </c>
      <c r="B2527">
        <v>2.58</v>
      </c>
      <c r="C2527">
        <v>10.97</v>
      </c>
      <c r="D2527">
        <v>8.43</v>
      </c>
      <c r="E2527">
        <v>89.94</v>
      </c>
      <c r="F2527">
        <v>34.04</v>
      </c>
      <c r="G2527">
        <v>55.9</v>
      </c>
    </row>
    <row r="2528" spans="1:7" x14ac:dyDescent="0.3">
      <c r="A2528">
        <v>3766.71</v>
      </c>
      <c r="B2528">
        <v>2.41</v>
      </c>
      <c r="C2528">
        <v>10.62</v>
      </c>
      <c r="D2528">
        <v>7.1</v>
      </c>
      <c r="E2528">
        <v>84.96</v>
      </c>
      <c r="F2528">
        <v>31.53</v>
      </c>
      <c r="G2528">
        <v>53.429999999999993</v>
      </c>
    </row>
    <row r="2529" spans="1:7" x14ac:dyDescent="0.3">
      <c r="A2529">
        <v>3766.76</v>
      </c>
      <c r="B2529">
        <v>2.86</v>
      </c>
      <c r="C2529">
        <v>6.22</v>
      </c>
      <c r="D2529">
        <v>8.89</v>
      </c>
      <c r="E2529">
        <v>86.97</v>
      </c>
      <c r="F2529">
        <v>63.32</v>
      </c>
      <c r="G2529">
        <v>23.65</v>
      </c>
    </row>
    <row r="2530" spans="1:7" x14ac:dyDescent="0.3">
      <c r="A2530">
        <v>3766.81</v>
      </c>
      <c r="B2530">
        <v>3.2199999999999998</v>
      </c>
      <c r="C2530">
        <v>7.34</v>
      </c>
      <c r="D2530">
        <v>9.2899999999999991</v>
      </c>
      <c r="E2530">
        <v>92.1</v>
      </c>
      <c r="F2530">
        <v>60.75</v>
      </c>
      <c r="G2530">
        <v>31.349999999999994</v>
      </c>
    </row>
    <row r="2531" spans="1:7" x14ac:dyDescent="0.3">
      <c r="A2531">
        <v>3766.86</v>
      </c>
      <c r="B2531">
        <v>3.66</v>
      </c>
      <c r="C2531">
        <v>9.06</v>
      </c>
      <c r="D2531">
        <v>9</v>
      </c>
      <c r="E2531">
        <v>106.94</v>
      </c>
      <c r="F2531">
        <v>63.85</v>
      </c>
      <c r="G2531">
        <v>43.089999999999996</v>
      </c>
    </row>
    <row r="2532" spans="1:7" x14ac:dyDescent="0.3">
      <c r="A2532">
        <v>3766.91</v>
      </c>
      <c r="B2532">
        <v>3.7199999999999998</v>
      </c>
      <c r="C2532">
        <v>10.52</v>
      </c>
      <c r="D2532">
        <v>14.76</v>
      </c>
      <c r="E2532">
        <v>122.88</v>
      </c>
      <c r="F2532">
        <v>69.709999999999994</v>
      </c>
      <c r="G2532">
        <v>53.17</v>
      </c>
    </row>
    <row r="2533" spans="1:7" x14ac:dyDescent="0.3">
      <c r="A2533">
        <v>3766.96</v>
      </c>
      <c r="B2533">
        <v>4.3499999999999996</v>
      </c>
      <c r="C2533">
        <v>11.12</v>
      </c>
      <c r="D2533">
        <v>12.35</v>
      </c>
      <c r="E2533">
        <v>135.15</v>
      </c>
      <c r="F2533">
        <v>77.78</v>
      </c>
      <c r="G2533">
        <v>57.370000000000005</v>
      </c>
    </row>
    <row r="2534" spans="1:7" x14ac:dyDescent="0.3">
      <c r="A2534">
        <v>3767.01</v>
      </c>
      <c r="B2534">
        <v>4.67</v>
      </c>
      <c r="C2534">
        <v>11.25</v>
      </c>
      <c r="D2534">
        <v>15.23</v>
      </c>
      <c r="E2534">
        <v>142.22999999999999</v>
      </c>
      <c r="F2534">
        <v>83.92</v>
      </c>
      <c r="G2534">
        <v>58.309999999999988</v>
      </c>
    </row>
    <row r="2535" spans="1:7" x14ac:dyDescent="0.3">
      <c r="A2535">
        <v>3767.06</v>
      </c>
      <c r="B2535">
        <v>4.6399999999999997</v>
      </c>
      <c r="C2535">
        <v>11.56</v>
      </c>
      <c r="D2535">
        <v>14.68</v>
      </c>
      <c r="E2535">
        <v>149.56</v>
      </c>
      <c r="F2535">
        <v>89.1</v>
      </c>
      <c r="G2535">
        <v>60.460000000000008</v>
      </c>
    </row>
    <row r="2536" spans="1:7" x14ac:dyDescent="0.3">
      <c r="A2536">
        <v>3767.11</v>
      </c>
      <c r="B2536">
        <v>4.2299999999999995</v>
      </c>
      <c r="C2536">
        <v>10.130000000000001</v>
      </c>
      <c r="D2536">
        <v>15.63</v>
      </c>
      <c r="E2536">
        <v>150.01</v>
      </c>
      <c r="F2536">
        <v>99.23</v>
      </c>
      <c r="G2536">
        <v>50.779999999999987</v>
      </c>
    </row>
    <row r="2537" spans="1:7" x14ac:dyDescent="0.3">
      <c r="A2537">
        <v>3767.16</v>
      </c>
      <c r="B2537">
        <v>3.9800000000000004</v>
      </c>
      <c r="C2537">
        <v>11.78</v>
      </c>
      <c r="D2537">
        <v>15.43</v>
      </c>
      <c r="E2537">
        <v>151.69999999999999</v>
      </c>
      <c r="F2537">
        <v>89.75</v>
      </c>
      <c r="G2537">
        <v>61.949999999999989</v>
      </c>
    </row>
    <row r="2538" spans="1:7" x14ac:dyDescent="0.3">
      <c r="A2538">
        <v>3767.21</v>
      </c>
      <c r="B2538">
        <v>3.71</v>
      </c>
      <c r="C2538">
        <v>11.76</v>
      </c>
      <c r="D2538">
        <v>11.22</v>
      </c>
      <c r="E2538">
        <v>150.5</v>
      </c>
      <c r="F2538">
        <v>88.66</v>
      </c>
      <c r="G2538">
        <v>61.84</v>
      </c>
    </row>
    <row r="2539" spans="1:7" x14ac:dyDescent="0.3">
      <c r="A2539">
        <v>3767.26</v>
      </c>
      <c r="B2539">
        <v>3.6999999999999997</v>
      </c>
      <c r="C2539">
        <v>9.1199999999999992</v>
      </c>
      <c r="D2539">
        <v>13.29</v>
      </c>
      <c r="E2539">
        <v>152.79</v>
      </c>
      <c r="F2539">
        <v>108.81</v>
      </c>
      <c r="G2539">
        <v>43.97999999999999</v>
      </c>
    </row>
    <row r="2540" spans="1:7" x14ac:dyDescent="0.3">
      <c r="A2540">
        <v>3767.31</v>
      </c>
      <c r="B2540">
        <v>3.52</v>
      </c>
      <c r="C2540">
        <v>10.59</v>
      </c>
      <c r="D2540">
        <v>10</v>
      </c>
      <c r="E2540">
        <v>155.12</v>
      </c>
      <c r="F2540">
        <v>101.14</v>
      </c>
      <c r="G2540">
        <v>53.980000000000004</v>
      </c>
    </row>
    <row r="2541" spans="1:7" x14ac:dyDescent="0.3">
      <c r="A2541">
        <v>3767.36</v>
      </c>
      <c r="B2541">
        <v>3.35</v>
      </c>
      <c r="C2541">
        <v>11.76</v>
      </c>
      <c r="D2541">
        <v>11.39</v>
      </c>
      <c r="E2541">
        <v>154.84</v>
      </c>
      <c r="F2541">
        <v>92.95</v>
      </c>
      <c r="G2541">
        <v>61.89</v>
      </c>
    </row>
    <row r="2542" spans="1:7" x14ac:dyDescent="0.3">
      <c r="A2542">
        <v>3767.41</v>
      </c>
      <c r="B2542">
        <v>3.56</v>
      </c>
      <c r="C2542">
        <v>12.55</v>
      </c>
      <c r="D2542">
        <v>9.9700000000000006</v>
      </c>
      <c r="E2542">
        <v>154.56</v>
      </c>
      <c r="F2542">
        <v>87.29</v>
      </c>
      <c r="G2542">
        <v>67.27</v>
      </c>
    </row>
    <row r="2543" spans="1:7" x14ac:dyDescent="0.3">
      <c r="A2543">
        <v>3767.46</v>
      </c>
      <c r="B2543">
        <v>3.66</v>
      </c>
      <c r="C2543">
        <v>11.2</v>
      </c>
      <c r="D2543">
        <v>8.9600000000000009</v>
      </c>
      <c r="E2543">
        <v>150.36000000000001</v>
      </c>
      <c r="F2543">
        <v>92.33</v>
      </c>
      <c r="G2543">
        <v>58.030000000000015</v>
      </c>
    </row>
    <row r="2544" spans="1:7" x14ac:dyDescent="0.3">
      <c r="A2544">
        <v>3767.51</v>
      </c>
      <c r="B2544">
        <v>3.8600000000000003</v>
      </c>
      <c r="C2544">
        <v>9.89</v>
      </c>
      <c r="D2544">
        <v>8.6999999999999993</v>
      </c>
      <c r="E2544">
        <v>148.15</v>
      </c>
      <c r="F2544">
        <v>98.99</v>
      </c>
      <c r="G2544">
        <v>49.160000000000011</v>
      </c>
    </row>
    <row r="2545" spans="1:7" x14ac:dyDescent="0.3">
      <c r="A2545">
        <v>3767.56</v>
      </c>
      <c r="B2545">
        <v>3.88</v>
      </c>
      <c r="C2545">
        <v>12.51</v>
      </c>
      <c r="D2545">
        <v>7.46</v>
      </c>
      <c r="E2545">
        <v>146.28</v>
      </c>
      <c r="F2545">
        <v>79.39</v>
      </c>
      <c r="G2545">
        <v>66.89</v>
      </c>
    </row>
    <row r="2546" spans="1:7" x14ac:dyDescent="0.3">
      <c r="A2546">
        <v>3767.61</v>
      </c>
      <c r="B2546">
        <v>3.5700000000000003</v>
      </c>
      <c r="C2546">
        <v>12.5</v>
      </c>
      <c r="D2546">
        <v>6.78</v>
      </c>
      <c r="E2546">
        <v>146.43</v>
      </c>
      <c r="F2546">
        <v>79.61</v>
      </c>
      <c r="G2546">
        <v>66.820000000000007</v>
      </c>
    </row>
    <row r="2547" spans="1:7" x14ac:dyDescent="0.3">
      <c r="A2547">
        <v>3767.66</v>
      </c>
      <c r="B2547">
        <v>4.24</v>
      </c>
      <c r="C2547">
        <v>10.28</v>
      </c>
      <c r="D2547">
        <v>8.0500000000000007</v>
      </c>
      <c r="E2547">
        <v>141.97999999999999</v>
      </c>
      <c r="F2547">
        <v>90.25</v>
      </c>
      <c r="G2547">
        <v>51.72999999999999</v>
      </c>
    </row>
    <row r="2548" spans="1:7" x14ac:dyDescent="0.3">
      <c r="A2548">
        <v>3767.71</v>
      </c>
      <c r="B2548">
        <v>4.3099999999999996</v>
      </c>
      <c r="C2548">
        <v>10.73</v>
      </c>
      <c r="D2548">
        <v>7.67</v>
      </c>
      <c r="E2548">
        <v>144.76</v>
      </c>
      <c r="F2548">
        <v>89.95</v>
      </c>
      <c r="G2548">
        <v>54.809999999999988</v>
      </c>
    </row>
    <row r="2549" spans="1:7" x14ac:dyDescent="0.3">
      <c r="A2549">
        <v>3767.76</v>
      </c>
      <c r="B2549">
        <v>5.0200000000000005</v>
      </c>
      <c r="C2549">
        <v>9.3000000000000007</v>
      </c>
      <c r="D2549">
        <v>8.2899999999999991</v>
      </c>
      <c r="E2549">
        <v>147.46</v>
      </c>
      <c r="F2549">
        <v>102.34</v>
      </c>
      <c r="G2549">
        <v>45.120000000000005</v>
      </c>
    </row>
    <row r="2550" spans="1:7" x14ac:dyDescent="0.3">
      <c r="A2550">
        <v>3767.81</v>
      </c>
      <c r="B2550">
        <v>5.2200000000000006</v>
      </c>
      <c r="C2550">
        <v>9.27</v>
      </c>
      <c r="D2550">
        <v>10.41</v>
      </c>
      <c r="E2550">
        <v>152.56</v>
      </c>
      <c r="F2550">
        <v>107.54</v>
      </c>
      <c r="G2550">
        <v>45.019999999999996</v>
      </c>
    </row>
    <row r="2551" spans="1:7" x14ac:dyDescent="0.3">
      <c r="A2551">
        <v>3767.86</v>
      </c>
      <c r="B2551">
        <v>4.9000000000000004</v>
      </c>
      <c r="C2551">
        <v>6.49</v>
      </c>
      <c r="D2551">
        <v>14.47</v>
      </c>
      <c r="E2551">
        <v>156.63999999999999</v>
      </c>
      <c r="F2551">
        <v>130.44</v>
      </c>
      <c r="G2551">
        <v>26.199999999999989</v>
      </c>
    </row>
    <row r="2552" spans="1:7" x14ac:dyDescent="0.3">
      <c r="A2552">
        <v>3767.91</v>
      </c>
      <c r="B2552">
        <v>4.6899999999999995</v>
      </c>
      <c r="C2552">
        <v>5.18</v>
      </c>
      <c r="D2552">
        <v>13.49</v>
      </c>
      <c r="E2552">
        <v>154.88</v>
      </c>
      <c r="F2552">
        <v>137.57</v>
      </c>
      <c r="G2552">
        <v>17.310000000000002</v>
      </c>
    </row>
    <row r="2553" spans="1:7" x14ac:dyDescent="0.3">
      <c r="A2553">
        <v>3767.96</v>
      </c>
      <c r="B2553">
        <v>4.49</v>
      </c>
      <c r="C2553">
        <v>7.16</v>
      </c>
      <c r="D2553">
        <v>9.68</v>
      </c>
      <c r="E2553">
        <v>155.88</v>
      </c>
      <c r="F2553">
        <v>125.11</v>
      </c>
      <c r="G2553">
        <v>30.769999999999996</v>
      </c>
    </row>
    <row r="2554" spans="1:7" x14ac:dyDescent="0.3">
      <c r="A2554">
        <v>3768.01</v>
      </c>
      <c r="B2554">
        <v>4.2700000000000005</v>
      </c>
      <c r="C2554">
        <v>9.4600000000000009</v>
      </c>
      <c r="D2554">
        <v>9.6999999999999993</v>
      </c>
      <c r="E2554">
        <v>157.13999999999999</v>
      </c>
      <c r="F2554">
        <v>110.82</v>
      </c>
      <c r="G2554">
        <v>46.319999999999993</v>
      </c>
    </row>
    <row r="2555" spans="1:7" x14ac:dyDescent="0.3">
      <c r="A2555">
        <v>3768.06</v>
      </c>
      <c r="B2555">
        <v>3.75</v>
      </c>
      <c r="C2555">
        <v>12.12</v>
      </c>
      <c r="D2555">
        <v>8.17</v>
      </c>
      <c r="E2555">
        <v>159.30000000000001</v>
      </c>
      <c r="F2555">
        <v>94.95</v>
      </c>
      <c r="G2555">
        <v>64.350000000000009</v>
      </c>
    </row>
    <row r="2556" spans="1:7" x14ac:dyDescent="0.3">
      <c r="A2556">
        <v>3768.11</v>
      </c>
      <c r="B2556">
        <v>3.61</v>
      </c>
      <c r="C2556">
        <v>10.81</v>
      </c>
      <c r="D2556">
        <v>5.22</v>
      </c>
      <c r="E2556">
        <v>159</v>
      </c>
      <c r="F2556">
        <v>103.47</v>
      </c>
      <c r="G2556">
        <v>55.53</v>
      </c>
    </row>
    <row r="2557" spans="1:7" x14ac:dyDescent="0.3">
      <c r="A2557">
        <v>3768.16</v>
      </c>
      <c r="B2557">
        <v>3.51</v>
      </c>
      <c r="C2557">
        <v>13.47</v>
      </c>
      <c r="D2557">
        <v>4.43</v>
      </c>
      <c r="E2557">
        <v>157.44999999999999</v>
      </c>
      <c r="F2557">
        <v>83.98</v>
      </c>
      <c r="G2557">
        <v>73.469999999999985</v>
      </c>
    </row>
    <row r="2558" spans="1:7" x14ac:dyDescent="0.3">
      <c r="A2558">
        <v>3768.21</v>
      </c>
      <c r="B2558">
        <v>3.2800000000000002</v>
      </c>
      <c r="C2558">
        <v>14.24</v>
      </c>
      <c r="D2558">
        <v>7.19</v>
      </c>
      <c r="E2558">
        <v>159.85</v>
      </c>
      <c r="F2558">
        <v>81.14</v>
      </c>
      <c r="G2558">
        <v>78.709999999999994</v>
      </c>
    </row>
    <row r="2559" spans="1:7" x14ac:dyDescent="0.3">
      <c r="A2559">
        <v>3768.26</v>
      </c>
      <c r="B2559">
        <v>3.19</v>
      </c>
      <c r="C2559">
        <v>13.73</v>
      </c>
      <c r="D2559">
        <v>10.41</v>
      </c>
      <c r="E2559">
        <v>158.59</v>
      </c>
      <c r="F2559">
        <v>83.31</v>
      </c>
      <c r="G2559">
        <v>75.28</v>
      </c>
    </row>
    <row r="2560" spans="1:7" x14ac:dyDescent="0.3">
      <c r="A2560">
        <v>3768.31</v>
      </c>
      <c r="B2560">
        <v>2.97</v>
      </c>
      <c r="C2560">
        <v>11.84</v>
      </c>
      <c r="D2560">
        <v>11.82</v>
      </c>
      <c r="E2560">
        <v>155.41</v>
      </c>
      <c r="F2560">
        <v>92.99</v>
      </c>
      <c r="G2560">
        <v>62.42</v>
      </c>
    </row>
    <row r="2561" spans="1:7" x14ac:dyDescent="0.3">
      <c r="A2561">
        <v>3768.36</v>
      </c>
      <c r="B2561">
        <v>3.3000000000000003</v>
      </c>
      <c r="C2561">
        <v>12.19</v>
      </c>
      <c r="D2561">
        <v>12.15</v>
      </c>
      <c r="E2561">
        <v>152.12</v>
      </c>
      <c r="F2561">
        <v>87.38</v>
      </c>
      <c r="G2561">
        <v>64.740000000000009</v>
      </c>
    </row>
    <row r="2562" spans="1:7" x14ac:dyDescent="0.3">
      <c r="A2562">
        <v>3768.41</v>
      </c>
      <c r="B2562">
        <v>3.27</v>
      </c>
      <c r="C2562">
        <v>12.37</v>
      </c>
      <c r="D2562">
        <v>17.91</v>
      </c>
      <c r="E2562">
        <v>149.56</v>
      </c>
      <c r="F2562">
        <v>83.57</v>
      </c>
      <c r="G2562">
        <v>65.990000000000009</v>
      </c>
    </row>
    <row r="2563" spans="1:7" x14ac:dyDescent="0.3">
      <c r="A2563">
        <v>3768.46</v>
      </c>
      <c r="B2563">
        <v>3.6999999999999997</v>
      </c>
      <c r="C2563">
        <v>10.98</v>
      </c>
      <c r="D2563">
        <v>21.37</v>
      </c>
      <c r="E2563">
        <v>145.69999999999999</v>
      </c>
      <c r="F2563">
        <v>89.16</v>
      </c>
      <c r="G2563">
        <v>56.539999999999992</v>
      </c>
    </row>
    <row r="2564" spans="1:7" x14ac:dyDescent="0.3">
      <c r="A2564">
        <v>3768.51</v>
      </c>
      <c r="B2564">
        <v>3.6999999999999997</v>
      </c>
      <c r="C2564">
        <v>9.44</v>
      </c>
      <c r="D2564">
        <v>22.01</v>
      </c>
      <c r="E2564">
        <v>142.41</v>
      </c>
      <c r="F2564">
        <v>96.33</v>
      </c>
      <c r="G2564">
        <v>46.08</v>
      </c>
    </row>
    <row r="2565" spans="1:7" x14ac:dyDescent="0.3">
      <c r="A2565">
        <v>3768.56</v>
      </c>
      <c r="B2565">
        <v>4.09</v>
      </c>
      <c r="C2565">
        <v>8.91</v>
      </c>
      <c r="D2565">
        <v>20.420000000000002</v>
      </c>
      <c r="E2565">
        <v>141.62</v>
      </c>
      <c r="F2565">
        <v>99.16</v>
      </c>
      <c r="G2565">
        <v>42.460000000000008</v>
      </c>
    </row>
    <row r="2566" spans="1:7" x14ac:dyDescent="0.3">
      <c r="A2566">
        <v>3768.61</v>
      </c>
      <c r="B2566">
        <v>4.1000000000000005</v>
      </c>
      <c r="C2566">
        <v>9.81</v>
      </c>
      <c r="D2566">
        <v>21.14</v>
      </c>
      <c r="E2566">
        <v>141.63999999999999</v>
      </c>
      <c r="F2566">
        <v>93.1</v>
      </c>
      <c r="G2566">
        <v>48.539999999999992</v>
      </c>
    </row>
    <row r="2567" spans="1:7" x14ac:dyDescent="0.3">
      <c r="A2567">
        <v>3768.66</v>
      </c>
      <c r="B2567">
        <v>4.3600000000000003</v>
      </c>
      <c r="C2567">
        <v>7.56</v>
      </c>
      <c r="D2567">
        <v>19.46</v>
      </c>
      <c r="E2567">
        <v>136.22</v>
      </c>
      <c r="F2567">
        <v>102.95</v>
      </c>
      <c r="G2567">
        <v>33.269999999999996</v>
      </c>
    </row>
    <row r="2568" spans="1:7" x14ac:dyDescent="0.3">
      <c r="A2568">
        <v>3768.71</v>
      </c>
      <c r="B2568">
        <v>4.0599999999999996</v>
      </c>
      <c r="C2568">
        <v>6.36</v>
      </c>
      <c r="D2568">
        <v>15.08</v>
      </c>
      <c r="E2568">
        <v>131.49</v>
      </c>
      <c r="F2568">
        <v>106.4</v>
      </c>
      <c r="G2568">
        <v>25.090000000000003</v>
      </c>
    </row>
    <row r="2569" spans="1:7" x14ac:dyDescent="0.3">
      <c r="A2569">
        <v>3768.76</v>
      </c>
      <c r="B2569">
        <v>3.5900000000000003</v>
      </c>
      <c r="C2569">
        <v>5.48</v>
      </c>
      <c r="D2569">
        <v>16.54</v>
      </c>
      <c r="E2569">
        <v>127.39</v>
      </c>
      <c r="F2569">
        <v>108.29</v>
      </c>
      <c r="G2569">
        <v>19.099999999999994</v>
      </c>
    </row>
    <row r="2570" spans="1:7" x14ac:dyDescent="0.3">
      <c r="A2570">
        <v>3768.81</v>
      </c>
      <c r="B2570">
        <v>4.1900000000000004</v>
      </c>
      <c r="C2570">
        <v>3.97</v>
      </c>
      <c r="D2570">
        <v>20.47</v>
      </c>
      <c r="E2570">
        <v>130.03</v>
      </c>
      <c r="F2570">
        <v>121.16</v>
      </c>
      <c r="G2570">
        <v>8.8700000000000045</v>
      </c>
    </row>
    <row r="2571" spans="1:7" x14ac:dyDescent="0.3">
      <c r="A2571">
        <v>3768.86</v>
      </c>
      <c r="B2571">
        <v>3.81</v>
      </c>
      <c r="C2571">
        <v>6.13</v>
      </c>
      <c r="D2571">
        <v>21.67</v>
      </c>
      <c r="E2571">
        <v>131.33000000000001</v>
      </c>
      <c r="F2571">
        <v>107.84</v>
      </c>
      <c r="G2571">
        <v>23.490000000000009</v>
      </c>
    </row>
    <row r="2572" spans="1:7" x14ac:dyDescent="0.3">
      <c r="A2572">
        <v>3768.91</v>
      </c>
      <c r="B2572">
        <v>4.08</v>
      </c>
      <c r="C2572">
        <v>5.18</v>
      </c>
      <c r="D2572">
        <v>18.86</v>
      </c>
      <c r="E2572">
        <v>131.02000000000001</v>
      </c>
      <c r="F2572">
        <v>113.98</v>
      </c>
      <c r="G2572">
        <v>17.040000000000006</v>
      </c>
    </row>
    <row r="2573" spans="1:7" x14ac:dyDescent="0.3">
      <c r="A2573">
        <v>3768.96</v>
      </c>
      <c r="B2573">
        <v>3.18</v>
      </c>
      <c r="C2573">
        <v>9.01</v>
      </c>
      <c r="D2573">
        <v>21.22</v>
      </c>
      <c r="E2573">
        <v>131.86000000000001</v>
      </c>
      <c r="F2573">
        <v>88.83</v>
      </c>
      <c r="G2573">
        <v>43.030000000000015</v>
      </c>
    </row>
    <row r="2574" spans="1:7" x14ac:dyDescent="0.3">
      <c r="A2574">
        <v>3769.01</v>
      </c>
      <c r="B2574">
        <v>3.9899999999999998</v>
      </c>
      <c r="C2574">
        <v>9.44</v>
      </c>
      <c r="D2574">
        <v>23.81</v>
      </c>
      <c r="E2574">
        <v>140.6</v>
      </c>
      <c r="F2574">
        <v>94.59</v>
      </c>
      <c r="G2574">
        <v>46.009999999999991</v>
      </c>
    </row>
    <row r="2575" spans="1:7" x14ac:dyDescent="0.3">
      <c r="A2575">
        <v>3769.06</v>
      </c>
      <c r="B2575">
        <v>4.2799999999999994</v>
      </c>
      <c r="C2575">
        <v>10.88</v>
      </c>
      <c r="D2575">
        <v>23.41</v>
      </c>
      <c r="E2575">
        <v>149.51</v>
      </c>
      <c r="F2575">
        <v>93.65</v>
      </c>
      <c r="G2575">
        <v>55.859999999999985</v>
      </c>
    </row>
    <row r="2576" spans="1:7" x14ac:dyDescent="0.3">
      <c r="A2576">
        <v>3769.11</v>
      </c>
      <c r="B2576">
        <v>4.34</v>
      </c>
      <c r="C2576">
        <v>10.31</v>
      </c>
      <c r="D2576">
        <v>21.02</v>
      </c>
      <c r="E2576">
        <v>148.06</v>
      </c>
      <c r="F2576">
        <v>96.05</v>
      </c>
      <c r="G2576">
        <v>52.010000000000005</v>
      </c>
    </row>
    <row r="2577" spans="1:7" x14ac:dyDescent="0.3">
      <c r="A2577">
        <v>3769.16</v>
      </c>
      <c r="B2577">
        <v>4.46</v>
      </c>
      <c r="C2577">
        <v>10.33</v>
      </c>
      <c r="D2577">
        <v>19.79</v>
      </c>
      <c r="E2577">
        <v>152.61000000000001</v>
      </c>
      <c r="F2577">
        <v>100.46</v>
      </c>
      <c r="G2577">
        <v>52.15000000000002</v>
      </c>
    </row>
    <row r="2578" spans="1:7" x14ac:dyDescent="0.3">
      <c r="A2578">
        <v>3769.21</v>
      </c>
      <c r="B2578">
        <v>4.8500000000000005</v>
      </c>
      <c r="C2578">
        <v>9.02</v>
      </c>
      <c r="D2578">
        <v>23.17</v>
      </c>
      <c r="E2578">
        <v>156.30000000000001</v>
      </c>
      <c r="F2578">
        <v>112.94</v>
      </c>
      <c r="G2578">
        <v>43.360000000000014</v>
      </c>
    </row>
    <row r="2579" spans="1:7" x14ac:dyDescent="0.3">
      <c r="A2579">
        <v>3769.26</v>
      </c>
      <c r="B2579">
        <v>4.75</v>
      </c>
      <c r="C2579">
        <v>9.34</v>
      </c>
      <c r="D2579">
        <v>22.61</v>
      </c>
      <c r="E2579">
        <v>157.71</v>
      </c>
      <c r="F2579">
        <v>112.2</v>
      </c>
      <c r="G2579">
        <v>45.510000000000005</v>
      </c>
    </row>
    <row r="2580" spans="1:7" x14ac:dyDescent="0.3">
      <c r="A2580">
        <v>3769.31</v>
      </c>
      <c r="B2580">
        <v>4.49</v>
      </c>
      <c r="C2580">
        <v>9.77</v>
      </c>
      <c r="D2580">
        <v>21.48</v>
      </c>
      <c r="E2580">
        <v>158.71</v>
      </c>
      <c r="F2580">
        <v>110.27</v>
      </c>
      <c r="G2580">
        <v>48.440000000000012</v>
      </c>
    </row>
    <row r="2581" spans="1:7" x14ac:dyDescent="0.3">
      <c r="A2581">
        <v>3769.36</v>
      </c>
      <c r="B2581">
        <v>3.74</v>
      </c>
      <c r="C2581">
        <v>10.9</v>
      </c>
      <c r="D2581">
        <v>21.79</v>
      </c>
      <c r="E2581">
        <v>157.01</v>
      </c>
      <c r="F2581">
        <v>100.95</v>
      </c>
      <c r="G2581">
        <v>56.059999999999988</v>
      </c>
    </row>
    <row r="2582" spans="1:7" x14ac:dyDescent="0.3">
      <c r="A2582">
        <v>3769.41</v>
      </c>
      <c r="B2582">
        <v>3.7800000000000002</v>
      </c>
      <c r="C2582">
        <v>10.93</v>
      </c>
      <c r="D2582">
        <v>22.56</v>
      </c>
      <c r="E2582">
        <v>156.58000000000001</v>
      </c>
      <c r="F2582">
        <v>100.3</v>
      </c>
      <c r="G2582">
        <v>56.280000000000015</v>
      </c>
    </row>
    <row r="2583" spans="1:7" x14ac:dyDescent="0.3">
      <c r="A2583">
        <v>3769.46</v>
      </c>
      <c r="B2583">
        <v>3.35</v>
      </c>
      <c r="C2583">
        <v>10.42</v>
      </c>
      <c r="D2583">
        <v>21.53</v>
      </c>
      <c r="E2583">
        <v>153.22</v>
      </c>
      <c r="F2583">
        <v>100.47</v>
      </c>
      <c r="G2583">
        <v>52.75</v>
      </c>
    </row>
    <row r="2584" spans="1:7" x14ac:dyDescent="0.3">
      <c r="A2584">
        <v>3769.51</v>
      </c>
      <c r="B2584">
        <v>3.11</v>
      </c>
      <c r="C2584">
        <v>10.130000000000001</v>
      </c>
      <c r="D2584">
        <v>18.87</v>
      </c>
      <c r="E2584">
        <v>146.19999999999999</v>
      </c>
      <c r="F2584">
        <v>95.42</v>
      </c>
      <c r="G2584">
        <v>50.779999999999987</v>
      </c>
    </row>
    <row r="2585" spans="1:7" x14ac:dyDescent="0.3">
      <c r="A2585">
        <v>3769.56</v>
      </c>
      <c r="B2585">
        <v>3.1</v>
      </c>
      <c r="C2585">
        <v>10.8</v>
      </c>
      <c r="D2585">
        <v>18.760000000000002</v>
      </c>
      <c r="E2585">
        <v>144.13999999999999</v>
      </c>
      <c r="F2585">
        <v>88.83</v>
      </c>
      <c r="G2585">
        <v>55.309999999999988</v>
      </c>
    </row>
    <row r="2586" spans="1:7" x14ac:dyDescent="0.3">
      <c r="A2586">
        <v>3769.61</v>
      </c>
      <c r="B2586">
        <v>3.2399999999999998</v>
      </c>
      <c r="C2586">
        <v>9.0399999999999991</v>
      </c>
      <c r="D2586">
        <v>19.79</v>
      </c>
      <c r="E2586">
        <v>142.58000000000001</v>
      </c>
      <c r="F2586">
        <v>99.26</v>
      </c>
      <c r="G2586">
        <v>43.320000000000007</v>
      </c>
    </row>
    <row r="2587" spans="1:7" x14ac:dyDescent="0.3">
      <c r="A2587">
        <v>3769.66</v>
      </c>
      <c r="B2587">
        <v>3.2099999999999995</v>
      </c>
      <c r="C2587">
        <v>8.6</v>
      </c>
      <c r="D2587">
        <v>12.65</v>
      </c>
      <c r="E2587">
        <v>137.72999999999999</v>
      </c>
      <c r="F2587">
        <v>97.41</v>
      </c>
      <c r="G2587">
        <v>40.319999999999993</v>
      </c>
    </row>
    <row r="2588" spans="1:7" x14ac:dyDescent="0.3">
      <c r="A2588">
        <v>3769.71</v>
      </c>
      <c r="B2588">
        <v>3.55</v>
      </c>
      <c r="C2588">
        <v>8.49</v>
      </c>
      <c r="D2588">
        <v>7.01</v>
      </c>
      <c r="E2588">
        <v>138.49</v>
      </c>
      <c r="F2588">
        <v>98.93</v>
      </c>
      <c r="G2588">
        <v>39.56</v>
      </c>
    </row>
    <row r="2589" spans="1:7" x14ac:dyDescent="0.3">
      <c r="A2589">
        <v>3769.76</v>
      </c>
      <c r="B2589">
        <v>3.39</v>
      </c>
      <c r="C2589">
        <v>8.3000000000000007</v>
      </c>
      <c r="D2589">
        <v>9.15</v>
      </c>
      <c r="E2589">
        <v>136.30000000000001</v>
      </c>
      <c r="F2589">
        <v>98.02</v>
      </c>
      <c r="G2589">
        <v>38.280000000000015</v>
      </c>
    </row>
    <row r="2590" spans="1:7" x14ac:dyDescent="0.3">
      <c r="A2590">
        <v>3769.81</v>
      </c>
      <c r="B2590">
        <v>3.71</v>
      </c>
      <c r="C2590">
        <v>8.8699999999999992</v>
      </c>
      <c r="D2590">
        <v>9.0299999999999994</v>
      </c>
      <c r="E2590">
        <v>137.49</v>
      </c>
      <c r="F2590">
        <v>95.38</v>
      </c>
      <c r="G2590">
        <v>42.110000000000014</v>
      </c>
    </row>
    <row r="2591" spans="1:7" x14ac:dyDescent="0.3">
      <c r="A2591">
        <v>3769.86</v>
      </c>
      <c r="B2591">
        <v>3.63</v>
      </c>
      <c r="C2591">
        <v>9.07</v>
      </c>
      <c r="D2591">
        <v>9.25</v>
      </c>
      <c r="E2591">
        <v>138.61000000000001</v>
      </c>
      <c r="F2591">
        <v>95.13</v>
      </c>
      <c r="G2591">
        <v>43.480000000000018</v>
      </c>
    </row>
    <row r="2592" spans="1:7" x14ac:dyDescent="0.3">
      <c r="A2592">
        <v>3769.91</v>
      </c>
      <c r="B2592">
        <v>3.18</v>
      </c>
      <c r="C2592">
        <v>11.11</v>
      </c>
      <c r="D2592">
        <v>8.4</v>
      </c>
      <c r="E2592">
        <v>140.37</v>
      </c>
      <c r="F2592">
        <v>83.03</v>
      </c>
      <c r="G2592">
        <v>57.34</v>
      </c>
    </row>
    <row r="2593" spans="1:7" x14ac:dyDescent="0.3">
      <c r="A2593">
        <v>3769.96</v>
      </c>
      <c r="B2593">
        <v>3.36</v>
      </c>
      <c r="C2593">
        <v>9.7799999999999994</v>
      </c>
      <c r="D2593">
        <v>13.77</v>
      </c>
      <c r="E2593">
        <v>140.94</v>
      </c>
      <c r="F2593">
        <v>92.59</v>
      </c>
      <c r="G2593">
        <v>48.349999999999994</v>
      </c>
    </row>
    <row r="2594" spans="1:7" x14ac:dyDescent="0.3">
      <c r="A2594">
        <v>3770.01</v>
      </c>
      <c r="B2594">
        <v>3.27</v>
      </c>
      <c r="C2594">
        <v>10.050000000000001</v>
      </c>
      <c r="D2594">
        <v>19.739999999999998</v>
      </c>
      <c r="E2594">
        <v>142.47</v>
      </c>
      <c r="F2594">
        <v>92.3</v>
      </c>
      <c r="G2594">
        <v>50.17</v>
      </c>
    </row>
    <row r="2595" spans="1:7" x14ac:dyDescent="0.3">
      <c r="A2595">
        <v>3770.06</v>
      </c>
      <c r="B2595">
        <v>3.36</v>
      </c>
      <c r="C2595">
        <v>10.199999999999999</v>
      </c>
      <c r="D2595">
        <v>18.05</v>
      </c>
      <c r="E2595">
        <v>146.09</v>
      </c>
      <c r="F2595">
        <v>94.83</v>
      </c>
      <c r="G2595">
        <v>51.260000000000005</v>
      </c>
    </row>
    <row r="2596" spans="1:7" x14ac:dyDescent="0.3">
      <c r="A2596">
        <v>3770.11</v>
      </c>
      <c r="B2596">
        <v>3.2099999999999995</v>
      </c>
      <c r="C2596">
        <v>10.95</v>
      </c>
      <c r="D2596">
        <v>19.63</v>
      </c>
      <c r="E2596">
        <v>146.38</v>
      </c>
      <c r="F2596">
        <v>90.08</v>
      </c>
      <c r="G2596">
        <v>56.3</v>
      </c>
    </row>
    <row r="2597" spans="1:7" x14ac:dyDescent="0.3">
      <c r="A2597">
        <v>3770.16</v>
      </c>
      <c r="B2597">
        <v>3.75</v>
      </c>
      <c r="C2597">
        <v>9.31</v>
      </c>
      <c r="D2597">
        <v>20.57</v>
      </c>
      <c r="E2597">
        <v>151.32</v>
      </c>
      <c r="F2597">
        <v>106.1</v>
      </c>
      <c r="G2597">
        <v>45.22</v>
      </c>
    </row>
    <row r="2598" spans="1:7" x14ac:dyDescent="0.3">
      <c r="A2598">
        <v>3770.21</v>
      </c>
      <c r="B2598">
        <v>4.21</v>
      </c>
      <c r="C2598">
        <v>8.33</v>
      </c>
      <c r="D2598">
        <v>20.51</v>
      </c>
      <c r="E2598">
        <v>153.65</v>
      </c>
      <c r="F2598">
        <v>114.99</v>
      </c>
      <c r="G2598">
        <v>38.660000000000011</v>
      </c>
    </row>
    <row r="2599" spans="1:7" x14ac:dyDescent="0.3">
      <c r="A2599">
        <v>3770.26</v>
      </c>
      <c r="B2599">
        <v>4.1099999999999994</v>
      </c>
      <c r="C2599">
        <v>9.4700000000000006</v>
      </c>
      <c r="D2599">
        <v>18.87</v>
      </c>
      <c r="E2599">
        <v>156.34</v>
      </c>
      <c r="F2599">
        <v>109.97</v>
      </c>
      <c r="G2599">
        <v>46.370000000000005</v>
      </c>
    </row>
    <row r="2600" spans="1:7" x14ac:dyDescent="0.3">
      <c r="A2600">
        <v>3770.31</v>
      </c>
      <c r="B2600">
        <v>3.9800000000000004</v>
      </c>
      <c r="C2600">
        <v>10.4</v>
      </c>
      <c r="D2600">
        <v>19.71</v>
      </c>
      <c r="E2600">
        <v>154.96</v>
      </c>
      <c r="F2600">
        <v>102.31</v>
      </c>
      <c r="G2600">
        <v>52.650000000000006</v>
      </c>
    </row>
    <row r="2601" spans="1:7" x14ac:dyDescent="0.3">
      <c r="A2601">
        <v>3770.36</v>
      </c>
      <c r="B2601">
        <v>4.07</v>
      </c>
      <c r="C2601">
        <v>8.7799999999999994</v>
      </c>
      <c r="D2601">
        <v>25.29</v>
      </c>
      <c r="E2601">
        <v>152.85</v>
      </c>
      <c r="F2601">
        <v>111.17</v>
      </c>
      <c r="G2601">
        <v>41.679999999999993</v>
      </c>
    </row>
    <row r="2602" spans="1:7" x14ac:dyDescent="0.3">
      <c r="A2602">
        <v>3770.41</v>
      </c>
      <c r="B2602">
        <v>4.32</v>
      </c>
      <c r="C2602">
        <v>8.91</v>
      </c>
      <c r="D2602">
        <v>22.23</v>
      </c>
      <c r="E2602">
        <v>144.03</v>
      </c>
      <c r="F2602">
        <v>101.53</v>
      </c>
      <c r="G2602">
        <v>42.5</v>
      </c>
    </row>
    <row r="2614" spans="1:7" x14ac:dyDescent="0.3">
      <c r="A2614">
        <v>3771.01</v>
      </c>
      <c r="B2614">
        <v>2.4699999999999998</v>
      </c>
      <c r="C2614">
        <v>13.42</v>
      </c>
      <c r="D2614">
        <v>10.119999999999999</v>
      </c>
      <c r="E2614">
        <v>125.62</v>
      </c>
      <c r="F2614">
        <v>52.81</v>
      </c>
      <c r="G2614">
        <v>72.81</v>
      </c>
    </row>
    <row r="2615" spans="1:7" x14ac:dyDescent="0.3">
      <c r="A2615">
        <v>3771.06</v>
      </c>
      <c r="B2615">
        <v>2.5700000000000003</v>
      </c>
      <c r="C2615">
        <v>11.18</v>
      </c>
      <c r="D2615">
        <v>13.54</v>
      </c>
      <c r="E2615">
        <v>128.87</v>
      </c>
      <c r="F2615">
        <v>71.14</v>
      </c>
      <c r="G2615">
        <v>57.730000000000004</v>
      </c>
    </row>
    <row r="2616" spans="1:7" x14ac:dyDescent="0.3">
      <c r="A2616">
        <v>3771.11</v>
      </c>
      <c r="B2616">
        <v>2.5299999999999998</v>
      </c>
      <c r="C2616">
        <v>9.99</v>
      </c>
      <c r="D2616">
        <v>10.91</v>
      </c>
      <c r="E2616">
        <v>124.85</v>
      </c>
      <c r="F2616">
        <v>75.27</v>
      </c>
      <c r="G2616">
        <v>49.58</v>
      </c>
    </row>
    <row r="2617" spans="1:7" x14ac:dyDescent="0.3">
      <c r="A2617">
        <v>3771.16</v>
      </c>
      <c r="B2617">
        <v>2.4899999999999998</v>
      </c>
      <c r="C2617">
        <v>7.89</v>
      </c>
      <c r="D2617">
        <v>18.21</v>
      </c>
      <c r="E2617">
        <v>123.36</v>
      </c>
      <c r="F2617">
        <v>88.02</v>
      </c>
      <c r="G2617">
        <v>35.340000000000003</v>
      </c>
    </row>
    <row r="2618" spans="1:7" x14ac:dyDescent="0.3">
      <c r="A2618">
        <v>3771.21</v>
      </c>
      <c r="B2618">
        <v>2.19</v>
      </c>
      <c r="C2618">
        <v>4.95</v>
      </c>
      <c r="D2618">
        <v>17.5</v>
      </c>
      <c r="E2618">
        <v>117.23</v>
      </c>
      <c r="F2618">
        <v>101.82</v>
      </c>
      <c r="G2618">
        <v>15.410000000000011</v>
      </c>
    </row>
    <row r="2619" spans="1:7" x14ac:dyDescent="0.3">
      <c r="A2619">
        <v>3771.26</v>
      </c>
      <c r="B2619">
        <v>1.8599999999999999</v>
      </c>
      <c r="C2619">
        <v>3.68</v>
      </c>
      <c r="D2619">
        <v>22.01</v>
      </c>
      <c r="E2619">
        <v>108.41</v>
      </c>
      <c r="F2619">
        <v>100.91</v>
      </c>
      <c r="G2619">
        <v>7.5</v>
      </c>
    </row>
    <row r="2620" spans="1:7" x14ac:dyDescent="0.3">
      <c r="A2620">
        <v>3771.31</v>
      </c>
      <c r="B2620">
        <v>2.0699999999999998</v>
      </c>
      <c r="C2620">
        <v>3.33</v>
      </c>
      <c r="D2620">
        <v>18.059999999999999</v>
      </c>
      <c r="E2620">
        <v>107.96</v>
      </c>
      <c r="F2620">
        <v>100.48</v>
      </c>
      <c r="G2620">
        <v>7.4799999999999898</v>
      </c>
    </row>
    <row r="2621" spans="1:7" x14ac:dyDescent="0.3">
      <c r="A2621">
        <v>3771.36</v>
      </c>
      <c r="B2621">
        <v>2.4699999999999998</v>
      </c>
      <c r="C2621">
        <v>2.82</v>
      </c>
      <c r="D2621">
        <v>14.69</v>
      </c>
      <c r="E2621">
        <v>108.06</v>
      </c>
      <c r="F2621">
        <v>100.58</v>
      </c>
      <c r="G2621">
        <v>7.480000000000004</v>
      </c>
    </row>
    <row r="2622" spans="1:7" x14ac:dyDescent="0.3">
      <c r="A2622">
        <v>3771.41</v>
      </c>
      <c r="B2622">
        <v>2.91</v>
      </c>
      <c r="C2622">
        <v>3.21</v>
      </c>
      <c r="D2622">
        <v>17.36</v>
      </c>
      <c r="E2622">
        <v>111.59</v>
      </c>
      <c r="F2622">
        <v>103.9</v>
      </c>
      <c r="G2622">
        <v>7.6899999999999977</v>
      </c>
    </row>
    <row r="2623" spans="1:7" x14ac:dyDescent="0.3">
      <c r="A2623">
        <v>3771.46</v>
      </c>
      <c r="B2623">
        <v>3.56</v>
      </c>
      <c r="C2623">
        <v>3</v>
      </c>
      <c r="D2623">
        <v>19.309999999999999</v>
      </c>
      <c r="E2623">
        <v>117.8</v>
      </c>
      <c r="F2623">
        <v>109.74</v>
      </c>
      <c r="G2623">
        <v>8.0600000000000023</v>
      </c>
    </row>
    <row r="2624" spans="1:7" x14ac:dyDescent="0.3">
      <c r="A2624">
        <v>3771.51</v>
      </c>
      <c r="B2624">
        <v>4.16</v>
      </c>
      <c r="C2624">
        <v>5.5</v>
      </c>
      <c r="D2624">
        <v>13.97</v>
      </c>
      <c r="E2624">
        <v>125.25</v>
      </c>
      <c r="F2624">
        <v>106.06</v>
      </c>
      <c r="G2624">
        <v>19.189999999999998</v>
      </c>
    </row>
    <row r="2625" spans="1:7" x14ac:dyDescent="0.3">
      <c r="A2625">
        <v>3771.56</v>
      </c>
      <c r="B2625">
        <v>4.1300000000000008</v>
      </c>
      <c r="C2625">
        <v>8.76</v>
      </c>
      <c r="D2625">
        <v>9.8800000000000008</v>
      </c>
      <c r="E2625">
        <v>134.77000000000001</v>
      </c>
      <c r="F2625">
        <v>93.42</v>
      </c>
      <c r="G2625">
        <v>41.350000000000009</v>
      </c>
    </row>
    <row r="2626" spans="1:7" x14ac:dyDescent="0.3">
      <c r="A2626">
        <v>3771.61</v>
      </c>
      <c r="B2626">
        <v>4.08</v>
      </c>
      <c r="C2626">
        <v>9.0299999999999994</v>
      </c>
      <c r="D2626">
        <v>8.6999999999999993</v>
      </c>
      <c r="E2626">
        <v>141.12</v>
      </c>
      <c r="F2626">
        <v>97.88</v>
      </c>
      <c r="G2626">
        <v>43.240000000000009</v>
      </c>
    </row>
    <row r="2627" spans="1:7" x14ac:dyDescent="0.3">
      <c r="A2627">
        <v>3771.66</v>
      </c>
      <c r="B2627">
        <v>4.0599999999999996</v>
      </c>
      <c r="C2627">
        <v>7</v>
      </c>
      <c r="D2627">
        <v>19.260000000000002</v>
      </c>
      <c r="E2627">
        <v>143.82</v>
      </c>
      <c r="F2627">
        <v>114.26</v>
      </c>
      <c r="G2627">
        <v>29.559999999999988</v>
      </c>
    </row>
    <row r="2628" spans="1:7" x14ac:dyDescent="0.3">
      <c r="A2628">
        <v>3771.71</v>
      </c>
      <c r="B2628">
        <v>3.95</v>
      </c>
      <c r="C2628">
        <v>7.95</v>
      </c>
      <c r="D2628">
        <v>19.72</v>
      </c>
      <c r="E2628">
        <v>145.93</v>
      </c>
      <c r="F2628">
        <v>109.95</v>
      </c>
      <c r="G2628">
        <v>35.980000000000004</v>
      </c>
    </row>
    <row r="2629" spans="1:7" x14ac:dyDescent="0.3">
      <c r="A2629">
        <v>3771.76</v>
      </c>
      <c r="B2629">
        <v>3.3099999999999996</v>
      </c>
      <c r="C2629">
        <v>9.1300000000000008</v>
      </c>
      <c r="D2629">
        <v>18.72</v>
      </c>
      <c r="E2629">
        <v>146.34</v>
      </c>
      <c r="F2629">
        <v>102.33</v>
      </c>
      <c r="G2629">
        <v>44.010000000000005</v>
      </c>
    </row>
    <row r="2630" spans="1:7" x14ac:dyDescent="0.3">
      <c r="A2630">
        <v>3771.81</v>
      </c>
      <c r="B2630">
        <v>2.9000000000000004</v>
      </c>
      <c r="C2630">
        <v>9.85</v>
      </c>
      <c r="D2630">
        <v>16.3</v>
      </c>
      <c r="E2630">
        <v>146.01</v>
      </c>
      <c r="F2630">
        <v>97.17</v>
      </c>
      <c r="G2630">
        <v>48.839999999999989</v>
      </c>
    </row>
    <row r="2631" spans="1:7" x14ac:dyDescent="0.3">
      <c r="A2631">
        <v>3771.86</v>
      </c>
      <c r="B2631">
        <v>3.05</v>
      </c>
      <c r="C2631">
        <v>9.66</v>
      </c>
      <c r="D2631">
        <v>14.89</v>
      </c>
      <c r="E2631">
        <v>146.04</v>
      </c>
      <c r="F2631">
        <v>98.45</v>
      </c>
      <c r="G2631">
        <v>47.589999999999989</v>
      </c>
    </row>
    <row r="2632" spans="1:7" x14ac:dyDescent="0.3">
      <c r="A2632">
        <v>3771.91</v>
      </c>
      <c r="B2632">
        <v>3.6700000000000004</v>
      </c>
      <c r="C2632">
        <v>8.56</v>
      </c>
      <c r="D2632">
        <v>16.02</v>
      </c>
      <c r="E2632">
        <v>145.32</v>
      </c>
      <c r="F2632">
        <v>105.21</v>
      </c>
      <c r="G2632">
        <v>40.11</v>
      </c>
    </row>
    <row r="2633" spans="1:7" x14ac:dyDescent="0.3">
      <c r="A2633">
        <v>3771.96</v>
      </c>
      <c r="B2633">
        <v>3.4299999999999997</v>
      </c>
      <c r="C2633">
        <v>9.74</v>
      </c>
      <c r="D2633">
        <v>12.33</v>
      </c>
      <c r="E2633">
        <v>147.05000000000001</v>
      </c>
      <c r="F2633">
        <v>98.92</v>
      </c>
      <c r="G2633">
        <v>48.13000000000001</v>
      </c>
    </row>
    <row r="2634" spans="1:7" x14ac:dyDescent="0.3">
      <c r="A2634">
        <v>3772.01</v>
      </c>
      <c r="B2634">
        <v>3.44</v>
      </c>
      <c r="C2634">
        <v>12.69</v>
      </c>
      <c r="D2634">
        <v>7.99</v>
      </c>
      <c r="E2634">
        <v>147.76</v>
      </c>
      <c r="F2634">
        <v>79.63</v>
      </c>
      <c r="G2634">
        <v>68.13</v>
      </c>
    </row>
    <row r="2635" spans="1:7" x14ac:dyDescent="0.3">
      <c r="A2635">
        <v>3772.06</v>
      </c>
      <c r="B2635">
        <v>3.91</v>
      </c>
      <c r="C2635">
        <v>10.5</v>
      </c>
      <c r="D2635">
        <v>11.61</v>
      </c>
      <c r="E2635">
        <v>144.56</v>
      </c>
      <c r="F2635">
        <v>91.34</v>
      </c>
      <c r="G2635">
        <v>53.22</v>
      </c>
    </row>
    <row r="2636" spans="1:7" x14ac:dyDescent="0.3">
      <c r="A2636">
        <v>3772.11</v>
      </c>
      <c r="B2636">
        <v>3.91</v>
      </c>
      <c r="C2636">
        <v>9.7200000000000006</v>
      </c>
      <c r="D2636">
        <v>10.6</v>
      </c>
      <c r="E2636">
        <v>143.81</v>
      </c>
      <c r="F2636">
        <v>95.86</v>
      </c>
      <c r="G2636">
        <v>47.95</v>
      </c>
    </row>
    <row r="2637" spans="1:7" x14ac:dyDescent="0.3">
      <c r="A2637">
        <v>3772.16</v>
      </c>
      <c r="B2637">
        <v>4.09</v>
      </c>
      <c r="C2637">
        <v>11</v>
      </c>
      <c r="D2637">
        <v>9.09</v>
      </c>
      <c r="E2637">
        <v>148.32</v>
      </c>
      <c r="F2637">
        <v>91.63</v>
      </c>
      <c r="G2637">
        <v>56.69</v>
      </c>
    </row>
    <row r="2638" spans="1:7" x14ac:dyDescent="0.3">
      <c r="A2638">
        <v>3772.21</v>
      </c>
      <c r="B2638">
        <v>3.66</v>
      </c>
      <c r="C2638">
        <v>12.21</v>
      </c>
      <c r="D2638">
        <v>10.63</v>
      </c>
      <c r="E2638">
        <v>147.04</v>
      </c>
      <c r="F2638">
        <v>82.16</v>
      </c>
      <c r="G2638">
        <v>64.88</v>
      </c>
    </row>
    <row r="2639" spans="1:7" x14ac:dyDescent="0.3">
      <c r="A2639">
        <v>3772.26</v>
      </c>
      <c r="B2639">
        <v>3.44</v>
      </c>
      <c r="C2639">
        <v>13.61</v>
      </c>
      <c r="D2639">
        <v>10.86</v>
      </c>
      <c r="E2639">
        <v>149.22999999999999</v>
      </c>
      <c r="F2639">
        <v>74.88</v>
      </c>
      <c r="G2639">
        <v>74.349999999999994</v>
      </c>
    </row>
    <row r="2640" spans="1:7" x14ac:dyDescent="0.3">
      <c r="A2640">
        <v>3772.31</v>
      </c>
      <c r="B2640">
        <v>3.93</v>
      </c>
      <c r="C2640">
        <v>11.72</v>
      </c>
      <c r="D2640">
        <v>14.9</v>
      </c>
      <c r="E2640">
        <v>148.1</v>
      </c>
      <c r="F2640">
        <v>86.53</v>
      </c>
      <c r="G2640">
        <v>61.569999999999993</v>
      </c>
    </row>
    <row r="2641" spans="1:7" x14ac:dyDescent="0.3">
      <c r="A2641">
        <v>3772.36</v>
      </c>
      <c r="B2641">
        <v>4.1300000000000008</v>
      </c>
      <c r="C2641">
        <v>10.38</v>
      </c>
      <c r="D2641">
        <v>17.48</v>
      </c>
      <c r="E2641">
        <v>151.30000000000001</v>
      </c>
      <c r="F2641">
        <v>98.77</v>
      </c>
      <c r="G2641">
        <v>52.530000000000015</v>
      </c>
    </row>
    <row r="2642" spans="1:7" x14ac:dyDescent="0.3">
      <c r="A2642">
        <v>3772.41</v>
      </c>
      <c r="B2642">
        <v>3.91</v>
      </c>
      <c r="C2642">
        <v>11.44</v>
      </c>
      <c r="D2642">
        <v>20.18</v>
      </c>
      <c r="E2642">
        <v>152.71</v>
      </c>
      <c r="F2642">
        <v>93.04</v>
      </c>
      <c r="G2642">
        <v>59.67</v>
      </c>
    </row>
    <row r="2643" spans="1:7" x14ac:dyDescent="0.3">
      <c r="A2643">
        <v>3772.46</v>
      </c>
      <c r="B2643">
        <v>3.94</v>
      </c>
      <c r="C2643">
        <v>10.75</v>
      </c>
      <c r="D2643">
        <v>25.27</v>
      </c>
      <c r="E2643">
        <v>148.79</v>
      </c>
      <c r="F2643">
        <v>93.84</v>
      </c>
      <c r="G2643">
        <v>54.949999999999989</v>
      </c>
    </row>
    <row r="2644" spans="1:7" x14ac:dyDescent="0.3">
      <c r="A2644">
        <v>3772.51</v>
      </c>
      <c r="B2644">
        <v>3.93</v>
      </c>
      <c r="C2644">
        <v>9.44</v>
      </c>
      <c r="D2644">
        <v>24.53</v>
      </c>
      <c r="E2644">
        <v>150.05000000000001</v>
      </c>
      <c r="F2644">
        <v>103.89</v>
      </c>
      <c r="G2644">
        <v>46.160000000000011</v>
      </c>
    </row>
    <row r="2645" spans="1:7" x14ac:dyDescent="0.3">
      <c r="A2645">
        <v>3772.56</v>
      </c>
      <c r="B2645">
        <v>3.64</v>
      </c>
      <c r="C2645">
        <v>8.25</v>
      </c>
      <c r="D2645">
        <v>27.12</v>
      </c>
      <c r="E2645">
        <v>147.22</v>
      </c>
      <c r="F2645">
        <v>109.18</v>
      </c>
      <c r="G2645">
        <v>38.039999999999992</v>
      </c>
    </row>
    <row r="2646" spans="1:7" x14ac:dyDescent="0.3">
      <c r="A2646">
        <v>3772.61</v>
      </c>
      <c r="B2646">
        <v>3.32</v>
      </c>
      <c r="C2646">
        <v>11.18</v>
      </c>
      <c r="D2646">
        <v>23.35</v>
      </c>
      <c r="E2646">
        <v>150.77000000000001</v>
      </c>
      <c r="F2646">
        <v>92.85</v>
      </c>
      <c r="G2646">
        <v>57.920000000000016</v>
      </c>
    </row>
    <row r="2647" spans="1:7" x14ac:dyDescent="0.3">
      <c r="A2647">
        <v>3772.66</v>
      </c>
      <c r="B2647">
        <v>3.19</v>
      </c>
      <c r="C2647">
        <v>13.42</v>
      </c>
      <c r="D2647">
        <v>18.809999999999999</v>
      </c>
      <c r="E2647">
        <v>146.97</v>
      </c>
      <c r="F2647">
        <v>73.900000000000006</v>
      </c>
      <c r="G2647">
        <v>73.069999999999993</v>
      </c>
    </row>
    <row r="2648" spans="1:7" x14ac:dyDescent="0.3">
      <c r="A2648">
        <v>3772.71</v>
      </c>
      <c r="B2648">
        <v>3.44</v>
      </c>
      <c r="C2648">
        <v>13.44</v>
      </c>
      <c r="D2648">
        <v>15.39</v>
      </c>
      <c r="E2648">
        <v>144.62</v>
      </c>
      <c r="F2648">
        <v>71.47</v>
      </c>
      <c r="G2648">
        <v>73.150000000000006</v>
      </c>
    </row>
    <row r="2649" spans="1:7" x14ac:dyDescent="0.3">
      <c r="A2649">
        <v>3772.76</v>
      </c>
      <c r="B2649">
        <v>3.3300000000000005</v>
      </c>
      <c r="C2649">
        <v>11.89</v>
      </c>
      <c r="D2649">
        <v>15.97</v>
      </c>
      <c r="E2649">
        <v>145.88999999999999</v>
      </c>
      <c r="F2649">
        <v>83.25</v>
      </c>
      <c r="G2649">
        <v>62.639999999999986</v>
      </c>
    </row>
    <row r="2650" spans="1:7" x14ac:dyDescent="0.3">
      <c r="A2650">
        <v>3772.81</v>
      </c>
      <c r="B2650">
        <v>3.42</v>
      </c>
      <c r="C2650">
        <v>11.47</v>
      </c>
      <c r="D2650">
        <v>14.6</v>
      </c>
      <c r="E2650">
        <v>146.46</v>
      </c>
      <c r="F2650">
        <v>86.64</v>
      </c>
      <c r="G2650">
        <v>59.820000000000007</v>
      </c>
    </row>
    <row r="2651" spans="1:7" x14ac:dyDescent="0.3">
      <c r="A2651">
        <v>3772.86</v>
      </c>
      <c r="B2651">
        <v>3.6700000000000004</v>
      </c>
      <c r="C2651">
        <v>11.53</v>
      </c>
      <c r="D2651">
        <v>16.09</v>
      </c>
      <c r="E2651">
        <v>149.05000000000001</v>
      </c>
      <c r="F2651">
        <v>88.81</v>
      </c>
      <c r="G2651">
        <v>60.240000000000009</v>
      </c>
    </row>
    <row r="2652" spans="1:7" x14ac:dyDescent="0.3">
      <c r="A2652">
        <v>3772.91</v>
      </c>
      <c r="B2652">
        <v>3.83</v>
      </c>
      <c r="C2652">
        <v>10.43</v>
      </c>
      <c r="D2652">
        <v>17.86</v>
      </c>
      <c r="E2652">
        <v>150.21</v>
      </c>
      <c r="F2652">
        <v>97.41</v>
      </c>
      <c r="G2652">
        <v>52.800000000000011</v>
      </c>
    </row>
    <row r="2653" spans="1:7" x14ac:dyDescent="0.3">
      <c r="A2653">
        <v>3772.96</v>
      </c>
      <c r="B2653">
        <v>3.7199999999999998</v>
      </c>
      <c r="C2653">
        <v>9.99</v>
      </c>
      <c r="D2653">
        <v>18.41</v>
      </c>
      <c r="E2653">
        <v>149.63999999999999</v>
      </c>
      <c r="F2653">
        <v>99.78</v>
      </c>
      <c r="G2653">
        <v>49.859999999999985</v>
      </c>
    </row>
    <row r="2654" spans="1:7" x14ac:dyDescent="0.3">
      <c r="A2654">
        <v>3773.01</v>
      </c>
      <c r="B2654">
        <v>3.4799999999999995</v>
      </c>
      <c r="C2654">
        <v>10.06</v>
      </c>
      <c r="D2654">
        <v>14.22</v>
      </c>
      <c r="E2654">
        <v>152.36000000000001</v>
      </c>
      <c r="F2654">
        <v>102.04</v>
      </c>
      <c r="G2654">
        <v>50.320000000000007</v>
      </c>
    </row>
    <row r="2655" spans="1:7" x14ac:dyDescent="0.3">
      <c r="A2655">
        <v>3773.06</v>
      </c>
      <c r="B2655">
        <v>3.46</v>
      </c>
      <c r="C2655">
        <v>9.1</v>
      </c>
      <c r="D2655">
        <v>18.82</v>
      </c>
      <c r="E2655">
        <v>153.05000000000001</v>
      </c>
      <c r="F2655">
        <v>109.21</v>
      </c>
      <c r="G2655">
        <v>43.840000000000018</v>
      </c>
    </row>
    <row r="2656" spans="1:7" x14ac:dyDescent="0.3">
      <c r="A2656">
        <v>3773.11</v>
      </c>
      <c r="B2656">
        <v>3.15</v>
      </c>
      <c r="C2656">
        <v>10.43</v>
      </c>
      <c r="D2656">
        <v>11.14</v>
      </c>
      <c r="E2656">
        <v>151.12</v>
      </c>
      <c r="F2656">
        <v>98.29</v>
      </c>
      <c r="G2656">
        <v>52.83</v>
      </c>
    </row>
    <row r="2657" spans="1:7" x14ac:dyDescent="0.3">
      <c r="A2657">
        <v>3773.16</v>
      </c>
      <c r="B2657">
        <v>3.0300000000000002</v>
      </c>
      <c r="C2657">
        <v>11.23</v>
      </c>
      <c r="D2657">
        <v>10.6</v>
      </c>
      <c r="E2657">
        <v>153.02000000000001</v>
      </c>
      <c r="F2657">
        <v>94.72</v>
      </c>
      <c r="G2657">
        <v>58.300000000000011</v>
      </c>
    </row>
    <row r="2658" spans="1:7" x14ac:dyDescent="0.3">
      <c r="A2658">
        <v>3773.21</v>
      </c>
      <c r="B2658">
        <v>3.4000000000000004</v>
      </c>
      <c r="C2658">
        <v>10.220000000000001</v>
      </c>
      <c r="D2658">
        <v>14.19</v>
      </c>
      <c r="E2658">
        <v>149.97999999999999</v>
      </c>
      <c r="F2658">
        <v>98.61</v>
      </c>
      <c r="G2658">
        <v>51.36999999999999</v>
      </c>
    </row>
    <row r="2659" spans="1:7" x14ac:dyDescent="0.3">
      <c r="A2659">
        <v>3773.26</v>
      </c>
      <c r="B2659">
        <v>3.54</v>
      </c>
      <c r="C2659">
        <v>11.28</v>
      </c>
      <c r="D2659">
        <v>20.04</v>
      </c>
      <c r="E2659">
        <v>150.97</v>
      </c>
      <c r="F2659">
        <v>92.35</v>
      </c>
      <c r="G2659">
        <v>58.620000000000005</v>
      </c>
    </row>
    <row r="2660" spans="1:7" x14ac:dyDescent="0.3">
      <c r="A2660">
        <v>3773.31</v>
      </c>
      <c r="B2660">
        <v>3.63</v>
      </c>
      <c r="C2660">
        <v>10.6</v>
      </c>
      <c r="D2660">
        <v>22.71</v>
      </c>
      <c r="E2660">
        <v>144.1</v>
      </c>
      <c r="F2660">
        <v>90.17</v>
      </c>
      <c r="G2660">
        <v>53.929999999999993</v>
      </c>
    </row>
    <row r="2661" spans="1:7" x14ac:dyDescent="0.3">
      <c r="A2661">
        <v>3773.36</v>
      </c>
      <c r="B2661">
        <v>3.9699999999999998</v>
      </c>
      <c r="C2661">
        <v>12.74</v>
      </c>
      <c r="D2661">
        <v>22.42</v>
      </c>
      <c r="E2661">
        <v>148.30000000000001</v>
      </c>
      <c r="F2661">
        <v>79.83</v>
      </c>
      <c r="G2661">
        <v>68.470000000000013</v>
      </c>
    </row>
    <row r="2662" spans="1:7" x14ac:dyDescent="0.3">
      <c r="A2662">
        <v>3773.41</v>
      </c>
      <c r="B2662">
        <v>3.7800000000000002</v>
      </c>
      <c r="C2662">
        <v>12.36</v>
      </c>
      <c r="D2662">
        <v>22.44</v>
      </c>
      <c r="E2662">
        <v>149.59</v>
      </c>
      <c r="F2662">
        <v>83.66</v>
      </c>
      <c r="G2662">
        <v>65.930000000000007</v>
      </c>
    </row>
    <row r="2663" spans="1:7" x14ac:dyDescent="0.3">
      <c r="A2663">
        <v>3773.46</v>
      </c>
      <c r="B2663">
        <v>3.93</v>
      </c>
      <c r="C2663">
        <v>11.75</v>
      </c>
      <c r="D2663">
        <v>23.9</v>
      </c>
      <c r="E2663">
        <v>144.53</v>
      </c>
      <c r="F2663">
        <v>82.84</v>
      </c>
      <c r="G2663">
        <v>61.69</v>
      </c>
    </row>
    <row r="2664" spans="1:7" x14ac:dyDescent="0.3">
      <c r="A2664">
        <v>3773.51</v>
      </c>
      <c r="B2664">
        <v>3.8</v>
      </c>
      <c r="C2664">
        <v>11.36</v>
      </c>
      <c r="D2664">
        <v>22.67</v>
      </c>
      <c r="E2664">
        <v>143.56</v>
      </c>
      <c r="F2664">
        <v>84.53</v>
      </c>
      <c r="G2664">
        <v>59.03</v>
      </c>
    </row>
    <row r="2665" spans="1:7" x14ac:dyDescent="0.3">
      <c r="A2665">
        <v>3773.56</v>
      </c>
      <c r="B2665">
        <v>3.6700000000000004</v>
      </c>
      <c r="C2665">
        <v>11.47</v>
      </c>
      <c r="D2665">
        <v>17.7</v>
      </c>
      <c r="E2665">
        <v>143.29</v>
      </c>
      <c r="F2665">
        <v>83.51</v>
      </c>
      <c r="G2665">
        <v>59.779999999999987</v>
      </c>
    </row>
    <row r="2666" spans="1:7" x14ac:dyDescent="0.3">
      <c r="A2666">
        <v>3773.61</v>
      </c>
      <c r="B2666">
        <v>3.49</v>
      </c>
      <c r="C2666">
        <v>11.17</v>
      </c>
      <c r="D2666">
        <v>19.97</v>
      </c>
      <c r="E2666">
        <v>146.54</v>
      </c>
      <c r="F2666">
        <v>88.73</v>
      </c>
      <c r="G2666">
        <v>57.809999999999988</v>
      </c>
    </row>
    <row r="2667" spans="1:7" x14ac:dyDescent="0.3">
      <c r="A2667">
        <v>3773.66</v>
      </c>
      <c r="B2667">
        <v>3.0700000000000003</v>
      </c>
      <c r="C2667">
        <v>11.44</v>
      </c>
      <c r="D2667">
        <v>13.42</v>
      </c>
      <c r="E2667">
        <v>142.66</v>
      </c>
      <c r="F2667">
        <v>83.09</v>
      </c>
      <c r="G2667">
        <v>59.569999999999993</v>
      </c>
    </row>
    <row r="2668" spans="1:7" x14ac:dyDescent="0.3">
      <c r="A2668">
        <v>3773.71</v>
      </c>
      <c r="B2668">
        <v>3.73</v>
      </c>
      <c r="C2668">
        <v>8.15</v>
      </c>
      <c r="D2668">
        <v>18.670000000000002</v>
      </c>
      <c r="E2668">
        <v>145.41</v>
      </c>
      <c r="F2668">
        <v>108.07</v>
      </c>
      <c r="G2668">
        <v>37.340000000000003</v>
      </c>
    </row>
    <row r="2669" spans="1:7" x14ac:dyDescent="0.3">
      <c r="A2669">
        <v>3773.76</v>
      </c>
      <c r="B2669">
        <v>3.7699999999999996</v>
      </c>
      <c r="C2669">
        <v>9.02</v>
      </c>
      <c r="D2669">
        <v>9.33</v>
      </c>
      <c r="E2669">
        <v>144.96</v>
      </c>
      <c r="F2669">
        <v>101.74</v>
      </c>
      <c r="G2669">
        <v>43.220000000000013</v>
      </c>
    </row>
    <row r="2670" spans="1:7" x14ac:dyDescent="0.3">
      <c r="A2670">
        <v>3773.81</v>
      </c>
      <c r="B2670">
        <v>3.7199999999999998</v>
      </c>
      <c r="C2670">
        <v>10.74</v>
      </c>
      <c r="D2670">
        <v>9.94</v>
      </c>
      <c r="E2670">
        <v>149.01</v>
      </c>
      <c r="F2670">
        <v>94.12</v>
      </c>
      <c r="G2670">
        <v>54.889999999999986</v>
      </c>
    </row>
    <row r="2671" spans="1:7" x14ac:dyDescent="0.3">
      <c r="A2671">
        <v>3773.86</v>
      </c>
      <c r="B2671">
        <v>3.45</v>
      </c>
      <c r="C2671">
        <v>10.55</v>
      </c>
      <c r="D2671">
        <v>16.309999999999999</v>
      </c>
      <c r="E2671">
        <v>151.28</v>
      </c>
      <c r="F2671">
        <v>97.64</v>
      </c>
      <c r="G2671">
        <v>53.64</v>
      </c>
    </row>
    <row r="2672" spans="1:7" x14ac:dyDescent="0.3">
      <c r="A2672">
        <v>3773.91</v>
      </c>
      <c r="B2672">
        <v>3.73</v>
      </c>
      <c r="C2672">
        <v>10.43</v>
      </c>
      <c r="D2672">
        <v>8.2799999999999994</v>
      </c>
      <c r="E2672">
        <v>156.69</v>
      </c>
      <c r="F2672">
        <v>103.78</v>
      </c>
      <c r="G2672">
        <v>52.91</v>
      </c>
    </row>
    <row r="2673" spans="1:7" x14ac:dyDescent="0.3">
      <c r="A2673">
        <v>3773.96</v>
      </c>
      <c r="B2673">
        <v>3.7199999999999998</v>
      </c>
      <c r="C2673">
        <v>10.91</v>
      </c>
      <c r="D2673">
        <v>18.489999999999998</v>
      </c>
      <c r="E2673">
        <v>162.69</v>
      </c>
      <c r="F2673">
        <v>106.5</v>
      </c>
      <c r="G2673">
        <v>56.19</v>
      </c>
    </row>
    <row r="2674" spans="1:7" x14ac:dyDescent="0.3">
      <c r="A2674">
        <v>3774.01</v>
      </c>
      <c r="B2674">
        <v>3.39</v>
      </c>
      <c r="C2674">
        <v>13.04</v>
      </c>
      <c r="D2674">
        <v>20.59</v>
      </c>
      <c r="E2674">
        <v>163.63999999999999</v>
      </c>
      <c r="F2674">
        <v>92.96</v>
      </c>
      <c r="G2674">
        <v>70.679999999999993</v>
      </c>
    </row>
    <row r="2675" spans="1:7" x14ac:dyDescent="0.3">
      <c r="A2675">
        <v>3774.06</v>
      </c>
      <c r="B2675">
        <v>3.18</v>
      </c>
      <c r="C2675">
        <v>13.8</v>
      </c>
      <c r="D2675">
        <v>22.93</v>
      </c>
      <c r="E2675">
        <v>166.76</v>
      </c>
      <c r="F2675">
        <v>90.95</v>
      </c>
      <c r="G2675">
        <v>75.809999999999988</v>
      </c>
    </row>
    <row r="2676" spans="1:7" x14ac:dyDescent="0.3">
      <c r="A2676">
        <v>3774.11</v>
      </c>
      <c r="B2676">
        <v>2.93</v>
      </c>
      <c r="C2676">
        <v>11.19</v>
      </c>
      <c r="D2676">
        <v>26.33</v>
      </c>
      <c r="E2676">
        <v>166.75</v>
      </c>
      <c r="F2676">
        <v>108.58</v>
      </c>
      <c r="G2676">
        <v>58.17</v>
      </c>
    </row>
    <row r="2677" spans="1:7" x14ac:dyDescent="0.3">
      <c r="A2677">
        <v>3774.16</v>
      </c>
      <c r="B2677">
        <v>3.19</v>
      </c>
      <c r="C2677">
        <v>9.75</v>
      </c>
      <c r="D2677">
        <v>24.93</v>
      </c>
      <c r="E2677">
        <v>166.01</v>
      </c>
      <c r="F2677">
        <v>117.66</v>
      </c>
      <c r="G2677">
        <v>48.349999999999994</v>
      </c>
    </row>
    <row r="2678" spans="1:7" x14ac:dyDescent="0.3">
      <c r="A2678">
        <v>3774.21</v>
      </c>
      <c r="B2678">
        <v>2.73</v>
      </c>
      <c r="C2678">
        <v>10.210000000000001</v>
      </c>
      <c r="D2678">
        <v>28.66</v>
      </c>
      <c r="E2678">
        <v>160.68</v>
      </c>
      <c r="F2678">
        <v>109.26</v>
      </c>
      <c r="G2678">
        <v>51.42</v>
      </c>
    </row>
    <row r="2679" spans="1:7" x14ac:dyDescent="0.3">
      <c r="A2679">
        <v>3774.26</v>
      </c>
      <c r="B2679">
        <v>2.83</v>
      </c>
      <c r="C2679">
        <v>10.37</v>
      </c>
      <c r="D2679">
        <v>29.24</v>
      </c>
      <c r="E2679">
        <v>164.31</v>
      </c>
      <c r="F2679">
        <v>111.71</v>
      </c>
      <c r="G2679">
        <v>52.600000000000009</v>
      </c>
    </row>
    <row r="2680" spans="1:7" x14ac:dyDescent="0.3">
      <c r="A2680">
        <v>3774.31</v>
      </c>
      <c r="B2680">
        <v>3.06</v>
      </c>
      <c r="C2680">
        <v>11.12</v>
      </c>
      <c r="D2680">
        <v>24.59</v>
      </c>
      <c r="E2680">
        <v>158.58000000000001</v>
      </c>
      <c r="F2680">
        <v>101.02</v>
      </c>
      <c r="G2680">
        <v>57.560000000000016</v>
      </c>
    </row>
    <row r="2681" spans="1:7" x14ac:dyDescent="0.3">
      <c r="A2681">
        <v>3774.36</v>
      </c>
      <c r="B2681">
        <v>2.73</v>
      </c>
      <c r="C2681">
        <v>10.7</v>
      </c>
      <c r="D2681">
        <v>23.04</v>
      </c>
      <c r="E2681">
        <v>152.05000000000001</v>
      </c>
      <c r="F2681">
        <v>97.35</v>
      </c>
      <c r="G2681">
        <v>54.700000000000017</v>
      </c>
    </row>
    <row r="2682" spans="1:7" x14ac:dyDescent="0.3">
      <c r="A2682">
        <v>3774.41</v>
      </c>
      <c r="B2682">
        <v>2.69</v>
      </c>
      <c r="C2682">
        <v>7.9</v>
      </c>
      <c r="D2682">
        <v>25.75</v>
      </c>
      <c r="E2682">
        <v>150.44999999999999</v>
      </c>
      <c r="F2682">
        <v>114.79</v>
      </c>
      <c r="G2682">
        <v>35.659999999999982</v>
      </c>
    </row>
    <row r="2683" spans="1:7" x14ac:dyDescent="0.3">
      <c r="A2683">
        <v>3774.46</v>
      </c>
      <c r="B2683">
        <v>2.85</v>
      </c>
      <c r="C2683">
        <v>9.83</v>
      </c>
      <c r="D2683">
        <v>26.76</v>
      </c>
      <c r="E2683">
        <v>147.43</v>
      </c>
      <c r="F2683">
        <v>98.72</v>
      </c>
      <c r="G2683">
        <v>48.710000000000008</v>
      </c>
    </row>
    <row r="2684" spans="1:7" x14ac:dyDescent="0.3">
      <c r="A2684">
        <v>3774.51</v>
      </c>
      <c r="B2684">
        <v>3</v>
      </c>
      <c r="C2684">
        <v>8.7100000000000009</v>
      </c>
      <c r="D2684">
        <v>26.72</v>
      </c>
      <c r="E2684">
        <v>147.94</v>
      </c>
      <c r="F2684">
        <v>106.76</v>
      </c>
      <c r="G2684">
        <v>41.179999999999993</v>
      </c>
    </row>
    <row r="2685" spans="1:7" x14ac:dyDescent="0.3">
      <c r="A2685">
        <v>3774.56</v>
      </c>
      <c r="B2685">
        <v>2.96</v>
      </c>
      <c r="C2685">
        <v>8.48</v>
      </c>
      <c r="D2685">
        <v>23.47</v>
      </c>
      <c r="E2685">
        <v>142.72</v>
      </c>
      <c r="F2685">
        <v>103.17</v>
      </c>
      <c r="G2685">
        <v>39.549999999999997</v>
      </c>
    </row>
    <row r="2686" spans="1:7" x14ac:dyDescent="0.3">
      <c r="A2686">
        <v>3774.61</v>
      </c>
      <c r="B2686">
        <v>2.74</v>
      </c>
      <c r="C2686">
        <v>9.1199999999999992</v>
      </c>
      <c r="D2686">
        <v>19.399999999999999</v>
      </c>
      <c r="E2686">
        <v>134.99</v>
      </c>
      <c r="F2686">
        <v>91.17</v>
      </c>
      <c r="G2686">
        <v>43.820000000000007</v>
      </c>
    </row>
    <row r="2687" spans="1:7" x14ac:dyDescent="0.3">
      <c r="A2687">
        <v>3774.66</v>
      </c>
      <c r="B2687">
        <v>2.75</v>
      </c>
      <c r="C2687">
        <v>9.4</v>
      </c>
      <c r="D2687">
        <v>22.14</v>
      </c>
      <c r="E2687">
        <v>136.84</v>
      </c>
      <c r="F2687">
        <v>91.14</v>
      </c>
      <c r="G2687">
        <v>45.7</v>
      </c>
    </row>
    <row r="2688" spans="1:7" x14ac:dyDescent="0.3">
      <c r="A2688">
        <v>3774.71</v>
      </c>
      <c r="B2688">
        <v>2.86</v>
      </c>
      <c r="C2688">
        <v>10.75</v>
      </c>
      <c r="D2688">
        <v>21.12</v>
      </c>
      <c r="E2688">
        <v>130.87</v>
      </c>
      <c r="F2688">
        <v>76.099999999999994</v>
      </c>
      <c r="G2688">
        <v>54.77000000000001</v>
      </c>
    </row>
    <row r="2689" spans="1:7" x14ac:dyDescent="0.3">
      <c r="A2689">
        <v>3774.76</v>
      </c>
      <c r="B2689">
        <v>3.09</v>
      </c>
      <c r="C2689">
        <v>10.97</v>
      </c>
      <c r="D2689">
        <v>10.07</v>
      </c>
      <c r="E2689">
        <v>132.6</v>
      </c>
      <c r="F2689">
        <v>76.28</v>
      </c>
      <c r="G2689">
        <v>56.319999999999993</v>
      </c>
    </row>
    <row r="2690" spans="1:7" x14ac:dyDescent="0.3">
      <c r="A2690">
        <v>3774.81</v>
      </c>
      <c r="B2690">
        <v>3.02</v>
      </c>
      <c r="C2690">
        <v>11.23</v>
      </c>
      <c r="D2690">
        <v>7.75</v>
      </c>
      <c r="E2690">
        <v>125.4</v>
      </c>
      <c r="F2690">
        <v>67.42</v>
      </c>
      <c r="G2690">
        <v>57.980000000000004</v>
      </c>
    </row>
    <row r="2691" spans="1:7" x14ac:dyDescent="0.3">
      <c r="A2691">
        <v>3774.86</v>
      </c>
      <c r="B2691">
        <v>3.0300000000000002</v>
      </c>
      <c r="C2691">
        <v>9.58</v>
      </c>
      <c r="D2691">
        <v>12.94</v>
      </c>
      <c r="E2691">
        <v>121.07</v>
      </c>
      <c r="F2691">
        <v>74.319999999999993</v>
      </c>
      <c r="G2691">
        <v>46.75</v>
      </c>
    </row>
    <row r="2692" spans="1:7" x14ac:dyDescent="0.3">
      <c r="A2692">
        <v>3774.91</v>
      </c>
      <c r="B2692">
        <v>2.91</v>
      </c>
      <c r="C2692">
        <v>8.8800000000000008</v>
      </c>
      <c r="D2692">
        <v>14.98</v>
      </c>
      <c r="E2692">
        <v>119.93</v>
      </c>
      <c r="F2692">
        <v>77.930000000000007</v>
      </c>
      <c r="G2692">
        <v>42</v>
      </c>
    </row>
    <row r="2693" spans="1:7" x14ac:dyDescent="0.3">
      <c r="A2693">
        <v>3774.96</v>
      </c>
      <c r="B2693">
        <v>2.93</v>
      </c>
      <c r="C2693">
        <v>7.2</v>
      </c>
      <c r="D2693">
        <v>19.239999999999998</v>
      </c>
      <c r="E2693">
        <v>118.25</v>
      </c>
      <c r="F2693">
        <v>87.6</v>
      </c>
      <c r="G2693">
        <v>30.650000000000006</v>
      </c>
    </row>
    <row r="2694" spans="1:7" x14ac:dyDescent="0.3">
      <c r="A2694">
        <v>3775.01</v>
      </c>
      <c r="B2694">
        <v>3.02</v>
      </c>
      <c r="C2694">
        <v>4.88</v>
      </c>
      <c r="D2694">
        <v>22.37</v>
      </c>
      <c r="E2694">
        <v>115.84</v>
      </c>
      <c r="F2694">
        <v>100.94</v>
      </c>
      <c r="G2694">
        <v>14.900000000000006</v>
      </c>
    </row>
    <row r="2695" spans="1:7" x14ac:dyDescent="0.3">
      <c r="A2695">
        <v>3775.06</v>
      </c>
      <c r="B2695">
        <v>2.65</v>
      </c>
      <c r="C2695">
        <v>4.79</v>
      </c>
      <c r="D2695">
        <v>23.86</v>
      </c>
      <c r="E2695">
        <v>110.93</v>
      </c>
      <c r="F2695">
        <v>96.67</v>
      </c>
      <c r="G2695">
        <v>14.260000000000005</v>
      </c>
    </row>
    <row r="2696" spans="1:7" x14ac:dyDescent="0.3">
      <c r="A2696">
        <v>3775.11</v>
      </c>
      <c r="B2696">
        <v>2.77</v>
      </c>
      <c r="C2696">
        <v>4.79</v>
      </c>
      <c r="D2696">
        <v>26.01</v>
      </c>
      <c r="E2696">
        <v>108.98</v>
      </c>
      <c r="F2696">
        <v>94.74</v>
      </c>
      <c r="G2696">
        <v>14.240000000000009</v>
      </c>
    </row>
    <row r="2697" spans="1:7" x14ac:dyDescent="0.3">
      <c r="A2697">
        <v>3775.16</v>
      </c>
      <c r="B2697">
        <v>2.75</v>
      </c>
      <c r="C2697">
        <v>5.09</v>
      </c>
      <c r="D2697">
        <v>25.17</v>
      </c>
      <c r="E2697">
        <v>109.65</v>
      </c>
      <c r="F2697">
        <v>93.42</v>
      </c>
      <c r="G2697">
        <v>16.230000000000004</v>
      </c>
    </row>
    <row r="2698" spans="1:7" x14ac:dyDescent="0.3">
      <c r="A2698">
        <v>3775.21</v>
      </c>
      <c r="B2698">
        <v>2.78</v>
      </c>
      <c r="C2698">
        <v>4.37</v>
      </c>
      <c r="D2698">
        <v>29.63</v>
      </c>
      <c r="E2698">
        <v>108.18</v>
      </c>
      <c r="F2698">
        <v>96.81</v>
      </c>
      <c r="G2698">
        <v>11.370000000000005</v>
      </c>
    </row>
    <row r="2699" spans="1:7" x14ac:dyDescent="0.3">
      <c r="A2699">
        <v>3775.26</v>
      </c>
      <c r="B2699">
        <v>2.62</v>
      </c>
      <c r="C2699">
        <v>5.04</v>
      </c>
      <c r="D2699">
        <v>29.39</v>
      </c>
      <c r="E2699">
        <v>105.78</v>
      </c>
      <c r="F2699">
        <v>89.9</v>
      </c>
      <c r="G2699">
        <v>15.879999999999995</v>
      </c>
    </row>
    <row r="2700" spans="1:7" x14ac:dyDescent="0.3">
      <c r="A2700">
        <v>3775.31</v>
      </c>
      <c r="B2700">
        <v>2.85</v>
      </c>
      <c r="C2700">
        <v>3.96</v>
      </c>
      <c r="D2700">
        <v>26.52</v>
      </c>
      <c r="E2700">
        <v>107.76</v>
      </c>
      <c r="F2700">
        <v>99.2</v>
      </c>
      <c r="G2700">
        <v>8.5600000000000023</v>
      </c>
    </row>
    <row r="2701" spans="1:7" x14ac:dyDescent="0.3">
      <c r="A2701">
        <v>3775.36</v>
      </c>
      <c r="B2701">
        <v>3.02</v>
      </c>
      <c r="C2701">
        <v>3.87</v>
      </c>
      <c r="D2701">
        <v>24.42</v>
      </c>
      <c r="E2701">
        <v>110.85</v>
      </c>
      <c r="F2701">
        <v>102.82</v>
      </c>
      <c r="G2701">
        <v>8.0300000000000011</v>
      </c>
    </row>
    <row r="2702" spans="1:7" x14ac:dyDescent="0.3">
      <c r="A2702">
        <v>3775.41</v>
      </c>
      <c r="B2702">
        <v>3.53</v>
      </c>
      <c r="C2702">
        <v>2.38</v>
      </c>
      <c r="D2702">
        <v>26.03</v>
      </c>
      <c r="E2702">
        <v>110.43</v>
      </c>
      <c r="F2702">
        <v>102.8</v>
      </c>
      <c r="G2702">
        <v>7.6300000000000097</v>
      </c>
    </row>
    <row r="2703" spans="1:7" x14ac:dyDescent="0.3">
      <c r="A2703">
        <v>3775.46</v>
      </c>
      <c r="B2703">
        <v>3.62</v>
      </c>
      <c r="C2703">
        <v>2.64</v>
      </c>
      <c r="D2703">
        <v>25.61</v>
      </c>
      <c r="E2703">
        <v>109.53</v>
      </c>
      <c r="F2703">
        <v>101.96</v>
      </c>
      <c r="G2703">
        <v>7.5700000000000074</v>
      </c>
    </row>
    <row r="2704" spans="1:7" x14ac:dyDescent="0.3">
      <c r="A2704">
        <v>3775.51</v>
      </c>
      <c r="B2704">
        <v>3.56</v>
      </c>
      <c r="C2704">
        <v>2.19</v>
      </c>
      <c r="D2704">
        <v>20.58</v>
      </c>
      <c r="E2704">
        <v>106.02</v>
      </c>
      <c r="F2704">
        <v>98.66</v>
      </c>
      <c r="G2704">
        <v>7.3599999999999994</v>
      </c>
    </row>
    <row r="2705" spans="1:7" x14ac:dyDescent="0.3">
      <c r="A2705">
        <v>3775.56</v>
      </c>
      <c r="B2705">
        <v>3.73</v>
      </c>
      <c r="C2705">
        <v>2.08</v>
      </c>
      <c r="D2705">
        <v>19.25</v>
      </c>
      <c r="E2705">
        <v>108.34</v>
      </c>
      <c r="F2705">
        <v>100.84</v>
      </c>
      <c r="G2705">
        <v>7.5</v>
      </c>
    </row>
    <row r="2706" spans="1:7" x14ac:dyDescent="0.3">
      <c r="A2706">
        <v>3775.61</v>
      </c>
      <c r="B2706">
        <v>3.75</v>
      </c>
      <c r="C2706">
        <v>2.59</v>
      </c>
      <c r="D2706">
        <v>24.35</v>
      </c>
      <c r="E2706">
        <v>107.34</v>
      </c>
      <c r="F2706">
        <v>99.9</v>
      </c>
      <c r="G2706">
        <v>7.4399999999999977</v>
      </c>
    </row>
    <row r="2707" spans="1:7" x14ac:dyDescent="0.3">
      <c r="A2707">
        <v>3775.66</v>
      </c>
      <c r="B2707">
        <v>4.03</v>
      </c>
      <c r="C2707">
        <v>2.97</v>
      </c>
      <c r="D2707">
        <v>20.61</v>
      </c>
      <c r="E2707">
        <v>104.05</v>
      </c>
      <c r="F2707">
        <v>96.81</v>
      </c>
      <c r="G2707">
        <v>7.2399999999999949</v>
      </c>
    </row>
    <row r="2708" spans="1:7" x14ac:dyDescent="0.3">
      <c r="A2708">
        <v>3775.71</v>
      </c>
      <c r="B2708">
        <v>3.6999999999999997</v>
      </c>
      <c r="C2708">
        <v>2.72</v>
      </c>
      <c r="D2708">
        <v>17.21</v>
      </c>
      <c r="E2708">
        <v>106.79</v>
      </c>
      <c r="F2708">
        <v>99.39</v>
      </c>
      <c r="G2708">
        <v>7.4000000000000057</v>
      </c>
    </row>
    <row r="2709" spans="1:7" x14ac:dyDescent="0.3">
      <c r="A2709">
        <v>3775.76</v>
      </c>
      <c r="B2709">
        <v>3.4099999999999997</v>
      </c>
      <c r="C2709">
        <v>4.3</v>
      </c>
      <c r="D2709">
        <v>11.33</v>
      </c>
      <c r="E2709">
        <v>111.77</v>
      </c>
      <c r="F2709">
        <v>100.85</v>
      </c>
      <c r="G2709">
        <v>10.920000000000002</v>
      </c>
    </row>
    <row r="2710" spans="1:7" x14ac:dyDescent="0.3">
      <c r="A2710">
        <v>3775.81</v>
      </c>
      <c r="B2710">
        <v>3.4799999999999995</v>
      </c>
      <c r="C2710">
        <v>7.12</v>
      </c>
      <c r="D2710">
        <v>13.24</v>
      </c>
      <c r="E2710">
        <v>123.83</v>
      </c>
      <c r="F2710">
        <v>93.69</v>
      </c>
      <c r="G2710">
        <v>30.14</v>
      </c>
    </row>
    <row r="2711" spans="1:7" x14ac:dyDescent="0.3">
      <c r="A2711">
        <v>3775.86</v>
      </c>
      <c r="B2711">
        <v>3.6999999999999997</v>
      </c>
      <c r="C2711">
        <v>9.7899999999999991</v>
      </c>
      <c r="D2711">
        <v>6.83</v>
      </c>
      <c r="E2711">
        <v>129.99</v>
      </c>
      <c r="F2711">
        <v>81.709999999999994</v>
      </c>
      <c r="G2711">
        <v>48.280000000000015</v>
      </c>
    </row>
    <row r="2712" spans="1:7" x14ac:dyDescent="0.3">
      <c r="A2712">
        <v>3775.91</v>
      </c>
      <c r="B2712">
        <v>4.07</v>
      </c>
      <c r="C2712">
        <v>11.31</v>
      </c>
      <c r="D2712">
        <v>4.63</v>
      </c>
      <c r="E2712">
        <v>136.88999999999999</v>
      </c>
      <c r="F2712">
        <v>78.260000000000005</v>
      </c>
      <c r="G2712">
        <v>58.629999999999981</v>
      </c>
    </row>
    <row r="2713" spans="1:7" x14ac:dyDescent="0.3">
      <c r="A2713">
        <v>3775.96</v>
      </c>
      <c r="B2713">
        <v>4</v>
      </c>
      <c r="C2713">
        <v>12.09</v>
      </c>
      <c r="D2713">
        <v>6.15</v>
      </c>
      <c r="E2713">
        <v>149.77000000000001</v>
      </c>
      <c r="F2713">
        <v>85.69</v>
      </c>
      <c r="G2713">
        <v>64.080000000000013</v>
      </c>
    </row>
    <row r="2714" spans="1:7" x14ac:dyDescent="0.3">
      <c r="A2714">
        <v>3776.01</v>
      </c>
      <c r="B2714">
        <v>3.7199999999999998</v>
      </c>
      <c r="C2714">
        <v>15.19</v>
      </c>
      <c r="D2714">
        <v>6.88</v>
      </c>
      <c r="E2714">
        <v>159.06</v>
      </c>
      <c r="F2714">
        <v>73.900000000000006</v>
      </c>
      <c r="G2714">
        <v>85.16</v>
      </c>
    </row>
    <row r="2715" spans="1:7" x14ac:dyDescent="0.3">
      <c r="A2715">
        <v>3776.06</v>
      </c>
      <c r="B2715">
        <v>3.83</v>
      </c>
      <c r="C2715">
        <v>17.239999999999998</v>
      </c>
      <c r="D2715">
        <v>7.24</v>
      </c>
      <c r="E2715">
        <v>166.71</v>
      </c>
      <c r="F2715">
        <v>67.569999999999993</v>
      </c>
      <c r="G2715">
        <v>99.140000000000015</v>
      </c>
    </row>
    <row r="2716" spans="1:7" x14ac:dyDescent="0.3">
      <c r="A2716">
        <v>3776.11</v>
      </c>
      <c r="B2716">
        <v>3.61</v>
      </c>
      <c r="C2716">
        <v>17.21</v>
      </c>
      <c r="D2716">
        <v>7.53</v>
      </c>
      <c r="E2716">
        <v>170.58</v>
      </c>
      <c r="F2716">
        <v>71.61</v>
      </c>
      <c r="G2716">
        <v>98.970000000000013</v>
      </c>
    </row>
    <row r="2717" spans="1:7" x14ac:dyDescent="0.3">
      <c r="A2717">
        <v>3776.16</v>
      </c>
      <c r="B2717">
        <v>3.6799999999999997</v>
      </c>
      <c r="C2717">
        <v>18.09</v>
      </c>
      <c r="D2717">
        <v>7.55</v>
      </c>
      <c r="E2717">
        <v>173.03</v>
      </c>
      <c r="F2717">
        <v>68.099999999999994</v>
      </c>
      <c r="G2717">
        <v>104.93</v>
      </c>
    </row>
    <row r="2718" spans="1:7" x14ac:dyDescent="0.3">
      <c r="A2718">
        <v>3776.21</v>
      </c>
      <c r="B2718">
        <v>3.4799999999999995</v>
      </c>
      <c r="C2718">
        <v>15.03</v>
      </c>
      <c r="D2718">
        <v>9.98</v>
      </c>
      <c r="E2718">
        <v>174.46</v>
      </c>
      <c r="F2718">
        <v>90.24</v>
      </c>
      <c r="G2718">
        <v>84.220000000000013</v>
      </c>
    </row>
    <row r="2719" spans="1:7" x14ac:dyDescent="0.3">
      <c r="A2719">
        <v>3776.26</v>
      </c>
      <c r="B2719">
        <v>3.2099999999999995</v>
      </c>
      <c r="C2719">
        <v>15.69</v>
      </c>
      <c r="D2719">
        <v>10.66</v>
      </c>
      <c r="E2719">
        <v>173.75</v>
      </c>
      <c r="F2719">
        <v>85.06</v>
      </c>
      <c r="G2719">
        <v>88.69</v>
      </c>
    </row>
    <row r="2720" spans="1:7" x14ac:dyDescent="0.3">
      <c r="A2720">
        <v>3776.31</v>
      </c>
      <c r="B2720">
        <v>3.2199999999999998</v>
      </c>
      <c r="C2720">
        <v>13.74</v>
      </c>
      <c r="D2720">
        <v>17.940000000000001</v>
      </c>
      <c r="E2720">
        <v>172.29</v>
      </c>
      <c r="F2720">
        <v>96.83</v>
      </c>
      <c r="G2720">
        <v>75.459999999999994</v>
      </c>
    </row>
    <row r="2721" spans="1:7" x14ac:dyDescent="0.3">
      <c r="A2721">
        <v>3776.36</v>
      </c>
      <c r="B2721">
        <v>3.17</v>
      </c>
      <c r="C2721">
        <v>12.86</v>
      </c>
      <c r="D2721">
        <v>19.09</v>
      </c>
      <c r="E2721">
        <v>169.73</v>
      </c>
      <c r="F2721">
        <v>100.23</v>
      </c>
      <c r="G2721">
        <v>69.499999999999986</v>
      </c>
    </row>
    <row r="2722" spans="1:7" x14ac:dyDescent="0.3">
      <c r="A2722">
        <v>3776.41</v>
      </c>
      <c r="B2722">
        <v>3.15</v>
      </c>
      <c r="C2722">
        <v>11.66</v>
      </c>
      <c r="D2722">
        <v>19.57</v>
      </c>
      <c r="E2722">
        <v>163.41999999999999</v>
      </c>
      <c r="F2722">
        <v>102.12</v>
      </c>
      <c r="G2722">
        <v>61.299999999999983</v>
      </c>
    </row>
    <row r="2723" spans="1:7" x14ac:dyDescent="0.3">
      <c r="A2723">
        <v>3776.46</v>
      </c>
      <c r="B2723">
        <v>2.73</v>
      </c>
      <c r="C2723">
        <v>10.41</v>
      </c>
      <c r="D2723">
        <v>19.96</v>
      </c>
      <c r="E2723">
        <v>155.22999999999999</v>
      </c>
      <c r="F2723">
        <v>102.48</v>
      </c>
      <c r="G2723">
        <v>52.749999999999986</v>
      </c>
    </row>
    <row r="2724" spans="1:7" x14ac:dyDescent="0.3">
      <c r="A2724">
        <v>3776.51</v>
      </c>
      <c r="B2724">
        <v>2.68</v>
      </c>
      <c r="C2724">
        <v>11.71</v>
      </c>
      <c r="D2724">
        <v>18.649999999999999</v>
      </c>
      <c r="E2724">
        <v>151.41</v>
      </c>
      <c r="F2724">
        <v>89.89</v>
      </c>
      <c r="G2724">
        <v>61.519999999999996</v>
      </c>
    </row>
    <row r="2725" spans="1:7" x14ac:dyDescent="0.3">
      <c r="A2725">
        <v>3776.56</v>
      </c>
      <c r="B2725">
        <v>2.5700000000000003</v>
      </c>
      <c r="C2725">
        <v>11.58</v>
      </c>
      <c r="D2725">
        <v>15.03</v>
      </c>
      <c r="E2725">
        <v>148.87</v>
      </c>
      <c r="F2725">
        <v>88.26</v>
      </c>
      <c r="G2725">
        <v>60.61</v>
      </c>
    </row>
    <row r="2726" spans="1:7" x14ac:dyDescent="0.3">
      <c r="A2726">
        <v>3776.61</v>
      </c>
      <c r="B2726">
        <v>2.97</v>
      </c>
      <c r="C2726">
        <v>10.75</v>
      </c>
      <c r="D2726">
        <v>10.119999999999999</v>
      </c>
      <c r="E2726">
        <v>144.99</v>
      </c>
      <c r="F2726">
        <v>90.04</v>
      </c>
      <c r="G2726">
        <v>54.95</v>
      </c>
    </row>
    <row r="2727" spans="1:7" x14ac:dyDescent="0.3">
      <c r="A2727">
        <v>3776.66</v>
      </c>
      <c r="B2727">
        <v>2.77</v>
      </c>
      <c r="C2727">
        <v>10.86</v>
      </c>
      <c r="D2727">
        <v>10.98</v>
      </c>
      <c r="E2727">
        <v>140.03</v>
      </c>
      <c r="F2727">
        <v>84.39</v>
      </c>
      <c r="G2727">
        <v>55.64</v>
      </c>
    </row>
    <row r="2728" spans="1:7" x14ac:dyDescent="0.3">
      <c r="A2728">
        <v>3776.71</v>
      </c>
      <c r="B2728">
        <v>2.98</v>
      </c>
      <c r="C2728">
        <v>9.15</v>
      </c>
      <c r="D2728">
        <v>16.3</v>
      </c>
      <c r="E2728">
        <v>136.24</v>
      </c>
      <c r="F2728">
        <v>92.22</v>
      </c>
      <c r="G2728">
        <v>44.02000000000001</v>
      </c>
    </row>
    <row r="2729" spans="1:7" x14ac:dyDescent="0.3">
      <c r="A2729">
        <v>3776.76</v>
      </c>
      <c r="B2729">
        <v>3.27</v>
      </c>
      <c r="C2729">
        <v>10.49</v>
      </c>
      <c r="D2729">
        <v>11.31</v>
      </c>
      <c r="E2729">
        <v>136.72999999999999</v>
      </c>
      <c r="F2729">
        <v>83.64</v>
      </c>
      <c r="G2729">
        <v>53.089999999999989</v>
      </c>
    </row>
    <row r="2730" spans="1:7" x14ac:dyDescent="0.3">
      <c r="A2730">
        <v>3776.81</v>
      </c>
      <c r="B2730">
        <v>3.52</v>
      </c>
      <c r="C2730">
        <v>10.06</v>
      </c>
      <c r="D2730">
        <v>13.64</v>
      </c>
      <c r="E2730">
        <v>135.24</v>
      </c>
      <c r="F2730">
        <v>85.06</v>
      </c>
      <c r="G2730">
        <v>50.180000000000007</v>
      </c>
    </row>
    <row r="2731" spans="1:7" x14ac:dyDescent="0.3">
      <c r="A2731">
        <v>3776.86</v>
      </c>
      <c r="B2731">
        <v>3.66</v>
      </c>
      <c r="C2731">
        <v>10.08</v>
      </c>
      <c r="D2731">
        <v>11.91</v>
      </c>
      <c r="E2731">
        <v>130.16999999999999</v>
      </c>
      <c r="F2731">
        <v>79.88</v>
      </c>
      <c r="G2731">
        <v>50.289999999999992</v>
      </c>
    </row>
    <row r="2732" spans="1:7" x14ac:dyDescent="0.3">
      <c r="A2732">
        <v>3776.91</v>
      </c>
      <c r="B2732">
        <v>3.0300000000000002</v>
      </c>
      <c r="C2732">
        <v>10.44</v>
      </c>
      <c r="D2732">
        <v>16.88</v>
      </c>
      <c r="E2732">
        <v>127.23</v>
      </c>
      <c r="F2732">
        <v>74.53</v>
      </c>
      <c r="G2732">
        <v>52.7</v>
      </c>
    </row>
    <row r="2733" spans="1:7" x14ac:dyDescent="0.3">
      <c r="A2733">
        <v>3776.96</v>
      </c>
      <c r="B2733">
        <v>3.42</v>
      </c>
      <c r="C2733">
        <v>9.7200000000000006</v>
      </c>
      <c r="D2733">
        <v>12.22</v>
      </c>
      <c r="E2733">
        <v>127.1</v>
      </c>
      <c r="F2733">
        <v>79.31</v>
      </c>
      <c r="G2733">
        <v>47.789999999999992</v>
      </c>
    </row>
    <row r="2734" spans="1:7" x14ac:dyDescent="0.3">
      <c r="A2734">
        <v>3777.01</v>
      </c>
      <c r="B2734">
        <v>3.49</v>
      </c>
      <c r="C2734">
        <v>11.23</v>
      </c>
      <c r="D2734">
        <v>7.73</v>
      </c>
      <c r="E2734">
        <v>124.83</v>
      </c>
      <c r="F2734">
        <v>66.84</v>
      </c>
      <c r="G2734">
        <v>57.989999999999995</v>
      </c>
    </row>
    <row r="2735" spans="1:7" x14ac:dyDescent="0.3">
      <c r="A2735">
        <v>3777.06</v>
      </c>
      <c r="B2735">
        <v>3.37</v>
      </c>
      <c r="C2735">
        <v>8.52</v>
      </c>
      <c r="D2735">
        <v>20.16</v>
      </c>
      <c r="E2735">
        <v>123.76</v>
      </c>
      <c r="F2735">
        <v>84.11</v>
      </c>
      <c r="G2735">
        <v>39.650000000000006</v>
      </c>
    </row>
    <row r="2736" spans="1:7" x14ac:dyDescent="0.3">
      <c r="A2736">
        <v>3777.11</v>
      </c>
      <c r="B2736">
        <v>3.08</v>
      </c>
      <c r="C2736">
        <v>11.13</v>
      </c>
      <c r="D2736">
        <v>16.79</v>
      </c>
      <c r="E2736">
        <v>123.37</v>
      </c>
      <c r="F2736">
        <v>66.069999999999993</v>
      </c>
      <c r="G2736">
        <v>57.300000000000011</v>
      </c>
    </row>
    <row r="2737" spans="1:7" x14ac:dyDescent="0.3">
      <c r="A2737">
        <v>3777.16</v>
      </c>
      <c r="B2737">
        <v>3.0300000000000002</v>
      </c>
      <c r="C2737">
        <v>10.64</v>
      </c>
      <c r="D2737">
        <v>22.33</v>
      </c>
      <c r="E2737">
        <v>123.49</v>
      </c>
      <c r="F2737">
        <v>69.52</v>
      </c>
      <c r="G2737">
        <v>53.97</v>
      </c>
    </row>
    <row r="2738" spans="1:7" x14ac:dyDescent="0.3">
      <c r="A2738">
        <v>3777.21</v>
      </c>
      <c r="B2738">
        <v>3.1</v>
      </c>
      <c r="C2738">
        <v>11.17</v>
      </c>
      <c r="D2738">
        <v>23.38</v>
      </c>
      <c r="E2738">
        <v>119.27</v>
      </c>
      <c r="F2738">
        <v>61.73</v>
      </c>
      <c r="G2738">
        <v>57.54</v>
      </c>
    </row>
    <row r="2739" spans="1:7" x14ac:dyDescent="0.3">
      <c r="A2739">
        <v>3777.26</v>
      </c>
      <c r="B2739">
        <v>3.17</v>
      </c>
      <c r="C2739">
        <v>10.92</v>
      </c>
      <c r="D2739">
        <v>23.39</v>
      </c>
      <c r="E2739">
        <v>117.5</v>
      </c>
      <c r="F2739">
        <v>61.7</v>
      </c>
      <c r="G2739">
        <v>55.8</v>
      </c>
    </row>
    <row r="2740" spans="1:7" x14ac:dyDescent="0.3">
      <c r="A2740">
        <v>3777.31</v>
      </c>
      <c r="B2740">
        <v>3.3300000000000005</v>
      </c>
      <c r="C2740">
        <v>9.07</v>
      </c>
      <c r="D2740">
        <v>24.24</v>
      </c>
      <c r="E2740">
        <v>116.88</v>
      </c>
      <c r="F2740">
        <v>73.599999999999994</v>
      </c>
      <c r="G2740">
        <v>43.28</v>
      </c>
    </row>
    <row r="2741" spans="1:7" x14ac:dyDescent="0.3">
      <c r="A2741">
        <v>3777.36</v>
      </c>
      <c r="B2741">
        <v>3.2800000000000002</v>
      </c>
      <c r="C2741">
        <v>9.68</v>
      </c>
      <c r="D2741">
        <v>19.920000000000002</v>
      </c>
      <c r="E2741">
        <v>113.37</v>
      </c>
      <c r="F2741">
        <v>66</v>
      </c>
      <c r="G2741">
        <v>47.370000000000005</v>
      </c>
    </row>
    <row r="2742" spans="1:7" x14ac:dyDescent="0.3">
      <c r="A2742">
        <v>3777.41</v>
      </c>
      <c r="B2742">
        <v>3.5000000000000004</v>
      </c>
      <c r="C2742">
        <v>8.42</v>
      </c>
      <c r="D2742">
        <v>20.22</v>
      </c>
      <c r="E2742">
        <v>111.08</v>
      </c>
      <c r="F2742">
        <v>72.28</v>
      </c>
      <c r="G2742">
        <v>38.799999999999997</v>
      </c>
    </row>
    <row r="2743" spans="1:7" x14ac:dyDescent="0.3">
      <c r="A2743">
        <v>3777.46</v>
      </c>
      <c r="B2743">
        <v>3.9</v>
      </c>
      <c r="C2743">
        <v>6.66</v>
      </c>
      <c r="D2743">
        <v>19.7</v>
      </c>
      <c r="E2743">
        <v>113.21</v>
      </c>
      <c r="F2743">
        <v>86.3</v>
      </c>
      <c r="G2743">
        <v>26.909999999999997</v>
      </c>
    </row>
    <row r="2744" spans="1:7" x14ac:dyDescent="0.3">
      <c r="A2744">
        <v>3777.51</v>
      </c>
      <c r="B2744">
        <v>3.9</v>
      </c>
      <c r="C2744">
        <v>4.54</v>
      </c>
      <c r="D2744">
        <v>18.87</v>
      </c>
      <c r="E2744">
        <v>115.59</v>
      </c>
      <c r="F2744">
        <v>102.99</v>
      </c>
      <c r="G2744">
        <v>12.600000000000009</v>
      </c>
    </row>
    <row r="2745" spans="1:7" x14ac:dyDescent="0.3">
      <c r="A2745">
        <v>3777.56</v>
      </c>
      <c r="B2745">
        <v>3.84</v>
      </c>
      <c r="C2745">
        <v>4.78</v>
      </c>
      <c r="D2745">
        <v>19.88</v>
      </c>
      <c r="E2745">
        <v>115.4</v>
      </c>
      <c r="F2745">
        <v>101.21</v>
      </c>
      <c r="G2745">
        <v>14.190000000000012</v>
      </c>
    </row>
    <row r="2746" spans="1:7" x14ac:dyDescent="0.3">
      <c r="A2746">
        <v>3777.61</v>
      </c>
      <c r="B2746">
        <v>3.84</v>
      </c>
      <c r="C2746">
        <v>7.87</v>
      </c>
      <c r="D2746">
        <v>19.78</v>
      </c>
      <c r="E2746">
        <v>115.3</v>
      </c>
      <c r="F2746">
        <v>80.16</v>
      </c>
      <c r="G2746">
        <v>35.14</v>
      </c>
    </row>
    <row r="2747" spans="1:7" x14ac:dyDescent="0.3">
      <c r="A2747">
        <v>3777.66</v>
      </c>
      <c r="B2747">
        <v>3.62</v>
      </c>
      <c r="C2747">
        <v>6.57</v>
      </c>
      <c r="D2747">
        <v>20.23</v>
      </c>
      <c r="E2747">
        <v>113.57</v>
      </c>
      <c r="F2747">
        <v>87.28</v>
      </c>
      <c r="G2747">
        <v>26.289999999999992</v>
      </c>
    </row>
    <row r="2748" spans="1:7" x14ac:dyDescent="0.3">
      <c r="A2748">
        <v>3777.71</v>
      </c>
      <c r="B2748">
        <v>3.42</v>
      </c>
      <c r="C2748">
        <v>6.76</v>
      </c>
      <c r="D2748">
        <v>18.84</v>
      </c>
      <c r="E2748">
        <v>111.05</v>
      </c>
      <c r="F2748">
        <v>83.48</v>
      </c>
      <c r="G2748">
        <v>27.569999999999993</v>
      </c>
    </row>
    <row r="2749" spans="1:7" x14ac:dyDescent="0.3">
      <c r="A2749">
        <v>3777.76</v>
      </c>
      <c r="B2749">
        <v>3.0300000000000002</v>
      </c>
      <c r="C2749">
        <v>5.5</v>
      </c>
      <c r="D2749">
        <v>14.63</v>
      </c>
      <c r="E2749">
        <v>105.55</v>
      </c>
      <c r="F2749">
        <v>86.57</v>
      </c>
      <c r="G2749">
        <v>18.980000000000004</v>
      </c>
    </row>
    <row r="2750" spans="1:7" x14ac:dyDescent="0.3">
      <c r="A2750">
        <v>3777.81</v>
      </c>
      <c r="B2750">
        <v>2.86</v>
      </c>
      <c r="C2750">
        <v>5.44</v>
      </c>
      <c r="D2750">
        <v>10.89</v>
      </c>
      <c r="E2750">
        <v>99.09</v>
      </c>
      <c r="F2750">
        <v>80.56</v>
      </c>
      <c r="G2750">
        <v>18.53</v>
      </c>
    </row>
    <row r="2751" spans="1:7" x14ac:dyDescent="0.3">
      <c r="A2751">
        <v>3777.86</v>
      </c>
      <c r="B2751">
        <v>2.98</v>
      </c>
      <c r="C2751">
        <v>4.3</v>
      </c>
      <c r="D2751">
        <v>12.02</v>
      </c>
      <c r="E2751">
        <v>99.83</v>
      </c>
      <c r="F2751">
        <v>89.04</v>
      </c>
      <c r="G2751">
        <v>10.789999999999992</v>
      </c>
    </row>
    <row r="2752" spans="1:7" x14ac:dyDescent="0.3">
      <c r="A2752">
        <v>3777.91</v>
      </c>
      <c r="B2752">
        <v>2.74</v>
      </c>
      <c r="C2752">
        <v>3.12</v>
      </c>
      <c r="D2752">
        <v>18.809999999999999</v>
      </c>
      <c r="E2752">
        <v>98.98</v>
      </c>
      <c r="F2752">
        <v>92.04</v>
      </c>
      <c r="G2752">
        <v>6.9399999999999977</v>
      </c>
    </row>
    <row r="2753" spans="1:7" x14ac:dyDescent="0.3">
      <c r="A2753">
        <v>3777.96</v>
      </c>
      <c r="B2753">
        <v>2.69</v>
      </c>
      <c r="C2753">
        <v>4.3099999999999996</v>
      </c>
      <c r="D2753">
        <v>18.37</v>
      </c>
      <c r="E2753">
        <v>103.9</v>
      </c>
      <c r="F2753">
        <v>92.97</v>
      </c>
      <c r="G2753">
        <v>10.930000000000007</v>
      </c>
    </row>
    <row r="2754" spans="1:7" x14ac:dyDescent="0.3">
      <c r="A2754">
        <v>3778.01</v>
      </c>
      <c r="B2754">
        <v>2.5</v>
      </c>
      <c r="C2754">
        <v>4.24</v>
      </c>
      <c r="D2754">
        <v>19.27</v>
      </c>
      <c r="E2754">
        <v>109.65</v>
      </c>
      <c r="F2754">
        <v>99.17</v>
      </c>
      <c r="G2754">
        <v>10.480000000000004</v>
      </c>
    </row>
    <row r="2755" spans="1:7" x14ac:dyDescent="0.3">
      <c r="A2755">
        <v>3778.06</v>
      </c>
      <c r="B2755">
        <v>2.54</v>
      </c>
      <c r="C2755">
        <v>5.97</v>
      </c>
      <c r="D2755">
        <v>21.04</v>
      </c>
      <c r="E2755">
        <v>111.18</v>
      </c>
      <c r="F2755">
        <v>88.92</v>
      </c>
      <c r="G2755">
        <v>22.260000000000005</v>
      </c>
    </row>
    <row r="2756" spans="1:7" x14ac:dyDescent="0.3">
      <c r="A2756">
        <v>3778.11</v>
      </c>
      <c r="B2756">
        <v>2.9499999999999997</v>
      </c>
      <c r="C2756">
        <v>7.89</v>
      </c>
      <c r="D2756">
        <v>18.649999999999999</v>
      </c>
      <c r="E2756">
        <v>115.1</v>
      </c>
      <c r="F2756">
        <v>79.81</v>
      </c>
      <c r="G2756">
        <v>35.289999999999992</v>
      </c>
    </row>
    <row r="2757" spans="1:7" x14ac:dyDescent="0.3">
      <c r="A2757">
        <v>3778.16</v>
      </c>
      <c r="B2757">
        <v>3.1199999999999997</v>
      </c>
      <c r="C2757">
        <v>8.02</v>
      </c>
      <c r="D2757">
        <v>20</v>
      </c>
      <c r="E2757">
        <v>118.48</v>
      </c>
      <c r="F2757">
        <v>82.27</v>
      </c>
      <c r="G2757">
        <v>36.210000000000008</v>
      </c>
    </row>
    <row r="2758" spans="1:7" x14ac:dyDescent="0.3">
      <c r="A2758">
        <v>3778.21</v>
      </c>
      <c r="B2758">
        <v>3.42</v>
      </c>
      <c r="C2758">
        <v>10.28</v>
      </c>
      <c r="D2758">
        <v>19.47</v>
      </c>
      <c r="E2758">
        <v>120.96</v>
      </c>
      <c r="F2758">
        <v>69.430000000000007</v>
      </c>
      <c r="G2758">
        <v>51.529999999999987</v>
      </c>
    </row>
    <row r="2759" spans="1:7" x14ac:dyDescent="0.3">
      <c r="A2759">
        <v>3778.26</v>
      </c>
      <c r="B2759">
        <v>3.35</v>
      </c>
      <c r="C2759">
        <v>10.210000000000001</v>
      </c>
      <c r="D2759">
        <v>20.309999999999999</v>
      </c>
      <c r="E2759">
        <v>118.67</v>
      </c>
      <c r="F2759">
        <v>67.66</v>
      </c>
      <c r="G2759">
        <v>51.010000000000005</v>
      </c>
    </row>
    <row r="2760" spans="1:7" x14ac:dyDescent="0.3">
      <c r="A2760">
        <v>3778.31</v>
      </c>
      <c r="B2760">
        <v>3.5900000000000003</v>
      </c>
      <c r="C2760">
        <v>9.14</v>
      </c>
      <c r="D2760">
        <v>13.07</v>
      </c>
      <c r="E2760">
        <v>121.05</v>
      </c>
      <c r="F2760">
        <v>77.25</v>
      </c>
      <c r="G2760">
        <v>43.8</v>
      </c>
    </row>
    <row r="2761" spans="1:7" x14ac:dyDescent="0.3">
      <c r="A2761">
        <v>3778.36</v>
      </c>
      <c r="B2761">
        <v>3.9899999999999998</v>
      </c>
      <c r="C2761">
        <v>8.98</v>
      </c>
      <c r="D2761">
        <v>14.98</v>
      </c>
      <c r="E2761">
        <v>117.61</v>
      </c>
      <c r="F2761">
        <v>74.95</v>
      </c>
      <c r="G2761">
        <v>42.66</v>
      </c>
    </row>
    <row r="2762" spans="1:7" x14ac:dyDescent="0.3">
      <c r="A2762">
        <v>3778.41</v>
      </c>
      <c r="B2762">
        <v>3.8699999999999997</v>
      </c>
      <c r="C2762">
        <v>9.26</v>
      </c>
      <c r="D2762">
        <v>17.98</v>
      </c>
      <c r="E2762">
        <v>115.25</v>
      </c>
      <c r="F2762">
        <v>70.7</v>
      </c>
      <c r="G2762">
        <v>44.55</v>
      </c>
    </row>
    <row r="2763" spans="1:7" x14ac:dyDescent="0.3">
      <c r="A2763">
        <v>3778.46</v>
      </c>
      <c r="B2763">
        <v>3.45</v>
      </c>
      <c r="C2763">
        <v>10.34</v>
      </c>
      <c r="D2763">
        <v>11.81</v>
      </c>
      <c r="E2763">
        <v>108.2</v>
      </c>
      <c r="F2763">
        <v>56.39</v>
      </c>
      <c r="G2763">
        <v>51.81</v>
      </c>
    </row>
    <row r="2764" spans="1:7" x14ac:dyDescent="0.3">
      <c r="A2764">
        <v>3778.51</v>
      </c>
      <c r="B2764">
        <v>3.4099999999999997</v>
      </c>
      <c r="C2764">
        <v>8.2899999999999991</v>
      </c>
      <c r="D2764">
        <v>10.51</v>
      </c>
      <c r="E2764">
        <v>109.34</v>
      </c>
      <c r="F2764">
        <v>71.400000000000006</v>
      </c>
      <c r="G2764">
        <v>37.94</v>
      </c>
    </row>
    <row r="2765" spans="1:7" x14ac:dyDescent="0.3">
      <c r="A2765">
        <v>3778.56</v>
      </c>
      <c r="B2765">
        <v>3.2199999999999998</v>
      </c>
      <c r="C2765">
        <v>7.05</v>
      </c>
      <c r="D2765">
        <v>12.07</v>
      </c>
      <c r="E2765">
        <v>108.5</v>
      </c>
      <c r="F2765">
        <v>78.97</v>
      </c>
      <c r="G2765">
        <v>29.53</v>
      </c>
    </row>
    <row r="2766" spans="1:7" x14ac:dyDescent="0.3">
      <c r="A2766">
        <v>3778.61</v>
      </c>
      <c r="B2766">
        <v>3.2099999999999995</v>
      </c>
      <c r="C2766">
        <v>9.19</v>
      </c>
      <c r="D2766">
        <v>14.02</v>
      </c>
      <c r="E2766">
        <v>102.89</v>
      </c>
      <c r="F2766">
        <v>58.93</v>
      </c>
      <c r="G2766">
        <v>43.96</v>
      </c>
    </row>
    <row r="2767" spans="1:7" x14ac:dyDescent="0.3">
      <c r="A2767">
        <v>3778.66</v>
      </c>
      <c r="B2767">
        <v>2.92</v>
      </c>
      <c r="C2767">
        <v>9.7799999999999994</v>
      </c>
      <c r="D2767">
        <v>13.53</v>
      </c>
      <c r="E2767">
        <v>100.04</v>
      </c>
      <c r="F2767">
        <v>52.12</v>
      </c>
      <c r="G2767">
        <v>47.920000000000009</v>
      </c>
    </row>
    <row r="2768" spans="1:7" x14ac:dyDescent="0.3">
      <c r="A2768">
        <v>3778.71</v>
      </c>
      <c r="B2768">
        <v>2.6</v>
      </c>
      <c r="C2768">
        <v>6.66</v>
      </c>
      <c r="D2768">
        <v>13</v>
      </c>
      <c r="E2768">
        <v>98.43</v>
      </c>
      <c r="F2768">
        <v>71.650000000000006</v>
      </c>
      <c r="G2768">
        <v>26.78</v>
      </c>
    </row>
    <row r="2769" spans="1:7" x14ac:dyDescent="0.3">
      <c r="A2769">
        <v>3778.76</v>
      </c>
      <c r="B2769">
        <v>2.68</v>
      </c>
      <c r="C2769">
        <v>3.08</v>
      </c>
      <c r="D2769">
        <v>18.89</v>
      </c>
      <c r="E2769">
        <v>97.45</v>
      </c>
      <c r="F2769">
        <v>90.61</v>
      </c>
      <c r="G2769">
        <v>6.8400000000000034</v>
      </c>
    </row>
    <row r="2770" spans="1:7" x14ac:dyDescent="0.3">
      <c r="A2770">
        <v>3778.81</v>
      </c>
      <c r="B2770">
        <v>2.7</v>
      </c>
      <c r="C2770">
        <v>3.36</v>
      </c>
      <c r="D2770">
        <v>14.76</v>
      </c>
      <c r="E2770">
        <v>94.6</v>
      </c>
      <c r="F2770">
        <v>87.92</v>
      </c>
      <c r="G2770">
        <v>6.6799999999999926</v>
      </c>
    </row>
    <row r="2771" spans="1:7" x14ac:dyDescent="0.3">
      <c r="A2771">
        <v>3778.86</v>
      </c>
      <c r="B2771">
        <v>3.1300000000000003</v>
      </c>
      <c r="C2771">
        <v>2.23</v>
      </c>
      <c r="D2771">
        <v>19.75</v>
      </c>
      <c r="E2771">
        <v>92.69</v>
      </c>
      <c r="F2771">
        <v>86.12</v>
      </c>
      <c r="G2771">
        <v>6.5699999999999932</v>
      </c>
    </row>
    <row r="2772" spans="1:7" x14ac:dyDescent="0.3">
      <c r="A2772">
        <v>3778.91</v>
      </c>
      <c r="B2772">
        <v>3.06</v>
      </c>
      <c r="C2772">
        <v>2.4</v>
      </c>
      <c r="D2772">
        <v>13.79</v>
      </c>
      <c r="E2772">
        <v>95.71</v>
      </c>
      <c r="F2772">
        <v>88.97</v>
      </c>
      <c r="G2772">
        <v>6.7399999999999949</v>
      </c>
    </row>
    <row r="2773" spans="1:7" x14ac:dyDescent="0.3">
      <c r="A2773">
        <v>3778.96</v>
      </c>
      <c r="B2773">
        <v>3.49</v>
      </c>
      <c r="C2773">
        <v>1.47</v>
      </c>
      <c r="D2773">
        <v>19.72</v>
      </c>
      <c r="E2773">
        <v>102.3</v>
      </c>
      <c r="F2773">
        <v>95.16</v>
      </c>
      <c r="G2773">
        <v>7.1400000000000006</v>
      </c>
    </row>
    <row r="2774" spans="1:7" x14ac:dyDescent="0.3">
      <c r="A2774">
        <v>3779.01</v>
      </c>
      <c r="B2774">
        <v>3.4099999999999997</v>
      </c>
      <c r="C2774">
        <v>1.93</v>
      </c>
      <c r="D2774">
        <v>18.36</v>
      </c>
      <c r="E2774">
        <v>101.98</v>
      </c>
      <c r="F2774">
        <v>94.86</v>
      </c>
      <c r="G2774">
        <v>7.1200000000000045</v>
      </c>
    </row>
    <row r="2775" spans="1:7" x14ac:dyDescent="0.3">
      <c r="A2775">
        <v>3779.06</v>
      </c>
      <c r="B2775">
        <v>3.7199999999999998</v>
      </c>
      <c r="C2775">
        <v>3.31</v>
      </c>
      <c r="D2775">
        <v>19.190000000000001</v>
      </c>
      <c r="E2775">
        <v>108.43</v>
      </c>
      <c r="F2775">
        <v>100.92</v>
      </c>
      <c r="G2775">
        <v>7.5100000000000051</v>
      </c>
    </row>
    <row r="2776" spans="1:7" x14ac:dyDescent="0.3">
      <c r="A2776">
        <v>3779.11</v>
      </c>
      <c r="B2776">
        <v>3.85</v>
      </c>
      <c r="C2776">
        <v>4.25</v>
      </c>
      <c r="D2776">
        <v>17.91</v>
      </c>
      <c r="E2776">
        <v>110.98</v>
      </c>
      <c r="F2776">
        <v>100.43</v>
      </c>
      <c r="G2776">
        <v>10.549999999999997</v>
      </c>
    </row>
    <row r="2777" spans="1:7" x14ac:dyDescent="0.3">
      <c r="A2777">
        <v>3779.16</v>
      </c>
      <c r="B2777">
        <v>3.3300000000000005</v>
      </c>
      <c r="C2777">
        <v>4.01</v>
      </c>
      <c r="D2777">
        <v>20.94</v>
      </c>
      <c r="E2777">
        <v>112.59</v>
      </c>
      <c r="F2777">
        <v>103.64</v>
      </c>
      <c r="G2777">
        <v>8.9500000000000028</v>
      </c>
    </row>
    <row r="2778" spans="1:7" x14ac:dyDescent="0.3">
      <c r="A2778">
        <v>3779.21</v>
      </c>
      <c r="B2778">
        <v>3.25</v>
      </c>
      <c r="C2778">
        <v>4.51</v>
      </c>
      <c r="D2778">
        <v>19.940000000000001</v>
      </c>
      <c r="E2778">
        <v>110.6</v>
      </c>
      <c r="F2778">
        <v>98.28</v>
      </c>
      <c r="G2778">
        <v>12.319999999999993</v>
      </c>
    </row>
    <row r="2779" spans="1:7" x14ac:dyDescent="0.3">
      <c r="A2779">
        <v>3779.26</v>
      </c>
      <c r="B2779">
        <v>3.3000000000000003</v>
      </c>
      <c r="C2779">
        <v>6.39</v>
      </c>
      <c r="D2779">
        <v>21.41</v>
      </c>
      <c r="E2779">
        <v>108.8</v>
      </c>
      <c r="F2779">
        <v>83.77</v>
      </c>
      <c r="G2779">
        <v>25.03</v>
      </c>
    </row>
    <row r="2780" spans="1:7" x14ac:dyDescent="0.3">
      <c r="A2780">
        <v>3779.31</v>
      </c>
      <c r="B2780">
        <v>3.18</v>
      </c>
      <c r="C2780">
        <v>6.61</v>
      </c>
      <c r="D2780">
        <v>22.22</v>
      </c>
      <c r="E2780">
        <v>109.44</v>
      </c>
      <c r="F2780">
        <v>82.88</v>
      </c>
      <c r="G2780">
        <v>26.560000000000002</v>
      </c>
    </row>
    <row r="2781" spans="1:7" x14ac:dyDescent="0.3">
      <c r="A2781">
        <v>3779.36</v>
      </c>
      <c r="B2781">
        <v>3.34</v>
      </c>
      <c r="C2781">
        <v>4.62</v>
      </c>
      <c r="D2781">
        <v>23.07</v>
      </c>
      <c r="E2781">
        <v>108.05</v>
      </c>
      <c r="F2781">
        <v>95.01</v>
      </c>
      <c r="G2781">
        <v>13.039999999999992</v>
      </c>
    </row>
    <row r="2782" spans="1:7" x14ac:dyDescent="0.3">
      <c r="A2782">
        <v>3779.41</v>
      </c>
      <c r="B2782">
        <v>3.05</v>
      </c>
      <c r="C2782">
        <v>3.47</v>
      </c>
      <c r="D2782">
        <v>21.42</v>
      </c>
      <c r="E2782">
        <v>103.78</v>
      </c>
      <c r="F2782">
        <v>96.55</v>
      </c>
      <c r="G2782">
        <v>7.230000000000004</v>
      </c>
    </row>
    <row r="2783" spans="1:7" x14ac:dyDescent="0.3">
      <c r="A2783">
        <v>3779.46</v>
      </c>
      <c r="B2783">
        <v>3.36</v>
      </c>
      <c r="C2783">
        <v>3.65</v>
      </c>
      <c r="D2783">
        <v>20.6</v>
      </c>
      <c r="E2783">
        <v>105.99</v>
      </c>
      <c r="F2783">
        <v>98.63</v>
      </c>
      <c r="G2783">
        <v>7.3599999999999994</v>
      </c>
    </row>
    <row r="2784" spans="1:7" x14ac:dyDescent="0.3">
      <c r="A2784">
        <v>3779.51</v>
      </c>
      <c r="B2784">
        <v>3.5000000000000004</v>
      </c>
      <c r="C2784">
        <v>7.31</v>
      </c>
      <c r="D2784">
        <v>19.61</v>
      </c>
      <c r="E2784">
        <v>107.2</v>
      </c>
      <c r="F2784">
        <v>75.94</v>
      </c>
      <c r="G2784">
        <v>31.260000000000005</v>
      </c>
    </row>
    <row r="2785" spans="1:7" x14ac:dyDescent="0.3">
      <c r="A2785">
        <v>3779.56</v>
      </c>
      <c r="B2785">
        <v>3.35</v>
      </c>
      <c r="C2785">
        <v>10.08</v>
      </c>
      <c r="D2785">
        <v>12.62</v>
      </c>
      <c r="E2785">
        <v>106.03</v>
      </c>
      <c r="F2785">
        <v>56.05</v>
      </c>
      <c r="G2785">
        <v>49.980000000000004</v>
      </c>
    </row>
    <row r="2786" spans="1:7" x14ac:dyDescent="0.3">
      <c r="A2786">
        <v>3779.61</v>
      </c>
      <c r="B2786">
        <v>3.4299999999999997</v>
      </c>
      <c r="C2786">
        <v>9.1199999999999992</v>
      </c>
      <c r="D2786">
        <v>20.52</v>
      </c>
      <c r="E2786">
        <v>103.44</v>
      </c>
      <c r="F2786">
        <v>59.97</v>
      </c>
      <c r="G2786">
        <v>43.47</v>
      </c>
    </row>
    <row r="2787" spans="1:7" x14ac:dyDescent="0.3">
      <c r="A2787">
        <v>3779.66</v>
      </c>
      <c r="B2787">
        <v>3.4000000000000004</v>
      </c>
      <c r="C2787">
        <v>10.98</v>
      </c>
      <c r="D2787">
        <v>20.57</v>
      </c>
      <c r="E2787">
        <v>104.1</v>
      </c>
      <c r="F2787">
        <v>48</v>
      </c>
      <c r="G2787">
        <v>56.099999999999994</v>
      </c>
    </row>
    <row r="2788" spans="1:7" x14ac:dyDescent="0.3">
      <c r="A2788">
        <v>3779.71</v>
      </c>
      <c r="B2788">
        <v>3.04</v>
      </c>
      <c r="C2788">
        <v>11.69</v>
      </c>
      <c r="D2788">
        <v>24.81</v>
      </c>
      <c r="E2788">
        <v>105.91</v>
      </c>
      <c r="F2788">
        <v>45.02</v>
      </c>
      <c r="G2788">
        <v>60.889999999999993</v>
      </c>
    </row>
    <row r="2789" spans="1:7" x14ac:dyDescent="0.3">
      <c r="A2789">
        <v>3779.76</v>
      </c>
      <c r="B2789">
        <v>3.26</v>
      </c>
      <c r="C2789">
        <v>11.04</v>
      </c>
      <c r="D2789">
        <v>23.46</v>
      </c>
      <c r="E2789">
        <v>106.16</v>
      </c>
      <c r="F2789">
        <v>49.65</v>
      </c>
      <c r="G2789">
        <v>56.51</v>
      </c>
    </row>
    <row r="2790" spans="1:7" x14ac:dyDescent="0.3">
      <c r="A2790">
        <v>3779.81</v>
      </c>
      <c r="B2790">
        <v>3.4000000000000004</v>
      </c>
      <c r="C2790">
        <v>10.24</v>
      </c>
      <c r="D2790">
        <v>22.75</v>
      </c>
      <c r="E2790">
        <v>105.25</v>
      </c>
      <c r="F2790">
        <v>54.18</v>
      </c>
      <c r="G2790">
        <v>51.07</v>
      </c>
    </row>
    <row r="2791" spans="1:7" x14ac:dyDescent="0.3">
      <c r="A2791">
        <v>3779.86</v>
      </c>
      <c r="B2791">
        <v>3.1199999999999997</v>
      </c>
      <c r="C2791">
        <v>7.4</v>
      </c>
      <c r="D2791">
        <v>27.88</v>
      </c>
      <c r="E2791">
        <v>107.16</v>
      </c>
      <c r="F2791">
        <v>75.27</v>
      </c>
      <c r="G2791">
        <v>31.89</v>
      </c>
    </row>
    <row r="2792" spans="1:7" x14ac:dyDescent="0.3">
      <c r="A2792">
        <v>3779.91</v>
      </c>
      <c r="B2792">
        <v>3.15</v>
      </c>
      <c r="C2792">
        <v>5.19</v>
      </c>
      <c r="D2792">
        <v>24.81</v>
      </c>
      <c r="E2792">
        <v>109.6</v>
      </c>
      <c r="F2792">
        <v>92.67</v>
      </c>
      <c r="G2792">
        <v>16.929999999999993</v>
      </c>
    </row>
    <row r="2793" spans="1:7" x14ac:dyDescent="0.3">
      <c r="A2793">
        <v>3779.96</v>
      </c>
      <c r="B2793">
        <v>2.94</v>
      </c>
      <c r="C2793">
        <v>5.81</v>
      </c>
      <c r="D2793">
        <v>22.74</v>
      </c>
      <c r="E2793">
        <v>111.24</v>
      </c>
      <c r="F2793">
        <v>90.06</v>
      </c>
      <c r="G2793">
        <v>21.179999999999993</v>
      </c>
    </row>
    <row r="2794" spans="1:7" x14ac:dyDescent="0.3">
      <c r="A2794">
        <v>3780.01</v>
      </c>
      <c r="B2794">
        <v>3.4000000000000004</v>
      </c>
      <c r="C2794">
        <v>4.66</v>
      </c>
      <c r="D2794">
        <v>19.91</v>
      </c>
      <c r="E2794">
        <v>110.73</v>
      </c>
      <c r="F2794">
        <v>97.36</v>
      </c>
      <c r="G2794">
        <v>13.370000000000005</v>
      </c>
    </row>
    <row r="2795" spans="1:7" x14ac:dyDescent="0.3">
      <c r="A2795">
        <v>3780.06</v>
      </c>
      <c r="B2795">
        <v>3.1300000000000003</v>
      </c>
      <c r="C2795">
        <v>7.31</v>
      </c>
      <c r="D2795">
        <v>14.57</v>
      </c>
      <c r="E2795">
        <v>113.64</v>
      </c>
      <c r="F2795">
        <v>82.34</v>
      </c>
      <c r="G2795">
        <v>31.299999999999997</v>
      </c>
    </row>
    <row r="2796" spans="1:7" x14ac:dyDescent="0.3">
      <c r="A2796">
        <v>3780.11</v>
      </c>
      <c r="B2796">
        <v>3.2099999999999995</v>
      </c>
      <c r="C2796">
        <v>7.82</v>
      </c>
      <c r="D2796">
        <v>15.41</v>
      </c>
      <c r="E2796">
        <v>114.28</v>
      </c>
      <c r="F2796">
        <v>79.52</v>
      </c>
      <c r="G2796">
        <v>34.760000000000005</v>
      </c>
    </row>
    <row r="2797" spans="1:7" x14ac:dyDescent="0.3">
      <c r="A2797">
        <v>3780.16</v>
      </c>
      <c r="B2797">
        <v>3.58</v>
      </c>
      <c r="C2797">
        <v>6.21</v>
      </c>
      <c r="D2797">
        <v>12.48</v>
      </c>
      <c r="E2797">
        <v>114.35</v>
      </c>
      <c r="F2797">
        <v>90.43</v>
      </c>
      <c r="G2797">
        <v>23.919999999999987</v>
      </c>
    </row>
    <row r="2798" spans="1:7" x14ac:dyDescent="0.3">
      <c r="A2798">
        <v>3780.21</v>
      </c>
      <c r="B2798">
        <v>3.81</v>
      </c>
      <c r="C2798">
        <v>7.9</v>
      </c>
      <c r="D2798">
        <v>9.41</v>
      </c>
      <c r="E2798">
        <v>113.32</v>
      </c>
      <c r="F2798">
        <v>78.010000000000005</v>
      </c>
      <c r="G2798">
        <v>35.309999999999988</v>
      </c>
    </row>
    <row r="2799" spans="1:7" x14ac:dyDescent="0.3">
      <c r="A2799">
        <v>3780.26</v>
      </c>
      <c r="B2799">
        <v>3.88</v>
      </c>
      <c r="C2799">
        <v>6.71</v>
      </c>
      <c r="D2799">
        <v>7.01</v>
      </c>
      <c r="E2799">
        <v>111.85</v>
      </c>
      <c r="F2799">
        <v>84.59</v>
      </c>
      <c r="G2799">
        <v>27.259999999999991</v>
      </c>
    </row>
    <row r="2800" spans="1:7" x14ac:dyDescent="0.3">
      <c r="A2800">
        <v>3780.31</v>
      </c>
      <c r="B2800">
        <v>4.1500000000000004</v>
      </c>
      <c r="C2800">
        <v>5.64</v>
      </c>
      <c r="D2800">
        <v>10.14</v>
      </c>
      <c r="E2800">
        <v>109.19</v>
      </c>
      <c r="F2800">
        <v>89.24</v>
      </c>
      <c r="G2800">
        <v>19.950000000000003</v>
      </c>
    </row>
    <row r="2801" spans="1:7" x14ac:dyDescent="0.3">
      <c r="A2801">
        <v>3780.36</v>
      </c>
      <c r="B2801">
        <v>4.0199999999999996</v>
      </c>
      <c r="C2801">
        <v>3.88</v>
      </c>
      <c r="D2801">
        <v>10.029999999999999</v>
      </c>
      <c r="E2801">
        <v>107.55</v>
      </c>
      <c r="F2801">
        <v>99.5</v>
      </c>
      <c r="G2801">
        <v>8.0499999999999972</v>
      </c>
    </row>
    <row r="2802" spans="1:7" x14ac:dyDescent="0.3">
      <c r="A2802">
        <v>3780.41</v>
      </c>
      <c r="B2802">
        <v>4.08</v>
      </c>
      <c r="C2802">
        <v>2.84</v>
      </c>
      <c r="D2802">
        <v>9.3699999999999992</v>
      </c>
      <c r="E2802">
        <v>108.1</v>
      </c>
      <c r="F2802">
        <v>100.61</v>
      </c>
      <c r="G2802">
        <v>7.4899999999999949</v>
      </c>
    </row>
    <row r="2803" spans="1:7" x14ac:dyDescent="0.3">
      <c r="A2803">
        <v>3780.46</v>
      </c>
      <c r="B2803">
        <v>4</v>
      </c>
      <c r="C2803">
        <v>2.38</v>
      </c>
      <c r="D2803">
        <v>7.91</v>
      </c>
      <c r="E2803">
        <v>107.55</v>
      </c>
      <c r="F2803">
        <v>100.1</v>
      </c>
      <c r="G2803">
        <v>7.4500000000000028</v>
      </c>
    </row>
    <row r="2804" spans="1:7" x14ac:dyDescent="0.3">
      <c r="A2804">
        <v>3780.51</v>
      </c>
      <c r="B2804">
        <v>3.61</v>
      </c>
      <c r="C2804">
        <v>2.2599999999999998</v>
      </c>
      <c r="D2804">
        <v>7.06</v>
      </c>
      <c r="E2804">
        <v>110.33</v>
      </c>
      <c r="F2804">
        <v>102.71</v>
      </c>
      <c r="G2804">
        <v>7.6200000000000045</v>
      </c>
    </row>
    <row r="2805" spans="1:7" x14ac:dyDescent="0.3">
      <c r="A2805">
        <v>3780.56</v>
      </c>
      <c r="B2805">
        <v>4.16</v>
      </c>
      <c r="C2805">
        <v>4.33</v>
      </c>
      <c r="D2805">
        <v>7.15</v>
      </c>
      <c r="E2805">
        <v>114.58</v>
      </c>
      <c r="F2805">
        <v>103.46</v>
      </c>
      <c r="G2805">
        <v>11.120000000000005</v>
      </c>
    </row>
    <row r="2806" spans="1:7" x14ac:dyDescent="0.3">
      <c r="A2806">
        <v>3780.61</v>
      </c>
      <c r="B2806">
        <v>3.5999999999999996</v>
      </c>
      <c r="C2806">
        <v>7.89</v>
      </c>
      <c r="D2806">
        <v>4.74</v>
      </c>
      <c r="E2806">
        <v>117.86</v>
      </c>
      <c r="F2806">
        <v>82.53</v>
      </c>
      <c r="G2806">
        <v>35.33</v>
      </c>
    </row>
    <row r="2807" spans="1:7" x14ac:dyDescent="0.3">
      <c r="A2807">
        <v>3780.66</v>
      </c>
      <c r="B2807">
        <v>3.82</v>
      </c>
      <c r="C2807">
        <v>5.0199999999999996</v>
      </c>
      <c r="D2807">
        <v>4.91</v>
      </c>
      <c r="E2807">
        <v>118.12</v>
      </c>
      <c r="F2807">
        <v>102.26</v>
      </c>
      <c r="G2807">
        <v>15.86</v>
      </c>
    </row>
    <row r="2808" spans="1:7" x14ac:dyDescent="0.3">
      <c r="A2808">
        <v>3780.71</v>
      </c>
      <c r="B2808">
        <v>3.94</v>
      </c>
      <c r="C2808">
        <v>5.0599999999999996</v>
      </c>
      <c r="D2808">
        <v>5.07</v>
      </c>
      <c r="E2808">
        <v>117.93</v>
      </c>
      <c r="F2808">
        <v>101.79</v>
      </c>
      <c r="G2808">
        <v>16.14</v>
      </c>
    </row>
    <row r="2809" spans="1:7" x14ac:dyDescent="0.3">
      <c r="A2809">
        <v>3780.76</v>
      </c>
      <c r="B2809">
        <v>3.6700000000000004</v>
      </c>
      <c r="C2809">
        <v>7.39</v>
      </c>
      <c r="D2809">
        <v>3.74</v>
      </c>
      <c r="E2809">
        <v>118.4</v>
      </c>
      <c r="F2809">
        <v>86.48</v>
      </c>
      <c r="G2809">
        <v>31.92</v>
      </c>
    </row>
    <row r="2810" spans="1:7" x14ac:dyDescent="0.3">
      <c r="A2810">
        <v>3780.81</v>
      </c>
      <c r="B2810">
        <v>4.1000000000000005</v>
      </c>
      <c r="C2810">
        <v>8.8800000000000008</v>
      </c>
      <c r="D2810">
        <v>5.42</v>
      </c>
      <c r="E2810">
        <v>116.81</v>
      </c>
      <c r="F2810">
        <v>74.83</v>
      </c>
      <c r="G2810">
        <v>41.980000000000004</v>
      </c>
    </row>
    <row r="2811" spans="1:7" x14ac:dyDescent="0.3">
      <c r="A2811">
        <v>3780.86</v>
      </c>
      <c r="B2811">
        <v>3.34</v>
      </c>
      <c r="C2811">
        <v>8.91</v>
      </c>
      <c r="D2811">
        <v>8.32</v>
      </c>
      <c r="E2811">
        <v>112.7</v>
      </c>
      <c r="F2811">
        <v>70.55</v>
      </c>
      <c r="G2811">
        <v>42.150000000000006</v>
      </c>
    </row>
    <row r="2812" spans="1:7" x14ac:dyDescent="0.3">
      <c r="A2812">
        <v>3780.91</v>
      </c>
      <c r="B2812">
        <v>2.2800000000000002</v>
      </c>
      <c r="C2812">
        <v>1.27</v>
      </c>
      <c r="D2812">
        <v>9.2899999999999991</v>
      </c>
      <c r="E2812">
        <v>107.1</v>
      </c>
      <c r="F2812">
        <v>99.67</v>
      </c>
      <c r="G2812">
        <v>7.4299999999999926</v>
      </c>
    </row>
    <row r="2813" spans="1:7" x14ac:dyDescent="0.3">
      <c r="A2813">
        <v>3780.96</v>
      </c>
      <c r="B2813">
        <v>1.8800000000000001</v>
      </c>
      <c r="C2813">
        <v>0.18</v>
      </c>
      <c r="D2813">
        <v>0.15</v>
      </c>
      <c r="E2813">
        <v>79.06</v>
      </c>
      <c r="F2813">
        <v>73.319999999999993</v>
      </c>
      <c r="G2813">
        <v>5.7400000000000091</v>
      </c>
    </row>
    <row r="2819" spans="1:7" x14ac:dyDescent="0.3">
      <c r="A2819">
        <v>3781.24</v>
      </c>
      <c r="B2819">
        <v>3.38</v>
      </c>
      <c r="C2819">
        <v>3.64</v>
      </c>
      <c r="D2819">
        <v>19.34</v>
      </c>
      <c r="E2819">
        <v>96.58</v>
      </c>
      <c r="F2819">
        <v>89.79</v>
      </c>
      <c r="G2819">
        <v>6.789999999999992</v>
      </c>
    </row>
    <row r="2820" spans="1:7" x14ac:dyDescent="0.3">
      <c r="A2820">
        <v>3781.29</v>
      </c>
      <c r="B2820">
        <v>3.4799999999999995</v>
      </c>
      <c r="C2820">
        <v>2.84</v>
      </c>
      <c r="D2820">
        <v>19.149999999999999</v>
      </c>
      <c r="E2820">
        <v>100.86</v>
      </c>
      <c r="F2820">
        <v>93.81</v>
      </c>
      <c r="G2820">
        <v>7.0499999999999972</v>
      </c>
    </row>
    <row r="2821" spans="1:7" x14ac:dyDescent="0.3">
      <c r="A2821">
        <v>3781.34</v>
      </c>
      <c r="B2821">
        <v>3.63</v>
      </c>
      <c r="C2821">
        <v>3.26</v>
      </c>
      <c r="D2821">
        <v>19.77</v>
      </c>
      <c r="E2821">
        <v>105.13</v>
      </c>
      <c r="F2821">
        <v>97.82</v>
      </c>
      <c r="G2821">
        <v>7.3100000000000023</v>
      </c>
    </row>
    <row r="2822" spans="1:7" x14ac:dyDescent="0.3">
      <c r="A2822">
        <v>3781.39</v>
      </c>
      <c r="B2822">
        <v>3.6900000000000004</v>
      </c>
      <c r="C2822">
        <v>3.67</v>
      </c>
      <c r="D2822">
        <v>19.940000000000001</v>
      </c>
      <c r="E2822">
        <v>108.45</v>
      </c>
      <c r="F2822">
        <v>100.95</v>
      </c>
      <c r="G2822">
        <v>7.5</v>
      </c>
    </row>
    <row r="2823" spans="1:7" x14ac:dyDescent="0.3">
      <c r="A2823">
        <v>3781.44</v>
      </c>
      <c r="B2823">
        <v>3.81</v>
      </c>
      <c r="C2823">
        <v>3.14</v>
      </c>
      <c r="D2823">
        <v>18.420000000000002</v>
      </c>
      <c r="E2823">
        <v>110.13</v>
      </c>
      <c r="F2823">
        <v>102.52</v>
      </c>
      <c r="G2823">
        <v>7.6099999999999994</v>
      </c>
    </row>
    <row r="2824" spans="1:7" x14ac:dyDescent="0.3">
      <c r="A2824">
        <v>3781.49</v>
      </c>
      <c r="B2824">
        <v>3.73</v>
      </c>
      <c r="C2824">
        <v>4.55</v>
      </c>
      <c r="D2824">
        <v>19.09</v>
      </c>
      <c r="E2824">
        <v>112.06</v>
      </c>
      <c r="F2824">
        <v>99.47</v>
      </c>
      <c r="G2824">
        <v>12.590000000000003</v>
      </c>
    </row>
    <row r="2825" spans="1:7" x14ac:dyDescent="0.3">
      <c r="A2825">
        <v>3781.54</v>
      </c>
      <c r="B2825">
        <v>3.18</v>
      </c>
      <c r="C2825">
        <v>4.3</v>
      </c>
      <c r="D2825">
        <v>19.670000000000002</v>
      </c>
      <c r="E2825">
        <v>112.52</v>
      </c>
      <c r="F2825">
        <v>101.58</v>
      </c>
      <c r="G2825">
        <v>10.939999999999998</v>
      </c>
    </row>
    <row r="2826" spans="1:7" x14ac:dyDescent="0.3">
      <c r="A2826">
        <v>3781.59</v>
      </c>
      <c r="B2826">
        <v>3.1</v>
      </c>
      <c r="C2826">
        <v>5.09</v>
      </c>
      <c r="D2826">
        <v>18.98</v>
      </c>
      <c r="E2826">
        <v>113.27</v>
      </c>
      <c r="F2826">
        <v>96.97</v>
      </c>
      <c r="G2826">
        <v>16.299999999999997</v>
      </c>
    </row>
    <row r="2827" spans="1:7" x14ac:dyDescent="0.3">
      <c r="A2827">
        <v>3781.64</v>
      </c>
      <c r="B2827">
        <v>3</v>
      </c>
      <c r="C2827">
        <v>2.9</v>
      </c>
      <c r="D2827">
        <v>16.420000000000002</v>
      </c>
      <c r="E2827">
        <v>111.3</v>
      </c>
      <c r="F2827">
        <v>103.62</v>
      </c>
      <c r="G2827">
        <v>7.6799999999999926</v>
      </c>
    </row>
    <row r="2828" spans="1:7" x14ac:dyDescent="0.3">
      <c r="A2828">
        <v>3781.69</v>
      </c>
      <c r="B2828">
        <v>3.36</v>
      </c>
      <c r="C2828">
        <v>1.92</v>
      </c>
      <c r="D2828">
        <v>13.76</v>
      </c>
      <c r="E2828">
        <v>107.37</v>
      </c>
      <c r="F2828">
        <v>99.93</v>
      </c>
      <c r="G2828">
        <v>7.4399999999999977</v>
      </c>
    </row>
    <row r="2829" spans="1:7" x14ac:dyDescent="0.3">
      <c r="A2829">
        <v>3781.74</v>
      </c>
      <c r="B2829">
        <v>3.37</v>
      </c>
      <c r="C2829">
        <v>2.2400000000000002</v>
      </c>
      <c r="D2829">
        <v>18.89</v>
      </c>
      <c r="E2829">
        <v>97.83</v>
      </c>
      <c r="F2829">
        <v>90.96</v>
      </c>
      <c r="G2829">
        <v>6.8700000000000045</v>
      </c>
    </row>
    <row r="2838" spans="1:7" x14ac:dyDescent="0.3">
      <c r="A2838">
        <v>3782.19</v>
      </c>
      <c r="B2838">
        <v>2.88</v>
      </c>
      <c r="C2838">
        <v>3.57</v>
      </c>
      <c r="D2838">
        <v>12.03</v>
      </c>
      <c r="E2838">
        <v>66.84</v>
      </c>
      <c r="F2838">
        <v>61.3</v>
      </c>
      <c r="G2838">
        <v>5.5400000000000063</v>
      </c>
    </row>
    <row r="2839" spans="1:7" x14ac:dyDescent="0.3">
      <c r="A2839">
        <v>3782.24</v>
      </c>
      <c r="B2839">
        <v>3.1199999999999997</v>
      </c>
      <c r="C2839">
        <v>6.17</v>
      </c>
      <c r="D2839">
        <v>10.029999999999999</v>
      </c>
      <c r="E2839">
        <v>77.67</v>
      </c>
      <c r="F2839">
        <v>54.39</v>
      </c>
      <c r="G2839">
        <v>23.28</v>
      </c>
    </row>
    <row r="2840" spans="1:7" x14ac:dyDescent="0.3">
      <c r="A2840">
        <v>3782.29</v>
      </c>
      <c r="B2840">
        <v>3.29</v>
      </c>
      <c r="C2840">
        <v>3.85</v>
      </c>
      <c r="D2840">
        <v>14.71</v>
      </c>
      <c r="E2840">
        <v>90.57</v>
      </c>
      <c r="F2840">
        <v>82.94</v>
      </c>
      <c r="G2840">
        <v>7.6299999999999955</v>
      </c>
    </row>
    <row r="2841" spans="1:7" x14ac:dyDescent="0.3">
      <c r="A2841">
        <v>3782.34</v>
      </c>
      <c r="B2841">
        <v>2.97</v>
      </c>
      <c r="C2841">
        <v>5.37</v>
      </c>
      <c r="D2841">
        <v>14.71</v>
      </c>
      <c r="E2841">
        <v>97.37</v>
      </c>
      <c r="F2841">
        <v>79.37</v>
      </c>
      <c r="G2841">
        <v>18</v>
      </c>
    </row>
    <row r="2842" spans="1:7" x14ac:dyDescent="0.3">
      <c r="A2842">
        <v>3782.39</v>
      </c>
      <c r="B2842">
        <v>2.9000000000000004</v>
      </c>
      <c r="C2842">
        <v>6.36</v>
      </c>
      <c r="D2842">
        <v>12.83</v>
      </c>
      <c r="E2842">
        <v>99.93</v>
      </c>
      <c r="F2842">
        <v>75.14</v>
      </c>
      <c r="G2842">
        <v>24.790000000000006</v>
      </c>
    </row>
    <row r="2843" spans="1:7" x14ac:dyDescent="0.3">
      <c r="A2843">
        <v>3782.44</v>
      </c>
      <c r="B2843">
        <v>2.59</v>
      </c>
      <c r="C2843">
        <v>6.2</v>
      </c>
      <c r="D2843">
        <v>17.63</v>
      </c>
      <c r="E2843">
        <v>97.74</v>
      </c>
      <c r="F2843">
        <v>74.12</v>
      </c>
      <c r="G2843">
        <v>23.61999999999999</v>
      </c>
    </row>
    <row r="2844" spans="1:7" x14ac:dyDescent="0.3">
      <c r="A2844">
        <v>3782.49</v>
      </c>
      <c r="B2844">
        <v>2.75</v>
      </c>
      <c r="C2844">
        <v>7.97</v>
      </c>
      <c r="D2844">
        <v>12.83</v>
      </c>
      <c r="E2844">
        <v>92.83</v>
      </c>
      <c r="F2844">
        <v>57.25</v>
      </c>
      <c r="G2844">
        <v>35.58</v>
      </c>
    </row>
    <row r="2845" spans="1:7" x14ac:dyDescent="0.3">
      <c r="A2845">
        <v>3782.54</v>
      </c>
      <c r="B2845">
        <v>2.23</v>
      </c>
      <c r="C2845">
        <v>4.87</v>
      </c>
      <c r="D2845">
        <v>18.149999999999999</v>
      </c>
      <c r="E2845">
        <v>89.05</v>
      </c>
      <c r="F2845">
        <v>74.48</v>
      </c>
      <c r="G2845">
        <v>14.569999999999993</v>
      </c>
    </row>
    <row r="2846" spans="1:7" x14ac:dyDescent="0.3">
      <c r="A2846">
        <v>3782.59</v>
      </c>
      <c r="B2846">
        <v>2.3199999999999998</v>
      </c>
      <c r="C2846">
        <v>4.84</v>
      </c>
      <c r="D2846">
        <v>19.22</v>
      </c>
      <c r="E2846">
        <v>88.2</v>
      </c>
      <c r="F2846">
        <v>73.87</v>
      </c>
      <c r="G2846">
        <v>14.329999999999998</v>
      </c>
    </row>
    <row r="2847" spans="1:7" x14ac:dyDescent="0.3">
      <c r="A2847">
        <v>3782.64</v>
      </c>
      <c r="B2847">
        <v>2.33</v>
      </c>
      <c r="C2847">
        <v>3.79</v>
      </c>
      <c r="D2847">
        <v>21.59</v>
      </c>
      <c r="E2847">
        <v>85.59</v>
      </c>
      <c r="F2847">
        <v>78.36</v>
      </c>
      <c r="G2847">
        <v>7.230000000000004</v>
      </c>
    </row>
    <row r="2848" spans="1:7" x14ac:dyDescent="0.3">
      <c r="A2848">
        <v>3782.69</v>
      </c>
      <c r="B2848">
        <v>2.35</v>
      </c>
      <c r="C2848">
        <v>3.47</v>
      </c>
      <c r="D2848">
        <v>24.94</v>
      </c>
      <c r="E2848">
        <v>84.46</v>
      </c>
      <c r="F2848">
        <v>78.39</v>
      </c>
      <c r="G2848">
        <v>6.0699999999999932</v>
      </c>
    </row>
    <row r="2849" spans="1:7" x14ac:dyDescent="0.3">
      <c r="A2849">
        <v>3782.74</v>
      </c>
      <c r="B2849">
        <v>2.6599999999999997</v>
      </c>
      <c r="C2849">
        <v>2.68</v>
      </c>
      <c r="D2849">
        <v>20</v>
      </c>
      <c r="E2849">
        <v>86.02</v>
      </c>
      <c r="F2849">
        <v>79.849999999999994</v>
      </c>
      <c r="G2849">
        <v>6.1700000000000017</v>
      </c>
    </row>
    <row r="2850" spans="1:7" x14ac:dyDescent="0.3">
      <c r="A2850">
        <v>3782.79</v>
      </c>
      <c r="B2850">
        <v>2.46</v>
      </c>
      <c r="C2850">
        <v>1.97</v>
      </c>
      <c r="D2850">
        <v>18.899999999999999</v>
      </c>
      <c r="E2850">
        <v>86.42</v>
      </c>
      <c r="F2850">
        <v>80.23</v>
      </c>
      <c r="G2850">
        <v>6.1899999999999977</v>
      </c>
    </row>
    <row r="2851" spans="1:7" x14ac:dyDescent="0.3">
      <c r="A2851">
        <v>3782.84</v>
      </c>
      <c r="B2851">
        <v>2.29</v>
      </c>
      <c r="C2851">
        <v>2.87</v>
      </c>
      <c r="D2851">
        <v>21.01</v>
      </c>
      <c r="E2851">
        <v>87.37</v>
      </c>
      <c r="F2851">
        <v>81.13</v>
      </c>
      <c r="G2851">
        <v>6.2400000000000091</v>
      </c>
    </row>
    <row r="2852" spans="1:7" x14ac:dyDescent="0.3">
      <c r="A2852">
        <v>3782.89</v>
      </c>
      <c r="B2852">
        <v>2.5299999999999998</v>
      </c>
      <c r="C2852">
        <v>4.32</v>
      </c>
      <c r="D2852">
        <v>19.239999999999998</v>
      </c>
      <c r="E2852">
        <v>90.35</v>
      </c>
      <c r="F2852">
        <v>79.489999999999995</v>
      </c>
      <c r="G2852">
        <v>10.86</v>
      </c>
    </row>
    <row r="2853" spans="1:7" x14ac:dyDescent="0.3">
      <c r="A2853">
        <v>3782.94</v>
      </c>
      <c r="B2853">
        <v>2.73</v>
      </c>
      <c r="C2853">
        <v>4.42</v>
      </c>
      <c r="D2853">
        <v>23.16</v>
      </c>
      <c r="E2853">
        <v>96.3</v>
      </c>
      <c r="F2853">
        <v>84.7</v>
      </c>
      <c r="G2853">
        <v>11.599999999999994</v>
      </c>
    </row>
    <row r="2854" spans="1:7" x14ac:dyDescent="0.3">
      <c r="A2854">
        <v>3782.99</v>
      </c>
      <c r="B2854">
        <v>2.5299999999999998</v>
      </c>
      <c r="C2854">
        <v>4.93</v>
      </c>
      <c r="D2854">
        <v>22.41</v>
      </c>
      <c r="E2854">
        <v>98.15</v>
      </c>
      <c r="F2854">
        <v>83.09</v>
      </c>
      <c r="G2854">
        <v>15.060000000000002</v>
      </c>
    </row>
    <row r="2855" spans="1:7" x14ac:dyDescent="0.3">
      <c r="A2855">
        <v>3783.04</v>
      </c>
      <c r="B2855">
        <v>3.02</v>
      </c>
      <c r="C2855">
        <v>7.71</v>
      </c>
      <c r="D2855">
        <v>24.35</v>
      </c>
      <c r="E2855">
        <v>102.35</v>
      </c>
      <c r="F2855">
        <v>68.400000000000006</v>
      </c>
      <c r="G2855">
        <v>33.949999999999989</v>
      </c>
    </row>
    <row r="2856" spans="1:7" x14ac:dyDescent="0.3">
      <c r="A2856">
        <v>3783.09</v>
      </c>
      <c r="B2856">
        <v>3.0300000000000002</v>
      </c>
      <c r="C2856">
        <v>8.31</v>
      </c>
      <c r="D2856">
        <v>21.96</v>
      </c>
      <c r="E2856">
        <v>104.63</v>
      </c>
      <c r="F2856">
        <v>66.62</v>
      </c>
      <c r="G2856">
        <v>38.009999999999991</v>
      </c>
    </row>
    <row r="2857" spans="1:7" x14ac:dyDescent="0.3">
      <c r="A2857">
        <v>3783.14</v>
      </c>
      <c r="B2857">
        <v>3.26</v>
      </c>
      <c r="C2857">
        <v>6.26</v>
      </c>
      <c r="D2857">
        <v>22.32</v>
      </c>
      <c r="E2857">
        <v>104.53</v>
      </c>
      <c r="F2857">
        <v>80.39</v>
      </c>
      <c r="G2857">
        <v>24.14</v>
      </c>
    </row>
    <row r="2858" spans="1:7" x14ac:dyDescent="0.3">
      <c r="A2858">
        <v>3783.19</v>
      </c>
      <c r="B2858">
        <v>3.2</v>
      </c>
      <c r="C2858">
        <v>4.38</v>
      </c>
      <c r="D2858">
        <v>23.96</v>
      </c>
      <c r="E2858">
        <v>106.75</v>
      </c>
      <c r="F2858">
        <v>95.36</v>
      </c>
      <c r="G2858">
        <v>11.39</v>
      </c>
    </row>
    <row r="2859" spans="1:7" x14ac:dyDescent="0.3">
      <c r="A2859">
        <v>3783.24</v>
      </c>
      <c r="B2859">
        <v>3.1399999999999997</v>
      </c>
      <c r="C2859">
        <v>3.36</v>
      </c>
      <c r="D2859">
        <v>24.64</v>
      </c>
      <c r="E2859">
        <v>103.78</v>
      </c>
      <c r="F2859">
        <v>96.55</v>
      </c>
      <c r="G2859">
        <v>7.230000000000004</v>
      </c>
    </row>
    <row r="2860" spans="1:7" x14ac:dyDescent="0.3">
      <c r="A2860">
        <v>3783.29</v>
      </c>
      <c r="B2860">
        <v>3</v>
      </c>
      <c r="C2860">
        <v>3.2</v>
      </c>
      <c r="D2860">
        <v>25.15</v>
      </c>
      <c r="E2860">
        <v>101.93</v>
      </c>
      <c r="F2860">
        <v>94.81</v>
      </c>
      <c r="G2860">
        <v>7.1200000000000045</v>
      </c>
    </row>
    <row r="2861" spans="1:7" x14ac:dyDescent="0.3">
      <c r="A2861">
        <v>3783.34</v>
      </c>
      <c r="B2861">
        <v>3.1</v>
      </c>
      <c r="C2861">
        <v>2.69</v>
      </c>
      <c r="D2861">
        <v>25.12</v>
      </c>
      <c r="E2861">
        <v>100.05</v>
      </c>
      <c r="F2861">
        <v>93.05</v>
      </c>
      <c r="G2861">
        <v>7</v>
      </c>
    </row>
    <row r="2862" spans="1:7" x14ac:dyDescent="0.3">
      <c r="A2862">
        <v>3783.39</v>
      </c>
      <c r="B2862">
        <v>2.83</v>
      </c>
      <c r="C2862">
        <v>2.4900000000000002</v>
      </c>
      <c r="D2862">
        <v>28.23</v>
      </c>
      <c r="E2862">
        <v>99.57</v>
      </c>
      <c r="F2862">
        <v>92.59</v>
      </c>
      <c r="G2862">
        <v>6.9799999999999898</v>
      </c>
    </row>
    <row r="2863" spans="1:7" x14ac:dyDescent="0.3">
      <c r="A2863">
        <v>3783.44</v>
      </c>
      <c r="B2863">
        <v>3.2099999999999995</v>
      </c>
      <c r="C2863">
        <v>2.69</v>
      </c>
      <c r="D2863">
        <v>26.91</v>
      </c>
      <c r="E2863">
        <v>102.62</v>
      </c>
      <c r="F2863">
        <v>95.46</v>
      </c>
      <c r="G2863">
        <v>7.1600000000000108</v>
      </c>
    </row>
    <row r="2864" spans="1:7" x14ac:dyDescent="0.3">
      <c r="A2864">
        <v>3783.49</v>
      </c>
      <c r="B2864">
        <v>3.19</v>
      </c>
      <c r="C2864">
        <v>2.85</v>
      </c>
      <c r="D2864">
        <v>26.21</v>
      </c>
      <c r="E2864">
        <v>101.12</v>
      </c>
      <c r="F2864">
        <v>94.05</v>
      </c>
      <c r="G2864">
        <v>7.0700000000000074</v>
      </c>
    </row>
    <row r="2865" spans="1:7" x14ac:dyDescent="0.3">
      <c r="A2865">
        <v>3783.54</v>
      </c>
      <c r="B2865">
        <v>3.0300000000000002</v>
      </c>
      <c r="C2865">
        <v>2.84</v>
      </c>
      <c r="D2865">
        <v>22.86</v>
      </c>
      <c r="E2865">
        <v>98.8</v>
      </c>
      <c r="F2865">
        <v>91.87</v>
      </c>
      <c r="G2865">
        <v>6.9299999999999926</v>
      </c>
    </row>
    <row r="2866" spans="1:7" x14ac:dyDescent="0.3">
      <c r="A2866">
        <v>3783.59</v>
      </c>
      <c r="B2866">
        <v>3.53</v>
      </c>
      <c r="C2866">
        <v>2.5</v>
      </c>
      <c r="D2866">
        <v>18.079999999999998</v>
      </c>
      <c r="E2866">
        <v>100.87</v>
      </c>
      <c r="F2866">
        <v>93.82</v>
      </c>
      <c r="G2866">
        <v>7.0500000000000114</v>
      </c>
    </row>
    <row r="2867" spans="1:7" x14ac:dyDescent="0.3">
      <c r="A2867">
        <v>3783.64</v>
      </c>
      <c r="B2867">
        <v>3.26</v>
      </c>
      <c r="C2867">
        <v>2.31</v>
      </c>
      <c r="D2867">
        <v>17.63</v>
      </c>
      <c r="E2867">
        <v>102.55</v>
      </c>
      <c r="F2867">
        <v>95.4</v>
      </c>
      <c r="G2867">
        <v>7.1499999999999915</v>
      </c>
    </row>
    <row r="2868" spans="1:7" x14ac:dyDescent="0.3">
      <c r="A2868">
        <v>3783.69</v>
      </c>
      <c r="B2868">
        <v>2.86</v>
      </c>
      <c r="C2868">
        <v>2.29</v>
      </c>
      <c r="D2868">
        <v>19.489999999999998</v>
      </c>
      <c r="E2868">
        <v>102.42</v>
      </c>
      <c r="F2868">
        <v>95.28</v>
      </c>
      <c r="G2868">
        <v>7.1400000000000006</v>
      </c>
    </row>
    <row r="2869" spans="1:7" x14ac:dyDescent="0.3">
      <c r="A2869">
        <v>3783.74</v>
      </c>
      <c r="B2869">
        <v>2.6599999999999997</v>
      </c>
      <c r="C2869">
        <v>2.7</v>
      </c>
      <c r="D2869">
        <v>17.739999999999998</v>
      </c>
      <c r="E2869">
        <v>99.39</v>
      </c>
      <c r="F2869">
        <v>92.43</v>
      </c>
      <c r="G2869">
        <v>6.9599999999999937</v>
      </c>
    </row>
    <row r="2870" spans="1:7" x14ac:dyDescent="0.3">
      <c r="A2870">
        <v>3783.79</v>
      </c>
      <c r="B2870">
        <v>2.4500000000000002</v>
      </c>
      <c r="C2870">
        <v>2.4500000000000002</v>
      </c>
      <c r="D2870">
        <v>19.690000000000001</v>
      </c>
      <c r="E2870">
        <v>99.18</v>
      </c>
      <c r="F2870">
        <v>92.23</v>
      </c>
      <c r="G2870">
        <v>6.9500000000000028</v>
      </c>
    </row>
    <row r="2871" spans="1:7" x14ac:dyDescent="0.3">
      <c r="A2871">
        <v>3783.84</v>
      </c>
      <c r="B2871">
        <v>2.33</v>
      </c>
      <c r="C2871">
        <v>2.66</v>
      </c>
      <c r="D2871">
        <v>12.65</v>
      </c>
      <c r="E2871">
        <v>97.44</v>
      </c>
      <c r="F2871">
        <v>90.6</v>
      </c>
      <c r="G2871">
        <v>6.8400000000000034</v>
      </c>
    </row>
    <row r="2872" spans="1:7" x14ac:dyDescent="0.3">
      <c r="A2872">
        <v>3783.89</v>
      </c>
      <c r="B2872">
        <v>2.2599999999999998</v>
      </c>
      <c r="C2872">
        <v>3.26</v>
      </c>
      <c r="D2872">
        <v>13.44</v>
      </c>
      <c r="E2872">
        <v>98.78</v>
      </c>
      <c r="F2872">
        <v>91.86</v>
      </c>
      <c r="G2872">
        <v>6.9200000000000017</v>
      </c>
    </row>
    <row r="2873" spans="1:7" x14ac:dyDescent="0.3">
      <c r="A2873">
        <v>3783.94</v>
      </c>
      <c r="B2873">
        <v>2.4299999999999997</v>
      </c>
      <c r="C2873">
        <v>4.01</v>
      </c>
      <c r="D2873">
        <v>14.37</v>
      </c>
      <c r="E2873">
        <v>100.14</v>
      </c>
      <c r="F2873">
        <v>91.32</v>
      </c>
      <c r="G2873">
        <v>8.8200000000000074</v>
      </c>
    </row>
    <row r="2874" spans="1:7" x14ac:dyDescent="0.3">
      <c r="A2874">
        <v>3783.99</v>
      </c>
      <c r="B2874">
        <v>2.9499999999999997</v>
      </c>
      <c r="C2874">
        <v>3.89</v>
      </c>
      <c r="D2874">
        <v>18.82</v>
      </c>
      <c r="E2874">
        <v>102.38</v>
      </c>
      <c r="F2874">
        <v>94.34</v>
      </c>
      <c r="G2874">
        <v>8.039999999999992</v>
      </c>
    </row>
    <row r="2875" spans="1:7" x14ac:dyDescent="0.3">
      <c r="A2875">
        <v>3784.04</v>
      </c>
      <c r="B2875">
        <v>2.77</v>
      </c>
      <c r="C2875">
        <v>5.59</v>
      </c>
      <c r="D2875">
        <v>14.66</v>
      </c>
      <c r="E2875">
        <v>102.86</v>
      </c>
      <c r="F2875">
        <v>83.26</v>
      </c>
      <c r="G2875">
        <v>19.599999999999994</v>
      </c>
    </row>
    <row r="2876" spans="1:7" x14ac:dyDescent="0.3">
      <c r="A2876">
        <v>3784.09</v>
      </c>
      <c r="B2876">
        <v>3.08</v>
      </c>
      <c r="C2876">
        <v>6.04</v>
      </c>
      <c r="D2876">
        <v>15.17</v>
      </c>
      <c r="E2876">
        <v>105.17</v>
      </c>
      <c r="F2876">
        <v>82.55</v>
      </c>
      <c r="G2876">
        <v>22.620000000000005</v>
      </c>
    </row>
    <row r="2877" spans="1:7" x14ac:dyDescent="0.3">
      <c r="A2877">
        <v>3784.14</v>
      </c>
      <c r="B2877">
        <v>3.2399999999999998</v>
      </c>
      <c r="C2877">
        <v>9.8000000000000007</v>
      </c>
      <c r="D2877">
        <v>17.23</v>
      </c>
      <c r="E2877">
        <v>106.02</v>
      </c>
      <c r="F2877">
        <v>57.93</v>
      </c>
      <c r="G2877">
        <v>48.089999999999996</v>
      </c>
    </row>
    <row r="2878" spans="1:7" x14ac:dyDescent="0.3">
      <c r="A2878">
        <v>3784.19</v>
      </c>
      <c r="B2878">
        <v>3.61</v>
      </c>
      <c r="C2878">
        <v>10.32</v>
      </c>
      <c r="D2878">
        <v>13.16</v>
      </c>
      <c r="E2878">
        <v>105.26</v>
      </c>
      <c r="F2878">
        <v>53.6</v>
      </c>
      <c r="G2878">
        <v>51.660000000000004</v>
      </c>
    </row>
    <row r="2879" spans="1:7" x14ac:dyDescent="0.3">
      <c r="A2879">
        <v>3784.24</v>
      </c>
      <c r="B2879">
        <v>3.52</v>
      </c>
      <c r="C2879">
        <v>8.2799999999999994</v>
      </c>
      <c r="D2879">
        <v>11.29</v>
      </c>
      <c r="E2879">
        <v>102.61</v>
      </c>
      <c r="F2879">
        <v>64.8</v>
      </c>
      <c r="G2879">
        <v>37.81</v>
      </c>
    </row>
    <row r="2880" spans="1:7" x14ac:dyDescent="0.3">
      <c r="A2880">
        <v>3784.29</v>
      </c>
      <c r="B2880">
        <v>3.1199999999999997</v>
      </c>
      <c r="C2880">
        <v>9.5</v>
      </c>
      <c r="D2880">
        <v>12.44</v>
      </c>
      <c r="E2880">
        <v>101.36</v>
      </c>
      <c r="F2880">
        <v>55.31</v>
      </c>
      <c r="G2880">
        <v>46.05</v>
      </c>
    </row>
    <row r="2881" spans="1:7" x14ac:dyDescent="0.3">
      <c r="A2881">
        <v>3784.34</v>
      </c>
      <c r="B2881">
        <v>3.63</v>
      </c>
      <c r="C2881">
        <v>4.84</v>
      </c>
      <c r="D2881">
        <v>12.98</v>
      </c>
      <c r="E2881">
        <v>101.29</v>
      </c>
      <c r="F2881">
        <v>86.84</v>
      </c>
      <c r="G2881">
        <v>14.450000000000003</v>
      </c>
    </row>
    <row r="2882" spans="1:7" x14ac:dyDescent="0.3">
      <c r="A2882">
        <v>3784.39</v>
      </c>
      <c r="B2882">
        <v>3.26</v>
      </c>
      <c r="C2882">
        <v>4.3099999999999996</v>
      </c>
      <c r="D2882">
        <v>14.03</v>
      </c>
      <c r="E2882">
        <v>100.01</v>
      </c>
      <c r="F2882">
        <v>89.16</v>
      </c>
      <c r="G2882">
        <v>10.850000000000009</v>
      </c>
    </row>
    <row r="2883" spans="1:7" x14ac:dyDescent="0.3">
      <c r="A2883">
        <v>3784.44</v>
      </c>
      <c r="B2883">
        <v>3.47</v>
      </c>
      <c r="C2883">
        <v>2.65</v>
      </c>
      <c r="D2883">
        <v>11.56</v>
      </c>
      <c r="E2883">
        <v>100.05</v>
      </c>
      <c r="F2883">
        <v>93.04</v>
      </c>
      <c r="G2883">
        <v>7.0099999999999909</v>
      </c>
    </row>
    <row r="2884" spans="1:7" x14ac:dyDescent="0.3">
      <c r="A2884">
        <v>3784.49</v>
      </c>
      <c r="B2884">
        <v>3.5999999999999996</v>
      </c>
      <c r="C2884">
        <v>2.0499999999999998</v>
      </c>
      <c r="D2884">
        <v>10.7</v>
      </c>
      <c r="E2884">
        <v>102.62</v>
      </c>
      <c r="F2884">
        <v>95.47</v>
      </c>
      <c r="G2884">
        <v>7.1500000000000057</v>
      </c>
    </row>
    <row r="2885" spans="1:7" x14ac:dyDescent="0.3">
      <c r="A2885">
        <v>3784.54</v>
      </c>
      <c r="B2885">
        <v>3.2300000000000004</v>
      </c>
      <c r="C2885">
        <v>3.19</v>
      </c>
      <c r="D2885">
        <v>10.26</v>
      </c>
      <c r="E2885">
        <v>100.37</v>
      </c>
      <c r="F2885">
        <v>93.35</v>
      </c>
      <c r="G2885">
        <v>7.0200000000000102</v>
      </c>
    </row>
    <row r="2886" spans="1:7" x14ac:dyDescent="0.3">
      <c r="A2886">
        <v>3784.59</v>
      </c>
      <c r="B2886">
        <v>3.47</v>
      </c>
      <c r="C2886">
        <v>3.09</v>
      </c>
      <c r="D2886">
        <v>8.52</v>
      </c>
      <c r="E2886">
        <v>100.32</v>
      </c>
      <c r="F2886">
        <v>93.3</v>
      </c>
      <c r="G2886">
        <v>7.019999999999996</v>
      </c>
    </row>
    <row r="2887" spans="1:7" x14ac:dyDescent="0.3">
      <c r="A2887">
        <v>3784.64</v>
      </c>
      <c r="B2887">
        <v>3.02</v>
      </c>
      <c r="C2887">
        <v>4.37</v>
      </c>
      <c r="D2887">
        <v>8.6999999999999993</v>
      </c>
      <c r="E2887">
        <v>100.82</v>
      </c>
      <c r="F2887">
        <v>89.53</v>
      </c>
      <c r="G2887">
        <v>11.289999999999992</v>
      </c>
    </row>
    <row r="2888" spans="1:7" x14ac:dyDescent="0.3">
      <c r="A2888">
        <v>3784.69</v>
      </c>
      <c r="B2888">
        <v>3.35</v>
      </c>
      <c r="C2888">
        <v>4.05</v>
      </c>
      <c r="D2888">
        <v>6.3</v>
      </c>
      <c r="E2888">
        <v>101.99</v>
      </c>
      <c r="F2888">
        <v>92.87</v>
      </c>
      <c r="G2888">
        <v>9.1199999999999903</v>
      </c>
    </row>
    <row r="2889" spans="1:7" x14ac:dyDescent="0.3">
      <c r="A2889">
        <v>3784.74</v>
      </c>
      <c r="B2889">
        <v>3.2300000000000004</v>
      </c>
      <c r="C2889">
        <v>4.38</v>
      </c>
      <c r="D2889">
        <v>7.83</v>
      </c>
      <c r="E2889">
        <v>98.38</v>
      </c>
      <c r="F2889">
        <v>87.02</v>
      </c>
      <c r="G2889">
        <v>11.36</v>
      </c>
    </row>
    <row r="2890" spans="1:7" x14ac:dyDescent="0.3">
      <c r="A2890">
        <v>3784.79</v>
      </c>
      <c r="B2890">
        <v>2.94</v>
      </c>
      <c r="C2890">
        <v>5.2</v>
      </c>
      <c r="D2890">
        <v>10.81</v>
      </c>
      <c r="E2890">
        <v>96.05</v>
      </c>
      <c r="F2890">
        <v>79.209999999999994</v>
      </c>
      <c r="G2890">
        <v>16.840000000000003</v>
      </c>
    </row>
    <row r="2891" spans="1:7" x14ac:dyDescent="0.3">
      <c r="A2891">
        <v>3784.84</v>
      </c>
      <c r="B2891">
        <v>3.44</v>
      </c>
      <c r="C2891">
        <v>4.53</v>
      </c>
      <c r="D2891">
        <v>12</v>
      </c>
      <c r="E2891">
        <v>94.05</v>
      </c>
      <c r="F2891">
        <v>81.78</v>
      </c>
      <c r="G2891">
        <v>12.269999999999996</v>
      </c>
    </row>
    <row r="2892" spans="1:7" x14ac:dyDescent="0.3">
      <c r="A2892">
        <v>3784.89</v>
      </c>
      <c r="B2892">
        <v>3.51</v>
      </c>
      <c r="C2892">
        <v>3</v>
      </c>
      <c r="D2892">
        <v>19.47</v>
      </c>
      <c r="E2892">
        <v>93.59</v>
      </c>
      <c r="F2892">
        <v>86.98</v>
      </c>
      <c r="G2892">
        <v>6.6099999999999994</v>
      </c>
    </row>
    <row r="2893" spans="1:7" x14ac:dyDescent="0.3">
      <c r="A2893">
        <v>3784.94</v>
      </c>
      <c r="B2893">
        <v>3.6799999999999997</v>
      </c>
      <c r="C2893">
        <v>2.83</v>
      </c>
      <c r="D2893">
        <v>20.79</v>
      </c>
      <c r="E2893">
        <v>89.94</v>
      </c>
      <c r="F2893">
        <v>83.54</v>
      </c>
      <c r="G2893">
        <v>6.3999999999999915</v>
      </c>
    </row>
    <row r="2894" spans="1:7" x14ac:dyDescent="0.3">
      <c r="A2894">
        <v>3784.99</v>
      </c>
      <c r="B2894">
        <v>3.4099999999999997</v>
      </c>
      <c r="C2894">
        <v>2.87</v>
      </c>
      <c r="D2894">
        <v>19.559999999999999</v>
      </c>
      <c r="E2894">
        <v>86.88</v>
      </c>
      <c r="F2894">
        <v>80.67</v>
      </c>
      <c r="G2894">
        <v>6.2099999999999937</v>
      </c>
    </row>
    <row r="2895" spans="1:7" x14ac:dyDescent="0.3">
      <c r="A2895">
        <v>3785.04</v>
      </c>
      <c r="B2895">
        <v>3.2099999999999995</v>
      </c>
      <c r="C2895">
        <v>3.13</v>
      </c>
      <c r="D2895">
        <v>20.92</v>
      </c>
      <c r="E2895">
        <v>89.7</v>
      </c>
      <c r="F2895">
        <v>83.32</v>
      </c>
      <c r="G2895">
        <v>6.3800000000000097</v>
      </c>
    </row>
    <row r="2896" spans="1:7" x14ac:dyDescent="0.3">
      <c r="A2896">
        <v>3785.09</v>
      </c>
      <c r="B2896">
        <v>3.27</v>
      </c>
      <c r="C2896">
        <v>4.6900000000000004</v>
      </c>
      <c r="D2896">
        <v>18.670000000000002</v>
      </c>
      <c r="E2896">
        <v>94.19</v>
      </c>
      <c r="F2896">
        <v>80.83</v>
      </c>
      <c r="G2896">
        <v>13.36</v>
      </c>
    </row>
    <row r="2897" spans="1:7" x14ac:dyDescent="0.3">
      <c r="A2897">
        <v>3785.14</v>
      </c>
      <c r="B2897">
        <v>3.05</v>
      </c>
      <c r="C2897">
        <v>5.34</v>
      </c>
      <c r="D2897">
        <v>20.3</v>
      </c>
      <c r="E2897">
        <v>98.13</v>
      </c>
      <c r="F2897">
        <v>80.28</v>
      </c>
      <c r="G2897">
        <v>17.849999999999994</v>
      </c>
    </row>
    <row r="2898" spans="1:7" x14ac:dyDescent="0.3">
      <c r="A2898">
        <v>3785.19</v>
      </c>
      <c r="B2898">
        <v>2.8899999999999997</v>
      </c>
      <c r="C2898">
        <v>8.24</v>
      </c>
      <c r="D2898">
        <v>19.87</v>
      </c>
      <c r="E2898">
        <v>99</v>
      </c>
      <c r="F2898">
        <v>61.49</v>
      </c>
      <c r="G2898">
        <v>37.51</v>
      </c>
    </row>
    <row r="2899" spans="1:7" x14ac:dyDescent="0.3">
      <c r="A2899">
        <v>3785.24</v>
      </c>
      <c r="B2899">
        <v>2.85</v>
      </c>
      <c r="C2899">
        <v>9.23</v>
      </c>
      <c r="D2899">
        <v>12.95</v>
      </c>
      <c r="E2899">
        <v>98.16</v>
      </c>
      <c r="F2899">
        <v>54.01</v>
      </c>
      <c r="G2899">
        <v>44.15</v>
      </c>
    </row>
    <row r="2900" spans="1:7" x14ac:dyDescent="0.3">
      <c r="A2900">
        <v>3785.29</v>
      </c>
      <c r="B2900">
        <v>3.1399999999999997</v>
      </c>
      <c r="C2900">
        <v>7.45</v>
      </c>
      <c r="D2900">
        <v>12.9</v>
      </c>
      <c r="E2900">
        <v>100.02</v>
      </c>
      <c r="F2900">
        <v>67.89</v>
      </c>
      <c r="G2900">
        <v>32.129999999999995</v>
      </c>
    </row>
    <row r="2901" spans="1:7" x14ac:dyDescent="0.3">
      <c r="A2901">
        <v>3785.34</v>
      </c>
      <c r="B2901">
        <v>3.1300000000000003</v>
      </c>
      <c r="C2901">
        <v>7.94</v>
      </c>
      <c r="D2901">
        <v>8.91</v>
      </c>
      <c r="E2901">
        <v>98.64</v>
      </c>
      <c r="F2901">
        <v>63.22</v>
      </c>
      <c r="G2901">
        <v>35.42</v>
      </c>
    </row>
    <row r="2902" spans="1:7" x14ac:dyDescent="0.3">
      <c r="A2902">
        <v>3785.39</v>
      </c>
      <c r="B2902">
        <v>3.34</v>
      </c>
      <c r="C2902">
        <v>8.59</v>
      </c>
      <c r="D2902">
        <v>4.83</v>
      </c>
      <c r="E2902">
        <v>93.63</v>
      </c>
      <c r="F2902">
        <v>53.82</v>
      </c>
      <c r="G2902">
        <v>39.809999999999995</v>
      </c>
    </row>
    <row r="2903" spans="1:7" x14ac:dyDescent="0.3">
      <c r="A2903">
        <v>3785.44</v>
      </c>
      <c r="B2903">
        <v>3.2099999999999995</v>
      </c>
      <c r="C2903">
        <v>6.27</v>
      </c>
      <c r="D2903">
        <v>3.67</v>
      </c>
      <c r="E2903">
        <v>94.41</v>
      </c>
      <c r="F2903">
        <v>70.290000000000006</v>
      </c>
      <c r="G2903">
        <v>24.11999999999999</v>
      </c>
    </row>
    <row r="2904" spans="1:7" x14ac:dyDescent="0.3">
      <c r="A2904">
        <v>3785.49</v>
      </c>
      <c r="B2904">
        <v>3.5000000000000004</v>
      </c>
      <c r="C2904">
        <v>4.84</v>
      </c>
      <c r="D2904">
        <v>2.67</v>
      </c>
      <c r="E2904">
        <v>96</v>
      </c>
      <c r="F2904">
        <v>81.56</v>
      </c>
      <c r="G2904">
        <v>14.439999999999998</v>
      </c>
    </row>
    <row r="2905" spans="1:7" x14ac:dyDescent="0.3">
      <c r="A2905">
        <v>3785.54</v>
      </c>
      <c r="B2905">
        <v>3.54</v>
      </c>
      <c r="C2905">
        <v>5.15</v>
      </c>
      <c r="D2905">
        <v>2.1</v>
      </c>
      <c r="E2905">
        <v>96.97</v>
      </c>
      <c r="F2905">
        <v>80.44</v>
      </c>
      <c r="G2905">
        <v>16.53</v>
      </c>
    </row>
    <row r="2906" spans="1:7" x14ac:dyDescent="0.3">
      <c r="A2906">
        <v>3785.59</v>
      </c>
      <c r="B2906">
        <v>3.3099999999999996</v>
      </c>
      <c r="C2906">
        <v>5.19</v>
      </c>
      <c r="D2906">
        <v>2.2999999999999998</v>
      </c>
      <c r="E2906">
        <v>100.23</v>
      </c>
      <c r="F2906">
        <v>83.39</v>
      </c>
      <c r="G2906">
        <v>16.840000000000003</v>
      </c>
    </row>
    <row r="2907" spans="1:7" x14ac:dyDescent="0.3">
      <c r="A2907">
        <v>3785.64</v>
      </c>
      <c r="B2907">
        <v>3.4099999999999997</v>
      </c>
      <c r="C2907">
        <v>3.27</v>
      </c>
      <c r="D2907">
        <v>4.25</v>
      </c>
      <c r="E2907">
        <v>98.61</v>
      </c>
      <c r="F2907">
        <v>91.7</v>
      </c>
      <c r="G2907">
        <v>6.9099999999999966</v>
      </c>
    </row>
    <row r="2908" spans="1:7" x14ac:dyDescent="0.3">
      <c r="A2908">
        <v>3785.69</v>
      </c>
      <c r="B2908">
        <v>3.83</v>
      </c>
      <c r="C2908">
        <v>1.8</v>
      </c>
      <c r="D2908">
        <v>6.97</v>
      </c>
      <c r="E2908">
        <v>101.97</v>
      </c>
      <c r="F2908">
        <v>94.85</v>
      </c>
      <c r="G2908">
        <v>7.1200000000000045</v>
      </c>
    </row>
    <row r="2909" spans="1:7" x14ac:dyDescent="0.3">
      <c r="A2909">
        <v>3785.74</v>
      </c>
      <c r="B2909">
        <v>3.85</v>
      </c>
      <c r="C2909">
        <v>2.3199999999999998</v>
      </c>
      <c r="D2909">
        <v>9.08</v>
      </c>
      <c r="E2909">
        <v>103.04</v>
      </c>
      <c r="F2909">
        <v>95.85</v>
      </c>
      <c r="G2909">
        <v>7.1900000000000119</v>
      </c>
    </row>
    <row r="2910" spans="1:7" x14ac:dyDescent="0.3">
      <c r="A2910">
        <v>3785.79</v>
      </c>
      <c r="B2910">
        <v>3.49</v>
      </c>
      <c r="C2910">
        <v>2.88</v>
      </c>
      <c r="D2910">
        <v>7.69</v>
      </c>
      <c r="E2910">
        <v>103.53</v>
      </c>
      <c r="F2910">
        <v>96.32</v>
      </c>
      <c r="G2910">
        <v>7.210000000000008</v>
      </c>
    </row>
    <row r="2911" spans="1:7" x14ac:dyDescent="0.3">
      <c r="A2911">
        <v>3785.84</v>
      </c>
      <c r="B2911">
        <v>3.7600000000000002</v>
      </c>
      <c r="C2911">
        <v>1.62</v>
      </c>
      <c r="D2911">
        <v>19.850000000000001</v>
      </c>
      <c r="E2911">
        <v>104.23</v>
      </c>
      <c r="F2911">
        <v>96.97</v>
      </c>
      <c r="G2911">
        <v>7.2600000000000051</v>
      </c>
    </row>
    <row r="2912" spans="1:7" x14ac:dyDescent="0.3">
      <c r="A2912">
        <v>3785.89</v>
      </c>
      <c r="B2912">
        <v>3.8600000000000003</v>
      </c>
      <c r="C2912">
        <v>2.29</v>
      </c>
      <c r="D2912">
        <v>19.34</v>
      </c>
      <c r="E2912">
        <v>104.18</v>
      </c>
      <c r="F2912">
        <v>96.93</v>
      </c>
      <c r="G2912">
        <v>7.25</v>
      </c>
    </row>
    <row r="2913" spans="1:7" x14ac:dyDescent="0.3">
      <c r="A2913">
        <v>3785.94</v>
      </c>
      <c r="B2913">
        <v>3.85</v>
      </c>
      <c r="C2913">
        <v>2.68</v>
      </c>
      <c r="D2913">
        <v>17.399999999999999</v>
      </c>
      <c r="E2913">
        <v>104.18</v>
      </c>
      <c r="F2913">
        <v>96.93</v>
      </c>
      <c r="G2913">
        <v>7.25</v>
      </c>
    </row>
    <row r="2914" spans="1:7" x14ac:dyDescent="0.3">
      <c r="A2914">
        <v>3785.99</v>
      </c>
      <c r="B2914">
        <v>3.25</v>
      </c>
      <c r="C2914">
        <v>3.05</v>
      </c>
      <c r="D2914">
        <v>20.63</v>
      </c>
      <c r="E2914">
        <v>104.21</v>
      </c>
      <c r="F2914">
        <v>96.96</v>
      </c>
      <c r="G2914">
        <v>7.25</v>
      </c>
    </row>
    <row r="2915" spans="1:7" x14ac:dyDescent="0.3">
      <c r="A2915">
        <v>3786.04</v>
      </c>
      <c r="B2915">
        <v>2.9899999999999998</v>
      </c>
      <c r="C2915">
        <v>5.0599999999999996</v>
      </c>
      <c r="D2915">
        <v>20.75</v>
      </c>
      <c r="E2915">
        <v>105.33</v>
      </c>
      <c r="F2915">
        <v>89.3</v>
      </c>
      <c r="G2915">
        <v>16.03</v>
      </c>
    </row>
    <row r="2916" spans="1:7" x14ac:dyDescent="0.3">
      <c r="A2916">
        <v>3786.09</v>
      </c>
      <c r="B2916">
        <v>2.75</v>
      </c>
      <c r="C2916">
        <v>5.83</v>
      </c>
      <c r="D2916">
        <v>23.04</v>
      </c>
      <c r="E2916">
        <v>102.78</v>
      </c>
      <c r="F2916">
        <v>81.62</v>
      </c>
      <c r="G2916">
        <v>21.159999999999997</v>
      </c>
    </row>
    <row r="2917" spans="1:7" x14ac:dyDescent="0.3">
      <c r="A2917">
        <v>3786.14</v>
      </c>
      <c r="B2917">
        <v>2.23</v>
      </c>
      <c r="C2917">
        <v>5.91</v>
      </c>
      <c r="D2917">
        <v>26.28</v>
      </c>
      <c r="E2917">
        <v>103.78</v>
      </c>
      <c r="F2917">
        <v>82.07</v>
      </c>
      <c r="G2917">
        <v>21.710000000000008</v>
      </c>
    </row>
    <row r="2918" spans="1:7" x14ac:dyDescent="0.3">
      <c r="A2918">
        <v>3786.19</v>
      </c>
      <c r="B2918">
        <v>2.1</v>
      </c>
      <c r="C2918">
        <v>5.12</v>
      </c>
      <c r="D2918">
        <v>27.28</v>
      </c>
      <c r="E2918">
        <v>101.87</v>
      </c>
      <c r="F2918">
        <v>85.49</v>
      </c>
      <c r="G2918">
        <v>16.38000000000001</v>
      </c>
    </row>
    <row r="2919" spans="1:7" x14ac:dyDescent="0.3">
      <c r="A2919">
        <v>3786.24</v>
      </c>
      <c r="B2919">
        <v>2.1</v>
      </c>
      <c r="C2919">
        <v>6.21</v>
      </c>
      <c r="D2919">
        <v>28.28</v>
      </c>
      <c r="E2919">
        <v>104.33</v>
      </c>
      <c r="F2919">
        <v>80.55</v>
      </c>
      <c r="G2919">
        <v>23.78</v>
      </c>
    </row>
    <row r="2920" spans="1:7" x14ac:dyDescent="0.3">
      <c r="A2920">
        <v>3786.29</v>
      </c>
      <c r="B2920">
        <v>2.16</v>
      </c>
      <c r="C2920">
        <v>7.78</v>
      </c>
      <c r="D2920">
        <v>24.72</v>
      </c>
      <c r="E2920">
        <v>104.64</v>
      </c>
      <c r="F2920">
        <v>70.209999999999994</v>
      </c>
      <c r="G2920">
        <v>34.430000000000007</v>
      </c>
    </row>
    <row r="2921" spans="1:7" x14ac:dyDescent="0.3">
      <c r="A2921">
        <v>3786.34</v>
      </c>
      <c r="B2921">
        <v>2.42</v>
      </c>
      <c r="C2921">
        <v>6.14</v>
      </c>
      <c r="D2921">
        <v>24.26</v>
      </c>
      <c r="E2921">
        <v>103.73</v>
      </c>
      <c r="F2921">
        <v>80.42</v>
      </c>
      <c r="G2921">
        <v>23.310000000000002</v>
      </c>
    </row>
    <row r="2922" spans="1:7" x14ac:dyDescent="0.3">
      <c r="A2922">
        <v>3786.39</v>
      </c>
      <c r="B2922">
        <v>3.5700000000000003</v>
      </c>
      <c r="C2922">
        <v>3.51</v>
      </c>
      <c r="D2922">
        <v>26.29</v>
      </c>
      <c r="E2922">
        <v>105.38</v>
      </c>
      <c r="F2922">
        <v>98.06</v>
      </c>
      <c r="G2922">
        <v>7.3199999999999932</v>
      </c>
    </row>
    <row r="2923" spans="1:7" x14ac:dyDescent="0.3">
      <c r="A2923">
        <v>3786.44</v>
      </c>
      <c r="B2923">
        <v>3.5900000000000003</v>
      </c>
      <c r="C2923">
        <v>6.04</v>
      </c>
      <c r="D2923">
        <v>24.37</v>
      </c>
      <c r="E2923">
        <v>104.47</v>
      </c>
      <c r="F2923">
        <v>81.819999999999993</v>
      </c>
      <c r="G2923">
        <v>22.650000000000006</v>
      </c>
    </row>
    <row r="2924" spans="1:7" x14ac:dyDescent="0.3">
      <c r="A2924">
        <v>3786.49</v>
      </c>
      <c r="B2924">
        <v>3.61</v>
      </c>
      <c r="C2924">
        <v>5.48</v>
      </c>
      <c r="D2924">
        <v>23.33</v>
      </c>
      <c r="E2924">
        <v>105.07</v>
      </c>
      <c r="F2924">
        <v>86.23</v>
      </c>
      <c r="G2924">
        <v>18.839999999999989</v>
      </c>
    </row>
    <row r="2925" spans="1:7" x14ac:dyDescent="0.3">
      <c r="A2925">
        <v>3786.54</v>
      </c>
      <c r="B2925">
        <v>3.9699999999999998</v>
      </c>
      <c r="C2925">
        <v>4.41</v>
      </c>
      <c r="D2925">
        <v>20.12</v>
      </c>
      <c r="E2925">
        <v>101.8</v>
      </c>
      <c r="F2925">
        <v>90.2</v>
      </c>
      <c r="G2925">
        <v>11.599999999999994</v>
      </c>
    </row>
    <row r="2926" spans="1:7" x14ac:dyDescent="0.3">
      <c r="A2926">
        <v>3786.59</v>
      </c>
      <c r="B2926">
        <v>3.5999999999999996</v>
      </c>
      <c r="C2926">
        <v>5.85</v>
      </c>
      <c r="D2926">
        <v>20.34</v>
      </c>
      <c r="E2926">
        <v>99.54</v>
      </c>
      <c r="F2926">
        <v>78.22</v>
      </c>
      <c r="G2926">
        <v>21.320000000000007</v>
      </c>
    </row>
    <row r="2927" spans="1:7" x14ac:dyDescent="0.3">
      <c r="A2927">
        <v>3786.64</v>
      </c>
      <c r="B2927">
        <v>3.83</v>
      </c>
      <c r="C2927">
        <v>5.47</v>
      </c>
      <c r="D2927">
        <v>19.71</v>
      </c>
      <c r="E2927">
        <v>98.08</v>
      </c>
      <c r="F2927">
        <v>79.38</v>
      </c>
      <c r="G2927">
        <v>18.700000000000003</v>
      </c>
    </row>
    <row r="2928" spans="1:7" x14ac:dyDescent="0.3">
      <c r="A2928">
        <v>3786.69</v>
      </c>
      <c r="B2928">
        <v>3.56</v>
      </c>
      <c r="C2928">
        <v>8.1999999999999993</v>
      </c>
      <c r="D2928">
        <v>12.64</v>
      </c>
      <c r="E2928">
        <v>98.18</v>
      </c>
      <c r="F2928">
        <v>61.01</v>
      </c>
      <c r="G2928">
        <v>37.170000000000009</v>
      </c>
    </row>
    <row r="2929" spans="1:7" x14ac:dyDescent="0.3">
      <c r="A2929">
        <v>3786.74</v>
      </c>
      <c r="B2929">
        <v>3.04</v>
      </c>
      <c r="C2929">
        <v>9.19</v>
      </c>
      <c r="D2929">
        <v>6.9</v>
      </c>
      <c r="E2929">
        <v>94.09</v>
      </c>
      <c r="F2929">
        <v>50.23</v>
      </c>
      <c r="G2929">
        <v>43.860000000000007</v>
      </c>
    </row>
    <row r="2930" spans="1:7" x14ac:dyDescent="0.3">
      <c r="A2930">
        <v>3786.79</v>
      </c>
      <c r="B2930">
        <v>3.26</v>
      </c>
      <c r="C2930">
        <v>9.06</v>
      </c>
      <c r="D2930">
        <v>5.0999999999999996</v>
      </c>
      <c r="E2930">
        <v>96.85</v>
      </c>
      <c r="F2930">
        <v>53.87</v>
      </c>
      <c r="G2930">
        <v>42.98</v>
      </c>
    </row>
    <row r="2931" spans="1:7" x14ac:dyDescent="0.3">
      <c r="A2931">
        <v>3786.84</v>
      </c>
      <c r="B2931">
        <v>3</v>
      </c>
      <c r="C2931">
        <v>9.18</v>
      </c>
      <c r="D2931">
        <v>8.07</v>
      </c>
      <c r="E2931">
        <v>96.89</v>
      </c>
      <c r="F2931">
        <v>53.05</v>
      </c>
      <c r="G2931">
        <v>43.84</v>
      </c>
    </row>
    <row r="2932" spans="1:7" x14ac:dyDescent="0.3">
      <c r="A2932">
        <v>3786.89</v>
      </c>
      <c r="B2932">
        <v>2.6599999999999997</v>
      </c>
      <c r="C2932">
        <v>10.77</v>
      </c>
      <c r="D2932">
        <v>11.87</v>
      </c>
      <c r="E2932">
        <v>99.49</v>
      </c>
      <c r="F2932">
        <v>44.83</v>
      </c>
      <c r="G2932">
        <v>54.66</v>
      </c>
    </row>
    <row r="2933" spans="1:7" x14ac:dyDescent="0.3">
      <c r="A2933">
        <v>3786.94</v>
      </c>
      <c r="B2933">
        <v>2.88</v>
      </c>
      <c r="C2933">
        <v>10.59</v>
      </c>
      <c r="D2933">
        <v>8.93</v>
      </c>
      <c r="E2933">
        <v>104.63</v>
      </c>
      <c r="F2933">
        <v>51.18</v>
      </c>
      <c r="G2933">
        <v>53.449999999999996</v>
      </c>
    </row>
    <row r="2934" spans="1:7" x14ac:dyDescent="0.3">
      <c r="A2934">
        <v>3786.99</v>
      </c>
      <c r="B2934">
        <v>2.67</v>
      </c>
      <c r="C2934">
        <v>9.7899999999999991</v>
      </c>
      <c r="D2934">
        <v>17.11</v>
      </c>
      <c r="E2934">
        <v>107.86</v>
      </c>
      <c r="F2934">
        <v>59.81</v>
      </c>
      <c r="G2934">
        <v>48.05</v>
      </c>
    </row>
    <row r="2935" spans="1:7" x14ac:dyDescent="0.3">
      <c r="A2935">
        <v>3787.04</v>
      </c>
      <c r="B2935">
        <v>3.27</v>
      </c>
      <c r="C2935">
        <v>6.08</v>
      </c>
      <c r="D2935">
        <v>22.97</v>
      </c>
      <c r="E2935">
        <v>114.83</v>
      </c>
      <c r="F2935">
        <v>91.82</v>
      </c>
      <c r="G2935">
        <v>23.010000000000005</v>
      </c>
    </row>
    <row r="2936" spans="1:7" x14ac:dyDescent="0.3">
      <c r="A2936">
        <v>3787.09</v>
      </c>
      <c r="B2936">
        <v>3.09</v>
      </c>
      <c r="C2936">
        <v>8.6</v>
      </c>
      <c r="D2936">
        <v>19.86</v>
      </c>
      <c r="E2936">
        <v>119.38</v>
      </c>
      <c r="F2936">
        <v>79.260000000000005</v>
      </c>
      <c r="G2936">
        <v>40.11999999999999</v>
      </c>
    </row>
    <row r="2937" spans="1:7" x14ac:dyDescent="0.3">
      <c r="A2937">
        <v>3787.14</v>
      </c>
      <c r="B2937">
        <v>3.1399999999999997</v>
      </c>
      <c r="C2937">
        <v>7.71</v>
      </c>
      <c r="D2937">
        <v>19.239999999999998</v>
      </c>
      <c r="E2937">
        <v>120.78</v>
      </c>
      <c r="F2937">
        <v>86.69</v>
      </c>
      <c r="G2937">
        <v>34.090000000000003</v>
      </c>
    </row>
    <row r="2938" spans="1:7" x14ac:dyDescent="0.3">
      <c r="A2938">
        <v>3787.19</v>
      </c>
      <c r="B2938">
        <v>4.01</v>
      </c>
      <c r="C2938">
        <v>5.26</v>
      </c>
      <c r="D2938">
        <v>18.04</v>
      </c>
      <c r="E2938">
        <v>127.64</v>
      </c>
      <c r="F2938">
        <v>110.04</v>
      </c>
      <c r="G2938">
        <v>17.599999999999994</v>
      </c>
    </row>
    <row r="2939" spans="1:7" x14ac:dyDescent="0.3">
      <c r="A2939">
        <v>3787.24</v>
      </c>
      <c r="B2939">
        <v>3.91</v>
      </c>
      <c r="C2939">
        <v>2.31</v>
      </c>
      <c r="D2939">
        <v>23.26</v>
      </c>
      <c r="E2939">
        <v>128.13</v>
      </c>
      <c r="F2939">
        <v>119.45</v>
      </c>
      <c r="G2939">
        <v>8.6799999999999926</v>
      </c>
    </row>
    <row r="2940" spans="1:7" x14ac:dyDescent="0.3">
      <c r="A2940">
        <v>3787.29</v>
      </c>
      <c r="B2940">
        <v>3.75</v>
      </c>
      <c r="C2940">
        <v>3.43</v>
      </c>
      <c r="D2940">
        <v>22.95</v>
      </c>
      <c r="E2940">
        <v>132.38999999999999</v>
      </c>
      <c r="F2940">
        <v>123.45</v>
      </c>
      <c r="G2940">
        <v>8.9399999999999835</v>
      </c>
    </row>
    <row r="2941" spans="1:7" x14ac:dyDescent="0.3">
      <c r="A2941">
        <v>3787.34</v>
      </c>
      <c r="B2941">
        <v>3</v>
      </c>
      <c r="C2941">
        <v>6.12</v>
      </c>
      <c r="D2941">
        <v>19.670000000000002</v>
      </c>
      <c r="E2941">
        <v>129.54</v>
      </c>
      <c r="F2941">
        <v>106.12</v>
      </c>
      <c r="G2941">
        <v>23.419999999999987</v>
      </c>
    </row>
    <row r="2942" spans="1:7" x14ac:dyDescent="0.3">
      <c r="A2942">
        <v>3787.39</v>
      </c>
      <c r="B2942">
        <v>3.3000000000000003</v>
      </c>
      <c r="C2942">
        <v>4.7</v>
      </c>
      <c r="D2942">
        <v>19.690000000000001</v>
      </c>
      <c r="E2942">
        <v>122.27</v>
      </c>
      <c r="F2942">
        <v>108.54</v>
      </c>
      <c r="G2942">
        <v>13.72999999999999</v>
      </c>
    </row>
    <row r="2943" spans="1:7" x14ac:dyDescent="0.3">
      <c r="A2943">
        <v>3787.44</v>
      </c>
      <c r="B2943">
        <v>3.02</v>
      </c>
      <c r="C2943">
        <v>3.96</v>
      </c>
      <c r="D2943">
        <v>21.41</v>
      </c>
      <c r="E2943">
        <v>112.07</v>
      </c>
      <c r="F2943">
        <v>103.42</v>
      </c>
      <c r="G2943">
        <v>8.6499999999999915</v>
      </c>
    </row>
    <row r="2944" spans="1:7" x14ac:dyDescent="0.3">
      <c r="A2944">
        <v>3787.49</v>
      </c>
      <c r="B2944">
        <v>2.46</v>
      </c>
      <c r="C2944">
        <v>5.94</v>
      </c>
      <c r="D2944">
        <v>19.329999999999998</v>
      </c>
      <c r="E2944">
        <v>97.83</v>
      </c>
      <c r="F2944">
        <v>75.959999999999994</v>
      </c>
      <c r="G2944">
        <v>21.870000000000005</v>
      </c>
    </row>
    <row r="2953" spans="1:7" x14ac:dyDescent="0.3">
      <c r="A2953">
        <v>3787.94</v>
      </c>
      <c r="B2953">
        <v>3.27</v>
      </c>
      <c r="C2953">
        <v>6.63</v>
      </c>
      <c r="D2953">
        <v>18.12</v>
      </c>
      <c r="E2953">
        <v>100.61</v>
      </c>
      <c r="F2953">
        <v>74.05</v>
      </c>
      <c r="G2953">
        <v>26.560000000000002</v>
      </c>
    </row>
    <row r="2954" spans="1:7" x14ac:dyDescent="0.3">
      <c r="A2954">
        <v>3787.99</v>
      </c>
      <c r="B2954">
        <v>3.5700000000000003</v>
      </c>
      <c r="C2954">
        <v>5.66</v>
      </c>
      <c r="D2954">
        <v>20.74</v>
      </c>
      <c r="E2954">
        <v>112.83</v>
      </c>
      <c r="F2954">
        <v>92.66</v>
      </c>
      <c r="G2954">
        <v>20.170000000000002</v>
      </c>
    </row>
    <row r="2955" spans="1:7" x14ac:dyDescent="0.3">
      <c r="A2955">
        <v>3788.04</v>
      </c>
      <c r="B2955">
        <v>3.52</v>
      </c>
      <c r="C2955">
        <v>4.49</v>
      </c>
      <c r="D2955">
        <v>18.97</v>
      </c>
      <c r="E2955">
        <v>117.63</v>
      </c>
      <c r="F2955">
        <v>105.36</v>
      </c>
      <c r="G2955">
        <v>12.269999999999996</v>
      </c>
    </row>
    <row r="2956" spans="1:7" x14ac:dyDescent="0.3">
      <c r="A2956">
        <v>3788.09</v>
      </c>
      <c r="B2956">
        <v>3.6900000000000004</v>
      </c>
      <c r="C2956">
        <v>4.88</v>
      </c>
      <c r="D2956">
        <v>20.7</v>
      </c>
      <c r="E2956">
        <v>116.56</v>
      </c>
      <c r="F2956">
        <v>101.65</v>
      </c>
      <c r="G2956">
        <v>14.909999999999997</v>
      </c>
    </row>
    <row r="2957" spans="1:7" x14ac:dyDescent="0.3">
      <c r="A2957">
        <v>3788.14</v>
      </c>
      <c r="B2957">
        <v>3.8899999999999997</v>
      </c>
      <c r="C2957">
        <v>3.81</v>
      </c>
      <c r="D2957">
        <v>24.78</v>
      </c>
      <c r="E2957">
        <v>117.94</v>
      </c>
      <c r="F2957">
        <v>109.86</v>
      </c>
      <c r="G2957">
        <v>8.0799999999999983</v>
      </c>
    </row>
    <row r="2958" spans="1:7" x14ac:dyDescent="0.3">
      <c r="A2958">
        <v>3788.19</v>
      </c>
      <c r="B2958">
        <v>3.7900000000000005</v>
      </c>
      <c r="C2958">
        <v>1.87</v>
      </c>
      <c r="D2958">
        <v>27.52</v>
      </c>
      <c r="E2958">
        <v>110.29</v>
      </c>
      <c r="F2958">
        <v>102.67</v>
      </c>
      <c r="G2958">
        <v>7.6200000000000045</v>
      </c>
    </row>
    <row r="2959" spans="1:7" x14ac:dyDescent="0.3">
      <c r="A2959">
        <v>3788.24</v>
      </c>
      <c r="B2959">
        <v>3.7699999999999996</v>
      </c>
      <c r="C2959">
        <v>2.27</v>
      </c>
      <c r="D2959">
        <v>28.38</v>
      </c>
      <c r="E2959">
        <v>112.39</v>
      </c>
      <c r="F2959">
        <v>104.65</v>
      </c>
      <c r="G2959">
        <v>7.7399999999999949</v>
      </c>
    </row>
    <row r="2960" spans="1:7" x14ac:dyDescent="0.3">
      <c r="A2960">
        <v>3788.29</v>
      </c>
      <c r="B2960">
        <v>3.65</v>
      </c>
      <c r="C2960">
        <v>2.9</v>
      </c>
      <c r="D2960">
        <v>23.44</v>
      </c>
      <c r="E2960">
        <v>113.25</v>
      </c>
      <c r="F2960">
        <v>105.45</v>
      </c>
      <c r="G2960">
        <v>7.7999999999999972</v>
      </c>
    </row>
    <row r="2961" spans="1:7" x14ac:dyDescent="0.3">
      <c r="A2961">
        <v>3788.34</v>
      </c>
      <c r="B2961">
        <v>3.52</v>
      </c>
      <c r="C2961">
        <v>3.75</v>
      </c>
      <c r="D2961">
        <v>20.84</v>
      </c>
      <c r="E2961">
        <v>110.53</v>
      </c>
      <c r="F2961">
        <v>102.9</v>
      </c>
      <c r="G2961">
        <v>7.6299999999999955</v>
      </c>
    </row>
    <row r="2962" spans="1:7" x14ac:dyDescent="0.3">
      <c r="A2962">
        <v>3788.39</v>
      </c>
      <c r="B2962">
        <v>3.38</v>
      </c>
      <c r="C2962">
        <v>3.52</v>
      </c>
      <c r="D2962">
        <v>20.329999999999998</v>
      </c>
      <c r="E2962">
        <v>113.83</v>
      </c>
      <c r="F2962">
        <v>106</v>
      </c>
      <c r="G2962">
        <v>7.8299999999999983</v>
      </c>
    </row>
    <row r="2963" spans="1:7" x14ac:dyDescent="0.3">
      <c r="A2963">
        <v>3788.44</v>
      </c>
      <c r="B2963">
        <v>3.8699999999999997</v>
      </c>
      <c r="C2963">
        <v>3.2</v>
      </c>
      <c r="D2963">
        <v>16.77</v>
      </c>
      <c r="E2963">
        <v>112.93</v>
      </c>
      <c r="F2963">
        <v>105.16</v>
      </c>
      <c r="G2963">
        <v>7.7700000000000102</v>
      </c>
    </row>
    <row r="2964" spans="1:7" x14ac:dyDescent="0.3">
      <c r="A2964">
        <v>3788.49</v>
      </c>
      <c r="B2964">
        <v>3.7699999999999996</v>
      </c>
      <c r="C2964">
        <v>4.2300000000000004</v>
      </c>
      <c r="D2964">
        <v>15.89</v>
      </c>
      <c r="E2964">
        <v>112.24</v>
      </c>
      <c r="F2964">
        <v>101.8</v>
      </c>
      <c r="G2964">
        <v>10.439999999999998</v>
      </c>
    </row>
    <row r="2965" spans="1:7" x14ac:dyDescent="0.3">
      <c r="A2965">
        <v>3788.54</v>
      </c>
      <c r="B2965">
        <v>3.9600000000000004</v>
      </c>
      <c r="C2965">
        <v>4.63</v>
      </c>
      <c r="D2965">
        <v>17.43</v>
      </c>
      <c r="E2965">
        <v>113.34</v>
      </c>
      <c r="F2965">
        <v>100.15</v>
      </c>
      <c r="G2965">
        <v>13.189999999999998</v>
      </c>
    </row>
    <row r="2966" spans="1:7" x14ac:dyDescent="0.3">
      <c r="A2966">
        <v>3788.59</v>
      </c>
      <c r="B2966">
        <v>4.1000000000000005</v>
      </c>
      <c r="C2966">
        <v>3.21</v>
      </c>
      <c r="D2966">
        <v>20.170000000000002</v>
      </c>
      <c r="E2966">
        <v>114.35</v>
      </c>
      <c r="F2966">
        <v>106.49</v>
      </c>
      <c r="G2966">
        <v>7.8599999999999994</v>
      </c>
    </row>
    <row r="2967" spans="1:7" x14ac:dyDescent="0.3">
      <c r="A2967">
        <v>3788.64</v>
      </c>
      <c r="B2967">
        <v>4.33</v>
      </c>
      <c r="C2967">
        <v>3.56</v>
      </c>
      <c r="D2967">
        <v>21.08</v>
      </c>
      <c r="E2967">
        <v>115.75</v>
      </c>
      <c r="F2967">
        <v>107.8</v>
      </c>
      <c r="G2967">
        <v>7.9500000000000028</v>
      </c>
    </row>
    <row r="2968" spans="1:7" x14ac:dyDescent="0.3">
      <c r="A2968">
        <v>3788.69</v>
      </c>
      <c r="B2968">
        <v>4.3999999999999995</v>
      </c>
      <c r="C2968">
        <v>4.38</v>
      </c>
      <c r="D2968">
        <v>19.3</v>
      </c>
      <c r="E2968">
        <v>116.39</v>
      </c>
      <c r="F2968">
        <v>104.85</v>
      </c>
      <c r="G2968">
        <v>11.540000000000006</v>
      </c>
    </row>
    <row r="2969" spans="1:7" x14ac:dyDescent="0.3">
      <c r="A2969">
        <v>3788.74</v>
      </c>
      <c r="B2969">
        <v>3.71</v>
      </c>
      <c r="C2969">
        <v>4.18</v>
      </c>
      <c r="D2969">
        <v>19.059999999999999</v>
      </c>
      <c r="E2969">
        <v>113.81</v>
      </c>
      <c r="F2969">
        <v>103.66</v>
      </c>
      <c r="G2969">
        <v>10.150000000000006</v>
      </c>
    </row>
    <row r="2970" spans="1:7" x14ac:dyDescent="0.3">
      <c r="A2970">
        <v>3788.79</v>
      </c>
      <c r="B2970">
        <v>3.9600000000000004</v>
      </c>
      <c r="C2970">
        <v>3.8</v>
      </c>
      <c r="D2970">
        <v>19.55</v>
      </c>
      <c r="E2970">
        <v>115.68</v>
      </c>
      <c r="F2970">
        <v>107.74</v>
      </c>
      <c r="G2970">
        <v>7.9400000000000119</v>
      </c>
    </row>
    <row r="2971" spans="1:7" x14ac:dyDescent="0.3">
      <c r="A2971">
        <v>3788.84</v>
      </c>
      <c r="B2971">
        <v>3.73</v>
      </c>
      <c r="C2971">
        <v>6.75</v>
      </c>
      <c r="D2971">
        <v>15.95</v>
      </c>
      <c r="E2971">
        <v>114.51</v>
      </c>
      <c r="F2971">
        <v>86.98</v>
      </c>
      <c r="G2971">
        <v>27.53</v>
      </c>
    </row>
    <row r="2972" spans="1:7" x14ac:dyDescent="0.3">
      <c r="A2972">
        <v>3788.89</v>
      </c>
      <c r="B2972">
        <v>3.75</v>
      </c>
      <c r="C2972">
        <v>6.04</v>
      </c>
      <c r="D2972">
        <v>19.489999999999998</v>
      </c>
      <c r="E2972">
        <v>111.83</v>
      </c>
      <c r="F2972">
        <v>89.09</v>
      </c>
      <c r="G2972">
        <v>22.739999999999995</v>
      </c>
    </row>
    <row r="2973" spans="1:7" x14ac:dyDescent="0.3">
      <c r="A2973">
        <v>3788.94</v>
      </c>
      <c r="B2973">
        <v>3.44</v>
      </c>
      <c r="C2973">
        <v>5.42</v>
      </c>
      <c r="D2973">
        <v>20.2</v>
      </c>
      <c r="E2973">
        <v>113.15</v>
      </c>
      <c r="F2973">
        <v>94.64</v>
      </c>
      <c r="G2973">
        <v>18.510000000000005</v>
      </c>
    </row>
    <row r="2974" spans="1:7" x14ac:dyDescent="0.3">
      <c r="A2974">
        <v>3788.99</v>
      </c>
      <c r="B2974">
        <v>3.37</v>
      </c>
      <c r="C2974">
        <v>5.39</v>
      </c>
      <c r="D2974">
        <v>19.87</v>
      </c>
      <c r="E2974">
        <v>109.58</v>
      </c>
      <c r="F2974">
        <v>91.27</v>
      </c>
      <c r="G2974">
        <v>18.310000000000002</v>
      </c>
    </row>
    <row r="2975" spans="1:7" x14ac:dyDescent="0.3">
      <c r="A2975">
        <v>3789.04</v>
      </c>
      <c r="B2975">
        <v>3.6700000000000004</v>
      </c>
      <c r="C2975">
        <v>5.83</v>
      </c>
      <c r="D2975">
        <v>18.190000000000001</v>
      </c>
      <c r="E2975">
        <v>108.63</v>
      </c>
      <c r="F2975">
        <v>87.34</v>
      </c>
      <c r="G2975">
        <v>21.289999999999992</v>
      </c>
    </row>
    <row r="2976" spans="1:7" x14ac:dyDescent="0.3">
      <c r="A2976">
        <v>3789.09</v>
      </c>
      <c r="B2976">
        <v>3.42</v>
      </c>
      <c r="C2976">
        <v>8.5500000000000007</v>
      </c>
      <c r="D2976">
        <v>14.1</v>
      </c>
      <c r="E2976">
        <v>106.86</v>
      </c>
      <c r="F2976">
        <v>67.17</v>
      </c>
      <c r="G2976">
        <v>39.69</v>
      </c>
    </row>
    <row r="2977" spans="1:7" x14ac:dyDescent="0.3">
      <c r="A2977">
        <v>3789.14</v>
      </c>
      <c r="B2977">
        <v>3.34</v>
      </c>
      <c r="C2977">
        <v>7.16</v>
      </c>
      <c r="D2977">
        <v>15.46</v>
      </c>
      <c r="E2977">
        <v>109.31</v>
      </c>
      <c r="F2977">
        <v>79.05</v>
      </c>
      <c r="G2977">
        <v>30.260000000000005</v>
      </c>
    </row>
    <row r="2978" spans="1:7" x14ac:dyDescent="0.3">
      <c r="A2978">
        <v>3789.19</v>
      </c>
      <c r="B2978">
        <v>3.6700000000000004</v>
      </c>
      <c r="C2978">
        <v>5.89</v>
      </c>
      <c r="D2978">
        <v>7.29</v>
      </c>
      <c r="E2978">
        <v>111.86</v>
      </c>
      <c r="F2978">
        <v>90.16</v>
      </c>
      <c r="G2978">
        <v>21.700000000000003</v>
      </c>
    </row>
    <row r="2979" spans="1:7" x14ac:dyDescent="0.3">
      <c r="A2979">
        <v>3789.24</v>
      </c>
      <c r="B2979">
        <v>3.88</v>
      </c>
      <c r="C2979">
        <v>6.17</v>
      </c>
      <c r="D2979">
        <v>6.48</v>
      </c>
      <c r="E2979">
        <v>111.14</v>
      </c>
      <c r="F2979">
        <v>87.54</v>
      </c>
      <c r="G2979">
        <v>23.599999999999994</v>
      </c>
    </row>
    <row r="2980" spans="1:7" x14ac:dyDescent="0.3">
      <c r="A2980">
        <v>3789.29</v>
      </c>
      <c r="B2980">
        <v>4.08</v>
      </c>
      <c r="C2980">
        <v>5.47</v>
      </c>
      <c r="D2980">
        <v>6.47</v>
      </c>
      <c r="E2980">
        <v>113.39</v>
      </c>
      <c r="F2980">
        <v>94.54</v>
      </c>
      <c r="G2980">
        <v>18.849999999999994</v>
      </c>
    </row>
    <row r="2981" spans="1:7" x14ac:dyDescent="0.3">
      <c r="A2981">
        <v>3789.34</v>
      </c>
      <c r="B2981">
        <v>3.63</v>
      </c>
      <c r="C2981">
        <v>8.69</v>
      </c>
      <c r="D2981">
        <v>7.15</v>
      </c>
      <c r="E2981">
        <v>116.25</v>
      </c>
      <c r="F2981">
        <v>75.569999999999993</v>
      </c>
      <c r="G2981">
        <v>40.680000000000007</v>
      </c>
    </row>
    <row r="2982" spans="1:7" x14ac:dyDescent="0.3">
      <c r="A2982">
        <v>3789.39</v>
      </c>
      <c r="B2982">
        <v>3.27</v>
      </c>
      <c r="C2982">
        <v>5.84</v>
      </c>
      <c r="D2982">
        <v>7.3</v>
      </c>
      <c r="E2982">
        <v>115.5</v>
      </c>
      <c r="F2982">
        <v>94.11</v>
      </c>
      <c r="G2982">
        <v>21.39</v>
      </c>
    </row>
    <row r="2983" spans="1:7" x14ac:dyDescent="0.3">
      <c r="A2983">
        <v>3789.44</v>
      </c>
      <c r="B2983">
        <v>3.44</v>
      </c>
      <c r="C2983">
        <v>6.21</v>
      </c>
      <c r="D2983">
        <v>8.23</v>
      </c>
      <c r="E2983">
        <v>116.67</v>
      </c>
      <c r="F2983">
        <v>92.78</v>
      </c>
      <c r="G2983">
        <v>23.89</v>
      </c>
    </row>
    <row r="2984" spans="1:7" x14ac:dyDescent="0.3">
      <c r="A2984">
        <v>3789.49</v>
      </c>
      <c r="B2984">
        <v>3.66</v>
      </c>
      <c r="C2984">
        <v>8.34</v>
      </c>
      <c r="D2984">
        <v>7.95</v>
      </c>
      <c r="E2984">
        <v>117.01</v>
      </c>
      <c r="F2984">
        <v>78.67</v>
      </c>
      <c r="G2984">
        <v>38.340000000000003</v>
      </c>
    </row>
    <row r="2985" spans="1:7" x14ac:dyDescent="0.3">
      <c r="A2985">
        <v>3789.54</v>
      </c>
      <c r="B2985">
        <v>3.9800000000000004</v>
      </c>
      <c r="C2985">
        <v>4.9400000000000004</v>
      </c>
      <c r="D2985">
        <v>14.66</v>
      </c>
      <c r="E2985">
        <v>118.1</v>
      </c>
      <c r="F2985">
        <v>102.77</v>
      </c>
      <c r="G2985">
        <v>15.329999999999998</v>
      </c>
    </row>
    <row r="2986" spans="1:7" x14ac:dyDescent="0.3">
      <c r="A2986">
        <v>3789.59</v>
      </c>
      <c r="B2986">
        <v>4.24</v>
      </c>
      <c r="C2986">
        <v>5.81</v>
      </c>
      <c r="D2986">
        <v>19.399999999999999</v>
      </c>
      <c r="E2986">
        <v>117.16</v>
      </c>
      <c r="F2986">
        <v>95.96</v>
      </c>
      <c r="G2986">
        <v>21.200000000000003</v>
      </c>
    </row>
    <row r="2987" spans="1:7" x14ac:dyDescent="0.3">
      <c r="A2987">
        <v>3789.64</v>
      </c>
      <c r="B2987">
        <v>4.38</v>
      </c>
      <c r="C2987">
        <v>3.43</v>
      </c>
      <c r="D2987">
        <v>20.260000000000002</v>
      </c>
      <c r="E2987">
        <v>116.24</v>
      </c>
      <c r="F2987">
        <v>108.27</v>
      </c>
      <c r="G2987">
        <v>7.9699999999999989</v>
      </c>
    </row>
    <row r="2988" spans="1:7" x14ac:dyDescent="0.3">
      <c r="A2988">
        <v>3789.69</v>
      </c>
      <c r="B2988">
        <v>4.88</v>
      </c>
      <c r="C2988">
        <v>2.4300000000000002</v>
      </c>
      <c r="D2988">
        <v>25.48</v>
      </c>
      <c r="E2988">
        <v>119.24</v>
      </c>
      <c r="F2988">
        <v>111.09</v>
      </c>
      <c r="G2988">
        <v>8.1499999999999915</v>
      </c>
    </row>
    <row r="2989" spans="1:7" x14ac:dyDescent="0.3">
      <c r="A2989">
        <v>3789.74</v>
      </c>
      <c r="B2989">
        <v>4.55</v>
      </c>
      <c r="C2989">
        <v>1.75</v>
      </c>
      <c r="D2989">
        <v>24.19</v>
      </c>
      <c r="E2989">
        <v>112.84</v>
      </c>
      <c r="F2989">
        <v>105.07</v>
      </c>
      <c r="G2989">
        <v>7.7700000000000102</v>
      </c>
    </row>
    <row r="2990" spans="1:7" x14ac:dyDescent="0.3">
      <c r="A2990">
        <v>3789.79</v>
      </c>
      <c r="B2990">
        <v>4.25</v>
      </c>
      <c r="C2990">
        <v>2.88</v>
      </c>
      <c r="D2990">
        <v>24.4</v>
      </c>
      <c r="E2990">
        <v>110.63</v>
      </c>
      <c r="F2990">
        <v>102.99</v>
      </c>
      <c r="G2990">
        <v>7.6400000000000006</v>
      </c>
    </row>
    <row r="2991" spans="1:7" x14ac:dyDescent="0.3">
      <c r="A2991">
        <v>3789.84</v>
      </c>
      <c r="B2991">
        <v>4.12</v>
      </c>
      <c r="C2991">
        <v>3.1</v>
      </c>
      <c r="D2991">
        <v>21.73</v>
      </c>
      <c r="E2991">
        <v>112.59</v>
      </c>
      <c r="F2991">
        <v>104.84</v>
      </c>
      <c r="G2991">
        <v>7.75</v>
      </c>
    </row>
    <row r="2992" spans="1:7" x14ac:dyDescent="0.3">
      <c r="A2992">
        <v>3789.89</v>
      </c>
      <c r="B2992">
        <v>3.81</v>
      </c>
      <c r="C2992">
        <v>3.48</v>
      </c>
      <c r="D2992">
        <v>23.14</v>
      </c>
      <c r="E2992">
        <v>111.94</v>
      </c>
      <c r="F2992">
        <v>104.23</v>
      </c>
      <c r="G2992">
        <v>7.7099999999999937</v>
      </c>
    </row>
    <row r="2993" spans="1:7" x14ac:dyDescent="0.3">
      <c r="A2993">
        <v>3789.94</v>
      </c>
      <c r="B2993">
        <v>3.88</v>
      </c>
      <c r="C2993">
        <v>4.24</v>
      </c>
      <c r="D2993">
        <v>23.89</v>
      </c>
      <c r="E2993">
        <v>111.67</v>
      </c>
      <c r="F2993">
        <v>101.16</v>
      </c>
      <c r="G2993">
        <v>10.510000000000005</v>
      </c>
    </row>
    <row r="2994" spans="1:7" x14ac:dyDescent="0.3">
      <c r="A2994">
        <v>3789.99</v>
      </c>
      <c r="B2994">
        <v>3.7699999999999996</v>
      </c>
      <c r="C2994">
        <v>4.5199999999999996</v>
      </c>
      <c r="D2994">
        <v>20.440000000000001</v>
      </c>
      <c r="E2994">
        <v>107.12</v>
      </c>
      <c r="F2994">
        <v>94.73</v>
      </c>
      <c r="G2994">
        <v>12.39</v>
      </c>
    </row>
    <row r="2995" spans="1:7" x14ac:dyDescent="0.3">
      <c r="A2995">
        <v>3790.04</v>
      </c>
      <c r="B2995">
        <v>3.5700000000000003</v>
      </c>
      <c r="C2995">
        <v>7.51</v>
      </c>
      <c r="D2995">
        <v>19.41</v>
      </c>
      <c r="E2995">
        <v>109.29</v>
      </c>
      <c r="F2995">
        <v>76.66</v>
      </c>
      <c r="G2995">
        <v>32.63000000000001</v>
      </c>
    </row>
    <row r="2996" spans="1:7" x14ac:dyDescent="0.3">
      <c r="A2996">
        <v>3790.09</v>
      </c>
      <c r="B2996">
        <v>3.81</v>
      </c>
      <c r="C2996">
        <v>4.6900000000000004</v>
      </c>
      <c r="D2996">
        <v>21.34</v>
      </c>
      <c r="E2996">
        <v>111.54</v>
      </c>
      <c r="F2996">
        <v>97.96</v>
      </c>
      <c r="G2996">
        <v>13.580000000000013</v>
      </c>
    </row>
    <row r="2997" spans="1:7" x14ac:dyDescent="0.3">
      <c r="A2997">
        <v>3790.14</v>
      </c>
      <c r="B2997">
        <v>3.2199999999999998</v>
      </c>
      <c r="C2997">
        <v>4.57</v>
      </c>
      <c r="D2997">
        <v>21.37</v>
      </c>
      <c r="E2997">
        <v>107.85</v>
      </c>
      <c r="F2997">
        <v>95.15</v>
      </c>
      <c r="G2997">
        <v>12.699999999999989</v>
      </c>
    </row>
    <row r="2998" spans="1:7" x14ac:dyDescent="0.3">
      <c r="A2998">
        <v>3790.19</v>
      </c>
      <c r="B2998">
        <v>3.6700000000000004</v>
      </c>
      <c r="C2998">
        <v>3.35</v>
      </c>
      <c r="D2998">
        <v>26.81</v>
      </c>
      <c r="E2998">
        <v>105.39</v>
      </c>
      <c r="F2998">
        <v>98.07</v>
      </c>
      <c r="G2998">
        <v>7.3200000000000074</v>
      </c>
    </row>
    <row r="2999" spans="1:7" x14ac:dyDescent="0.3">
      <c r="A2999">
        <v>3790.24</v>
      </c>
      <c r="B2999">
        <v>3.62</v>
      </c>
      <c r="C2999">
        <v>2.76</v>
      </c>
      <c r="D2999">
        <v>27.7</v>
      </c>
      <c r="E2999">
        <v>107.06</v>
      </c>
      <c r="F2999">
        <v>99.63</v>
      </c>
      <c r="G2999">
        <v>7.4300000000000068</v>
      </c>
    </row>
    <row r="3000" spans="1:7" x14ac:dyDescent="0.3">
      <c r="A3000">
        <v>3790.29</v>
      </c>
      <c r="B3000">
        <v>3.93</v>
      </c>
      <c r="C3000">
        <v>3.39</v>
      </c>
      <c r="D3000">
        <v>26.16</v>
      </c>
      <c r="E3000">
        <v>110.93</v>
      </c>
      <c r="F3000">
        <v>103.28</v>
      </c>
      <c r="G3000">
        <v>7.6500000000000057</v>
      </c>
    </row>
    <row r="3001" spans="1:7" x14ac:dyDescent="0.3">
      <c r="A3001">
        <v>3790.34</v>
      </c>
      <c r="B3001">
        <v>4.41</v>
      </c>
      <c r="C3001">
        <v>1.61</v>
      </c>
      <c r="D3001">
        <v>27.88</v>
      </c>
      <c r="E3001">
        <v>112.67</v>
      </c>
      <c r="F3001">
        <v>104.91</v>
      </c>
      <c r="G3001">
        <v>7.7600000000000051</v>
      </c>
    </row>
    <row r="3002" spans="1:7" x14ac:dyDescent="0.3">
      <c r="A3002">
        <v>3790.39</v>
      </c>
      <c r="B3002">
        <v>4.2700000000000005</v>
      </c>
      <c r="C3002">
        <v>1.25</v>
      </c>
      <c r="D3002">
        <v>29.58</v>
      </c>
      <c r="E3002">
        <v>112.5</v>
      </c>
      <c r="F3002">
        <v>104.75</v>
      </c>
      <c r="G3002">
        <v>7.75</v>
      </c>
    </row>
    <row r="3003" spans="1:7" x14ac:dyDescent="0.3">
      <c r="A3003">
        <v>3790.44</v>
      </c>
      <c r="B3003">
        <v>4.2799999999999994</v>
      </c>
      <c r="C3003">
        <v>1.46</v>
      </c>
      <c r="D3003">
        <v>28.35</v>
      </c>
      <c r="E3003">
        <v>111.4</v>
      </c>
      <c r="F3003">
        <v>103.72</v>
      </c>
      <c r="G3003">
        <v>7.6800000000000068</v>
      </c>
    </row>
    <row r="3004" spans="1:7" x14ac:dyDescent="0.3">
      <c r="A3004">
        <v>3790.49</v>
      </c>
      <c r="B3004">
        <v>3.91</v>
      </c>
      <c r="C3004">
        <v>1.95</v>
      </c>
      <c r="D3004">
        <v>28.16</v>
      </c>
      <c r="E3004">
        <v>113.33</v>
      </c>
      <c r="F3004">
        <v>105.53</v>
      </c>
      <c r="G3004">
        <v>7.7999999999999972</v>
      </c>
    </row>
    <row r="3005" spans="1:7" x14ac:dyDescent="0.3">
      <c r="A3005">
        <v>3790.54</v>
      </c>
      <c r="B3005">
        <v>3.8</v>
      </c>
      <c r="C3005">
        <v>1.67</v>
      </c>
      <c r="D3005">
        <v>28.88</v>
      </c>
      <c r="E3005">
        <v>112.3</v>
      </c>
      <c r="F3005">
        <v>104.56</v>
      </c>
      <c r="G3005">
        <v>7.7399999999999949</v>
      </c>
    </row>
    <row r="3006" spans="1:7" x14ac:dyDescent="0.3">
      <c r="A3006">
        <v>3790.59</v>
      </c>
      <c r="B3006">
        <v>4.12</v>
      </c>
      <c r="C3006">
        <v>2.2400000000000002</v>
      </c>
      <c r="D3006">
        <v>28.35</v>
      </c>
      <c r="E3006">
        <v>110.74</v>
      </c>
      <c r="F3006">
        <v>103.1</v>
      </c>
      <c r="G3006">
        <v>7.6400000000000006</v>
      </c>
    </row>
    <row r="3007" spans="1:7" x14ac:dyDescent="0.3">
      <c r="A3007">
        <v>3790.64</v>
      </c>
      <c r="B3007">
        <v>3.6700000000000004</v>
      </c>
      <c r="C3007">
        <v>2.29</v>
      </c>
      <c r="D3007">
        <v>24.96</v>
      </c>
      <c r="E3007">
        <v>110.45</v>
      </c>
      <c r="F3007">
        <v>102.83</v>
      </c>
      <c r="G3007">
        <v>7.6200000000000045</v>
      </c>
    </row>
    <row r="3008" spans="1:7" x14ac:dyDescent="0.3">
      <c r="A3008">
        <v>3790.69</v>
      </c>
      <c r="B3008">
        <v>3.62</v>
      </c>
      <c r="C3008">
        <v>3.7</v>
      </c>
      <c r="D3008">
        <v>22.26</v>
      </c>
      <c r="E3008">
        <v>107.74</v>
      </c>
      <c r="F3008">
        <v>100.27</v>
      </c>
      <c r="G3008">
        <v>7.4699999999999989</v>
      </c>
    </row>
    <row r="3009" spans="1:7" x14ac:dyDescent="0.3">
      <c r="A3009">
        <v>3790.74</v>
      </c>
      <c r="B3009">
        <v>3.61</v>
      </c>
      <c r="C3009">
        <v>4.5599999999999996</v>
      </c>
      <c r="D3009">
        <v>22.23</v>
      </c>
      <c r="E3009">
        <v>105.53</v>
      </c>
      <c r="F3009">
        <v>92.92</v>
      </c>
      <c r="G3009">
        <v>12.61</v>
      </c>
    </row>
    <row r="3010" spans="1:7" x14ac:dyDescent="0.3">
      <c r="A3010">
        <v>3790.79</v>
      </c>
      <c r="B3010">
        <v>3.5700000000000003</v>
      </c>
      <c r="C3010">
        <v>5.23</v>
      </c>
      <c r="D3010">
        <v>19.100000000000001</v>
      </c>
      <c r="E3010">
        <v>103.7</v>
      </c>
      <c r="F3010">
        <v>86.53</v>
      </c>
      <c r="G3010">
        <v>17.170000000000002</v>
      </c>
    </row>
    <row r="3011" spans="1:7" x14ac:dyDescent="0.3">
      <c r="A3011">
        <v>3790.84</v>
      </c>
      <c r="B3011">
        <v>4.08</v>
      </c>
      <c r="C3011">
        <v>4.67</v>
      </c>
      <c r="D3011">
        <v>11.43</v>
      </c>
      <c r="E3011">
        <v>104.99</v>
      </c>
      <c r="F3011">
        <v>91.65</v>
      </c>
      <c r="G3011">
        <v>13.339999999999989</v>
      </c>
    </row>
    <row r="3012" spans="1:7" x14ac:dyDescent="0.3">
      <c r="A3012">
        <v>3790.89</v>
      </c>
      <c r="B3012">
        <v>3.39</v>
      </c>
      <c r="C3012">
        <v>4.63</v>
      </c>
      <c r="D3012">
        <v>8.4600000000000009</v>
      </c>
      <c r="E3012">
        <v>105.79</v>
      </c>
      <c r="F3012">
        <v>92.69</v>
      </c>
      <c r="G3012">
        <v>13.100000000000009</v>
      </c>
    </row>
    <row r="3013" spans="1:7" x14ac:dyDescent="0.3">
      <c r="A3013">
        <v>3790.94</v>
      </c>
      <c r="B3013">
        <v>3.39</v>
      </c>
      <c r="C3013">
        <v>5.14</v>
      </c>
      <c r="D3013">
        <v>10.84</v>
      </c>
      <c r="E3013">
        <v>105.73</v>
      </c>
      <c r="F3013">
        <v>89.15</v>
      </c>
      <c r="G3013">
        <v>16.579999999999998</v>
      </c>
    </row>
    <row r="3014" spans="1:7" x14ac:dyDescent="0.3">
      <c r="A3014">
        <v>3790.99</v>
      </c>
      <c r="B3014">
        <v>3.66</v>
      </c>
      <c r="C3014">
        <v>4.24</v>
      </c>
      <c r="D3014">
        <v>8.76</v>
      </c>
      <c r="E3014">
        <v>106.89</v>
      </c>
      <c r="F3014">
        <v>96.4</v>
      </c>
      <c r="G3014">
        <v>10.489999999999995</v>
      </c>
    </row>
    <row r="3015" spans="1:7" x14ac:dyDescent="0.3">
      <c r="A3015">
        <v>3791.04</v>
      </c>
      <c r="B3015">
        <v>3.64</v>
      </c>
      <c r="C3015">
        <v>4.2300000000000004</v>
      </c>
      <c r="D3015">
        <v>8.2200000000000006</v>
      </c>
      <c r="E3015">
        <v>107.42</v>
      </c>
      <c r="F3015">
        <v>97.03</v>
      </c>
      <c r="G3015">
        <v>10.39</v>
      </c>
    </row>
    <row r="3016" spans="1:7" x14ac:dyDescent="0.3">
      <c r="A3016">
        <v>3791.09</v>
      </c>
      <c r="B3016">
        <v>3.58</v>
      </c>
      <c r="C3016">
        <v>3.21</v>
      </c>
      <c r="D3016">
        <v>12.87</v>
      </c>
      <c r="E3016">
        <v>107.01</v>
      </c>
      <c r="F3016">
        <v>99.59</v>
      </c>
      <c r="G3016">
        <v>7.4200000000000017</v>
      </c>
    </row>
    <row r="3017" spans="1:7" x14ac:dyDescent="0.3">
      <c r="A3017">
        <v>3791.14</v>
      </c>
      <c r="B3017">
        <v>3.62</v>
      </c>
      <c r="C3017">
        <v>3.12</v>
      </c>
      <c r="D3017">
        <v>15.17</v>
      </c>
      <c r="E3017">
        <v>107.86</v>
      </c>
      <c r="F3017">
        <v>100.39</v>
      </c>
      <c r="G3017">
        <v>7.4699999999999989</v>
      </c>
    </row>
    <row r="3018" spans="1:7" x14ac:dyDescent="0.3">
      <c r="A3018">
        <v>3791.19</v>
      </c>
      <c r="B3018">
        <v>4.07</v>
      </c>
      <c r="C3018">
        <v>3.55</v>
      </c>
      <c r="D3018">
        <v>12.14</v>
      </c>
      <c r="E3018">
        <v>107.17</v>
      </c>
      <c r="F3018">
        <v>99.74</v>
      </c>
      <c r="G3018">
        <v>7.4300000000000068</v>
      </c>
    </row>
    <row r="3019" spans="1:7" x14ac:dyDescent="0.3">
      <c r="A3019">
        <v>3791.24</v>
      </c>
      <c r="B3019">
        <v>4.34</v>
      </c>
      <c r="C3019">
        <v>3.29</v>
      </c>
      <c r="D3019">
        <v>8.01</v>
      </c>
      <c r="E3019">
        <v>109.3</v>
      </c>
      <c r="F3019">
        <v>101.74</v>
      </c>
      <c r="G3019">
        <v>7.5600000000000023</v>
      </c>
    </row>
    <row r="3020" spans="1:7" x14ac:dyDescent="0.3">
      <c r="A3020">
        <v>3791.29</v>
      </c>
      <c r="B3020">
        <v>4.1000000000000005</v>
      </c>
      <c r="C3020">
        <v>1.99</v>
      </c>
      <c r="D3020">
        <v>22.48</v>
      </c>
      <c r="E3020">
        <v>109.41</v>
      </c>
      <c r="F3020">
        <v>101.85</v>
      </c>
      <c r="G3020">
        <v>7.5600000000000023</v>
      </c>
    </row>
    <row r="3021" spans="1:7" x14ac:dyDescent="0.3">
      <c r="A3021">
        <v>3791.34</v>
      </c>
      <c r="B3021">
        <v>4.29</v>
      </c>
      <c r="C3021">
        <v>1.9</v>
      </c>
      <c r="D3021">
        <v>24.36</v>
      </c>
      <c r="E3021">
        <v>111.71</v>
      </c>
      <c r="F3021">
        <v>104.01</v>
      </c>
      <c r="G3021">
        <v>7.6999999999999886</v>
      </c>
    </row>
    <row r="3022" spans="1:7" x14ac:dyDescent="0.3">
      <c r="A3022">
        <v>3791.39</v>
      </c>
      <c r="B3022">
        <v>4.6100000000000003</v>
      </c>
      <c r="C3022">
        <v>1.63</v>
      </c>
      <c r="D3022">
        <v>25.16</v>
      </c>
      <c r="E3022">
        <v>114.46</v>
      </c>
      <c r="F3022">
        <v>106.59</v>
      </c>
      <c r="G3022">
        <v>7.8699999999999903</v>
      </c>
    </row>
    <row r="3023" spans="1:7" x14ac:dyDescent="0.3">
      <c r="A3023">
        <v>3791.44</v>
      </c>
      <c r="B3023">
        <v>4.8</v>
      </c>
      <c r="C3023">
        <v>2.2599999999999998</v>
      </c>
      <c r="D3023">
        <v>24.15</v>
      </c>
      <c r="E3023">
        <v>112.73</v>
      </c>
      <c r="F3023">
        <v>104.97</v>
      </c>
      <c r="G3023">
        <v>7.7600000000000051</v>
      </c>
    </row>
    <row r="3024" spans="1:7" x14ac:dyDescent="0.3">
      <c r="A3024">
        <v>3791.49</v>
      </c>
      <c r="B3024">
        <v>4.5900000000000007</v>
      </c>
      <c r="C3024">
        <v>2.2400000000000002</v>
      </c>
      <c r="D3024">
        <v>25.39</v>
      </c>
      <c r="E3024">
        <v>113.77</v>
      </c>
      <c r="F3024">
        <v>105.95</v>
      </c>
      <c r="G3024">
        <v>7.8199999999999932</v>
      </c>
    </row>
    <row r="3025" spans="1:7" x14ac:dyDescent="0.3">
      <c r="A3025">
        <v>3791.54</v>
      </c>
      <c r="B3025">
        <v>4.6399999999999997</v>
      </c>
      <c r="C3025">
        <v>2.14</v>
      </c>
      <c r="D3025">
        <v>30.89</v>
      </c>
      <c r="E3025">
        <v>111.43</v>
      </c>
      <c r="F3025">
        <v>103.74</v>
      </c>
      <c r="G3025">
        <v>7.6900000000000119</v>
      </c>
    </row>
    <row r="3026" spans="1:7" x14ac:dyDescent="0.3">
      <c r="A3026">
        <v>3791.59</v>
      </c>
      <c r="B3026">
        <v>4.49</v>
      </c>
      <c r="C3026">
        <v>2.64</v>
      </c>
      <c r="D3026">
        <v>23.77</v>
      </c>
      <c r="E3026">
        <v>109.48</v>
      </c>
      <c r="F3026">
        <v>101.91</v>
      </c>
      <c r="G3026">
        <v>7.5700000000000074</v>
      </c>
    </row>
    <row r="3027" spans="1:7" x14ac:dyDescent="0.3">
      <c r="A3027">
        <v>3791.64</v>
      </c>
      <c r="B3027">
        <v>4.24</v>
      </c>
      <c r="C3027">
        <v>2.95</v>
      </c>
      <c r="D3027">
        <v>22.43</v>
      </c>
      <c r="E3027">
        <v>107.96</v>
      </c>
      <c r="F3027">
        <v>100.48</v>
      </c>
      <c r="G3027">
        <v>7.4799999999999898</v>
      </c>
    </row>
    <row r="3028" spans="1:7" x14ac:dyDescent="0.3">
      <c r="A3028">
        <v>3791.69</v>
      </c>
      <c r="B3028">
        <v>4.22</v>
      </c>
      <c r="C3028">
        <v>3.36</v>
      </c>
      <c r="D3028">
        <v>22.32</v>
      </c>
      <c r="E3028">
        <v>109.04</v>
      </c>
      <c r="F3028">
        <v>101.5</v>
      </c>
      <c r="G3028">
        <v>7.5400000000000063</v>
      </c>
    </row>
    <row r="3029" spans="1:7" x14ac:dyDescent="0.3">
      <c r="A3029">
        <v>3791.74</v>
      </c>
      <c r="B3029">
        <v>3.7199999999999998</v>
      </c>
      <c r="C3029">
        <v>7.04</v>
      </c>
      <c r="D3029">
        <v>22.56</v>
      </c>
      <c r="E3029">
        <v>107.02</v>
      </c>
      <c r="F3029">
        <v>77.56</v>
      </c>
      <c r="G3029">
        <v>29.459999999999994</v>
      </c>
    </row>
    <row r="3030" spans="1:7" x14ac:dyDescent="0.3">
      <c r="A3030">
        <v>3791.79</v>
      </c>
      <c r="B3030">
        <v>3.58</v>
      </c>
      <c r="C3030">
        <v>7.86</v>
      </c>
      <c r="D3030">
        <v>22.49</v>
      </c>
      <c r="E3030">
        <v>104.94</v>
      </c>
      <c r="F3030">
        <v>69.989999999999995</v>
      </c>
      <c r="G3030">
        <v>34.950000000000003</v>
      </c>
    </row>
    <row r="3031" spans="1:7" x14ac:dyDescent="0.3">
      <c r="A3031">
        <v>3791.84</v>
      </c>
      <c r="B3031">
        <v>3.52</v>
      </c>
      <c r="C3031">
        <v>9.2799999999999994</v>
      </c>
      <c r="D3031">
        <v>19.02</v>
      </c>
      <c r="E3031">
        <v>105.9</v>
      </c>
      <c r="F3031">
        <v>61.31</v>
      </c>
      <c r="G3031">
        <v>44.59</v>
      </c>
    </row>
    <row r="3032" spans="1:7" x14ac:dyDescent="0.3">
      <c r="A3032">
        <v>3791.89</v>
      </c>
      <c r="B3032">
        <v>3.06</v>
      </c>
      <c r="C3032">
        <v>11.55</v>
      </c>
      <c r="D3032">
        <v>15.13</v>
      </c>
      <c r="E3032">
        <v>109.1</v>
      </c>
      <c r="F3032">
        <v>49.1</v>
      </c>
      <c r="G3032">
        <v>59.999999999999993</v>
      </c>
    </row>
    <row r="3033" spans="1:7" x14ac:dyDescent="0.3">
      <c r="A3033">
        <v>3791.94</v>
      </c>
      <c r="B3033">
        <v>3.51</v>
      </c>
      <c r="C3033">
        <v>11.28</v>
      </c>
      <c r="D3033">
        <v>13.79</v>
      </c>
      <c r="E3033">
        <v>114.51</v>
      </c>
      <c r="F3033">
        <v>56.31</v>
      </c>
      <c r="G3033">
        <v>58.2</v>
      </c>
    </row>
    <row r="3034" spans="1:7" x14ac:dyDescent="0.3">
      <c r="A3034">
        <v>3791.99</v>
      </c>
      <c r="B3034">
        <v>3</v>
      </c>
      <c r="C3034">
        <v>10.46</v>
      </c>
      <c r="D3034">
        <v>13.08</v>
      </c>
      <c r="E3034">
        <v>113.53</v>
      </c>
      <c r="F3034">
        <v>60.89</v>
      </c>
      <c r="G3034">
        <v>52.64</v>
      </c>
    </row>
    <row r="3035" spans="1:7" x14ac:dyDescent="0.3">
      <c r="A3035">
        <v>3792.04</v>
      </c>
      <c r="B3035">
        <v>3.74</v>
      </c>
      <c r="C3035">
        <v>9.5500000000000007</v>
      </c>
      <c r="D3035">
        <v>13.7</v>
      </c>
      <c r="E3035">
        <v>119.34</v>
      </c>
      <c r="F3035">
        <v>72.77</v>
      </c>
      <c r="G3035">
        <v>46.570000000000007</v>
      </c>
    </row>
    <row r="3036" spans="1:7" x14ac:dyDescent="0.3">
      <c r="A3036">
        <v>3792.09</v>
      </c>
      <c r="B3036">
        <v>3.8899999999999997</v>
      </c>
      <c r="C3036">
        <v>5.41</v>
      </c>
      <c r="D3036">
        <v>20.71</v>
      </c>
      <c r="E3036">
        <v>121.9</v>
      </c>
      <c r="F3036">
        <v>103.38</v>
      </c>
      <c r="G3036">
        <v>18.52000000000001</v>
      </c>
    </row>
    <row r="3037" spans="1:7" x14ac:dyDescent="0.3">
      <c r="A3037">
        <v>3792.14</v>
      </c>
      <c r="B3037">
        <v>4.1399999999999997</v>
      </c>
      <c r="C3037">
        <v>5.88</v>
      </c>
      <c r="D3037">
        <v>19.079999999999998</v>
      </c>
      <c r="E3037">
        <v>123.38</v>
      </c>
      <c r="F3037">
        <v>101.62</v>
      </c>
      <c r="G3037">
        <v>21.759999999999991</v>
      </c>
    </row>
    <row r="3038" spans="1:7" x14ac:dyDescent="0.3">
      <c r="A3038">
        <v>3792.19</v>
      </c>
      <c r="B3038">
        <v>4.7300000000000004</v>
      </c>
      <c r="C3038">
        <v>2.1</v>
      </c>
      <c r="D3038">
        <v>20.100000000000001</v>
      </c>
      <c r="E3038">
        <v>122.85</v>
      </c>
      <c r="F3038">
        <v>114.48</v>
      </c>
      <c r="G3038">
        <v>8.3699999999999903</v>
      </c>
    </row>
    <row r="3039" spans="1:7" x14ac:dyDescent="0.3">
      <c r="A3039">
        <v>3792.24</v>
      </c>
      <c r="B3039">
        <v>4.82</v>
      </c>
      <c r="C3039">
        <v>1.41</v>
      </c>
      <c r="D3039">
        <v>21.26</v>
      </c>
      <c r="E3039">
        <v>122.44</v>
      </c>
      <c r="F3039">
        <v>114.09</v>
      </c>
      <c r="G3039">
        <v>8.3499999999999943</v>
      </c>
    </row>
    <row r="3040" spans="1:7" x14ac:dyDescent="0.3">
      <c r="A3040">
        <v>3792.29</v>
      </c>
      <c r="B3040">
        <v>5.3900000000000006</v>
      </c>
      <c r="C3040">
        <v>1.5</v>
      </c>
      <c r="D3040">
        <v>22.63</v>
      </c>
      <c r="E3040">
        <v>120.54</v>
      </c>
      <c r="F3040">
        <v>112.31</v>
      </c>
      <c r="G3040">
        <v>8.230000000000004</v>
      </c>
    </row>
    <row r="3041" spans="1:7" x14ac:dyDescent="0.3">
      <c r="A3041">
        <v>3792.34</v>
      </c>
      <c r="B3041">
        <v>5.09</v>
      </c>
      <c r="C3041">
        <v>1.51</v>
      </c>
      <c r="D3041">
        <v>21.74</v>
      </c>
      <c r="E3041">
        <v>117.76</v>
      </c>
      <c r="F3041">
        <v>109.69</v>
      </c>
      <c r="G3041">
        <v>8.0700000000000074</v>
      </c>
    </row>
    <row r="3042" spans="1:7" x14ac:dyDescent="0.3">
      <c r="A3042">
        <v>3792.39</v>
      </c>
      <c r="B3042">
        <v>5.12</v>
      </c>
      <c r="C3042">
        <v>1.19</v>
      </c>
      <c r="D3042">
        <v>21.97</v>
      </c>
      <c r="E3042">
        <v>119.28</v>
      </c>
      <c r="F3042">
        <v>111.12</v>
      </c>
      <c r="G3042">
        <v>8.1599999999999966</v>
      </c>
    </row>
    <row r="3043" spans="1:7" x14ac:dyDescent="0.3">
      <c r="A3043">
        <v>3792.44</v>
      </c>
      <c r="B3043">
        <v>5.0500000000000007</v>
      </c>
      <c r="C3043">
        <v>1.69</v>
      </c>
      <c r="D3043">
        <v>19.98</v>
      </c>
      <c r="E3043">
        <v>121.76</v>
      </c>
      <c r="F3043">
        <v>113.46</v>
      </c>
      <c r="G3043">
        <v>8.3000000000000114</v>
      </c>
    </row>
    <row r="3044" spans="1:7" x14ac:dyDescent="0.3">
      <c r="A3044">
        <v>3792.49</v>
      </c>
      <c r="B3044">
        <v>4.3999999999999995</v>
      </c>
      <c r="C3044">
        <v>3.08</v>
      </c>
      <c r="D3044">
        <v>24.32</v>
      </c>
      <c r="E3044">
        <v>123.81</v>
      </c>
      <c r="F3044">
        <v>115.38</v>
      </c>
      <c r="G3044">
        <v>8.4300000000000068</v>
      </c>
    </row>
    <row r="3045" spans="1:7" x14ac:dyDescent="0.3">
      <c r="A3045">
        <v>3792.54</v>
      </c>
      <c r="B3045">
        <v>4.4400000000000004</v>
      </c>
      <c r="C3045">
        <v>4.9800000000000004</v>
      </c>
      <c r="D3045">
        <v>25.71</v>
      </c>
      <c r="E3045">
        <v>127.15</v>
      </c>
      <c r="F3045">
        <v>111.49</v>
      </c>
      <c r="G3045">
        <v>15.660000000000011</v>
      </c>
    </row>
    <row r="3046" spans="1:7" x14ac:dyDescent="0.3">
      <c r="A3046">
        <v>3792.59</v>
      </c>
      <c r="B3046">
        <v>4.04</v>
      </c>
      <c r="C3046">
        <v>7.78</v>
      </c>
      <c r="D3046">
        <v>21.75</v>
      </c>
      <c r="E3046">
        <v>132.52000000000001</v>
      </c>
      <c r="F3046">
        <v>97.83</v>
      </c>
      <c r="G3046">
        <v>34.690000000000012</v>
      </c>
    </row>
    <row r="3047" spans="1:7" x14ac:dyDescent="0.3">
      <c r="A3047">
        <v>3792.64</v>
      </c>
      <c r="B3047">
        <v>4.32</v>
      </c>
      <c r="C3047">
        <v>8.65</v>
      </c>
      <c r="D3047">
        <v>25.12</v>
      </c>
      <c r="E3047">
        <v>137.13</v>
      </c>
      <c r="F3047">
        <v>96.5</v>
      </c>
      <c r="G3047">
        <v>40.629999999999995</v>
      </c>
    </row>
    <row r="3048" spans="1:7" x14ac:dyDescent="0.3">
      <c r="A3048">
        <v>3792.69</v>
      </c>
      <c r="B3048">
        <v>3.8899999999999997</v>
      </c>
      <c r="C3048">
        <v>11.49</v>
      </c>
      <c r="D3048">
        <v>25.44</v>
      </c>
      <c r="E3048">
        <v>139.38999999999999</v>
      </c>
      <c r="F3048">
        <v>79.459999999999994</v>
      </c>
      <c r="G3048">
        <v>59.929999999999993</v>
      </c>
    </row>
    <row r="3049" spans="1:7" x14ac:dyDescent="0.3">
      <c r="A3049">
        <v>3792.74</v>
      </c>
      <c r="B3049">
        <v>3.66</v>
      </c>
      <c r="C3049">
        <v>12.26</v>
      </c>
      <c r="D3049">
        <v>28.73</v>
      </c>
      <c r="E3049">
        <v>143.06</v>
      </c>
      <c r="F3049">
        <v>77.88</v>
      </c>
      <c r="G3049">
        <v>65.180000000000007</v>
      </c>
    </row>
    <row r="3050" spans="1:7" x14ac:dyDescent="0.3">
      <c r="A3050">
        <v>3792.79</v>
      </c>
      <c r="B3050">
        <v>3.85</v>
      </c>
      <c r="C3050">
        <v>11.45</v>
      </c>
      <c r="D3050">
        <v>23.43</v>
      </c>
      <c r="E3050">
        <v>139.34</v>
      </c>
      <c r="F3050">
        <v>79.709999999999994</v>
      </c>
      <c r="G3050">
        <v>59.63000000000001</v>
      </c>
    </row>
    <row r="3051" spans="1:7" x14ac:dyDescent="0.3">
      <c r="A3051">
        <v>3792.84</v>
      </c>
      <c r="B3051">
        <v>3.5999999999999996</v>
      </c>
      <c r="C3051">
        <v>9.5399999999999991</v>
      </c>
      <c r="D3051">
        <v>24.34</v>
      </c>
      <c r="E3051">
        <v>128.9</v>
      </c>
      <c r="F3051">
        <v>82.35</v>
      </c>
      <c r="G3051">
        <v>46.550000000000011</v>
      </c>
    </row>
    <row r="3052" spans="1:7" x14ac:dyDescent="0.3">
      <c r="A3052">
        <v>3792.89</v>
      </c>
      <c r="B3052">
        <v>3</v>
      </c>
      <c r="C3052">
        <v>10.81</v>
      </c>
      <c r="D3052">
        <v>24.06</v>
      </c>
      <c r="E3052">
        <v>115.74</v>
      </c>
      <c r="F3052">
        <v>60.65</v>
      </c>
      <c r="G3052">
        <v>55.089999999999996</v>
      </c>
    </row>
    <row r="3053" spans="1:7" x14ac:dyDescent="0.3">
      <c r="A3053">
        <v>3792.94</v>
      </c>
      <c r="B3053">
        <v>2.5700000000000003</v>
      </c>
      <c r="C3053">
        <v>9.32</v>
      </c>
      <c r="D3053">
        <v>23.76</v>
      </c>
      <c r="E3053">
        <v>97.95</v>
      </c>
      <c r="F3053">
        <v>53.16</v>
      </c>
      <c r="G3053">
        <v>44.790000000000006</v>
      </c>
    </row>
    <row r="3054" spans="1:7" x14ac:dyDescent="0.3">
      <c r="A3054">
        <v>3792.99</v>
      </c>
      <c r="B3054">
        <v>2.3199999999999998</v>
      </c>
      <c r="C3054">
        <v>4.88</v>
      </c>
      <c r="D3054">
        <v>21.83</v>
      </c>
      <c r="E3054">
        <v>78.38</v>
      </c>
      <c r="F3054">
        <v>63.85</v>
      </c>
      <c r="G3054">
        <v>14.529999999999994</v>
      </c>
    </row>
    <row r="3055" spans="1:7" x14ac:dyDescent="0.3">
      <c r="A3055">
        <v>3793.04</v>
      </c>
      <c r="B3055">
        <v>1.92</v>
      </c>
      <c r="C3055">
        <v>3.82</v>
      </c>
      <c r="D3055">
        <v>18.05</v>
      </c>
      <c r="E3055">
        <v>58.16</v>
      </c>
      <c r="F3055">
        <v>51.06</v>
      </c>
      <c r="G3055">
        <v>7.0999999999999943</v>
      </c>
    </row>
    <row r="3056" spans="1:7" x14ac:dyDescent="0.3">
      <c r="A3056">
        <v>3793.09</v>
      </c>
      <c r="B3056">
        <v>1.55</v>
      </c>
      <c r="C3056">
        <v>3.22</v>
      </c>
      <c r="D3056">
        <v>18.25</v>
      </c>
      <c r="E3056">
        <v>39.14</v>
      </c>
      <c r="F3056">
        <v>35.79</v>
      </c>
      <c r="G3056">
        <v>3.3500000000000014</v>
      </c>
    </row>
    <row r="3057" spans="1:7" x14ac:dyDescent="0.3">
      <c r="A3057">
        <v>3793.14</v>
      </c>
      <c r="B3057">
        <v>1.0999999999999999</v>
      </c>
      <c r="C3057">
        <v>3.12</v>
      </c>
      <c r="D3057">
        <v>13.64</v>
      </c>
      <c r="E3057">
        <v>28.12</v>
      </c>
      <c r="F3057">
        <v>25.43</v>
      </c>
      <c r="G3057">
        <v>2.6900000000000013</v>
      </c>
    </row>
    <row r="3058" spans="1:7" x14ac:dyDescent="0.3">
      <c r="A3058">
        <v>3793.19</v>
      </c>
      <c r="B3058">
        <v>1.38</v>
      </c>
      <c r="C3058">
        <v>1.33</v>
      </c>
      <c r="D3058">
        <v>15.21</v>
      </c>
      <c r="E3058">
        <v>21.64</v>
      </c>
      <c r="F3058">
        <v>19.34</v>
      </c>
      <c r="G3058">
        <v>2.3000000000000007</v>
      </c>
    </row>
    <row r="3059" spans="1:7" x14ac:dyDescent="0.3">
      <c r="A3059">
        <v>3793.24</v>
      </c>
      <c r="B3059">
        <v>1.1499999999999999</v>
      </c>
      <c r="C3059">
        <v>1.67</v>
      </c>
      <c r="D3059">
        <v>7.72</v>
      </c>
      <c r="E3059">
        <v>17.649999999999999</v>
      </c>
      <c r="F3059">
        <v>15.59</v>
      </c>
      <c r="G3059">
        <v>2.0599999999999987</v>
      </c>
    </row>
    <row r="3060" spans="1:7" x14ac:dyDescent="0.3">
      <c r="A3060">
        <v>3793.29</v>
      </c>
      <c r="B3060">
        <v>1.08</v>
      </c>
      <c r="C3060">
        <v>2.0499999999999998</v>
      </c>
      <c r="D3060">
        <v>4.66</v>
      </c>
      <c r="E3060">
        <v>15.42</v>
      </c>
      <c r="F3060">
        <v>13.49</v>
      </c>
      <c r="G3060">
        <v>1.9299999999999997</v>
      </c>
    </row>
    <row r="3061" spans="1:7" x14ac:dyDescent="0.3">
      <c r="A3061">
        <v>3793.34</v>
      </c>
      <c r="B3061">
        <v>1.01</v>
      </c>
      <c r="C3061">
        <v>2.5499999999999998</v>
      </c>
      <c r="D3061">
        <v>4.68</v>
      </c>
      <c r="E3061">
        <v>12.84</v>
      </c>
      <c r="F3061">
        <v>11.07</v>
      </c>
      <c r="G3061">
        <v>1.7699999999999996</v>
      </c>
    </row>
    <row r="3062" spans="1:7" x14ac:dyDescent="0.3">
      <c r="A3062">
        <v>3793.39</v>
      </c>
      <c r="B3062">
        <v>0.95</v>
      </c>
      <c r="C3062">
        <v>1.94</v>
      </c>
      <c r="D3062">
        <v>5.26</v>
      </c>
      <c r="E3062">
        <v>14.77</v>
      </c>
      <c r="F3062">
        <v>12.89</v>
      </c>
      <c r="G3062">
        <v>1.879999999999999</v>
      </c>
    </row>
    <row r="3063" spans="1:7" x14ac:dyDescent="0.3">
      <c r="A3063">
        <v>3793.44</v>
      </c>
      <c r="B3063">
        <v>0.89</v>
      </c>
      <c r="C3063">
        <v>1.66</v>
      </c>
      <c r="D3063">
        <v>6.49</v>
      </c>
      <c r="E3063">
        <v>12.14</v>
      </c>
      <c r="F3063">
        <v>10.41</v>
      </c>
      <c r="G3063">
        <v>1.7300000000000004</v>
      </c>
    </row>
    <row r="3064" spans="1:7" x14ac:dyDescent="0.3">
      <c r="A3064">
        <v>3793.49</v>
      </c>
      <c r="B3064">
        <v>0.97</v>
      </c>
      <c r="C3064">
        <v>1.1000000000000001</v>
      </c>
      <c r="D3064">
        <v>9.07</v>
      </c>
      <c r="E3064">
        <v>11.59</v>
      </c>
      <c r="F3064">
        <v>9.76</v>
      </c>
      <c r="G3064">
        <v>1.83</v>
      </c>
    </row>
    <row r="3065" spans="1:7" x14ac:dyDescent="0.3">
      <c r="A3065">
        <v>3793.54</v>
      </c>
      <c r="B3065">
        <v>1</v>
      </c>
      <c r="C3065">
        <v>1.25</v>
      </c>
      <c r="D3065">
        <v>14.23</v>
      </c>
      <c r="E3065">
        <v>12.49</v>
      </c>
      <c r="F3065">
        <v>10.74</v>
      </c>
      <c r="G3065">
        <v>1.75</v>
      </c>
    </row>
    <row r="3066" spans="1:7" x14ac:dyDescent="0.3">
      <c r="A3066">
        <v>3793.59</v>
      </c>
      <c r="B3066">
        <v>0.86</v>
      </c>
      <c r="C3066">
        <v>1.19</v>
      </c>
      <c r="D3066">
        <v>19.95</v>
      </c>
      <c r="E3066">
        <v>12.67</v>
      </c>
      <c r="F3066">
        <v>10.72</v>
      </c>
      <c r="G3066">
        <v>1.9499999999999993</v>
      </c>
    </row>
    <row r="3067" spans="1:7" x14ac:dyDescent="0.3">
      <c r="A3067">
        <v>3793.64</v>
      </c>
      <c r="B3067">
        <v>0.80999999999999994</v>
      </c>
      <c r="C3067">
        <v>1.46</v>
      </c>
      <c r="D3067">
        <v>20.100000000000001</v>
      </c>
      <c r="E3067">
        <v>12.46</v>
      </c>
      <c r="F3067">
        <v>10.66</v>
      </c>
      <c r="G3067">
        <v>1.8000000000000007</v>
      </c>
    </row>
    <row r="3068" spans="1:7" x14ac:dyDescent="0.3">
      <c r="A3068">
        <v>3793.69</v>
      </c>
      <c r="B3068">
        <v>0.91999999999999993</v>
      </c>
      <c r="C3068">
        <v>1.8</v>
      </c>
      <c r="D3068">
        <v>17.91</v>
      </c>
      <c r="E3068">
        <v>12.35</v>
      </c>
      <c r="F3068">
        <v>10.41</v>
      </c>
      <c r="G3068">
        <v>1.9399999999999995</v>
      </c>
    </row>
    <row r="3069" spans="1:7" x14ac:dyDescent="0.3">
      <c r="A3069">
        <v>3793.74</v>
      </c>
      <c r="B3069">
        <v>1.38</v>
      </c>
      <c r="C3069">
        <v>2.0699999999999998</v>
      </c>
      <c r="D3069">
        <v>12.97</v>
      </c>
      <c r="E3069">
        <v>13.43</v>
      </c>
      <c r="F3069">
        <v>11.62</v>
      </c>
      <c r="G3069">
        <v>1.8100000000000005</v>
      </c>
    </row>
    <row r="3070" spans="1:7" x14ac:dyDescent="0.3">
      <c r="A3070">
        <v>3793.79</v>
      </c>
      <c r="B3070">
        <v>1.48</v>
      </c>
      <c r="C3070">
        <v>2.16</v>
      </c>
      <c r="D3070">
        <v>11.44</v>
      </c>
      <c r="E3070">
        <v>13.68</v>
      </c>
      <c r="F3070">
        <v>11.85</v>
      </c>
      <c r="G3070">
        <v>1.83</v>
      </c>
    </row>
    <row r="3071" spans="1:7" x14ac:dyDescent="0.3">
      <c r="A3071">
        <v>3793.84</v>
      </c>
      <c r="B3071">
        <v>1.6</v>
      </c>
      <c r="C3071">
        <v>3.68</v>
      </c>
      <c r="D3071">
        <v>5.59</v>
      </c>
      <c r="E3071">
        <v>13.33</v>
      </c>
      <c r="F3071">
        <v>7.57</v>
      </c>
      <c r="G3071">
        <v>5.76</v>
      </c>
    </row>
    <row r="3072" spans="1:7" x14ac:dyDescent="0.3">
      <c r="A3072">
        <v>3793.89</v>
      </c>
      <c r="B3072">
        <v>1.55</v>
      </c>
      <c r="C3072">
        <v>5.93</v>
      </c>
      <c r="D3072">
        <v>3.16</v>
      </c>
      <c r="E3072">
        <v>13.38</v>
      </c>
      <c r="F3072">
        <v>0.15</v>
      </c>
      <c r="G3072">
        <v>13.23</v>
      </c>
    </row>
    <row r="3073" spans="1:7" x14ac:dyDescent="0.3">
      <c r="A3073">
        <v>3793.94</v>
      </c>
      <c r="B3073">
        <v>1.7000000000000002</v>
      </c>
      <c r="C3073">
        <v>5.63</v>
      </c>
      <c r="D3073">
        <v>2</v>
      </c>
      <c r="E3073">
        <v>14.77</v>
      </c>
      <c r="F3073">
        <v>0.17</v>
      </c>
      <c r="G3073">
        <v>14.6</v>
      </c>
    </row>
    <row r="3074" spans="1:7" x14ac:dyDescent="0.3">
      <c r="A3074">
        <v>3793.99</v>
      </c>
      <c r="B3074">
        <v>2.04</v>
      </c>
      <c r="C3074">
        <v>3.46</v>
      </c>
      <c r="D3074">
        <v>4.0999999999999996</v>
      </c>
      <c r="E3074">
        <v>14.41</v>
      </c>
      <c r="F3074">
        <v>10.119999999999999</v>
      </c>
      <c r="G3074">
        <v>4.2900000000000009</v>
      </c>
    </row>
    <row r="3075" spans="1:7" x14ac:dyDescent="0.3">
      <c r="A3075">
        <v>3794.04</v>
      </c>
      <c r="B3075">
        <v>1.67</v>
      </c>
      <c r="C3075">
        <v>3.4</v>
      </c>
      <c r="D3075">
        <v>4.6399999999999997</v>
      </c>
      <c r="E3075">
        <v>14.7</v>
      </c>
      <c r="F3075">
        <v>10.82</v>
      </c>
      <c r="G3075">
        <v>3.879999999999999</v>
      </c>
    </row>
    <row r="3076" spans="1:7" x14ac:dyDescent="0.3">
      <c r="A3076">
        <v>3794.09</v>
      </c>
      <c r="B3076">
        <v>1.35</v>
      </c>
      <c r="C3076">
        <v>3.67</v>
      </c>
      <c r="D3076">
        <v>4.8499999999999996</v>
      </c>
      <c r="E3076">
        <v>14.11</v>
      </c>
      <c r="F3076">
        <v>8.41</v>
      </c>
      <c r="G3076">
        <v>5.6999999999999993</v>
      </c>
    </row>
    <row r="3077" spans="1:7" x14ac:dyDescent="0.3">
      <c r="A3077">
        <v>3794.14</v>
      </c>
      <c r="B3077">
        <v>1.44</v>
      </c>
      <c r="C3077">
        <v>1.43</v>
      </c>
      <c r="D3077">
        <v>6.17</v>
      </c>
      <c r="E3077">
        <v>13.47</v>
      </c>
      <c r="F3077">
        <v>11.66</v>
      </c>
      <c r="G3077">
        <v>1.8100000000000005</v>
      </c>
    </row>
    <row r="3078" spans="1:7" x14ac:dyDescent="0.3">
      <c r="A3078">
        <v>3794.19</v>
      </c>
      <c r="B3078">
        <v>1.29</v>
      </c>
      <c r="C3078">
        <v>1.37</v>
      </c>
      <c r="D3078">
        <v>10.94</v>
      </c>
      <c r="E3078">
        <v>11.43</v>
      </c>
      <c r="F3078">
        <v>9.75</v>
      </c>
      <c r="G3078">
        <v>1.6799999999999997</v>
      </c>
    </row>
    <row r="3079" spans="1:7" x14ac:dyDescent="0.3">
      <c r="A3079">
        <v>3794.24</v>
      </c>
      <c r="B3079">
        <v>1.41</v>
      </c>
      <c r="C3079">
        <v>1.07</v>
      </c>
      <c r="D3079">
        <v>9.6199999999999992</v>
      </c>
      <c r="E3079">
        <v>10.45</v>
      </c>
      <c r="F3079">
        <v>8.83</v>
      </c>
      <c r="G3079">
        <v>1.6199999999999992</v>
      </c>
    </row>
    <row r="3080" spans="1:7" x14ac:dyDescent="0.3">
      <c r="A3080">
        <v>3794.29</v>
      </c>
      <c r="B3080">
        <v>1.0699999999999998</v>
      </c>
      <c r="C3080">
        <v>1.91</v>
      </c>
      <c r="D3080">
        <v>7.57</v>
      </c>
      <c r="E3080">
        <v>10.53</v>
      </c>
      <c r="F3080">
        <v>8.84</v>
      </c>
      <c r="G3080">
        <v>1.6899999999999995</v>
      </c>
    </row>
    <row r="3081" spans="1:7" x14ac:dyDescent="0.3">
      <c r="A3081">
        <v>3794.34</v>
      </c>
      <c r="B3081">
        <v>1.18</v>
      </c>
      <c r="C3081">
        <v>1.9</v>
      </c>
      <c r="D3081">
        <v>6.02</v>
      </c>
      <c r="E3081">
        <v>12.26</v>
      </c>
      <c r="F3081">
        <v>10.32</v>
      </c>
      <c r="G3081">
        <v>1.9399999999999995</v>
      </c>
    </row>
    <row r="3082" spans="1:7" x14ac:dyDescent="0.3">
      <c r="A3082">
        <v>3794.39</v>
      </c>
      <c r="B3082">
        <v>1.1299999999999999</v>
      </c>
      <c r="C3082">
        <v>1.78</v>
      </c>
      <c r="D3082">
        <v>8.4700000000000006</v>
      </c>
      <c r="E3082">
        <v>13.22</v>
      </c>
      <c r="F3082">
        <v>11.42</v>
      </c>
      <c r="G3082">
        <v>1.8000000000000007</v>
      </c>
    </row>
    <row r="3083" spans="1:7" x14ac:dyDescent="0.3">
      <c r="A3083">
        <v>3794.44</v>
      </c>
      <c r="B3083">
        <v>1.1100000000000001</v>
      </c>
      <c r="C3083">
        <v>1.45</v>
      </c>
      <c r="D3083">
        <v>9.16</v>
      </c>
      <c r="E3083">
        <v>14.37</v>
      </c>
      <c r="F3083">
        <v>12.5</v>
      </c>
      <c r="G3083">
        <v>1.8699999999999992</v>
      </c>
    </row>
    <row r="3084" spans="1:7" x14ac:dyDescent="0.3">
      <c r="A3084">
        <v>3794.49</v>
      </c>
      <c r="B3084">
        <v>1.29</v>
      </c>
      <c r="C3084">
        <v>1.01</v>
      </c>
      <c r="D3084">
        <v>7.86</v>
      </c>
      <c r="E3084">
        <v>12.96</v>
      </c>
      <c r="F3084">
        <v>11.19</v>
      </c>
      <c r="G3084">
        <v>1.7700000000000014</v>
      </c>
    </row>
    <row r="3085" spans="1:7" x14ac:dyDescent="0.3">
      <c r="A3085">
        <v>3794.54</v>
      </c>
      <c r="B3085">
        <v>1.31</v>
      </c>
      <c r="C3085">
        <v>1.29</v>
      </c>
      <c r="D3085">
        <v>7.79</v>
      </c>
      <c r="E3085">
        <v>12.92</v>
      </c>
      <c r="F3085">
        <v>11.14</v>
      </c>
      <c r="G3085">
        <v>1.7799999999999994</v>
      </c>
    </row>
    <row r="3086" spans="1:7" x14ac:dyDescent="0.3">
      <c r="A3086">
        <v>3794.59</v>
      </c>
      <c r="B3086">
        <v>1.3299999999999998</v>
      </c>
      <c r="C3086">
        <v>1.41</v>
      </c>
      <c r="D3086">
        <v>6.74</v>
      </c>
      <c r="E3086">
        <v>13.39</v>
      </c>
      <c r="F3086">
        <v>11.58</v>
      </c>
      <c r="G3086">
        <v>1.8100000000000005</v>
      </c>
    </row>
    <row r="3087" spans="1:7" x14ac:dyDescent="0.3">
      <c r="A3087">
        <v>3794.64</v>
      </c>
      <c r="B3087">
        <v>1.1400000000000001</v>
      </c>
      <c r="C3087">
        <v>1.54</v>
      </c>
      <c r="D3087">
        <v>6.64</v>
      </c>
      <c r="E3087">
        <v>11.32</v>
      </c>
      <c r="F3087">
        <v>9.64</v>
      </c>
      <c r="G3087">
        <v>1.6799999999999997</v>
      </c>
    </row>
    <row r="3088" spans="1:7" x14ac:dyDescent="0.3">
      <c r="A3088">
        <v>3794.69</v>
      </c>
      <c r="B3088">
        <v>0.89</v>
      </c>
      <c r="C3088">
        <v>1.8</v>
      </c>
      <c r="D3088">
        <v>5.61</v>
      </c>
      <c r="E3088">
        <v>10.62</v>
      </c>
      <c r="F3088">
        <v>8.98</v>
      </c>
      <c r="G3088">
        <v>1.6399999999999988</v>
      </c>
    </row>
    <row r="3089" spans="1:7" x14ac:dyDescent="0.3">
      <c r="A3089">
        <v>3794.74</v>
      </c>
      <c r="B3089">
        <v>0.82000000000000006</v>
      </c>
      <c r="C3089">
        <v>2.59</v>
      </c>
      <c r="D3089">
        <v>3.7</v>
      </c>
      <c r="E3089">
        <v>13.06</v>
      </c>
      <c r="F3089">
        <v>11.27</v>
      </c>
      <c r="G3089">
        <v>1.7900000000000009</v>
      </c>
    </row>
    <row r="3090" spans="1:7" x14ac:dyDescent="0.3">
      <c r="A3090">
        <v>3794.79</v>
      </c>
      <c r="B3090">
        <v>0.64</v>
      </c>
      <c r="C3090">
        <v>2.8</v>
      </c>
      <c r="D3090">
        <v>3.03</v>
      </c>
      <c r="E3090">
        <v>14.55</v>
      </c>
      <c r="F3090">
        <v>12.68</v>
      </c>
      <c r="G3090">
        <v>1.870000000000001</v>
      </c>
    </row>
    <row r="3091" spans="1:7" x14ac:dyDescent="0.3">
      <c r="A3091">
        <v>3794.84</v>
      </c>
      <c r="B3091">
        <v>0.57999999999999996</v>
      </c>
      <c r="C3091">
        <v>3.29</v>
      </c>
      <c r="D3091">
        <v>1.93</v>
      </c>
      <c r="E3091">
        <v>14.72</v>
      </c>
      <c r="F3091">
        <v>11.63</v>
      </c>
      <c r="G3091">
        <v>3.09</v>
      </c>
    </row>
    <row r="3092" spans="1:7" x14ac:dyDescent="0.3">
      <c r="A3092">
        <v>3794.89</v>
      </c>
      <c r="B3092">
        <v>1</v>
      </c>
      <c r="C3092">
        <v>1.95</v>
      </c>
      <c r="D3092">
        <v>2.4700000000000002</v>
      </c>
      <c r="E3092">
        <v>16.12</v>
      </c>
      <c r="F3092">
        <v>14.15</v>
      </c>
      <c r="G3092">
        <v>1.9700000000000006</v>
      </c>
    </row>
    <row r="3093" spans="1:7" x14ac:dyDescent="0.3">
      <c r="A3093">
        <v>3794.94</v>
      </c>
      <c r="B3093">
        <v>1.0699999999999998</v>
      </c>
      <c r="C3093">
        <v>1.38</v>
      </c>
      <c r="D3093">
        <v>3.11</v>
      </c>
      <c r="E3093">
        <v>17.95</v>
      </c>
      <c r="F3093">
        <v>15.88</v>
      </c>
      <c r="G3093">
        <v>2.0699999999999985</v>
      </c>
    </row>
    <row r="3094" spans="1:7" x14ac:dyDescent="0.3">
      <c r="A3094">
        <v>3794.99</v>
      </c>
      <c r="B3094">
        <v>1.48</v>
      </c>
      <c r="C3094">
        <v>0.98</v>
      </c>
      <c r="D3094">
        <v>4.97</v>
      </c>
      <c r="E3094">
        <v>18.96</v>
      </c>
      <c r="F3094">
        <v>16.82</v>
      </c>
      <c r="G3094">
        <v>2.1400000000000006</v>
      </c>
    </row>
    <row r="3095" spans="1:7" x14ac:dyDescent="0.3">
      <c r="A3095">
        <v>3795.04</v>
      </c>
      <c r="B3095">
        <v>1.6</v>
      </c>
      <c r="C3095">
        <v>1.32</v>
      </c>
      <c r="D3095">
        <v>7.65</v>
      </c>
      <c r="E3095">
        <v>19.940000000000001</v>
      </c>
      <c r="F3095">
        <v>17.75</v>
      </c>
      <c r="G3095">
        <v>2.1900000000000013</v>
      </c>
    </row>
    <row r="3096" spans="1:7" x14ac:dyDescent="0.3">
      <c r="A3096">
        <v>3795.09</v>
      </c>
      <c r="B3096">
        <v>1.58</v>
      </c>
      <c r="C3096">
        <v>1.86</v>
      </c>
      <c r="D3096">
        <v>8.2799999999999994</v>
      </c>
      <c r="E3096">
        <v>18.87</v>
      </c>
      <c r="F3096">
        <v>16.739999999999998</v>
      </c>
      <c r="G3096">
        <v>2.1300000000000026</v>
      </c>
    </row>
    <row r="3097" spans="1:7" x14ac:dyDescent="0.3">
      <c r="A3097">
        <v>3795.14</v>
      </c>
      <c r="B3097">
        <v>1.44</v>
      </c>
      <c r="C3097">
        <v>1.65</v>
      </c>
      <c r="D3097">
        <v>8.33</v>
      </c>
      <c r="E3097">
        <v>20.66</v>
      </c>
      <c r="F3097">
        <v>18.420000000000002</v>
      </c>
      <c r="G3097">
        <v>2.2399999999999984</v>
      </c>
    </row>
    <row r="3098" spans="1:7" x14ac:dyDescent="0.3">
      <c r="A3098">
        <v>3795.19</v>
      </c>
      <c r="B3098">
        <v>1.1100000000000001</v>
      </c>
      <c r="C3098">
        <v>1.33</v>
      </c>
      <c r="D3098">
        <v>7.77</v>
      </c>
      <c r="E3098">
        <v>22.42</v>
      </c>
      <c r="F3098">
        <v>20.079999999999998</v>
      </c>
      <c r="G3098">
        <v>2.3400000000000034</v>
      </c>
    </row>
    <row r="3099" spans="1:7" x14ac:dyDescent="0.3">
      <c r="A3099">
        <v>3795.24</v>
      </c>
      <c r="B3099">
        <v>1.1599999999999999</v>
      </c>
      <c r="C3099">
        <v>1.56</v>
      </c>
      <c r="D3099">
        <v>10.33</v>
      </c>
      <c r="E3099">
        <v>26.18</v>
      </c>
      <c r="F3099">
        <v>23.61</v>
      </c>
      <c r="G3099">
        <v>2.5700000000000003</v>
      </c>
    </row>
    <row r="3100" spans="1:7" x14ac:dyDescent="0.3">
      <c r="A3100">
        <v>3795.29</v>
      </c>
      <c r="B3100">
        <v>0.97</v>
      </c>
      <c r="C3100">
        <v>1.98</v>
      </c>
      <c r="D3100">
        <v>8.01</v>
      </c>
      <c r="E3100">
        <v>25.58</v>
      </c>
      <c r="F3100">
        <v>23.05</v>
      </c>
      <c r="G3100">
        <v>2.5299999999999976</v>
      </c>
    </row>
    <row r="3101" spans="1:7" x14ac:dyDescent="0.3">
      <c r="A3101">
        <v>3795.34</v>
      </c>
      <c r="B3101">
        <v>0.73</v>
      </c>
      <c r="C3101">
        <v>1.21</v>
      </c>
      <c r="D3101">
        <v>7.17</v>
      </c>
      <c r="E3101">
        <v>25.3</v>
      </c>
      <c r="F3101">
        <v>22.78</v>
      </c>
      <c r="G3101">
        <v>2.5199999999999996</v>
      </c>
    </row>
    <row r="3102" spans="1:7" x14ac:dyDescent="0.3">
      <c r="A3102">
        <v>3795.39</v>
      </c>
      <c r="B3102">
        <v>1.03</v>
      </c>
      <c r="C3102">
        <v>1.1100000000000001</v>
      </c>
      <c r="D3102">
        <v>4.7</v>
      </c>
      <c r="E3102">
        <v>26.82</v>
      </c>
      <c r="F3102">
        <v>24.21</v>
      </c>
      <c r="G3102">
        <v>2.6099999999999994</v>
      </c>
    </row>
    <row r="3103" spans="1:7" x14ac:dyDescent="0.3">
      <c r="A3103">
        <v>3795.44</v>
      </c>
      <c r="B3103">
        <v>1.03</v>
      </c>
      <c r="C3103">
        <v>0.87</v>
      </c>
      <c r="D3103">
        <v>4.72</v>
      </c>
      <c r="E3103">
        <v>25.66</v>
      </c>
      <c r="F3103">
        <v>23.12</v>
      </c>
      <c r="G3103">
        <v>2.5399999999999991</v>
      </c>
    </row>
    <row r="3104" spans="1:7" x14ac:dyDescent="0.3">
      <c r="A3104">
        <v>3795.49</v>
      </c>
      <c r="B3104">
        <v>1.41</v>
      </c>
      <c r="C3104">
        <v>0.74</v>
      </c>
      <c r="D3104">
        <v>4.4800000000000004</v>
      </c>
      <c r="E3104">
        <v>26.1</v>
      </c>
      <c r="F3104">
        <v>23.53</v>
      </c>
      <c r="G3104">
        <v>2.5700000000000003</v>
      </c>
    </row>
    <row r="3105" spans="1:7" x14ac:dyDescent="0.3">
      <c r="A3105">
        <v>3795.54</v>
      </c>
      <c r="B3105">
        <v>1.35</v>
      </c>
      <c r="C3105">
        <v>0.73</v>
      </c>
      <c r="D3105">
        <v>6.52</v>
      </c>
      <c r="E3105">
        <v>23.4</v>
      </c>
      <c r="F3105">
        <v>20.99</v>
      </c>
      <c r="G3105">
        <v>2.41</v>
      </c>
    </row>
    <row r="3106" spans="1:7" x14ac:dyDescent="0.3">
      <c r="A3106">
        <v>3795.59</v>
      </c>
      <c r="B3106">
        <v>1.3</v>
      </c>
      <c r="C3106">
        <v>0.79</v>
      </c>
      <c r="D3106">
        <v>10.85</v>
      </c>
      <c r="E3106">
        <v>24.7</v>
      </c>
      <c r="F3106">
        <v>22.22</v>
      </c>
      <c r="G3106">
        <v>2.4800000000000004</v>
      </c>
    </row>
    <row r="3107" spans="1:7" x14ac:dyDescent="0.3">
      <c r="A3107">
        <v>3795.64</v>
      </c>
      <c r="B3107">
        <v>1.54</v>
      </c>
      <c r="C3107">
        <v>0.71</v>
      </c>
      <c r="D3107">
        <v>11.1</v>
      </c>
      <c r="E3107">
        <v>25.52</v>
      </c>
      <c r="F3107">
        <v>22.99</v>
      </c>
      <c r="G3107">
        <v>2.5300000000000011</v>
      </c>
    </row>
    <row r="3108" spans="1:7" x14ac:dyDescent="0.3">
      <c r="A3108">
        <v>3795.69</v>
      </c>
      <c r="B3108">
        <v>1.72</v>
      </c>
      <c r="C3108">
        <v>1.05</v>
      </c>
      <c r="D3108">
        <v>6.95</v>
      </c>
      <c r="E3108">
        <v>23.76</v>
      </c>
      <c r="F3108">
        <v>21.33</v>
      </c>
      <c r="G3108">
        <v>2.4300000000000033</v>
      </c>
    </row>
    <row r="3109" spans="1:7" x14ac:dyDescent="0.3">
      <c r="A3109">
        <v>3795.74</v>
      </c>
      <c r="B3109">
        <v>1.78</v>
      </c>
      <c r="C3109">
        <v>1.1399999999999999</v>
      </c>
      <c r="D3109">
        <v>10.93</v>
      </c>
      <c r="E3109">
        <v>24.59</v>
      </c>
      <c r="F3109">
        <v>22.12</v>
      </c>
      <c r="G3109">
        <v>2.4699999999999989</v>
      </c>
    </row>
    <row r="3110" spans="1:7" x14ac:dyDescent="0.3">
      <c r="A3110">
        <v>3795.79</v>
      </c>
      <c r="B3110">
        <v>1.41</v>
      </c>
      <c r="C3110">
        <v>1.52</v>
      </c>
      <c r="D3110">
        <v>14.72</v>
      </c>
      <c r="E3110">
        <v>24.72</v>
      </c>
      <c r="F3110">
        <v>22.23</v>
      </c>
      <c r="G3110">
        <v>2.4899999999999984</v>
      </c>
    </row>
    <row r="3111" spans="1:7" x14ac:dyDescent="0.3">
      <c r="A3111">
        <v>3795.84</v>
      </c>
      <c r="B3111">
        <v>1.5699999999999998</v>
      </c>
      <c r="C3111">
        <v>1.77</v>
      </c>
      <c r="D3111">
        <v>9.86</v>
      </c>
      <c r="E3111">
        <v>26.3</v>
      </c>
      <c r="F3111">
        <v>23.72</v>
      </c>
      <c r="G3111">
        <v>2.5800000000000018</v>
      </c>
    </row>
    <row r="3112" spans="1:7" x14ac:dyDescent="0.3">
      <c r="A3112">
        <v>3795.89</v>
      </c>
      <c r="B3112">
        <v>1.6400000000000001</v>
      </c>
      <c r="C3112">
        <v>2.2400000000000002</v>
      </c>
      <c r="D3112">
        <v>5.68</v>
      </c>
      <c r="E3112">
        <v>23.81</v>
      </c>
      <c r="F3112">
        <v>21.38</v>
      </c>
      <c r="G3112">
        <v>2.4299999999999997</v>
      </c>
    </row>
    <row r="3113" spans="1:7" x14ac:dyDescent="0.3">
      <c r="A3113">
        <v>3795.94</v>
      </c>
      <c r="B3113">
        <v>1.46</v>
      </c>
      <c r="C3113">
        <v>3.04</v>
      </c>
      <c r="D3113">
        <v>5.73</v>
      </c>
      <c r="E3113">
        <v>22.3</v>
      </c>
      <c r="F3113">
        <v>19.96</v>
      </c>
      <c r="G3113">
        <v>2.34</v>
      </c>
    </row>
    <row r="3114" spans="1:7" x14ac:dyDescent="0.3">
      <c r="A3114">
        <v>3795.99</v>
      </c>
      <c r="B3114">
        <v>1.4500000000000002</v>
      </c>
      <c r="C3114">
        <v>1.85</v>
      </c>
      <c r="D3114">
        <v>8.0399999999999991</v>
      </c>
      <c r="E3114">
        <v>24.2</v>
      </c>
      <c r="F3114">
        <v>21.75</v>
      </c>
      <c r="G3114">
        <v>2.4499999999999993</v>
      </c>
    </row>
    <row r="3115" spans="1:7" x14ac:dyDescent="0.3">
      <c r="A3115">
        <v>3796.04</v>
      </c>
      <c r="B3115">
        <v>1.3</v>
      </c>
      <c r="C3115">
        <v>2.42</v>
      </c>
      <c r="D3115">
        <v>6.05</v>
      </c>
      <c r="E3115">
        <v>23.97</v>
      </c>
      <c r="F3115">
        <v>21.53</v>
      </c>
      <c r="G3115">
        <v>2.4399999999999977</v>
      </c>
    </row>
    <row r="3116" spans="1:7" x14ac:dyDescent="0.3">
      <c r="A3116">
        <v>3796.09</v>
      </c>
      <c r="B3116">
        <v>1.48</v>
      </c>
      <c r="C3116">
        <v>2.4</v>
      </c>
      <c r="D3116">
        <v>5.22</v>
      </c>
      <c r="E3116">
        <v>26.5</v>
      </c>
      <c r="F3116">
        <v>23.91</v>
      </c>
      <c r="G3116">
        <v>2.59</v>
      </c>
    </row>
    <row r="3117" spans="1:7" x14ac:dyDescent="0.3">
      <c r="A3117">
        <v>3796.14</v>
      </c>
      <c r="B3117">
        <v>1.66</v>
      </c>
      <c r="C3117">
        <v>2.16</v>
      </c>
      <c r="D3117">
        <v>5.76</v>
      </c>
      <c r="E3117">
        <v>25.59</v>
      </c>
      <c r="F3117">
        <v>23.05</v>
      </c>
      <c r="G3117">
        <v>2.5399999999999991</v>
      </c>
    </row>
    <row r="3118" spans="1:7" x14ac:dyDescent="0.3">
      <c r="A3118">
        <v>3796.19</v>
      </c>
      <c r="B3118">
        <v>1.69</v>
      </c>
      <c r="C3118">
        <v>1.17</v>
      </c>
      <c r="D3118">
        <v>6.91</v>
      </c>
      <c r="E3118">
        <v>28.54</v>
      </c>
      <c r="F3118">
        <v>25.82</v>
      </c>
      <c r="G3118">
        <v>2.7199999999999989</v>
      </c>
    </row>
    <row r="3119" spans="1:7" x14ac:dyDescent="0.3">
      <c r="A3119">
        <v>3796.24</v>
      </c>
      <c r="B3119">
        <v>2.15</v>
      </c>
      <c r="C3119">
        <v>0.97</v>
      </c>
      <c r="D3119">
        <v>7.19</v>
      </c>
      <c r="E3119">
        <v>30.52</v>
      </c>
      <c r="F3119">
        <v>27.69</v>
      </c>
      <c r="G3119">
        <v>2.8299999999999983</v>
      </c>
    </row>
    <row r="3120" spans="1:7" x14ac:dyDescent="0.3">
      <c r="A3120">
        <v>3796.29</v>
      </c>
      <c r="B3120">
        <v>2.09</v>
      </c>
      <c r="C3120">
        <v>1.02</v>
      </c>
      <c r="D3120">
        <v>6.03</v>
      </c>
      <c r="E3120">
        <v>29.69</v>
      </c>
      <c r="F3120">
        <v>26.91</v>
      </c>
      <c r="G3120">
        <v>2.7800000000000011</v>
      </c>
    </row>
    <row r="3121" spans="1:7" x14ac:dyDescent="0.3">
      <c r="A3121">
        <v>3796.34</v>
      </c>
      <c r="B3121">
        <v>2.0500000000000003</v>
      </c>
      <c r="C3121">
        <v>0.88</v>
      </c>
      <c r="D3121">
        <v>8.25</v>
      </c>
      <c r="E3121">
        <v>33.39</v>
      </c>
      <c r="F3121">
        <v>30.39</v>
      </c>
      <c r="G3121">
        <v>3</v>
      </c>
    </row>
    <row r="3122" spans="1:7" x14ac:dyDescent="0.3">
      <c r="A3122">
        <v>3796.39</v>
      </c>
      <c r="B3122">
        <v>1.8800000000000001</v>
      </c>
      <c r="C3122">
        <v>0.72</v>
      </c>
      <c r="D3122">
        <v>12.39</v>
      </c>
      <c r="E3122">
        <v>31.9</v>
      </c>
      <c r="F3122">
        <v>28.99</v>
      </c>
      <c r="G3122">
        <v>2.91</v>
      </c>
    </row>
    <row r="3123" spans="1:7" x14ac:dyDescent="0.3">
      <c r="A3123">
        <v>3796.44</v>
      </c>
      <c r="B3123">
        <v>1.72</v>
      </c>
      <c r="C3123">
        <v>0.72</v>
      </c>
      <c r="D3123">
        <v>10.19</v>
      </c>
      <c r="E3123">
        <v>32.1</v>
      </c>
      <c r="F3123">
        <v>29.18</v>
      </c>
      <c r="G3123">
        <v>2.9200000000000017</v>
      </c>
    </row>
    <row r="3124" spans="1:7" x14ac:dyDescent="0.3">
      <c r="A3124">
        <v>3796.49</v>
      </c>
      <c r="B3124">
        <v>1.58</v>
      </c>
      <c r="C3124">
        <v>0.79</v>
      </c>
      <c r="D3124">
        <v>10.61</v>
      </c>
      <c r="E3124">
        <v>32.31</v>
      </c>
      <c r="F3124">
        <v>29.38</v>
      </c>
      <c r="G3124">
        <v>2.9300000000000033</v>
      </c>
    </row>
    <row r="3125" spans="1:7" x14ac:dyDescent="0.3">
      <c r="A3125">
        <v>3796.54</v>
      </c>
      <c r="B3125">
        <v>1.41</v>
      </c>
      <c r="C3125">
        <v>0.79</v>
      </c>
      <c r="D3125">
        <v>10.41</v>
      </c>
      <c r="E3125">
        <v>31.82</v>
      </c>
      <c r="F3125">
        <v>28.91</v>
      </c>
      <c r="G3125">
        <v>2.91</v>
      </c>
    </row>
    <row r="3126" spans="1:7" x14ac:dyDescent="0.3">
      <c r="A3126">
        <v>3796.59</v>
      </c>
      <c r="B3126">
        <v>1.6199999999999999</v>
      </c>
      <c r="C3126">
        <v>0.85</v>
      </c>
      <c r="D3126">
        <v>11.85</v>
      </c>
      <c r="E3126">
        <v>34.07</v>
      </c>
      <c r="F3126">
        <v>31.03</v>
      </c>
      <c r="G3126">
        <v>3.0399999999999991</v>
      </c>
    </row>
    <row r="3127" spans="1:7" x14ac:dyDescent="0.3">
      <c r="A3127">
        <v>3796.64</v>
      </c>
      <c r="B3127">
        <v>1.67</v>
      </c>
      <c r="C3127">
        <v>1.41</v>
      </c>
      <c r="D3127">
        <v>8.5</v>
      </c>
      <c r="E3127">
        <v>31.38</v>
      </c>
      <c r="F3127">
        <v>28.5</v>
      </c>
      <c r="G3127">
        <v>2.879999999999999</v>
      </c>
    </row>
    <row r="3128" spans="1:7" x14ac:dyDescent="0.3">
      <c r="A3128">
        <v>3796.69</v>
      </c>
      <c r="B3128">
        <v>2.0299999999999998</v>
      </c>
      <c r="C3128">
        <v>1.45</v>
      </c>
      <c r="D3128">
        <v>12.81</v>
      </c>
      <c r="E3128">
        <v>33.06</v>
      </c>
      <c r="F3128">
        <v>30.08</v>
      </c>
      <c r="G3128">
        <v>2.980000000000004</v>
      </c>
    </row>
    <row r="3129" spans="1:7" x14ac:dyDescent="0.3">
      <c r="A3129">
        <v>3796.74</v>
      </c>
      <c r="B3129">
        <v>2.33</v>
      </c>
      <c r="C3129">
        <v>1.93</v>
      </c>
      <c r="D3129">
        <v>12.58</v>
      </c>
      <c r="E3129">
        <v>32.909999999999997</v>
      </c>
      <c r="F3129">
        <v>29.93</v>
      </c>
      <c r="G3129">
        <v>2.9799999999999969</v>
      </c>
    </row>
    <row r="3130" spans="1:7" x14ac:dyDescent="0.3">
      <c r="A3130">
        <v>3796.79</v>
      </c>
      <c r="B3130">
        <v>2.67</v>
      </c>
      <c r="C3130">
        <v>2.2799999999999998</v>
      </c>
      <c r="D3130">
        <v>12.25</v>
      </c>
      <c r="E3130">
        <v>36.4</v>
      </c>
      <c r="F3130">
        <v>33.21</v>
      </c>
      <c r="G3130">
        <v>3.1899999999999977</v>
      </c>
    </row>
    <row r="3131" spans="1:7" x14ac:dyDescent="0.3">
      <c r="A3131">
        <v>3796.84</v>
      </c>
      <c r="B3131">
        <v>2.64</v>
      </c>
      <c r="C3131">
        <v>3.76</v>
      </c>
      <c r="D3131">
        <v>10.15</v>
      </c>
      <c r="E3131">
        <v>37.020000000000003</v>
      </c>
      <c r="F3131">
        <v>30.5</v>
      </c>
      <c r="G3131">
        <v>6.5200000000000031</v>
      </c>
    </row>
    <row r="3132" spans="1:7" x14ac:dyDescent="0.3">
      <c r="A3132">
        <v>3796.89</v>
      </c>
      <c r="B3132">
        <v>2.37</v>
      </c>
      <c r="C3132">
        <v>3.11</v>
      </c>
      <c r="D3132">
        <v>13.37</v>
      </c>
      <c r="E3132">
        <v>36.159999999999997</v>
      </c>
      <c r="F3132">
        <v>32.99</v>
      </c>
      <c r="G3132">
        <v>3.1699999999999946</v>
      </c>
    </row>
    <row r="3133" spans="1:7" x14ac:dyDescent="0.3">
      <c r="A3133">
        <v>3796.94</v>
      </c>
      <c r="B3133">
        <v>2.54</v>
      </c>
      <c r="C3133">
        <v>3.11</v>
      </c>
      <c r="D3133">
        <v>11.26</v>
      </c>
      <c r="E3133">
        <v>34.9</v>
      </c>
      <c r="F3133">
        <v>31.8</v>
      </c>
      <c r="G3133">
        <v>3.0999999999999979</v>
      </c>
    </row>
    <row r="3134" spans="1:7" x14ac:dyDescent="0.3">
      <c r="A3134">
        <v>3796.99</v>
      </c>
      <c r="B3134">
        <v>2.34</v>
      </c>
      <c r="C3134">
        <v>3.29</v>
      </c>
      <c r="D3134">
        <v>7</v>
      </c>
      <c r="E3134">
        <v>33.06</v>
      </c>
      <c r="F3134">
        <v>29.75</v>
      </c>
      <c r="G3134">
        <v>3.3100000000000023</v>
      </c>
    </row>
    <row r="3135" spans="1:7" x14ac:dyDescent="0.3">
      <c r="A3135">
        <v>3797.04</v>
      </c>
      <c r="B3135">
        <v>1.68</v>
      </c>
      <c r="C3135">
        <v>3.51</v>
      </c>
      <c r="D3135">
        <v>5.55</v>
      </c>
      <c r="E3135">
        <v>33.799999999999997</v>
      </c>
      <c r="F3135">
        <v>29</v>
      </c>
      <c r="G3135">
        <v>4.7999999999999972</v>
      </c>
    </row>
    <row r="3136" spans="1:7" x14ac:dyDescent="0.3">
      <c r="A3136">
        <v>3797.09</v>
      </c>
      <c r="B3136">
        <v>1.68</v>
      </c>
      <c r="C3136">
        <v>2.44</v>
      </c>
      <c r="D3136">
        <v>6.46</v>
      </c>
      <c r="E3136">
        <v>29.71</v>
      </c>
      <c r="F3136">
        <v>26.92</v>
      </c>
      <c r="G3136">
        <v>2.7899999999999991</v>
      </c>
    </row>
    <row r="3137" spans="1:7" x14ac:dyDescent="0.3">
      <c r="A3137">
        <v>3797.14</v>
      </c>
      <c r="B3137">
        <v>1.73</v>
      </c>
      <c r="C3137">
        <v>2.2000000000000002</v>
      </c>
      <c r="D3137">
        <v>9.09</v>
      </c>
      <c r="E3137">
        <v>25.86</v>
      </c>
      <c r="F3137">
        <v>23.31</v>
      </c>
      <c r="G3137">
        <v>2.5500000000000007</v>
      </c>
    </row>
    <row r="3138" spans="1:7" x14ac:dyDescent="0.3">
      <c r="A3138">
        <v>3797.19</v>
      </c>
      <c r="B3138">
        <v>1.8399999999999999</v>
      </c>
      <c r="C3138">
        <v>2.1</v>
      </c>
      <c r="D3138">
        <v>7.61</v>
      </c>
      <c r="E3138">
        <v>25.4</v>
      </c>
      <c r="F3138">
        <v>22.87</v>
      </c>
      <c r="G3138">
        <v>2.5299999999999976</v>
      </c>
    </row>
    <row r="3139" spans="1:7" x14ac:dyDescent="0.3">
      <c r="A3139">
        <v>3797.24</v>
      </c>
      <c r="B3139">
        <v>1.6500000000000001</v>
      </c>
      <c r="C3139">
        <v>1.68</v>
      </c>
      <c r="D3139">
        <v>8.49</v>
      </c>
      <c r="E3139">
        <v>23.93</v>
      </c>
      <c r="F3139">
        <v>21.5</v>
      </c>
      <c r="G3139">
        <v>2.4299999999999997</v>
      </c>
    </row>
    <row r="3140" spans="1:7" x14ac:dyDescent="0.3">
      <c r="A3140">
        <v>3797.29</v>
      </c>
      <c r="B3140">
        <v>1.41</v>
      </c>
      <c r="C3140">
        <v>1.48</v>
      </c>
      <c r="D3140">
        <v>10.91</v>
      </c>
      <c r="E3140">
        <v>23.91</v>
      </c>
      <c r="F3140">
        <v>21.48</v>
      </c>
      <c r="G3140">
        <v>2.4299999999999997</v>
      </c>
    </row>
    <row r="3141" spans="1:7" x14ac:dyDescent="0.3">
      <c r="A3141">
        <v>3797.34</v>
      </c>
      <c r="B3141">
        <v>1.7000000000000002</v>
      </c>
      <c r="C3141">
        <v>1.06</v>
      </c>
      <c r="D3141">
        <v>9.4499999999999993</v>
      </c>
      <c r="E3141">
        <v>23.88</v>
      </c>
      <c r="F3141">
        <v>21.45</v>
      </c>
      <c r="G3141">
        <v>2.4299999999999997</v>
      </c>
    </row>
    <row r="3142" spans="1:7" x14ac:dyDescent="0.3">
      <c r="A3142">
        <v>3797.39</v>
      </c>
      <c r="B3142">
        <v>1.7000000000000002</v>
      </c>
      <c r="C3142">
        <v>1.42</v>
      </c>
      <c r="D3142">
        <v>7.7</v>
      </c>
      <c r="E3142">
        <v>27.07</v>
      </c>
      <c r="F3142">
        <v>24.44</v>
      </c>
      <c r="G3142">
        <v>2.629999999999999</v>
      </c>
    </row>
    <row r="3143" spans="1:7" x14ac:dyDescent="0.3">
      <c r="A3143">
        <v>3797.44</v>
      </c>
      <c r="B3143">
        <v>1.48</v>
      </c>
      <c r="C3143">
        <v>1.88</v>
      </c>
      <c r="D3143">
        <v>4.68</v>
      </c>
      <c r="E3143">
        <v>30.96</v>
      </c>
      <c r="F3143">
        <v>28.1</v>
      </c>
      <c r="G3143">
        <v>2.8599999999999994</v>
      </c>
    </row>
    <row r="3144" spans="1:7" x14ac:dyDescent="0.3">
      <c r="A3144">
        <v>3797.49</v>
      </c>
      <c r="B3144">
        <v>1.38</v>
      </c>
      <c r="C3144">
        <v>1.69</v>
      </c>
      <c r="D3144">
        <v>7.15</v>
      </c>
      <c r="E3144">
        <v>34.83</v>
      </c>
      <c r="F3144">
        <v>31.74</v>
      </c>
      <c r="G3144">
        <v>3.09</v>
      </c>
    </row>
    <row r="3145" spans="1:7" x14ac:dyDescent="0.3">
      <c r="A3145">
        <v>3797.54</v>
      </c>
      <c r="B3145">
        <v>1.55</v>
      </c>
      <c r="C3145">
        <v>2.4900000000000002</v>
      </c>
      <c r="D3145">
        <v>8.92</v>
      </c>
      <c r="E3145">
        <v>38.75</v>
      </c>
      <c r="F3145">
        <v>35.43</v>
      </c>
      <c r="G3145">
        <v>3.3200000000000003</v>
      </c>
    </row>
    <row r="3146" spans="1:7" x14ac:dyDescent="0.3">
      <c r="A3146">
        <v>3797.59</v>
      </c>
      <c r="B3146">
        <v>1.48</v>
      </c>
      <c r="C3146">
        <v>1.94</v>
      </c>
      <c r="D3146">
        <v>11.23</v>
      </c>
      <c r="E3146">
        <v>38.770000000000003</v>
      </c>
      <c r="F3146">
        <v>35.44</v>
      </c>
      <c r="G3146">
        <v>3.3300000000000054</v>
      </c>
    </row>
    <row r="3147" spans="1:7" x14ac:dyDescent="0.3">
      <c r="A3147">
        <v>3797.64</v>
      </c>
      <c r="B3147">
        <v>1.31</v>
      </c>
      <c r="C3147">
        <v>2.31</v>
      </c>
      <c r="D3147">
        <v>12.35</v>
      </c>
      <c r="E3147">
        <v>36.44</v>
      </c>
      <c r="F3147">
        <v>33.25</v>
      </c>
      <c r="G3147">
        <v>3.1899999999999977</v>
      </c>
    </row>
    <row r="3148" spans="1:7" x14ac:dyDescent="0.3">
      <c r="A3148">
        <v>3797.69</v>
      </c>
      <c r="B3148">
        <v>1.34</v>
      </c>
      <c r="C3148">
        <v>2.1800000000000002</v>
      </c>
      <c r="D3148">
        <v>20.58</v>
      </c>
      <c r="E3148">
        <v>33.619999999999997</v>
      </c>
      <c r="F3148">
        <v>30.6</v>
      </c>
      <c r="G3148">
        <v>3.019999999999996</v>
      </c>
    </row>
    <row r="3149" spans="1:7" x14ac:dyDescent="0.3">
      <c r="A3149">
        <v>3797.74</v>
      </c>
      <c r="B3149">
        <v>1.51</v>
      </c>
      <c r="C3149">
        <v>2.12</v>
      </c>
      <c r="D3149">
        <v>20.18</v>
      </c>
      <c r="E3149">
        <v>33.22</v>
      </c>
      <c r="F3149">
        <v>30.23</v>
      </c>
      <c r="G3149">
        <v>2.9899999999999984</v>
      </c>
    </row>
    <row r="3150" spans="1:7" x14ac:dyDescent="0.3">
      <c r="A3150">
        <v>3797.79</v>
      </c>
      <c r="B3150">
        <v>1.41</v>
      </c>
      <c r="C3150">
        <v>1.92</v>
      </c>
      <c r="D3150">
        <v>15.73</v>
      </c>
      <c r="E3150">
        <v>29.38</v>
      </c>
      <c r="F3150">
        <v>26.62</v>
      </c>
      <c r="G3150">
        <v>2.759999999999998</v>
      </c>
    </row>
    <row r="3151" spans="1:7" x14ac:dyDescent="0.3">
      <c r="A3151">
        <v>3797.84</v>
      </c>
      <c r="B3151">
        <v>1.49</v>
      </c>
      <c r="C3151">
        <v>1.36</v>
      </c>
      <c r="D3151">
        <v>14.87</v>
      </c>
      <c r="E3151">
        <v>28.69</v>
      </c>
      <c r="F3151">
        <v>25.97</v>
      </c>
      <c r="G3151">
        <v>2.7200000000000024</v>
      </c>
    </row>
    <row r="3152" spans="1:7" x14ac:dyDescent="0.3">
      <c r="A3152">
        <v>3797.89</v>
      </c>
      <c r="B3152">
        <v>1.44</v>
      </c>
      <c r="C3152">
        <v>1.1100000000000001</v>
      </c>
      <c r="D3152">
        <v>14.8</v>
      </c>
      <c r="E3152">
        <v>28.98</v>
      </c>
      <c r="F3152">
        <v>26.24</v>
      </c>
      <c r="G3152">
        <v>2.740000000000002</v>
      </c>
    </row>
    <row r="3153" spans="1:7" x14ac:dyDescent="0.3">
      <c r="A3153">
        <v>3797.94</v>
      </c>
      <c r="B3153">
        <v>1.59</v>
      </c>
      <c r="C3153">
        <v>1.44</v>
      </c>
      <c r="D3153">
        <v>11.02</v>
      </c>
      <c r="E3153">
        <v>29.91</v>
      </c>
      <c r="F3153">
        <v>27.12</v>
      </c>
      <c r="G3153">
        <v>2.7899999999999991</v>
      </c>
    </row>
    <row r="3154" spans="1:7" x14ac:dyDescent="0.3">
      <c r="A3154">
        <v>3797.99</v>
      </c>
      <c r="B3154">
        <v>2.13</v>
      </c>
      <c r="C3154">
        <v>0.87</v>
      </c>
      <c r="D3154">
        <v>10.78</v>
      </c>
      <c r="E3154">
        <v>31.32</v>
      </c>
      <c r="F3154">
        <v>28.44</v>
      </c>
      <c r="G3154">
        <v>2.879999999999999</v>
      </c>
    </row>
    <row r="3155" spans="1:7" x14ac:dyDescent="0.3">
      <c r="A3155">
        <v>3798.04</v>
      </c>
      <c r="B3155">
        <v>1.9</v>
      </c>
      <c r="C3155">
        <v>0.78</v>
      </c>
      <c r="D3155">
        <v>9.36</v>
      </c>
      <c r="E3155">
        <v>34.74</v>
      </c>
      <c r="F3155">
        <v>31.65</v>
      </c>
      <c r="G3155">
        <v>3.0900000000000034</v>
      </c>
    </row>
    <row r="3156" spans="1:7" x14ac:dyDescent="0.3">
      <c r="A3156">
        <v>3798.09</v>
      </c>
      <c r="B3156">
        <v>2.2399999999999998</v>
      </c>
      <c r="C3156">
        <v>0.71</v>
      </c>
      <c r="D3156">
        <v>12.26</v>
      </c>
      <c r="E3156">
        <v>38.68</v>
      </c>
      <c r="F3156">
        <v>35.36</v>
      </c>
      <c r="G3156">
        <v>3.3200000000000003</v>
      </c>
    </row>
    <row r="3157" spans="1:7" x14ac:dyDescent="0.3">
      <c r="A3157">
        <v>3798.14</v>
      </c>
      <c r="B3157">
        <v>2.2599999999999998</v>
      </c>
      <c r="C3157">
        <v>0.77</v>
      </c>
      <c r="D3157">
        <v>14.91</v>
      </c>
      <c r="E3157">
        <v>40.090000000000003</v>
      </c>
      <c r="F3157">
        <v>36.68</v>
      </c>
      <c r="G3157">
        <v>3.4100000000000037</v>
      </c>
    </row>
    <row r="3158" spans="1:7" x14ac:dyDescent="0.3">
      <c r="A3158">
        <v>3798.19</v>
      </c>
      <c r="B3158">
        <v>2.63</v>
      </c>
      <c r="C3158">
        <v>0.69</v>
      </c>
      <c r="D3158">
        <v>12.71</v>
      </c>
      <c r="E3158">
        <v>40.54</v>
      </c>
      <c r="F3158">
        <v>37.11</v>
      </c>
      <c r="G3158">
        <v>3.4299999999999997</v>
      </c>
    </row>
    <row r="3159" spans="1:7" x14ac:dyDescent="0.3">
      <c r="A3159">
        <v>3798.24</v>
      </c>
      <c r="B3159">
        <v>2.54</v>
      </c>
      <c r="C3159">
        <v>0.73</v>
      </c>
      <c r="D3159">
        <v>20.56</v>
      </c>
      <c r="E3159">
        <v>44.48</v>
      </c>
      <c r="F3159">
        <v>40.81</v>
      </c>
      <c r="G3159">
        <v>3.6699999999999946</v>
      </c>
    </row>
    <row r="3160" spans="1:7" x14ac:dyDescent="0.3">
      <c r="A3160">
        <v>3798.29</v>
      </c>
      <c r="B3160">
        <v>2.58</v>
      </c>
      <c r="C3160">
        <v>0.92</v>
      </c>
      <c r="D3160">
        <v>16.73</v>
      </c>
      <c r="E3160">
        <v>43.76</v>
      </c>
      <c r="F3160">
        <v>40.14</v>
      </c>
      <c r="G3160">
        <v>3.6199999999999974</v>
      </c>
    </row>
    <row r="3161" spans="1:7" x14ac:dyDescent="0.3">
      <c r="A3161">
        <v>3798.34</v>
      </c>
      <c r="B3161">
        <v>2.33</v>
      </c>
      <c r="C3161">
        <v>1.07</v>
      </c>
      <c r="D3161">
        <v>17.34</v>
      </c>
      <c r="E3161">
        <v>42.39</v>
      </c>
      <c r="F3161">
        <v>38.840000000000003</v>
      </c>
      <c r="G3161">
        <v>3.5499999999999972</v>
      </c>
    </row>
    <row r="3162" spans="1:7" x14ac:dyDescent="0.3">
      <c r="A3162">
        <v>3798.39</v>
      </c>
      <c r="B3162">
        <v>2.16</v>
      </c>
      <c r="C3162">
        <v>1.23</v>
      </c>
      <c r="D3162">
        <v>13.5</v>
      </c>
      <c r="E3162">
        <v>40.25</v>
      </c>
      <c r="F3162">
        <v>36.83</v>
      </c>
      <c r="G3162">
        <v>3.4200000000000017</v>
      </c>
    </row>
    <row r="3163" spans="1:7" x14ac:dyDescent="0.3">
      <c r="A3163">
        <v>3798.44</v>
      </c>
      <c r="B3163">
        <v>1.82</v>
      </c>
      <c r="C3163">
        <v>1.76</v>
      </c>
      <c r="D3163">
        <v>9.07</v>
      </c>
      <c r="E3163">
        <v>40.07</v>
      </c>
      <c r="F3163">
        <v>36.67</v>
      </c>
      <c r="G3163">
        <v>3.3999999999999986</v>
      </c>
    </row>
    <row r="3164" spans="1:7" x14ac:dyDescent="0.3">
      <c r="A3164">
        <v>3798.49</v>
      </c>
      <c r="B3164">
        <v>1.6</v>
      </c>
      <c r="C3164">
        <v>1.4</v>
      </c>
      <c r="D3164">
        <v>11.7</v>
      </c>
      <c r="E3164">
        <v>38.44</v>
      </c>
      <c r="F3164">
        <v>35.14</v>
      </c>
      <c r="G3164">
        <v>3.2999999999999972</v>
      </c>
    </row>
    <row r="3165" spans="1:7" x14ac:dyDescent="0.3">
      <c r="A3165">
        <v>3798.54</v>
      </c>
      <c r="B3165">
        <v>1.72</v>
      </c>
      <c r="C3165">
        <v>1.64</v>
      </c>
      <c r="D3165">
        <v>6.13</v>
      </c>
      <c r="E3165">
        <v>37.69</v>
      </c>
      <c r="F3165">
        <v>34.43</v>
      </c>
      <c r="G3165">
        <v>3.259999999999998</v>
      </c>
    </row>
    <row r="3166" spans="1:7" x14ac:dyDescent="0.3">
      <c r="A3166">
        <v>3798.59</v>
      </c>
      <c r="B3166">
        <v>1.59</v>
      </c>
      <c r="C3166">
        <v>1.33</v>
      </c>
      <c r="D3166">
        <v>6.85</v>
      </c>
      <c r="E3166">
        <v>39</v>
      </c>
      <c r="F3166">
        <v>35.659999999999997</v>
      </c>
      <c r="G3166">
        <v>3.3400000000000034</v>
      </c>
    </row>
    <row r="3167" spans="1:7" x14ac:dyDescent="0.3">
      <c r="A3167">
        <v>3798.64</v>
      </c>
      <c r="B3167">
        <v>1.9300000000000002</v>
      </c>
      <c r="C3167">
        <v>1.52</v>
      </c>
      <c r="D3167">
        <v>5.67</v>
      </c>
      <c r="E3167">
        <v>37.799999999999997</v>
      </c>
      <c r="F3167">
        <v>34.53</v>
      </c>
      <c r="G3167">
        <v>3.269999999999996</v>
      </c>
    </row>
    <row r="3168" spans="1:7" x14ac:dyDescent="0.3">
      <c r="A3168">
        <v>3798.69</v>
      </c>
      <c r="B3168">
        <v>1.8800000000000001</v>
      </c>
      <c r="C3168">
        <v>1.52</v>
      </c>
      <c r="D3168">
        <v>6.83</v>
      </c>
      <c r="E3168">
        <v>34.200000000000003</v>
      </c>
      <c r="F3168">
        <v>31.15</v>
      </c>
      <c r="G3168">
        <v>3.0500000000000043</v>
      </c>
    </row>
    <row r="3169" spans="1:7" x14ac:dyDescent="0.3">
      <c r="A3169">
        <v>3798.74</v>
      </c>
      <c r="B3169">
        <v>2.04</v>
      </c>
      <c r="C3169">
        <v>1.24</v>
      </c>
      <c r="D3169">
        <v>11.14</v>
      </c>
      <c r="E3169">
        <v>36.06</v>
      </c>
      <c r="F3169">
        <v>32.9</v>
      </c>
      <c r="G3169">
        <v>3.1600000000000037</v>
      </c>
    </row>
    <row r="3170" spans="1:7" x14ac:dyDescent="0.3">
      <c r="A3170">
        <v>3798.79</v>
      </c>
      <c r="B3170">
        <v>1.87</v>
      </c>
      <c r="C3170">
        <v>1.45</v>
      </c>
      <c r="D3170">
        <v>12.86</v>
      </c>
      <c r="E3170">
        <v>38.08</v>
      </c>
      <c r="F3170">
        <v>34.79</v>
      </c>
      <c r="G3170">
        <v>3.2899999999999991</v>
      </c>
    </row>
    <row r="3171" spans="1:7" x14ac:dyDescent="0.3">
      <c r="A3171">
        <v>3798.84</v>
      </c>
      <c r="B3171">
        <v>1.9</v>
      </c>
      <c r="C3171">
        <v>1.86</v>
      </c>
      <c r="D3171">
        <v>17.13</v>
      </c>
      <c r="E3171">
        <v>40.869999999999997</v>
      </c>
      <c r="F3171">
        <v>37.42</v>
      </c>
      <c r="G3171">
        <v>3.4499999999999957</v>
      </c>
    </row>
    <row r="3172" spans="1:7" x14ac:dyDescent="0.3">
      <c r="A3172">
        <v>3798.89</v>
      </c>
      <c r="B3172">
        <v>2.36</v>
      </c>
      <c r="C3172">
        <v>2.0299999999999998</v>
      </c>
      <c r="D3172">
        <v>18.34</v>
      </c>
      <c r="E3172">
        <v>43.71</v>
      </c>
      <c r="F3172">
        <v>40.08</v>
      </c>
      <c r="G3172">
        <v>3.6300000000000026</v>
      </c>
    </row>
    <row r="3173" spans="1:7" x14ac:dyDescent="0.3">
      <c r="A3173">
        <v>3798.94</v>
      </c>
      <c r="B3173">
        <v>2.27</v>
      </c>
      <c r="C3173">
        <v>1.74</v>
      </c>
      <c r="D3173">
        <v>18.829999999999998</v>
      </c>
      <c r="E3173">
        <v>49.11</v>
      </c>
      <c r="F3173">
        <v>45.16</v>
      </c>
      <c r="G3173">
        <v>3.9500000000000028</v>
      </c>
    </row>
    <row r="3174" spans="1:7" x14ac:dyDescent="0.3">
      <c r="A3174">
        <v>3798.99</v>
      </c>
      <c r="B3174">
        <v>2.52</v>
      </c>
      <c r="C3174">
        <v>1.45</v>
      </c>
      <c r="D3174">
        <v>20.03</v>
      </c>
      <c r="E3174">
        <v>54.16</v>
      </c>
      <c r="F3174">
        <v>49.91</v>
      </c>
      <c r="G3174">
        <v>4.25</v>
      </c>
    </row>
    <row r="3175" spans="1:7" x14ac:dyDescent="0.3">
      <c r="A3175">
        <v>3799.04</v>
      </c>
      <c r="B3175">
        <v>3.01</v>
      </c>
      <c r="C3175">
        <v>1.55</v>
      </c>
      <c r="D3175">
        <v>11.05</v>
      </c>
      <c r="E3175">
        <v>58.88</v>
      </c>
      <c r="F3175">
        <v>54.35</v>
      </c>
      <c r="G3175">
        <v>4.5300000000000011</v>
      </c>
    </row>
    <row r="3176" spans="1:7" x14ac:dyDescent="0.3">
      <c r="A3176">
        <v>3799.09</v>
      </c>
      <c r="B3176">
        <v>3.18</v>
      </c>
      <c r="C3176">
        <v>1.69</v>
      </c>
      <c r="D3176">
        <v>12.14</v>
      </c>
      <c r="E3176">
        <v>61.95</v>
      </c>
      <c r="F3176">
        <v>57.23</v>
      </c>
      <c r="G3176">
        <v>4.720000000000006</v>
      </c>
    </row>
    <row r="3177" spans="1:7" x14ac:dyDescent="0.3">
      <c r="A3177">
        <v>3799.14</v>
      </c>
      <c r="B3177">
        <v>3.3000000000000003</v>
      </c>
      <c r="C3177">
        <v>1.73</v>
      </c>
      <c r="D3177">
        <v>10.25</v>
      </c>
      <c r="E3177">
        <v>67.78</v>
      </c>
      <c r="F3177">
        <v>62.72</v>
      </c>
      <c r="G3177">
        <v>5.0600000000000023</v>
      </c>
    </row>
    <row r="3178" spans="1:7" x14ac:dyDescent="0.3">
      <c r="A3178">
        <v>3799.19</v>
      </c>
      <c r="B3178">
        <v>3.45</v>
      </c>
      <c r="C3178">
        <v>1.28</v>
      </c>
      <c r="D3178">
        <v>15.3</v>
      </c>
      <c r="E3178">
        <v>71.36</v>
      </c>
      <c r="F3178">
        <v>66.08</v>
      </c>
      <c r="G3178">
        <v>5.2800000000000011</v>
      </c>
    </row>
    <row r="3179" spans="1:7" x14ac:dyDescent="0.3">
      <c r="A3179">
        <v>3799.24</v>
      </c>
      <c r="B3179">
        <v>3.8699999999999997</v>
      </c>
      <c r="C3179">
        <v>1.82</v>
      </c>
      <c r="D3179">
        <v>12.69</v>
      </c>
      <c r="E3179">
        <v>71.17</v>
      </c>
      <c r="F3179">
        <v>65.900000000000006</v>
      </c>
      <c r="G3179">
        <v>5.269999999999996</v>
      </c>
    </row>
    <row r="3180" spans="1:7" x14ac:dyDescent="0.3">
      <c r="A3180">
        <v>3799.29</v>
      </c>
      <c r="B3180">
        <v>4.07</v>
      </c>
      <c r="C3180">
        <v>1.65</v>
      </c>
      <c r="D3180">
        <v>9.7899999999999991</v>
      </c>
      <c r="E3180">
        <v>68.67</v>
      </c>
      <c r="F3180">
        <v>63.55</v>
      </c>
      <c r="G3180">
        <v>5.1200000000000045</v>
      </c>
    </row>
    <row r="3181" spans="1:7" x14ac:dyDescent="0.3">
      <c r="A3181">
        <v>3799.34</v>
      </c>
      <c r="B3181">
        <v>3.9800000000000004</v>
      </c>
      <c r="C3181">
        <v>1.7</v>
      </c>
      <c r="D3181">
        <v>12.87</v>
      </c>
      <c r="E3181">
        <v>68.48</v>
      </c>
      <c r="F3181">
        <v>63.37</v>
      </c>
      <c r="G3181">
        <v>5.1100000000000065</v>
      </c>
    </row>
    <row r="3182" spans="1:7" x14ac:dyDescent="0.3">
      <c r="A3182">
        <v>3799.39</v>
      </c>
      <c r="B3182">
        <v>3.7800000000000002</v>
      </c>
      <c r="C3182">
        <v>1.54</v>
      </c>
      <c r="D3182">
        <v>7.59</v>
      </c>
      <c r="E3182">
        <v>70.02</v>
      </c>
      <c r="F3182">
        <v>64.81</v>
      </c>
      <c r="G3182">
        <v>5.2099999999999937</v>
      </c>
    </row>
    <row r="3183" spans="1:7" x14ac:dyDescent="0.3">
      <c r="A3183">
        <v>3799.44</v>
      </c>
      <c r="B3183">
        <v>3.93</v>
      </c>
      <c r="C3183">
        <v>1.25</v>
      </c>
      <c r="D3183">
        <v>10.77</v>
      </c>
      <c r="E3183">
        <v>69.36</v>
      </c>
      <c r="F3183">
        <v>64.2</v>
      </c>
      <c r="G3183">
        <v>5.1599999999999966</v>
      </c>
    </row>
    <row r="3184" spans="1:7" x14ac:dyDescent="0.3">
      <c r="A3184">
        <v>3799.49</v>
      </c>
      <c r="B3184">
        <v>3.6900000000000004</v>
      </c>
      <c r="C3184">
        <v>1.41</v>
      </c>
      <c r="D3184">
        <v>19.62</v>
      </c>
      <c r="E3184">
        <v>70.34</v>
      </c>
      <c r="F3184">
        <v>65.12</v>
      </c>
      <c r="G3184">
        <v>5.2199999999999989</v>
      </c>
    </row>
    <row r="3185" spans="1:7" x14ac:dyDescent="0.3">
      <c r="A3185">
        <v>3799.54</v>
      </c>
      <c r="B3185">
        <v>3.46</v>
      </c>
      <c r="C3185">
        <v>2.12</v>
      </c>
      <c r="D3185">
        <v>18.8</v>
      </c>
      <c r="E3185">
        <v>74.66</v>
      </c>
      <c r="F3185">
        <v>69.180000000000007</v>
      </c>
      <c r="G3185">
        <v>5.4799999999999898</v>
      </c>
    </row>
    <row r="3186" spans="1:7" x14ac:dyDescent="0.3">
      <c r="A3186">
        <v>3799.59</v>
      </c>
      <c r="B3186">
        <v>3.44</v>
      </c>
      <c r="C3186">
        <v>3.37</v>
      </c>
      <c r="D3186">
        <v>18.89</v>
      </c>
      <c r="E3186">
        <v>80.95</v>
      </c>
      <c r="F3186">
        <v>75.09</v>
      </c>
      <c r="G3186">
        <v>5.8599999999999994</v>
      </c>
    </row>
    <row r="3187" spans="1:7" x14ac:dyDescent="0.3">
      <c r="A3187">
        <v>3799.64</v>
      </c>
      <c r="B3187">
        <v>3.34</v>
      </c>
      <c r="C3187">
        <v>3.11</v>
      </c>
      <c r="D3187">
        <v>23.52</v>
      </c>
      <c r="E3187">
        <v>82.89</v>
      </c>
      <c r="F3187">
        <v>76.92</v>
      </c>
      <c r="G3187">
        <v>5.9699999999999989</v>
      </c>
    </row>
    <row r="3188" spans="1:7" x14ac:dyDescent="0.3">
      <c r="A3188">
        <v>3799.69</v>
      </c>
      <c r="B3188">
        <v>3.35</v>
      </c>
      <c r="C3188">
        <v>4.78</v>
      </c>
      <c r="D3188">
        <v>24.46</v>
      </c>
      <c r="E3188">
        <v>82.99</v>
      </c>
      <c r="F3188">
        <v>69.12</v>
      </c>
      <c r="G3188">
        <v>13.86999999999999</v>
      </c>
    </row>
    <row r="3189" spans="1:7" x14ac:dyDescent="0.3">
      <c r="A3189">
        <v>3799.74</v>
      </c>
      <c r="B3189">
        <v>3.17</v>
      </c>
      <c r="C3189">
        <v>4.0599999999999996</v>
      </c>
      <c r="D3189">
        <v>24.63</v>
      </c>
      <c r="E3189">
        <v>83.88</v>
      </c>
      <c r="F3189">
        <v>74.849999999999994</v>
      </c>
      <c r="G3189">
        <v>9.0300000000000011</v>
      </c>
    </row>
    <row r="3190" spans="1:7" x14ac:dyDescent="0.3">
      <c r="A3190">
        <v>3799.79</v>
      </c>
      <c r="B3190">
        <v>3.25</v>
      </c>
      <c r="C3190">
        <v>4.32</v>
      </c>
      <c r="D3190">
        <v>15.09</v>
      </c>
      <c r="E3190">
        <v>85.01</v>
      </c>
      <c r="F3190">
        <v>74.239999999999995</v>
      </c>
      <c r="G3190">
        <v>10.77000000000001</v>
      </c>
    </row>
    <row r="3191" spans="1:7" x14ac:dyDescent="0.3">
      <c r="A3191">
        <v>3799.84</v>
      </c>
      <c r="B3191">
        <v>3.18</v>
      </c>
      <c r="C3191">
        <v>4.5599999999999996</v>
      </c>
      <c r="D3191">
        <v>11.04</v>
      </c>
      <c r="E3191">
        <v>83.1</v>
      </c>
      <c r="F3191">
        <v>70.709999999999994</v>
      </c>
      <c r="G3191">
        <v>12.39</v>
      </c>
    </row>
    <row r="3192" spans="1:7" x14ac:dyDescent="0.3">
      <c r="A3192">
        <v>3799.89</v>
      </c>
      <c r="B3192">
        <v>3.06</v>
      </c>
      <c r="C3192">
        <v>2.2599999999999998</v>
      </c>
      <c r="D3192">
        <v>12.76</v>
      </c>
      <c r="E3192">
        <v>84.88</v>
      </c>
      <c r="F3192">
        <v>78.790000000000006</v>
      </c>
      <c r="G3192">
        <v>6.0899999999999892</v>
      </c>
    </row>
    <row r="3193" spans="1:7" x14ac:dyDescent="0.3">
      <c r="A3193">
        <v>3799.94</v>
      </c>
      <c r="B3193">
        <v>3</v>
      </c>
      <c r="C3193">
        <v>3.15</v>
      </c>
      <c r="D3193">
        <v>7.45</v>
      </c>
      <c r="E3193">
        <v>90.56</v>
      </c>
      <c r="F3193">
        <v>84.13</v>
      </c>
      <c r="G3193">
        <v>6.4300000000000068</v>
      </c>
    </row>
    <row r="3194" spans="1:7" x14ac:dyDescent="0.3">
      <c r="A3194">
        <v>3799.99</v>
      </c>
      <c r="B3194">
        <v>3.18</v>
      </c>
      <c r="C3194">
        <v>2.97</v>
      </c>
      <c r="D3194">
        <v>5.34</v>
      </c>
      <c r="E3194">
        <v>93.43</v>
      </c>
      <c r="F3194">
        <v>86.83</v>
      </c>
      <c r="G3194">
        <v>6.6000000000000085</v>
      </c>
    </row>
    <row r="3195" spans="1:7" x14ac:dyDescent="0.3">
      <c r="A3195">
        <v>3800.04</v>
      </c>
      <c r="B3195">
        <v>3.4799999999999995</v>
      </c>
      <c r="C3195">
        <v>2.57</v>
      </c>
      <c r="D3195">
        <v>15.51</v>
      </c>
      <c r="E3195">
        <v>97.85</v>
      </c>
      <c r="F3195">
        <v>90.98</v>
      </c>
      <c r="G3195">
        <v>6.8699999999999903</v>
      </c>
    </row>
    <row r="3196" spans="1:7" x14ac:dyDescent="0.3">
      <c r="A3196">
        <v>3800.09</v>
      </c>
      <c r="B3196">
        <v>3.3300000000000005</v>
      </c>
      <c r="C3196">
        <v>2.97</v>
      </c>
      <c r="D3196">
        <v>20.79</v>
      </c>
      <c r="E3196">
        <v>101.15</v>
      </c>
      <c r="F3196">
        <v>94.08</v>
      </c>
      <c r="G3196">
        <v>7.0700000000000074</v>
      </c>
    </row>
    <row r="3197" spans="1:7" x14ac:dyDescent="0.3">
      <c r="A3197">
        <v>3800.14</v>
      </c>
      <c r="B3197">
        <v>3.54</v>
      </c>
      <c r="C3197">
        <v>2.06</v>
      </c>
      <c r="D3197">
        <v>23.37</v>
      </c>
      <c r="E3197">
        <v>102.15</v>
      </c>
      <c r="F3197">
        <v>95.02</v>
      </c>
      <c r="G3197">
        <v>7.1300000000000097</v>
      </c>
    </row>
    <row r="3198" spans="1:7" x14ac:dyDescent="0.3">
      <c r="A3198">
        <v>3800.19</v>
      </c>
      <c r="B3198">
        <v>3.38</v>
      </c>
      <c r="C3198">
        <v>1.94</v>
      </c>
      <c r="D3198">
        <v>23.21</v>
      </c>
      <c r="E3198">
        <v>101.56</v>
      </c>
      <c r="F3198">
        <v>94.47</v>
      </c>
      <c r="G3198">
        <v>7.0900000000000034</v>
      </c>
    </row>
    <row r="3199" spans="1:7" x14ac:dyDescent="0.3">
      <c r="A3199">
        <v>3800.24</v>
      </c>
      <c r="B3199">
        <v>3.54</v>
      </c>
      <c r="C3199">
        <v>2.33</v>
      </c>
      <c r="D3199">
        <v>21.73</v>
      </c>
      <c r="E3199">
        <v>100.86</v>
      </c>
      <c r="F3199">
        <v>93.81</v>
      </c>
      <c r="G3199">
        <v>7.0499999999999972</v>
      </c>
    </row>
    <row r="3200" spans="1:7" x14ac:dyDescent="0.3">
      <c r="A3200">
        <v>3800.29</v>
      </c>
      <c r="B3200">
        <v>3.46</v>
      </c>
      <c r="C3200">
        <v>3.13</v>
      </c>
      <c r="D3200">
        <v>21.35</v>
      </c>
      <c r="E3200">
        <v>99.48</v>
      </c>
      <c r="F3200">
        <v>92.51</v>
      </c>
      <c r="G3200">
        <v>6.9699999999999989</v>
      </c>
    </row>
    <row r="3201" spans="1:7" x14ac:dyDescent="0.3">
      <c r="A3201">
        <v>3800.34</v>
      </c>
      <c r="B3201">
        <v>3.8600000000000003</v>
      </c>
      <c r="C3201">
        <v>3.8</v>
      </c>
      <c r="D3201">
        <v>11.72</v>
      </c>
      <c r="E3201">
        <v>97.89</v>
      </c>
      <c r="F3201">
        <v>90.52</v>
      </c>
      <c r="G3201">
        <v>7.3700000000000045</v>
      </c>
    </row>
    <row r="3202" spans="1:7" x14ac:dyDescent="0.3">
      <c r="A3202">
        <v>3800.39</v>
      </c>
      <c r="B3202">
        <v>3.8899999999999997</v>
      </c>
      <c r="C3202">
        <v>4.0999999999999996</v>
      </c>
      <c r="D3202">
        <v>4.7699999999999996</v>
      </c>
      <c r="E3202">
        <v>97.74</v>
      </c>
      <c r="F3202">
        <v>88.3</v>
      </c>
      <c r="G3202">
        <v>9.4399999999999977</v>
      </c>
    </row>
    <row r="3203" spans="1:7" x14ac:dyDescent="0.3">
      <c r="A3203">
        <v>3800.44</v>
      </c>
      <c r="B3203">
        <v>3.7199999999999998</v>
      </c>
      <c r="C3203">
        <v>4.8600000000000003</v>
      </c>
      <c r="D3203">
        <v>6.86</v>
      </c>
      <c r="E3203">
        <v>98.23</v>
      </c>
      <c r="F3203">
        <v>83.65</v>
      </c>
      <c r="G3203">
        <v>14.579999999999998</v>
      </c>
    </row>
    <row r="3204" spans="1:7" x14ac:dyDescent="0.3">
      <c r="A3204">
        <v>3800.49</v>
      </c>
      <c r="B3204">
        <v>3.95</v>
      </c>
      <c r="C3204">
        <v>4.9800000000000004</v>
      </c>
      <c r="D3204">
        <v>11.04</v>
      </c>
      <c r="E3204">
        <v>95.02</v>
      </c>
      <c r="F3204">
        <v>79.69</v>
      </c>
      <c r="G3204">
        <v>15.329999999999998</v>
      </c>
    </row>
    <row r="3205" spans="1:7" x14ac:dyDescent="0.3">
      <c r="A3205">
        <v>3800.54</v>
      </c>
      <c r="B3205">
        <v>3.9699999999999998</v>
      </c>
      <c r="C3205">
        <v>3.26</v>
      </c>
      <c r="D3205">
        <v>13.68</v>
      </c>
      <c r="E3205">
        <v>88.59</v>
      </c>
      <c r="F3205">
        <v>82.27</v>
      </c>
      <c r="G3205">
        <v>6.3200000000000074</v>
      </c>
    </row>
    <row r="3206" spans="1:7" x14ac:dyDescent="0.3">
      <c r="A3206">
        <v>3800.59</v>
      </c>
      <c r="B3206">
        <v>4.08</v>
      </c>
      <c r="C3206">
        <v>2.25</v>
      </c>
      <c r="D3206">
        <v>19.690000000000001</v>
      </c>
      <c r="E3206">
        <v>91.35</v>
      </c>
      <c r="F3206">
        <v>84.87</v>
      </c>
      <c r="G3206">
        <v>6.4799999999999898</v>
      </c>
    </row>
    <row r="3207" spans="1:7" x14ac:dyDescent="0.3">
      <c r="A3207">
        <v>3800.64</v>
      </c>
      <c r="B3207">
        <v>4.1300000000000008</v>
      </c>
      <c r="C3207">
        <v>1.08</v>
      </c>
      <c r="D3207">
        <v>21.56</v>
      </c>
      <c r="E3207">
        <v>87.34</v>
      </c>
      <c r="F3207">
        <v>81.099999999999994</v>
      </c>
      <c r="G3207">
        <v>6.2400000000000091</v>
      </c>
    </row>
    <row r="3208" spans="1:7" x14ac:dyDescent="0.3">
      <c r="A3208">
        <v>3800.69</v>
      </c>
      <c r="B3208">
        <v>3.5700000000000003</v>
      </c>
      <c r="C3208">
        <v>1.29</v>
      </c>
      <c r="D3208">
        <v>22.82</v>
      </c>
      <c r="E3208">
        <v>85.87</v>
      </c>
      <c r="F3208">
        <v>79.72</v>
      </c>
      <c r="G3208">
        <v>6.1500000000000057</v>
      </c>
    </row>
    <row r="3209" spans="1:7" x14ac:dyDescent="0.3">
      <c r="A3209">
        <v>3800.74</v>
      </c>
      <c r="B3209">
        <v>3.6999999999999997</v>
      </c>
      <c r="C3209">
        <v>1.95</v>
      </c>
      <c r="D3209">
        <v>20.96</v>
      </c>
      <c r="E3209">
        <v>85.02</v>
      </c>
      <c r="F3209">
        <v>78.92</v>
      </c>
      <c r="G3209">
        <v>6.0999999999999943</v>
      </c>
    </row>
    <row r="3210" spans="1:7" x14ac:dyDescent="0.3">
      <c r="A3210">
        <v>3800.79</v>
      </c>
      <c r="B3210">
        <v>3.25</v>
      </c>
      <c r="C3210">
        <v>2.2599999999999998</v>
      </c>
      <c r="D3210">
        <v>20.91</v>
      </c>
      <c r="E3210">
        <v>90.08</v>
      </c>
      <c r="F3210">
        <v>83.67</v>
      </c>
      <c r="G3210">
        <v>6.4099999999999966</v>
      </c>
    </row>
    <row r="3211" spans="1:7" x14ac:dyDescent="0.3">
      <c r="A3211">
        <v>3800.84</v>
      </c>
      <c r="B3211">
        <v>3.0700000000000003</v>
      </c>
      <c r="C3211">
        <v>1.89</v>
      </c>
      <c r="D3211">
        <v>22.55</v>
      </c>
      <c r="E3211">
        <v>93.77</v>
      </c>
      <c r="F3211">
        <v>87.15</v>
      </c>
      <c r="G3211">
        <v>6.6199999999999903</v>
      </c>
    </row>
    <row r="3212" spans="1:7" x14ac:dyDescent="0.3">
      <c r="A3212">
        <v>3800.89</v>
      </c>
      <c r="B3212">
        <v>2.96</v>
      </c>
      <c r="C3212">
        <v>2.5</v>
      </c>
      <c r="D3212">
        <v>23.87</v>
      </c>
      <c r="E3212">
        <v>98.62</v>
      </c>
      <c r="F3212">
        <v>91.7</v>
      </c>
      <c r="G3212">
        <v>6.9200000000000017</v>
      </c>
    </row>
    <row r="3213" spans="1:7" x14ac:dyDescent="0.3">
      <c r="A3213">
        <v>3800.94</v>
      </c>
      <c r="B3213">
        <v>2.9899999999999998</v>
      </c>
      <c r="C3213">
        <v>3.7</v>
      </c>
      <c r="D3213">
        <v>23.06</v>
      </c>
      <c r="E3213">
        <v>102.75</v>
      </c>
      <c r="F3213">
        <v>95.58</v>
      </c>
      <c r="G3213">
        <v>7.1700000000000017</v>
      </c>
    </row>
    <row r="3214" spans="1:7" x14ac:dyDescent="0.3">
      <c r="A3214">
        <v>3800.99</v>
      </c>
      <c r="B3214">
        <v>3.27</v>
      </c>
      <c r="C3214">
        <v>2.63</v>
      </c>
      <c r="D3214">
        <v>24.7</v>
      </c>
      <c r="E3214">
        <v>103.92</v>
      </c>
      <c r="F3214">
        <v>96.68</v>
      </c>
      <c r="G3214">
        <v>7.2399999999999949</v>
      </c>
    </row>
    <row r="3215" spans="1:7" x14ac:dyDescent="0.3">
      <c r="A3215">
        <v>3801.04</v>
      </c>
      <c r="B3215">
        <v>3.27</v>
      </c>
      <c r="C3215">
        <v>2.8</v>
      </c>
      <c r="D3215">
        <v>21.13</v>
      </c>
      <c r="E3215">
        <v>104.92</v>
      </c>
      <c r="F3215">
        <v>97.62</v>
      </c>
      <c r="G3215">
        <v>7.2999999999999972</v>
      </c>
    </row>
    <row r="3216" spans="1:7" x14ac:dyDescent="0.3">
      <c r="A3216">
        <v>3801.09</v>
      </c>
      <c r="B3216">
        <v>3.63</v>
      </c>
      <c r="C3216">
        <v>2.12</v>
      </c>
      <c r="D3216">
        <v>18.93</v>
      </c>
      <c r="E3216">
        <v>101.51</v>
      </c>
      <c r="F3216">
        <v>94.42</v>
      </c>
      <c r="G3216">
        <v>7.0900000000000034</v>
      </c>
    </row>
    <row r="3217" spans="1:7" x14ac:dyDescent="0.3">
      <c r="A3217">
        <v>3801.14</v>
      </c>
      <c r="B3217">
        <v>4.0199999999999996</v>
      </c>
      <c r="C3217">
        <v>2.4900000000000002</v>
      </c>
      <c r="D3217">
        <v>12.86</v>
      </c>
      <c r="E3217">
        <v>100.73</v>
      </c>
      <c r="F3217">
        <v>93.68</v>
      </c>
      <c r="G3217">
        <v>7.0499999999999972</v>
      </c>
    </row>
    <row r="3218" spans="1:7" x14ac:dyDescent="0.3">
      <c r="A3218">
        <v>3801.19</v>
      </c>
      <c r="B3218">
        <v>4.29</v>
      </c>
      <c r="C3218">
        <v>2.65</v>
      </c>
      <c r="D3218">
        <v>9.7100000000000009</v>
      </c>
      <c r="E3218">
        <v>97.35</v>
      </c>
      <c r="F3218">
        <v>90.51</v>
      </c>
      <c r="G3218">
        <v>6.8399999999999892</v>
      </c>
    </row>
    <row r="3219" spans="1:7" x14ac:dyDescent="0.3">
      <c r="A3219">
        <v>3801.24</v>
      </c>
      <c r="B3219">
        <v>4</v>
      </c>
      <c r="C3219">
        <v>1.76</v>
      </c>
      <c r="D3219">
        <v>12.5</v>
      </c>
      <c r="E3219">
        <v>93.33</v>
      </c>
      <c r="F3219">
        <v>86.73</v>
      </c>
      <c r="G3219">
        <v>6.5999999999999943</v>
      </c>
    </row>
    <row r="3220" spans="1:7" x14ac:dyDescent="0.3">
      <c r="A3220">
        <v>3801.29</v>
      </c>
      <c r="B3220">
        <v>3.65</v>
      </c>
      <c r="C3220">
        <v>2.02</v>
      </c>
      <c r="D3220">
        <v>8.9499999999999993</v>
      </c>
      <c r="E3220">
        <v>88.5</v>
      </c>
      <c r="F3220">
        <v>82.19</v>
      </c>
      <c r="G3220">
        <v>6.3100000000000023</v>
      </c>
    </row>
    <row r="3221" spans="1:7" x14ac:dyDescent="0.3">
      <c r="A3221">
        <v>3801.34</v>
      </c>
      <c r="B3221">
        <v>3.2399999999999998</v>
      </c>
      <c r="C3221">
        <v>4.6500000000000004</v>
      </c>
      <c r="D3221">
        <v>7.74</v>
      </c>
      <c r="E3221">
        <v>88.83</v>
      </c>
      <c r="F3221">
        <v>75.75</v>
      </c>
      <c r="G3221">
        <v>13.079999999999998</v>
      </c>
    </row>
    <row r="3222" spans="1:7" x14ac:dyDescent="0.3">
      <c r="A3222">
        <v>3801.39</v>
      </c>
      <c r="B3222">
        <v>3.26</v>
      </c>
      <c r="C3222">
        <v>4.3899999999999997</v>
      </c>
      <c r="D3222">
        <v>6.5</v>
      </c>
      <c r="E3222">
        <v>88.21</v>
      </c>
      <c r="F3222">
        <v>76.89</v>
      </c>
      <c r="G3222">
        <v>11.319999999999993</v>
      </c>
    </row>
    <row r="3223" spans="1:7" x14ac:dyDescent="0.3">
      <c r="A3223">
        <v>3801.44</v>
      </c>
      <c r="B3223">
        <v>3.37</v>
      </c>
      <c r="C3223">
        <v>4.26</v>
      </c>
      <c r="D3223">
        <v>8.4</v>
      </c>
      <c r="E3223">
        <v>88.6</v>
      </c>
      <c r="F3223">
        <v>78.209999999999994</v>
      </c>
      <c r="G3223">
        <v>10.39</v>
      </c>
    </row>
    <row r="3224" spans="1:7" x14ac:dyDescent="0.3">
      <c r="A3224">
        <v>3801.49</v>
      </c>
      <c r="B3224">
        <v>3.35</v>
      </c>
      <c r="C3224">
        <v>4.1399999999999997</v>
      </c>
      <c r="D3224">
        <v>9.85</v>
      </c>
      <c r="E3224">
        <v>87.09</v>
      </c>
      <c r="F3224">
        <v>77.489999999999995</v>
      </c>
      <c r="G3224">
        <v>9.6000000000000085</v>
      </c>
    </row>
    <row r="3225" spans="1:7" x14ac:dyDescent="0.3">
      <c r="A3225">
        <v>3801.54</v>
      </c>
      <c r="B3225">
        <v>3.39</v>
      </c>
      <c r="C3225">
        <v>6.21</v>
      </c>
      <c r="D3225">
        <v>8.48</v>
      </c>
      <c r="E3225">
        <v>89.33</v>
      </c>
      <c r="F3225">
        <v>65.7</v>
      </c>
      <c r="G3225">
        <v>23.629999999999995</v>
      </c>
    </row>
    <row r="3226" spans="1:7" x14ac:dyDescent="0.3">
      <c r="A3226">
        <v>3801.59</v>
      </c>
      <c r="B3226">
        <v>4.03</v>
      </c>
      <c r="C3226">
        <v>6.51</v>
      </c>
      <c r="D3226">
        <v>5.58</v>
      </c>
      <c r="E3226">
        <v>88.94</v>
      </c>
      <c r="F3226">
        <v>63.29</v>
      </c>
      <c r="G3226">
        <v>25.65</v>
      </c>
    </row>
    <row r="3227" spans="1:7" x14ac:dyDescent="0.3">
      <c r="A3227">
        <v>3801.64</v>
      </c>
      <c r="B3227">
        <v>4.5199999999999996</v>
      </c>
      <c r="C3227">
        <v>3.73</v>
      </c>
      <c r="D3227">
        <v>6.51</v>
      </c>
      <c r="E3227">
        <v>88.23</v>
      </c>
      <c r="F3227">
        <v>81.39</v>
      </c>
      <c r="G3227">
        <v>6.8400000000000034</v>
      </c>
    </row>
    <row r="3228" spans="1:7" x14ac:dyDescent="0.3">
      <c r="A3228">
        <v>3801.69</v>
      </c>
      <c r="B3228">
        <v>4.2</v>
      </c>
      <c r="C3228">
        <v>3.02</v>
      </c>
      <c r="D3228">
        <v>6.94</v>
      </c>
      <c r="E3228">
        <v>87.58</v>
      </c>
      <c r="F3228">
        <v>81.319999999999993</v>
      </c>
      <c r="G3228">
        <v>6.2600000000000051</v>
      </c>
    </row>
    <row r="3229" spans="1:7" x14ac:dyDescent="0.3">
      <c r="A3229">
        <v>3801.74</v>
      </c>
      <c r="B3229">
        <v>4.21</v>
      </c>
      <c r="C3229">
        <v>2.74</v>
      </c>
      <c r="D3229">
        <v>10.73</v>
      </c>
      <c r="E3229">
        <v>86.5</v>
      </c>
      <c r="F3229">
        <v>80.31</v>
      </c>
      <c r="G3229">
        <v>6.1899999999999977</v>
      </c>
    </row>
    <row r="3230" spans="1:7" x14ac:dyDescent="0.3">
      <c r="A3230">
        <v>3801.79</v>
      </c>
      <c r="B3230">
        <v>4.1000000000000005</v>
      </c>
      <c r="C3230">
        <v>2.54</v>
      </c>
      <c r="D3230">
        <v>12.53</v>
      </c>
      <c r="E3230">
        <v>87.71</v>
      </c>
      <c r="F3230">
        <v>81.45</v>
      </c>
      <c r="G3230">
        <v>6.2599999999999909</v>
      </c>
    </row>
    <row r="3231" spans="1:7" x14ac:dyDescent="0.3">
      <c r="A3231">
        <v>3801.84</v>
      </c>
      <c r="B3231">
        <v>3.8</v>
      </c>
      <c r="C3231">
        <v>2.0499999999999998</v>
      </c>
      <c r="D3231">
        <v>14.15</v>
      </c>
      <c r="E3231">
        <v>89.36</v>
      </c>
      <c r="F3231">
        <v>83</v>
      </c>
      <c r="G3231">
        <v>6.3599999999999994</v>
      </c>
    </row>
    <row r="3232" spans="1:7" x14ac:dyDescent="0.3">
      <c r="A3232">
        <v>3801.89</v>
      </c>
      <c r="B3232">
        <v>2.92</v>
      </c>
      <c r="C3232">
        <v>4.9800000000000004</v>
      </c>
      <c r="D3232">
        <v>19.97</v>
      </c>
      <c r="E3232">
        <v>93.07</v>
      </c>
      <c r="F3232">
        <v>77.75</v>
      </c>
      <c r="G3232">
        <v>15.319999999999993</v>
      </c>
    </row>
    <row r="3233" spans="1:7" x14ac:dyDescent="0.3">
      <c r="A3233">
        <v>3801.94</v>
      </c>
      <c r="B3233">
        <v>3.15</v>
      </c>
      <c r="C3233">
        <v>3.22</v>
      </c>
      <c r="D3233">
        <v>21.97</v>
      </c>
      <c r="E3233">
        <v>95.75</v>
      </c>
      <c r="F3233">
        <v>89.01</v>
      </c>
      <c r="G3233">
        <v>6.7399999999999949</v>
      </c>
    </row>
    <row r="3234" spans="1:7" x14ac:dyDescent="0.3">
      <c r="A3234">
        <v>3801.99</v>
      </c>
      <c r="B3234">
        <v>3.66</v>
      </c>
      <c r="C3234">
        <v>2.2200000000000002</v>
      </c>
      <c r="D3234">
        <v>21.98</v>
      </c>
      <c r="E3234">
        <v>96.27</v>
      </c>
      <c r="F3234">
        <v>89.5</v>
      </c>
      <c r="G3234">
        <v>6.769999999999996</v>
      </c>
    </row>
    <row r="3235" spans="1:7" x14ac:dyDescent="0.3">
      <c r="A3235">
        <v>3802.04</v>
      </c>
      <c r="B3235">
        <v>3.94</v>
      </c>
      <c r="C3235">
        <v>2.1800000000000002</v>
      </c>
      <c r="D3235">
        <v>24.51</v>
      </c>
      <c r="E3235">
        <v>100.67</v>
      </c>
      <c r="F3235">
        <v>93.63</v>
      </c>
      <c r="G3235">
        <v>7.0400000000000063</v>
      </c>
    </row>
    <row r="3236" spans="1:7" x14ac:dyDescent="0.3">
      <c r="A3236">
        <v>3802.09</v>
      </c>
      <c r="B3236">
        <v>4.3</v>
      </c>
      <c r="C3236">
        <v>3.49</v>
      </c>
      <c r="D3236">
        <v>21.48</v>
      </c>
      <c r="E3236">
        <v>103.06</v>
      </c>
      <c r="F3236">
        <v>95.87</v>
      </c>
      <c r="G3236">
        <v>7.1899999999999977</v>
      </c>
    </row>
    <row r="3237" spans="1:7" x14ac:dyDescent="0.3">
      <c r="A3237">
        <v>3802.14</v>
      </c>
      <c r="B3237">
        <v>4.43</v>
      </c>
      <c r="C3237">
        <v>2.2599999999999998</v>
      </c>
      <c r="D3237">
        <v>25.03</v>
      </c>
      <c r="E3237">
        <v>105.51</v>
      </c>
      <c r="F3237">
        <v>98.18</v>
      </c>
      <c r="G3237">
        <v>7.3299999999999983</v>
      </c>
    </row>
    <row r="3238" spans="1:7" x14ac:dyDescent="0.3">
      <c r="A3238">
        <v>3802.19</v>
      </c>
      <c r="B3238">
        <v>5.0200000000000005</v>
      </c>
      <c r="C3238">
        <v>1.37</v>
      </c>
      <c r="D3238">
        <v>21.1</v>
      </c>
      <c r="E3238">
        <v>103.29</v>
      </c>
      <c r="F3238">
        <v>96.09</v>
      </c>
      <c r="G3238">
        <v>7.2000000000000028</v>
      </c>
    </row>
    <row r="3239" spans="1:7" x14ac:dyDescent="0.3">
      <c r="A3239">
        <v>3802.24</v>
      </c>
      <c r="B3239">
        <v>4.82</v>
      </c>
      <c r="C3239">
        <v>1.43</v>
      </c>
      <c r="D3239">
        <v>19.03</v>
      </c>
      <c r="E3239">
        <v>104.55</v>
      </c>
      <c r="F3239">
        <v>97.28</v>
      </c>
      <c r="G3239">
        <v>7.269999999999996</v>
      </c>
    </row>
    <row r="3240" spans="1:7" x14ac:dyDescent="0.3">
      <c r="A3240">
        <v>3802.29</v>
      </c>
      <c r="B3240">
        <v>4.93</v>
      </c>
      <c r="C3240">
        <v>2.38</v>
      </c>
      <c r="D3240">
        <v>19.559999999999999</v>
      </c>
      <c r="E3240">
        <v>106.51</v>
      </c>
      <c r="F3240">
        <v>99.12</v>
      </c>
      <c r="G3240">
        <v>7.3900000000000006</v>
      </c>
    </row>
    <row r="3241" spans="1:7" x14ac:dyDescent="0.3">
      <c r="A3241">
        <v>3802.34</v>
      </c>
      <c r="B3241">
        <v>4.74</v>
      </c>
      <c r="C3241">
        <v>3.25</v>
      </c>
      <c r="D3241">
        <v>18.63</v>
      </c>
      <c r="E3241">
        <v>107.33</v>
      </c>
      <c r="F3241">
        <v>99.89</v>
      </c>
      <c r="G3241">
        <v>7.4399999999999977</v>
      </c>
    </row>
    <row r="3242" spans="1:7" x14ac:dyDescent="0.3">
      <c r="A3242">
        <v>3802.39</v>
      </c>
      <c r="B3242">
        <v>4.53</v>
      </c>
      <c r="C3242">
        <v>2.4500000000000002</v>
      </c>
      <c r="D3242">
        <v>19.72</v>
      </c>
      <c r="E3242">
        <v>107.2</v>
      </c>
      <c r="F3242">
        <v>99.77</v>
      </c>
      <c r="G3242">
        <v>7.4300000000000068</v>
      </c>
    </row>
    <row r="3243" spans="1:7" x14ac:dyDescent="0.3">
      <c r="A3243">
        <v>3802.44</v>
      </c>
      <c r="B3243">
        <v>4.6500000000000004</v>
      </c>
      <c r="C3243">
        <v>5.24</v>
      </c>
      <c r="D3243">
        <v>11.78</v>
      </c>
      <c r="E3243">
        <v>105.32</v>
      </c>
      <c r="F3243">
        <v>88.09</v>
      </c>
      <c r="G3243">
        <v>17.22999999999999</v>
      </c>
    </row>
    <row r="3244" spans="1:7" x14ac:dyDescent="0.3">
      <c r="A3244">
        <v>3802.49</v>
      </c>
      <c r="B3244">
        <v>4.32</v>
      </c>
      <c r="C3244">
        <v>9.17</v>
      </c>
      <c r="D3244">
        <v>15.12</v>
      </c>
      <c r="E3244">
        <v>108.2</v>
      </c>
      <c r="F3244">
        <v>64.319999999999993</v>
      </c>
      <c r="G3244">
        <v>43.88000000000001</v>
      </c>
    </row>
    <row r="3245" spans="1:7" x14ac:dyDescent="0.3">
      <c r="A3245">
        <v>3802.54</v>
      </c>
      <c r="B3245">
        <v>4.29</v>
      </c>
      <c r="C3245">
        <v>9.0399999999999991</v>
      </c>
      <c r="D3245">
        <v>21.06</v>
      </c>
      <c r="E3245">
        <v>105.57</v>
      </c>
      <c r="F3245">
        <v>62.58</v>
      </c>
      <c r="G3245">
        <v>42.989999999999995</v>
      </c>
    </row>
    <row r="3246" spans="1:7" x14ac:dyDescent="0.3">
      <c r="A3246">
        <v>3802.59</v>
      </c>
      <c r="B3246">
        <v>3.85</v>
      </c>
      <c r="C3246">
        <v>5.14</v>
      </c>
      <c r="D3246">
        <v>22.09</v>
      </c>
      <c r="E3246">
        <v>97.98</v>
      </c>
      <c r="F3246">
        <v>81.510000000000005</v>
      </c>
      <c r="G3246">
        <v>16.47</v>
      </c>
    </row>
    <row r="3247" spans="1:7" x14ac:dyDescent="0.3">
      <c r="A3247">
        <v>3802.64</v>
      </c>
      <c r="B3247">
        <v>3.66</v>
      </c>
      <c r="C3247">
        <v>3.44</v>
      </c>
      <c r="D3247">
        <v>22.68</v>
      </c>
      <c r="E3247">
        <v>90.18</v>
      </c>
      <c r="F3247">
        <v>83.77</v>
      </c>
      <c r="G3247">
        <v>6.4100000000000108</v>
      </c>
    </row>
    <row r="3248" spans="1:7" x14ac:dyDescent="0.3">
      <c r="A3248">
        <v>3802.69</v>
      </c>
      <c r="B3248">
        <v>3.36</v>
      </c>
      <c r="C3248">
        <v>4.26</v>
      </c>
      <c r="D3248">
        <v>22.43</v>
      </c>
      <c r="E3248">
        <v>84.65</v>
      </c>
      <c r="F3248">
        <v>74.290000000000006</v>
      </c>
      <c r="G3248">
        <v>10.36</v>
      </c>
    </row>
    <row r="3249" spans="1:7" x14ac:dyDescent="0.3">
      <c r="A3249">
        <v>3802.74</v>
      </c>
      <c r="B3249">
        <v>3.36</v>
      </c>
      <c r="C3249">
        <v>5.42</v>
      </c>
      <c r="D3249">
        <v>19.41</v>
      </c>
      <c r="E3249">
        <v>84.22</v>
      </c>
      <c r="F3249">
        <v>65.959999999999994</v>
      </c>
      <c r="G3249">
        <v>18.260000000000005</v>
      </c>
    </row>
    <row r="3250" spans="1:7" x14ac:dyDescent="0.3">
      <c r="A3250">
        <v>3802.79</v>
      </c>
      <c r="B3250">
        <v>3.65</v>
      </c>
      <c r="C3250">
        <v>2.81</v>
      </c>
      <c r="D3250">
        <v>19.21</v>
      </c>
      <c r="E3250">
        <v>82.2</v>
      </c>
      <c r="F3250">
        <v>76.27</v>
      </c>
      <c r="G3250">
        <v>5.9300000000000068</v>
      </c>
    </row>
    <row r="3251" spans="1:7" x14ac:dyDescent="0.3">
      <c r="A3251">
        <v>3802.84</v>
      </c>
      <c r="B3251">
        <v>4.03</v>
      </c>
      <c r="C3251">
        <v>2.34</v>
      </c>
      <c r="D3251">
        <v>15.58</v>
      </c>
      <c r="E3251">
        <v>82.35</v>
      </c>
      <c r="F3251">
        <v>76.41</v>
      </c>
      <c r="G3251">
        <v>5.9399999999999977</v>
      </c>
    </row>
    <row r="3252" spans="1:7" x14ac:dyDescent="0.3">
      <c r="A3252">
        <v>3802.89</v>
      </c>
      <c r="B3252">
        <v>4.2299999999999995</v>
      </c>
      <c r="C3252">
        <v>3.69</v>
      </c>
      <c r="D3252">
        <v>19.829999999999998</v>
      </c>
      <c r="E3252">
        <v>89.28</v>
      </c>
      <c r="F3252">
        <v>82.71</v>
      </c>
      <c r="G3252">
        <v>6.5700000000000074</v>
      </c>
    </row>
    <row r="3253" spans="1:7" x14ac:dyDescent="0.3">
      <c r="A3253">
        <v>3802.94</v>
      </c>
      <c r="B3253">
        <v>4.22</v>
      </c>
      <c r="C3253">
        <v>5.93</v>
      </c>
      <c r="D3253">
        <v>18.899999999999999</v>
      </c>
      <c r="E3253">
        <v>95.99</v>
      </c>
      <c r="F3253">
        <v>74.180000000000007</v>
      </c>
      <c r="G3253">
        <v>21.809999999999988</v>
      </c>
    </row>
    <row r="3254" spans="1:7" x14ac:dyDescent="0.3">
      <c r="A3254">
        <v>3802.99</v>
      </c>
      <c r="B3254">
        <v>4.22</v>
      </c>
      <c r="C3254">
        <v>3.81</v>
      </c>
      <c r="D3254">
        <v>20.350000000000001</v>
      </c>
      <c r="E3254">
        <v>97.16</v>
      </c>
      <c r="F3254">
        <v>89.71</v>
      </c>
      <c r="G3254">
        <v>7.4500000000000028</v>
      </c>
    </row>
    <row r="3255" spans="1:7" x14ac:dyDescent="0.3">
      <c r="A3255">
        <v>3803.04</v>
      </c>
      <c r="B3255">
        <v>4.51</v>
      </c>
      <c r="C3255">
        <v>2.72</v>
      </c>
      <c r="D3255">
        <v>23.83</v>
      </c>
      <c r="E3255">
        <v>101.41</v>
      </c>
      <c r="F3255">
        <v>94.33</v>
      </c>
      <c r="G3255">
        <v>7.0799999999999983</v>
      </c>
    </row>
    <row r="3256" spans="1:7" x14ac:dyDescent="0.3">
      <c r="A3256">
        <v>3803.09</v>
      </c>
      <c r="B3256">
        <v>4.1500000000000004</v>
      </c>
      <c r="C3256">
        <v>3.12</v>
      </c>
      <c r="D3256">
        <v>24.09</v>
      </c>
      <c r="E3256">
        <v>99.59</v>
      </c>
      <c r="F3256">
        <v>92.61</v>
      </c>
      <c r="G3256">
        <v>6.980000000000004</v>
      </c>
    </row>
    <row r="3257" spans="1:7" x14ac:dyDescent="0.3">
      <c r="A3257">
        <v>3803.14</v>
      </c>
      <c r="B3257">
        <v>3.7900000000000005</v>
      </c>
      <c r="C3257">
        <v>2.95</v>
      </c>
      <c r="D3257">
        <v>21.81</v>
      </c>
      <c r="E3257">
        <v>102.32</v>
      </c>
      <c r="F3257">
        <v>95.18</v>
      </c>
      <c r="G3257">
        <v>7.1399999999999864</v>
      </c>
    </row>
    <row r="3258" spans="1:7" x14ac:dyDescent="0.3">
      <c r="A3258">
        <v>3803.19</v>
      </c>
      <c r="B3258">
        <v>3.7199999999999998</v>
      </c>
      <c r="C3258">
        <v>2.48</v>
      </c>
      <c r="D3258">
        <v>13.32</v>
      </c>
      <c r="E3258">
        <v>102.22</v>
      </c>
      <c r="F3258">
        <v>95.09</v>
      </c>
      <c r="G3258">
        <v>7.1299999999999955</v>
      </c>
    </row>
    <row r="3259" spans="1:7" x14ac:dyDescent="0.3">
      <c r="A3259">
        <v>3803.24</v>
      </c>
      <c r="B3259">
        <v>3.5000000000000004</v>
      </c>
      <c r="C3259">
        <v>1.75</v>
      </c>
      <c r="D3259">
        <v>19.649999999999999</v>
      </c>
      <c r="E3259">
        <v>98.65</v>
      </c>
      <c r="F3259">
        <v>91.73</v>
      </c>
      <c r="G3259">
        <v>6.9200000000000017</v>
      </c>
    </row>
    <row r="3260" spans="1:7" x14ac:dyDescent="0.3">
      <c r="A3260">
        <v>3803.29</v>
      </c>
      <c r="B3260">
        <v>3.2800000000000002</v>
      </c>
      <c r="C3260">
        <v>2.2999999999999998</v>
      </c>
      <c r="D3260">
        <v>16.420000000000002</v>
      </c>
      <c r="E3260">
        <v>101.4</v>
      </c>
      <c r="F3260">
        <v>94.32</v>
      </c>
      <c r="G3260">
        <v>7.0800000000000125</v>
      </c>
    </row>
    <row r="3261" spans="1:7" x14ac:dyDescent="0.3">
      <c r="A3261">
        <v>3803.34</v>
      </c>
      <c r="B3261">
        <v>3.2099999999999995</v>
      </c>
      <c r="C3261">
        <v>1.59</v>
      </c>
      <c r="D3261">
        <v>13.94</v>
      </c>
      <c r="E3261">
        <v>103.18</v>
      </c>
      <c r="F3261">
        <v>95.99</v>
      </c>
      <c r="G3261">
        <v>7.1900000000000119</v>
      </c>
    </row>
    <row r="3262" spans="1:7" x14ac:dyDescent="0.3">
      <c r="A3262">
        <v>3803.39</v>
      </c>
      <c r="B3262">
        <v>3.58</v>
      </c>
      <c r="C3262">
        <v>1.3</v>
      </c>
      <c r="D3262">
        <v>18.600000000000001</v>
      </c>
      <c r="E3262">
        <v>107.53</v>
      </c>
      <c r="F3262">
        <v>100.08</v>
      </c>
      <c r="G3262">
        <v>7.4500000000000028</v>
      </c>
    </row>
    <row r="3263" spans="1:7" x14ac:dyDescent="0.3">
      <c r="A3263">
        <v>3803.44</v>
      </c>
      <c r="B3263">
        <v>3.81</v>
      </c>
      <c r="C3263">
        <v>1.83</v>
      </c>
      <c r="D3263">
        <v>20.47</v>
      </c>
      <c r="E3263">
        <v>105.85</v>
      </c>
      <c r="F3263">
        <v>98.5</v>
      </c>
      <c r="G3263">
        <v>7.3499999999999943</v>
      </c>
    </row>
    <row r="3264" spans="1:7" x14ac:dyDescent="0.3">
      <c r="A3264">
        <v>3803.49</v>
      </c>
      <c r="B3264">
        <v>3.9899999999999998</v>
      </c>
      <c r="C3264">
        <v>2.09</v>
      </c>
      <c r="D3264">
        <v>26.32</v>
      </c>
      <c r="E3264">
        <v>107.45</v>
      </c>
      <c r="F3264">
        <v>100</v>
      </c>
      <c r="G3264">
        <v>7.4500000000000028</v>
      </c>
    </row>
    <row r="3265" spans="1:7" x14ac:dyDescent="0.3">
      <c r="A3265">
        <v>3803.54</v>
      </c>
      <c r="B3265">
        <v>3.7800000000000002</v>
      </c>
      <c r="C3265">
        <v>2.44</v>
      </c>
      <c r="D3265">
        <v>24.47</v>
      </c>
      <c r="E3265">
        <v>106.66</v>
      </c>
      <c r="F3265">
        <v>99.26</v>
      </c>
      <c r="G3265">
        <v>7.3999999999999915</v>
      </c>
    </row>
    <row r="3266" spans="1:7" x14ac:dyDescent="0.3">
      <c r="A3266">
        <v>3803.59</v>
      </c>
      <c r="B3266">
        <v>3.8899999999999997</v>
      </c>
      <c r="C3266">
        <v>2.95</v>
      </c>
      <c r="D3266">
        <v>20.3</v>
      </c>
      <c r="E3266">
        <v>106.12</v>
      </c>
      <c r="F3266">
        <v>98.75</v>
      </c>
      <c r="G3266">
        <v>7.3700000000000045</v>
      </c>
    </row>
    <row r="3267" spans="1:7" x14ac:dyDescent="0.3">
      <c r="A3267">
        <v>3803.64</v>
      </c>
      <c r="B3267">
        <v>4.18</v>
      </c>
      <c r="C3267">
        <v>2.77</v>
      </c>
      <c r="D3267">
        <v>23.61</v>
      </c>
      <c r="E3267">
        <v>104.67</v>
      </c>
      <c r="F3267">
        <v>97.39</v>
      </c>
      <c r="G3267">
        <v>7.2800000000000011</v>
      </c>
    </row>
    <row r="3268" spans="1:7" x14ac:dyDescent="0.3">
      <c r="A3268">
        <v>3803.69</v>
      </c>
      <c r="B3268">
        <v>3.7699999999999996</v>
      </c>
      <c r="C3268">
        <v>4.9400000000000004</v>
      </c>
      <c r="D3268">
        <v>14.6</v>
      </c>
      <c r="E3268">
        <v>98.69</v>
      </c>
      <c r="F3268">
        <v>83.59</v>
      </c>
      <c r="G3268">
        <v>15.099999999999994</v>
      </c>
    </row>
    <row r="3269" spans="1:7" x14ac:dyDescent="0.3">
      <c r="A3269">
        <v>3803.74</v>
      </c>
      <c r="B3269">
        <v>3.6700000000000004</v>
      </c>
      <c r="C3269">
        <v>5.0199999999999996</v>
      </c>
      <c r="D3269">
        <v>12.01</v>
      </c>
      <c r="E3269">
        <v>95.18</v>
      </c>
      <c r="F3269">
        <v>79.540000000000006</v>
      </c>
      <c r="G3269">
        <v>15.64</v>
      </c>
    </row>
    <row r="3270" spans="1:7" x14ac:dyDescent="0.3">
      <c r="A3270">
        <v>3803.79</v>
      </c>
      <c r="B3270">
        <v>3.7800000000000002</v>
      </c>
      <c r="C3270">
        <v>5.07</v>
      </c>
      <c r="D3270">
        <v>5.91</v>
      </c>
      <c r="E3270">
        <v>91.18</v>
      </c>
      <c r="F3270">
        <v>75.25</v>
      </c>
      <c r="G3270">
        <v>15.930000000000007</v>
      </c>
    </row>
    <row r="3271" spans="1:7" x14ac:dyDescent="0.3">
      <c r="A3271">
        <v>3803.84</v>
      </c>
      <c r="B3271">
        <v>3.8600000000000003</v>
      </c>
      <c r="C3271">
        <v>5.59</v>
      </c>
      <c r="D3271">
        <v>9.73</v>
      </c>
      <c r="E3271">
        <v>92.24</v>
      </c>
      <c r="F3271">
        <v>72.8</v>
      </c>
      <c r="G3271">
        <v>19.439999999999998</v>
      </c>
    </row>
    <row r="3272" spans="1:7" x14ac:dyDescent="0.3">
      <c r="A3272">
        <v>3803.89</v>
      </c>
      <c r="B3272">
        <v>3.44</v>
      </c>
      <c r="C3272">
        <v>5.28</v>
      </c>
      <c r="D3272">
        <v>15.63</v>
      </c>
      <c r="E3272">
        <v>91.27</v>
      </c>
      <c r="F3272">
        <v>73.900000000000006</v>
      </c>
      <c r="G3272">
        <v>17.36999999999999</v>
      </c>
    </row>
    <row r="3273" spans="1:7" x14ac:dyDescent="0.3">
      <c r="A3273">
        <v>3803.94</v>
      </c>
      <c r="B3273">
        <v>3.47</v>
      </c>
      <c r="C3273">
        <v>5.17</v>
      </c>
      <c r="D3273">
        <v>22.48</v>
      </c>
      <c r="E3273">
        <v>88.21</v>
      </c>
      <c r="F3273">
        <v>71.63</v>
      </c>
      <c r="G3273">
        <v>16.579999999999998</v>
      </c>
    </row>
    <row r="3274" spans="1:7" x14ac:dyDescent="0.3">
      <c r="A3274">
        <v>3803.99</v>
      </c>
      <c r="B3274">
        <v>3.81</v>
      </c>
      <c r="C3274">
        <v>3.92</v>
      </c>
      <c r="D3274">
        <v>25.55</v>
      </c>
      <c r="E3274">
        <v>87.15</v>
      </c>
      <c r="F3274">
        <v>79.06</v>
      </c>
      <c r="G3274">
        <v>8.0900000000000034</v>
      </c>
    </row>
    <row r="3275" spans="1:7" x14ac:dyDescent="0.3">
      <c r="A3275">
        <v>3804.04</v>
      </c>
      <c r="B3275">
        <v>3.5999999999999996</v>
      </c>
      <c r="C3275">
        <v>2.4300000000000002</v>
      </c>
      <c r="D3275">
        <v>25.3</v>
      </c>
      <c r="E3275">
        <v>83.62</v>
      </c>
      <c r="F3275">
        <v>77.599999999999994</v>
      </c>
      <c r="G3275">
        <v>6.0200000000000102</v>
      </c>
    </row>
    <row r="3276" spans="1:7" x14ac:dyDescent="0.3">
      <c r="A3276">
        <v>3804.09</v>
      </c>
      <c r="B3276">
        <v>3.29</v>
      </c>
      <c r="C3276">
        <v>2.37</v>
      </c>
      <c r="D3276">
        <v>25.63</v>
      </c>
      <c r="E3276">
        <v>85.61</v>
      </c>
      <c r="F3276">
        <v>79.48</v>
      </c>
      <c r="G3276">
        <v>6.1299999999999955</v>
      </c>
    </row>
    <row r="3277" spans="1:7" x14ac:dyDescent="0.3">
      <c r="A3277">
        <v>3804.14</v>
      </c>
      <c r="B3277">
        <v>2.98</v>
      </c>
      <c r="C3277">
        <v>2.27</v>
      </c>
      <c r="D3277">
        <v>24.58</v>
      </c>
      <c r="E3277">
        <v>81.34</v>
      </c>
      <c r="F3277">
        <v>75.459999999999994</v>
      </c>
      <c r="G3277">
        <v>5.8800000000000097</v>
      </c>
    </row>
    <row r="3278" spans="1:7" x14ac:dyDescent="0.3">
      <c r="A3278">
        <v>3804.19</v>
      </c>
      <c r="B3278">
        <v>3.45</v>
      </c>
      <c r="C3278">
        <v>1.74</v>
      </c>
      <c r="D3278">
        <v>26.94</v>
      </c>
      <c r="E3278">
        <v>82.28</v>
      </c>
      <c r="F3278">
        <v>76.349999999999994</v>
      </c>
      <c r="G3278">
        <v>5.9300000000000068</v>
      </c>
    </row>
    <row r="3279" spans="1:7" x14ac:dyDescent="0.3">
      <c r="A3279">
        <v>3804.24</v>
      </c>
      <c r="B3279">
        <v>3.02</v>
      </c>
      <c r="C3279">
        <v>3.17</v>
      </c>
      <c r="D3279">
        <v>19.39</v>
      </c>
      <c r="E3279">
        <v>80.819999999999993</v>
      </c>
      <c r="F3279">
        <v>74.97</v>
      </c>
      <c r="G3279">
        <v>5.8499999999999943</v>
      </c>
    </row>
    <row r="3280" spans="1:7" x14ac:dyDescent="0.3">
      <c r="A3280">
        <v>3804.29</v>
      </c>
      <c r="B3280">
        <v>3.29</v>
      </c>
      <c r="C3280">
        <v>3.25</v>
      </c>
      <c r="D3280">
        <v>19.96</v>
      </c>
      <c r="E3280">
        <v>86.17</v>
      </c>
      <c r="F3280">
        <v>80</v>
      </c>
      <c r="G3280">
        <v>6.1700000000000017</v>
      </c>
    </row>
    <row r="3281" spans="1:7" x14ac:dyDescent="0.3">
      <c r="A3281">
        <v>3804.34</v>
      </c>
      <c r="B3281">
        <v>3.44</v>
      </c>
      <c r="C3281">
        <v>4.7</v>
      </c>
      <c r="D3281">
        <v>20.8</v>
      </c>
      <c r="E3281">
        <v>94.19</v>
      </c>
      <c r="F3281">
        <v>80.73</v>
      </c>
      <c r="G3281">
        <v>13.459999999999994</v>
      </c>
    </row>
    <row r="3282" spans="1:7" x14ac:dyDescent="0.3">
      <c r="A3282">
        <v>3804.39</v>
      </c>
      <c r="B3282">
        <v>4.09</v>
      </c>
      <c r="C3282">
        <v>3.52</v>
      </c>
      <c r="D3282">
        <v>22.92</v>
      </c>
      <c r="E3282">
        <v>98.63</v>
      </c>
      <c r="F3282">
        <v>91.71</v>
      </c>
      <c r="G3282">
        <v>6.9200000000000017</v>
      </c>
    </row>
    <row r="3283" spans="1:7" x14ac:dyDescent="0.3">
      <c r="A3283">
        <v>3804.44</v>
      </c>
      <c r="B3283">
        <v>4.24</v>
      </c>
      <c r="C3283">
        <v>5.15</v>
      </c>
      <c r="D3283">
        <v>20.76</v>
      </c>
      <c r="E3283">
        <v>100.94</v>
      </c>
      <c r="F3283">
        <v>84.34</v>
      </c>
      <c r="G3283">
        <v>16.599999999999994</v>
      </c>
    </row>
    <row r="3284" spans="1:7" x14ac:dyDescent="0.3">
      <c r="A3284">
        <v>3804.49</v>
      </c>
      <c r="B3284">
        <v>4.4400000000000004</v>
      </c>
      <c r="C3284">
        <v>4.87</v>
      </c>
      <c r="D3284">
        <v>17.45</v>
      </c>
      <c r="E3284">
        <v>103.47</v>
      </c>
      <c r="F3284">
        <v>88.77</v>
      </c>
      <c r="G3284">
        <v>14.700000000000003</v>
      </c>
    </row>
    <row r="3285" spans="1:7" x14ac:dyDescent="0.3">
      <c r="A3285">
        <v>3804.54</v>
      </c>
      <c r="B3285">
        <v>4.32</v>
      </c>
      <c r="C3285">
        <v>4.3499999999999996</v>
      </c>
      <c r="D3285">
        <v>15.2</v>
      </c>
      <c r="E3285">
        <v>106</v>
      </c>
      <c r="F3285">
        <v>94.78</v>
      </c>
      <c r="G3285">
        <v>11.219999999999999</v>
      </c>
    </row>
    <row r="3286" spans="1:7" x14ac:dyDescent="0.3">
      <c r="A3286">
        <v>3804.59</v>
      </c>
      <c r="B3286">
        <v>4.1099999999999994</v>
      </c>
      <c r="C3286">
        <v>4.08</v>
      </c>
      <c r="D3286">
        <v>12.19</v>
      </c>
      <c r="E3286">
        <v>106.59</v>
      </c>
      <c r="F3286">
        <v>97.23</v>
      </c>
      <c r="G3286">
        <v>9.36</v>
      </c>
    </row>
    <row r="3287" spans="1:7" x14ac:dyDescent="0.3">
      <c r="A3287">
        <v>3804.64</v>
      </c>
      <c r="B3287">
        <v>4.42</v>
      </c>
      <c r="C3287">
        <v>3.81</v>
      </c>
      <c r="D3287">
        <v>10.61</v>
      </c>
      <c r="E3287">
        <v>105.57</v>
      </c>
      <c r="F3287">
        <v>98.01</v>
      </c>
      <c r="G3287">
        <v>7.5599999999999881</v>
      </c>
    </row>
    <row r="3288" spans="1:7" x14ac:dyDescent="0.3">
      <c r="A3288">
        <v>3804.69</v>
      </c>
      <c r="B3288">
        <v>3.9</v>
      </c>
      <c r="C3288">
        <v>4.33</v>
      </c>
      <c r="D3288">
        <v>7.51</v>
      </c>
      <c r="E3288">
        <v>101.81</v>
      </c>
      <c r="F3288">
        <v>90.78</v>
      </c>
      <c r="G3288">
        <v>11.030000000000001</v>
      </c>
    </row>
    <row r="3289" spans="1:7" x14ac:dyDescent="0.3">
      <c r="A3289">
        <v>3804.74</v>
      </c>
      <c r="B3289">
        <v>3.7199999999999998</v>
      </c>
      <c r="C3289">
        <v>3.34</v>
      </c>
      <c r="D3289">
        <v>13.87</v>
      </c>
      <c r="E3289">
        <v>97.72</v>
      </c>
      <c r="F3289">
        <v>90.86</v>
      </c>
      <c r="G3289">
        <v>6.8599999999999994</v>
      </c>
    </row>
    <row r="3290" spans="1:7" x14ac:dyDescent="0.3">
      <c r="A3290">
        <v>3804.79</v>
      </c>
      <c r="B3290">
        <v>4.07</v>
      </c>
      <c r="C3290">
        <v>3.11</v>
      </c>
      <c r="D3290">
        <v>11.22</v>
      </c>
      <c r="E3290">
        <v>97.23</v>
      </c>
      <c r="F3290">
        <v>90.4</v>
      </c>
      <c r="G3290">
        <v>6.8299999999999983</v>
      </c>
    </row>
    <row r="3291" spans="1:7" x14ac:dyDescent="0.3">
      <c r="A3291">
        <v>3804.84</v>
      </c>
      <c r="B3291">
        <v>4.24</v>
      </c>
      <c r="C3291">
        <v>2.36</v>
      </c>
      <c r="D3291">
        <v>16.829999999999998</v>
      </c>
      <c r="E3291">
        <v>93.76</v>
      </c>
      <c r="F3291">
        <v>87.14</v>
      </c>
      <c r="G3291">
        <v>6.6200000000000045</v>
      </c>
    </row>
    <row r="3292" spans="1:7" x14ac:dyDescent="0.3">
      <c r="A3292">
        <v>3804.89</v>
      </c>
      <c r="B3292">
        <v>3.75</v>
      </c>
      <c r="C3292">
        <v>3.66</v>
      </c>
      <c r="D3292">
        <v>13.13</v>
      </c>
      <c r="E3292">
        <v>95.03</v>
      </c>
      <c r="F3292">
        <v>88.33</v>
      </c>
      <c r="G3292">
        <v>6.7000000000000028</v>
      </c>
    </row>
    <row r="3293" spans="1:7" x14ac:dyDescent="0.3">
      <c r="A3293">
        <v>3804.94</v>
      </c>
      <c r="B3293">
        <v>4.05</v>
      </c>
      <c r="C3293">
        <v>3.66</v>
      </c>
      <c r="D3293">
        <v>18.79</v>
      </c>
      <c r="E3293">
        <v>96.54</v>
      </c>
      <c r="F3293">
        <v>89.75</v>
      </c>
      <c r="G3293">
        <v>6.7900000000000063</v>
      </c>
    </row>
    <row r="3294" spans="1:7" x14ac:dyDescent="0.3">
      <c r="A3294">
        <v>3804.99</v>
      </c>
      <c r="B3294">
        <v>4.67</v>
      </c>
      <c r="C3294">
        <v>2.95</v>
      </c>
      <c r="D3294">
        <v>18.75</v>
      </c>
      <c r="E3294">
        <v>96.71</v>
      </c>
      <c r="F3294">
        <v>89.91</v>
      </c>
      <c r="G3294">
        <v>6.7999999999999972</v>
      </c>
    </row>
    <row r="3295" spans="1:7" x14ac:dyDescent="0.3">
      <c r="A3295">
        <v>3805.04</v>
      </c>
      <c r="B3295">
        <v>4.43</v>
      </c>
      <c r="C3295">
        <v>4.08</v>
      </c>
      <c r="D3295">
        <v>17.21</v>
      </c>
      <c r="E3295">
        <v>100.96</v>
      </c>
      <c r="F3295">
        <v>91.64</v>
      </c>
      <c r="G3295">
        <v>9.3199999999999932</v>
      </c>
    </row>
    <row r="3296" spans="1:7" x14ac:dyDescent="0.3">
      <c r="A3296">
        <v>3805.09</v>
      </c>
      <c r="B3296">
        <v>4.17</v>
      </c>
      <c r="C3296">
        <v>3.38</v>
      </c>
      <c r="D3296">
        <v>23.38</v>
      </c>
      <c r="E3296">
        <v>101.48</v>
      </c>
      <c r="F3296">
        <v>94.39</v>
      </c>
      <c r="G3296">
        <v>7.0900000000000034</v>
      </c>
    </row>
    <row r="3297" spans="1:7" x14ac:dyDescent="0.3">
      <c r="A3297">
        <v>3805.14</v>
      </c>
      <c r="B3297">
        <v>4.3</v>
      </c>
      <c r="C3297">
        <v>2.52</v>
      </c>
      <c r="D3297">
        <v>23.66</v>
      </c>
      <c r="E3297">
        <v>101.8</v>
      </c>
      <c r="F3297">
        <v>94.69</v>
      </c>
      <c r="G3297">
        <v>7.1099999999999994</v>
      </c>
    </row>
    <row r="3298" spans="1:7" x14ac:dyDescent="0.3">
      <c r="A3298">
        <v>3805.19</v>
      </c>
      <c r="B3298">
        <v>4.43</v>
      </c>
      <c r="C3298">
        <v>1.9</v>
      </c>
      <c r="D3298">
        <v>25.1</v>
      </c>
      <c r="E3298">
        <v>102.27</v>
      </c>
      <c r="F3298">
        <v>95.13</v>
      </c>
      <c r="G3298">
        <v>7.1400000000000006</v>
      </c>
    </row>
    <row r="3299" spans="1:7" x14ac:dyDescent="0.3">
      <c r="A3299">
        <v>3805.24</v>
      </c>
      <c r="B3299">
        <v>4.1399999999999997</v>
      </c>
      <c r="C3299">
        <v>2.8</v>
      </c>
      <c r="D3299">
        <v>23.44</v>
      </c>
      <c r="E3299">
        <v>98.68</v>
      </c>
      <c r="F3299">
        <v>91.76</v>
      </c>
      <c r="G3299">
        <v>6.9200000000000017</v>
      </c>
    </row>
    <row r="3300" spans="1:7" x14ac:dyDescent="0.3">
      <c r="A3300">
        <v>3805.29</v>
      </c>
      <c r="B3300">
        <v>3.6700000000000004</v>
      </c>
      <c r="C3300">
        <v>2</v>
      </c>
      <c r="D3300">
        <v>28.23</v>
      </c>
      <c r="E3300">
        <v>97.54</v>
      </c>
      <c r="F3300">
        <v>90.69</v>
      </c>
      <c r="G3300">
        <v>6.8500000000000085</v>
      </c>
    </row>
    <row r="3301" spans="1:7" x14ac:dyDescent="0.3">
      <c r="A3301">
        <v>3805.34</v>
      </c>
      <c r="B3301">
        <v>3.58</v>
      </c>
      <c r="C3301">
        <v>1.58</v>
      </c>
      <c r="D3301">
        <v>28.45</v>
      </c>
      <c r="E3301">
        <v>95.32</v>
      </c>
      <c r="F3301">
        <v>88.6</v>
      </c>
      <c r="G3301">
        <v>6.7199999999999989</v>
      </c>
    </row>
    <row r="3302" spans="1:7" x14ac:dyDescent="0.3">
      <c r="A3302">
        <v>3805.39</v>
      </c>
      <c r="B3302">
        <v>3.52</v>
      </c>
      <c r="C3302">
        <v>2.91</v>
      </c>
      <c r="D3302">
        <v>23.1</v>
      </c>
      <c r="E3302">
        <v>94.09</v>
      </c>
      <c r="F3302">
        <v>87.44</v>
      </c>
      <c r="G3302">
        <v>6.6500000000000057</v>
      </c>
    </row>
    <row r="3303" spans="1:7" x14ac:dyDescent="0.3">
      <c r="A3303">
        <v>3805.44</v>
      </c>
      <c r="B3303">
        <v>3.5900000000000003</v>
      </c>
      <c r="C3303">
        <v>2.95</v>
      </c>
      <c r="D3303">
        <v>26.33</v>
      </c>
      <c r="E3303">
        <v>91.5</v>
      </c>
      <c r="F3303">
        <v>85.01</v>
      </c>
      <c r="G3303">
        <v>6.4899999999999949</v>
      </c>
    </row>
    <row r="3304" spans="1:7" x14ac:dyDescent="0.3">
      <c r="A3304">
        <v>3805.49</v>
      </c>
      <c r="B3304">
        <v>3.5900000000000003</v>
      </c>
      <c r="C3304">
        <v>4.72</v>
      </c>
      <c r="D3304">
        <v>25.44</v>
      </c>
      <c r="E3304">
        <v>91.61</v>
      </c>
      <c r="F3304">
        <v>78.06</v>
      </c>
      <c r="G3304">
        <v>13.549999999999997</v>
      </c>
    </row>
    <row r="3305" spans="1:7" x14ac:dyDescent="0.3">
      <c r="A3305">
        <v>3805.54</v>
      </c>
      <c r="B3305">
        <v>3.53</v>
      </c>
      <c r="C3305">
        <v>2.61</v>
      </c>
      <c r="D3305">
        <v>30.4</v>
      </c>
      <c r="E3305">
        <v>91.78</v>
      </c>
      <c r="F3305">
        <v>85.27</v>
      </c>
      <c r="G3305">
        <v>6.5100000000000051</v>
      </c>
    </row>
    <row r="3306" spans="1:7" x14ac:dyDescent="0.3">
      <c r="A3306">
        <v>3805.59</v>
      </c>
      <c r="B3306">
        <v>3.29</v>
      </c>
      <c r="C3306">
        <v>4.9400000000000004</v>
      </c>
      <c r="D3306">
        <v>28.44</v>
      </c>
      <c r="E3306">
        <v>90.37</v>
      </c>
      <c r="F3306">
        <v>75.33</v>
      </c>
      <c r="G3306">
        <v>15.040000000000006</v>
      </c>
    </row>
    <row r="3307" spans="1:7" x14ac:dyDescent="0.3">
      <c r="A3307">
        <v>3805.64</v>
      </c>
      <c r="B3307">
        <v>3.42</v>
      </c>
      <c r="C3307">
        <v>4.42</v>
      </c>
      <c r="D3307">
        <v>28.64</v>
      </c>
      <c r="E3307">
        <v>89.13</v>
      </c>
      <c r="F3307">
        <v>77.61</v>
      </c>
      <c r="G3307">
        <v>11.519999999999996</v>
      </c>
    </row>
    <row r="3308" spans="1:7" x14ac:dyDescent="0.3">
      <c r="A3308">
        <v>3805.69</v>
      </c>
      <c r="B3308">
        <v>3.5999999999999996</v>
      </c>
      <c r="C3308">
        <v>3.28</v>
      </c>
      <c r="D3308">
        <v>28.66</v>
      </c>
      <c r="E3308">
        <v>90.77</v>
      </c>
      <c r="F3308">
        <v>84.32</v>
      </c>
      <c r="G3308">
        <v>6.4500000000000028</v>
      </c>
    </row>
    <row r="3309" spans="1:7" x14ac:dyDescent="0.3">
      <c r="A3309">
        <v>3805.74</v>
      </c>
      <c r="B3309">
        <v>3.4000000000000004</v>
      </c>
      <c r="C3309">
        <v>3.74</v>
      </c>
      <c r="D3309">
        <v>23.46</v>
      </c>
      <c r="E3309">
        <v>91.36</v>
      </c>
      <c r="F3309">
        <v>84.44</v>
      </c>
      <c r="G3309">
        <v>6.9200000000000017</v>
      </c>
    </row>
    <row r="3310" spans="1:7" x14ac:dyDescent="0.3">
      <c r="A3310">
        <v>3805.79</v>
      </c>
      <c r="B3310">
        <v>3.5000000000000004</v>
      </c>
      <c r="C3310">
        <v>5.2</v>
      </c>
      <c r="D3310">
        <v>19.29</v>
      </c>
      <c r="E3310">
        <v>88.5</v>
      </c>
      <c r="F3310">
        <v>71.739999999999995</v>
      </c>
      <c r="G3310">
        <v>16.760000000000005</v>
      </c>
    </row>
    <row r="3311" spans="1:7" x14ac:dyDescent="0.3">
      <c r="A3311">
        <v>3805.84</v>
      </c>
      <c r="B3311">
        <v>3.25</v>
      </c>
      <c r="C3311">
        <v>6.07</v>
      </c>
      <c r="D3311">
        <v>15.29</v>
      </c>
      <c r="E3311">
        <v>84.17</v>
      </c>
      <c r="F3311">
        <v>61.55</v>
      </c>
      <c r="G3311">
        <v>22.620000000000005</v>
      </c>
    </row>
    <row r="3312" spans="1:7" x14ac:dyDescent="0.3">
      <c r="A3312">
        <v>3805.89</v>
      </c>
      <c r="B3312">
        <v>3.29</v>
      </c>
      <c r="C3312">
        <v>4.18</v>
      </c>
      <c r="D3312">
        <v>18.829999999999998</v>
      </c>
      <c r="E3312">
        <v>85.19</v>
      </c>
      <c r="F3312">
        <v>75.38</v>
      </c>
      <c r="G3312">
        <v>9.8100000000000023</v>
      </c>
    </row>
    <row r="3313" spans="1:7" x14ac:dyDescent="0.3">
      <c r="A3313">
        <v>3805.94</v>
      </c>
      <c r="B3313">
        <v>3.55</v>
      </c>
      <c r="C3313">
        <v>3.97</v>
      </c>
      <c r="D3313">
        <v>20.78</v>
      </c>
      <c r="E3313">
        <v>87.22</v>
      </c>
      <c r="F3313">
        <v>78.8</v>
      </c>
      <c r="G3313">
        <v>8.4200000000000017</v>
      </c>
    </row>
    <row r="3314" spans="1:7" x14ac:dyDescent="0.3">
      <c r="A3314">
        <v>3805.99</v>
      </c>
      <c r="B3314">
        <v>3.61</v>
      </c>
      <c r="C3314">
        <v>4.8</v>
      </c>
      <c r="D3314">
        <v>15.97</v>
      </c>
      <c r="E3314">
        <v>87.88</v>
      </c>
      <c r="F3314">
        <v>73.83</v>
      </c>
      <c r="G3314">
        <v>14.049999999999997</v>
      </c>
    </row>
    <row r="3315" spans="1:7" x14ac:dyDescent="0.3">
      <c r="A3315">
        <v>3806.04</v>
      </c>
      <c r="B3315">
        <v>3.73</v>
      </c>
      <c r="C3315">
        <v>4.01</v>
      </c>
      <c r="D3315">
        <v>20.55</v>
      </c>
      <c r="E3315">
        <v>92.9</v>
      </c>
      <c r="F3315">
        <v>84.11</v>
      </c>
      <c r="G3315">
        <v>8.7900000000000063</v>
      </c>
    </row>
    <row r="3316" spans="1:7" x14ac:dyDescent="0.3">
      <c r="A3316">
        <v>3806.09</v>
      </c>
      <c r="B3316">
        <v>3.58</v>
      </c>
      <c r="C3316">
        <v>2.81</v>
      </c>
      <c r="D3316">
        <v>23.96</v>
      </c>
      <c r="E3316">
        <v>94.65</v>
      </c>
      <c r="F3316">
        <v>87.97</v>
      </c>
      <c r="G3316">
        <v>6.6800000000000068</v>
      </c>
    </row>
    <row r="3317" spans="1:7" x14ac:dyDescent="0.3">
      <c r="A3317">
        <v>3806.14</v>
      </c>
      <c r="B3317">
        <v>3.9699999999999998</v>
      </c>
      <c r="C3317">
        <v>1.94</v>
      </c>
      <c r="D3317">
        <v>23.93</v>
      </c>
      <c r="E3317">
        <v>101.66</v>
      </c>
      <c r="F3317">
        <v>94.56</v>
      </c>
      <c r="G3317">
        <v>7.0999999999999943</v>
      </c>
    </row>
    <row r="3318" spans="1:7" x14ac:dyDescent="0.3">
      <c r="A3318">
        <v>3806.19</v>
      </c>
      <c r="B3318">
        <v>4.26</v>
      </c>
      <c r="C3318">
        <v>2.8</v>
      </c>
      <c r="D3318">
        <v>23.17</v>
      </c>
      <c r="E3318">
        <v>103.57</v>
      </c>
      <c r="F3318">
        <v>96.36</v>
      </c>
      <c r="G3318">
        <v>7.2099999999999937</v>
      </c>
    </row>
    <row r="3319" spans="1:7" x14ac:dyDescent="0.3">
      <c r="A3319">
        <v>3806.24</v>
      </c>
      <c r="B3319">
        <v>4.2799999999999994</v>
      </c>
      <c r="C3319">
        <v>2.29</v>
      </c>
      <c r="D3319">
        <v>24.54</v>
      </c>
      <c r="E3319">
        <v>104.09</v>
      </c>
      <c r="F3319">
        <v>96.84</v>
      </c>
      <c r="G3319">
        <v>7.25</v>
      </c>
    </row>
    <row r="3320" spans="1:7" x14ac:dyDescent="0.3">
      <c r="A3320">
        <v>3806.29</v>
      </c>
      <c r="B3320">
        <v>4.12</v>
      </c>
      <c r="C3320">
        <v>3.56</v>
      </c>
      <c r="D3320">
        <v>21.79</v>
      </c>
      <c r="E3320">
        <v>106.75</v>
      </c>
      <c r="F3320">
        <v>99.34</v>
      </c>
      <c r="G3320">
        <v>7.4099999999999966</v>
      </c>
    </row>
    <row r="3321" spans="1:7" x14ac:dyDescent="0.3">
      <c r="A3321">
        <v>3806.34</v>
      </c>
      <c r="B3321">
        <v>4.2</v>
      </c>
      <c r="C3321">
        <v>5.96</v>
      </c>
      <c r="D3321">
        <v>20.53</v>
      </c>
      <c r="E3321">
        <v>104.61</v>
      </c>
      <c r="F3321">
        <v>82.49</v>
      </c>
      <c r="G3321">
        <v>22.120000000000005</v>
      </c>
    </row>
    <row r="3322" spans="1:7" x14ac:dyDescent="0.3">
      <c r="A3322">
        <v>3806.39</v>
      </c>
      <c r="B3322">
        <v>4.49</v>
      </c>
      <c r="C3322">
        <v>7.01</v>
      </c>
      <c r="D3322">
        <v>20.77</v>
      </c>
      <c r="E3322">
        <v>103.63</v>
      </c>
      <c r="F3322">
        <v>74.400000000000006</v>
      </c>
      <c r="G3322">
        <v>29.22999999999999</v>
      </c>
    </row>
    <row r="3323" spans="1:7" x14ac:dyDescent="0.3">
      <c r="A3323">
        <v>3806.44</v>
      </c>
      <c r="B3323">
        <v>4.04</v>
      </c>
      <c r="C3323">
        <v>7.11</v>
      </c>
      <c r="D3323">
        <v>19.07</v>
      </c>
      <c r="E3323">
        <v>100.58</v>
      </c>
      <c r="F3323">
        <v>70.709999999999994</v>
      </c>
      <c r="G3323">
        <v>29.870000000000005</v>
      </c>
    </row>
    <row r="3324" spans="1:7" x14ac:dyDescent="0.3">
      <c r="A3324">
        <v>3806.49</v>
      </c>
      <c r="B3324">
        <v>4.1399999999999997</v>
      </c>
      <c r="C3324">
        <v>4.22</v>
      </c>
      <c r="D3324">
        <v>14.54</v>
      </c>
      <c r="E3324">
        <v>99.34</v>
      </c>
      <c r="F3324">
        <v>89.12</v>
      </c>
      <c r="G3324">
        <v>10.219999999999999</v>
      </c>
    </row>
    <row r="3325" spans="1:7" x14ac:dyDescent="0.3">
      <c r="A3325">
        <v>3806.54</v>
      </c>
      <c r="B3325">
        <v>3.95</v>
      </c>
      <c r="C3325">
        <v>7.85</v>
      </c>
      <c r="D3325">
        <v>9.07</v>
      </c>
      <c r="E3325">
        <v>99.93</v>
      </c>
      <c r="F3325">
        <v>65.06</v>
      </c>
      <c r="G3325">
        <v>34.870000000000005</v>
      </c>
    </row>
    <row r="3326" spans="1:7" x14ac:dyDescent="0.3">
      <c r="A3326">
        <v>3806.59</v>
      </c>
      <c r="B3326">
        <v>4.29</v>
      </c>
      <c r="C3326">
        <v>6.37</v>
      </c>
      <c r="D3326">
        <v>9.92</v>
      </c>
      <c r="E3326">
        <v>102.52</v>
      </c>
      <c r="F3326">
        <v>77.64</v>
      </c>
      <c r="G3326">
        <v>24.879999999999995</v>
      </c>
    </row>
    <row r="3327" spans="1:7" x14ac:dyDescent="0.3">
      <c r="A3327">
        <v>3806.64</v>
      </c>
      <c r="B3327">
        <v>3.9699999999999998</v>
      </c>
      <c r="C3327">
        <v>4.34</v>
      </c>
      <c r="D3327">
        <v>9.89</v>
      </c>
      <c r="E3327">
        <v>102.22</v>
      </c>
      <c r="F3327">
        <v>91.12</v>
      </c>
      <c r="G3327">
        <v>11.099999999999994</v>
      </c>
    </row>
    <row r="3328" spans="1:7" x14ac:dyDescent="0.3">
      <c r="A3328">
        <v>3806.69</v>
      </c>
      <c r="B3328">
        <v>3.2199999999999998</v>
      </c>
      <c r="C3328">
        <v>4.8499999999999996</v>
      </c>
      <c r="D3328">
        <v>7.03</v>
      </c>
      <c r="E3328">
        <v>101.31</v>
      </c>
      <c r="F3328">
        <v>86.74</v>
      </c>
      <c r="G3328">
        <v>14.570000000000007</v>
      </c>
    </row>
    <row r="3329" spans="1:7" x14ac:dyDescent="0.3">
      <c r="A3329">
        <v>3806.74</v>
      </c>
      <c r="B3329">
        <v>3.7900000000000005</v>
      </c>
      <c r="C3329">
        <v>4.2699999999999996</v>
      </c>
      <c r="D3329">
        <v>12.71</v>
      </c>
      <c r="E3329">
        <v>104.24</v>
      </c>
      <c r="F3329">
        <v>93.62</v>
      </c>
      <c r="G3329">
        <v>10.61999999999999</v>
      </c>
    </row>
    <row r="3330" spans="1:7" x14ac:dyDescent="0.3">
      <c r="A3330">
        <v>3806.79</v>
      </c>
      <c r="B3330">
        <v>3.84</v>
      </c>
      <c r="C3330">
        <v>4.4800000000000004</v>
      </c>
      <c r="D3330">
        <v>18.03</v>
      </c>
      <c r="E3330">
        <v>106.81</v>
      </c>
      <c r="F3330">
        <v>94.74</v>
      </c>
      <c r="G3330">
        <v>12.070000000000007</v>
      </c>
    </row>
    <row r="3331" spans="1:7" x14ac:dyDescent="0.3">
      <c r="A3331">
        <v>3806.84</v>
      </c>
      <c r="B3331">
        <v>3.94</v>
      </c>
      <c r="C3331">
        <v>2.82</v>
      </c>
      <c r="D3331">
        <v>21.91</v>
      </c>
      <c r="E3331">
        <v>110.08</v>
      </c>
      <c r="F3331">
        <v>102.47</v>
      </c>
      <c r="G3331">
        <v>7.6099999999999994</v>
      </c>
    </row>
    <row r="3332" spans="1:7" x14ac:dyDescent="0.3">
      <c r="A3332">
        <v>3806.89</v>
      </c>
      <c r="B3332">
        <v>4.12</v>
      </c>
      <c r="C3332">
        <v>3.76</v>
      </c>
      <c r="D3332">
        <v>20.36</v>
      </c>
      <c r="E3332">
        <v>111.74</v>
      </c>
      <c r="F3332">
        <v>104.04</v>
      </c>
      <c r="G3332">
        <v>7.6999999999999886</v>
      </c>
    </row>
    <row r="3333" spans="1:7" x14ac:dyDescent="0.3">
      <c r="A3333">
        <v>3806.94</v>
      </c>
      <c r="B3333">
        <v>4.32</v>
      </c>
      <c r="C3333">
        <v>3.97</v>
      </c>
      <c r="D3333">
        <v>21.24</v>
      </c>
      <c r="E3333">
        <v>117.59</v>
      </c>
      <c r="F3333">
        <v>108.82</v>
      </c>
      <c r="G3333">
        <v>8.7700000000000102</v>
      </c>
    </row>
    <row r="3334" spans="1:7" x14ac:dyDescent="0.3">
      <c r="A3334">
        <v>3806.99</v>
      </c>
      <c r="B3334">
        <v>4.7</v>
      </c>
      <c r="C3334">
        <v>3.73</v>
      </c>
      <c r="D3334">
        <v>23.05</v>
      </c>
      <c r="E3334">
        <v>118.75</v>
      </c>
      <c r="F3334">
        <v>110.63</v>
      </c>
      <c r="G3334">
        <v>8.1200000000000045</v>
      </c>
    </row>
    <row r="3335" spans="1:7" x14ac:dyDescent="0.3">
      <c r="A3335">
        <v>3807.04</v>
      </c>
      <c r="B3335">
        <v>4.49</v>
      </c>
      <c r="C3335">
        <v>3.92</v>
      </c>
      <c r="D3335">
        <v>20.97</v>
      </c>
      <c r="E3335">
        <v>114.99</v>
      </c>
      <c r="F3335">
        <v>106.62</v>
      </c>
      <c r="G3335">
        <v>8.3699999999999903</v>
      </c>
    </row>
    <row r="3336" spans="1:7" x14ac:dyDescent="0.3">
      <c r="A3336">
        <v>3807.09</v>
      </c>
      <c r="B3336">
        <v>4.46</v>
      </c>
      <c r="C3336">
        <v>3.9</v>
      </c>
      <c r="D3336">
        <v>20.25</v>
      </c>
      <c r="E3336">
        <v>115.39</v>
      </c>
      <c r="F3336">
        <v>107.16</v>
      </c>
      <c r="G3336">
        <v>8.230000000000004</v>
      </c>
    </row>
    <row r="3337" spans="1:7" x14ac:dyDescent="0.3">
      <c r="A3337">
        <v>3807.14</v>
      </c>
      <c r="B3337">
        <v>4.72</v>
      </c>
      <c r="C3337">
        <v>3.87</v>
      </c>
      <c r="D3337">
        <v>19.25</v>
      </c>
      <c r="E3337">
        <v>113.42</v>
      </c>
      <c r="F3337">
        <v>105.36</v>
      </c>
      <c r="G3337">
        <v>8.0600000000000023</v>
      </c>
    </row>
    <row r="3338" spans="1:7" x14ac:dyDescent="0.3">
      <c r="A3338">
        <v>3807.19</v>
      </c>
      <c r="B3338">
        <v>4.33</v>
      </c>
      <c r="C3338">
        <v>2.88</v>
      </c>
      <c r="D3338">
        <v>17.690000000000001</v>
      </c>
      <c r="E3338">
        <v>111.03</v>
      </c>
      <c r="F3338">
        <v>103.37</v>
      </c>
      <c r="G3338">
        <v>7.6599999999999966</v>
      </c>
    </row>
    <row r="3339" spans="1:7" x14ac:dyDescent="0.3">
      <c r="A3339">
        <v>3807.24</v>
      </c>
      <c r="B3339">
        <v>4.79</v>
      </c>
      <c r="C3339">
        <v>2.74</v>
      </c>
      <c r="D3339">
        <v>15.84</v>
      </c>
      <c r="E3339">
        <v>106.58</v>
      </c>
      <c r="F3339">
        <v>99.18</v>
      </c>
      <c r="G3339">
        <v>7.3999999999999915</v>
      </c>
    </row>
    <row r="3340" spans="1:7" x14ac:dyDescent="0.3">
      <c r="A3340">
        <v>3807.29</v>
      </c>
      <c r="B3340">
        <v>5.17</v>
      </c>
      <c r="C3340">
        <v>1.82</v>
      </c>
      <c r="D3340">
        <v>22.5</v>
      </c>
      <c r="E3340">
        <v>109.45</v>
      </c>
      <c r="F3340">
        <v>101.88</v>
      </c>
      <c r="G3340">
        <v>7.5700000000000074</v>
      </c>
    </row>
    <row r="3341" spans="1:7" x14ac:dyDescent="0.3">
      <c r="A3341">
        <v>3807.34</v>
      </c>
      <c r="B3341">
        <v>5.25</v>
      </c>
      <c r="C3341">
        <v>1.44</v>
      </c>
      <c r="D3341">
        <v>26.52</v>
      </c>
      <c r="E3341">
        <v>112.49</v>
      </c>
      <c r="F3341">
        <v>104.74</v>
      </c>
      <c r="G3341">
        <v>7.75</v>
      </c>
    </row>
    <row r="3342" spans="1:7" x14ac:dyDescent="0.3">
      <c r="A3342">
        <v>3807.39</v>
      </c>
      <c r="B3342">
        <v>5.29</v>
      </c>
      <c r="C3342">
        <v>1.4</v>
      </c>
      <c r="D3342">
        <v>23.28</v>
      </c>
      <c r="E3342">
        <v>114.51</v>
      </c>
      <c r="F3342">
        <v>106.64</v>
      </c>
      <c r="G3342">
        <v>7.8700000000000045</v>
      </c>
    </row>
    <row r="3343" spans="1:7" x14ac:dyDescent="0.3">
      <c r="A3343">
        <v>3807.44</v>
      </c>
      <c r="B3343">
        <v>5.1499999999999995</v>
      </c>
      <c r="C3343">
        <v>1.36</v>
      </c>
      <c r="D3343">
        <v>28.88</v>
      </c>
      <c r="E3343">
        <v>118.75</v>
      </c>
      <c r="F3343">
        <v>110.63</v>
      </c>
      <c r="G3343">
        <v>8.1200000000000045</v>
      </c>
    </row>
    <row r="3344" spans="1:7" x14ac:dyDescent="0.3">
      <c r="A3344">
        <v>3807.49</v>
      </c>
      <c r="B3344">
        <v>5.2200000000000006</v>
      </c>
      <c r="C3344">
        <v>2.6</v>
      </c>
      <c r="D3344">
        <v>29.55</v>
      </c>
      <c r="E3344">
        <v>119.64</v>
      </c>
      <c r="F3344">
        <v>111.46</v>
      </c>
      <c r="G3344">
        <v>8.1800000000000068</v>
      </c>
    </row>
    <row r="3345" spans="1:7" x14ac:dyDescent="0.3">
      <c r="A3345">
        <v>3807.54</v>
      </c>
      <c r="B3345">
        <v>5.53</v>
      </c>
      <c r="C3345">
        <v>1.9</v>
      </c>
      <c r="D3345">
        <v>30.53</v>
      </c>
      <c r="E3345">
        <v>121.5</v>
      </c>
      <c r="F3345">
        <v>113.21</v>
      </c>
      <c r="G3345">
        <v>8.2900000000000063</v>
      </c>
    </row>
    <row r="3346" spans="1:7" x14ac:dyDescent="0.3">
      <c r="A3346">
        <v>3807.59</v>
      </c>
      <c r="B3346">
        <v>5.5100000000000007</v>
      </c>
      <c r="C3346">
        <v>1.63</v>
      </c>
      <c r="D3346">
        <v>28.43</v>
      </c>
      <c r="E3346">
        <v>118.67</v>
      </c>
      <c r="F3346">
        <v>110.55</v>
      </c>
      <c r="G3346">
        <v>8.1200000000000045</v>
      </c>
    </row>
    <row r="3347" spans="1:7" x14ac:dyDescent="0.3">
      <c r="A3347">
        <v>3807.64</v>
      </c>
      <c r="B3347">
        <v>5.6000000000000005</v>
      </c>
      <c r="C3347">
        <v>2.16</v>
      </c>
      <c r="D3347">
        <v>21.38</v>
      </c>
      <c r="E3347">
        <v>120.09</v>
      </c>
      <c r="F3347">
        <v>111.88</v>
      </c>
      <c r="G3347">
        <v>8.210000000000008</v>
      </c>
    </row>
    <row r="3348" spans="1:7" x14ac:dyDescent="0.3">
      <c r="A3348">
        <v>3807.69</v>
      </c>
      <c r="B3348">
        <v>5.76</v>
      </c>
      <c r="C3348">
        <v>1.98</v>
      </c>
      <c r="D3348">
        <v>27.46</v>
      </c>
      <c r="E3348">
        <v>120.4</v>
      </c>
      <c r="F3348">
        <v>112.17</v>
      </c>
      <c r="G3348">
        <v>8.230000000000004</v>
      </c>
    </row>
    <row r="3349" spans="1:7" x14ac:dyDescent="0.3">
      <c r="A3349">
        <v>3807.74</v>
      </c>
      <c r="B3349">
        <v>5.75</v>
      </c>
      <c r="C3349">
        <v>2.42</v>
      </c>
      <c r="D3349">
        <v>23.45</v>
      </c>
      <c r="E3349">
        <v>116.32</v>
      </c>
      <c r="F3349">
        <v>108.34</v>
      </c>
      <c r="G3349">
        <v>7.9799999999999898</v>
      </c>
    </row>
    <row r="3350" spans="1:7" x14ac:dyDescent="0.3">
      <c r="A3350">
        <v>3807.79</v>
      </c>
      <c r="B3350">
        <v>6.29</v>
      </c>
      <c r="C3350">
        <v>2.23</v>
      </c>
      <c r="D3350">
        <v>21.2</v>
      </c>
      <c r="E3350">
        <v>115.07</v>
      </c>
      <c r="F3350">
        <v>107.17</v>
      </c>
      <c r="G3350">
        <v>7.8999999999999915</v>
      </c>
    </row>
    <row r="3351" spans="1:7" x14ac:dyDescent="0.3">
      <c r="A3351">
        <v>3807.84</v>
      </c>
      <c r="B3351">
        <v>5.92</v>
      </c>
      <c r="C3351">
        <v>3.03</v>
      </c>
      <c r="D3351">
        <v>22.4</v>
      </c>
      <c r="E3351">
        <v>112.91</v>
      </c>
      <c r="F3351">
        <v>105.13</v>
      </c>
      <c r="G3351">
        <v>7.7800000000000011</v>
      </c>
    </row>
    <row r="3352" spans="1:7" x14ac:dyDescent="0.3">
      <c r="A3352">
        <v>3807.89</v>
      </c>
      <c r="B3352">
        <v>5.52</v>
      </c>
      <c r="C3352">
        <v>3.84</v>
      </c>
      <c r="D3352">
        <v>22.89</v>
      </c>
      <c r="E3352">
        <v>112.68</v>
      </c>
      <c r="F3352">
        <v>104.89</v>
      </c>
      <c r="G3352">
        <v>7.7900000000000063</v>
      </c>
    </row>
    <row r="3353" spans="1:7" x14ac:dyDescent="0.3">
      <c r="A3353">
        <v>3807.94</v>
      </c>
      <c r="B3353">
        <v>5.56</v>
      </c>
      <c r="C3353">
        <v>4.6900000000000004</v>
      </c>
      <c r="D3353">
        <v>20.28</v>
      </c>
      <c r="E3353">
        <v>111.58</v>
      </c>
      <c r="F3353">
        <v>98.02</v>
      </c>
      <c r="G3353">
        <v>13.560000000000002</v>
      </c>
    </row>
    <row r="3354" spans="1:7" x14ac:dyDescent="0.3">
      <c r="A3354">
        <v>3807.99</v>
      </c>
      <c r="B3354">
        <v>5.2299999999999995</v>
      </c>
      <c r="C3354">
        <v>5.5</v>
      </c>
      <c r="D3354">
        <v>18.989999999999998</v>
      </c>
      <c r="E3354">
        <v>106.05</v>
      </c>
      <c r="F3354">
        <v>87.07</v>
      </c>
      <c r="G3354">
        <v>18.980000000000004</v>
      </c>
    </row>
    <row r="3355" spans="1:7" x14ac:dyDescent="0.3">
      <c r="A3355">
        <v>3808.04</v>
      </c>
      <c r="B3355">
        <v>4.8500000000000005</v>
      </c>
      <c r="C3355">
        <v>7.35</v>
      </c>
      <c r="D3355">
        <v>8.1199999999999992</v>
      </c>
      <c r="E3355">
        <v>106.34</v>
      </c>
      <c r="F3355">
        <v>74.790000000000006</v>
      </c>
      <c r="G3355">
        <v>31.549999999999997</v>
      </c>
    </row>
    <row r="3356" spans="1:7" x14ac:dyDescent="0.3">
      <c r="A3356">
        <v>3808.09</v>
      </c>
      <c r="B3356">
        <v>4.3900000000000006</v>
      </c>
      <c r="C3356">
        <v>5.69</v>
      </c>
      <c r="D3356">
        <v>10.16</v>
      </c>
      <c r="E3356">
        <v>104.35</v>
      </c>
      <c r="F3356">
        <v>84.06</v>
      </c>
      <c r="G3356">
        <v>20.289999999999992</v>
      </c>
    </row>
    <row r="3357" spans="1:7" x14ac:dyDescent="0.3">
      <c r="A3357">
        <v>3808.14</v>
      </c>
      <c r="B3357">
        <v>4.3</v>
      </c>
      <c r="C3357">
        <v>3.58</v>
      </c>
      <c r="D3357">
        <v>15.7</v>
      </c>
      <c r="E3357">
        <v>106.07</v>
      </c>
      <c r="F3357">
        <v>98.7</v>
      </c>
      <c r="G3357">
        <v>7.3699999999999903</v>
      </c>
    </row>
    <row r="3358" spans="1:7" x14ac:dyDescent="0.3">
      <c r="A3358">
        <v>3808.19</v>
      </c>
      <c r="B3358">
        <v>4.75</v>
      </c>
      <c r="C3358">
        <v>3.21</v>
      </c>
      <c r="D3358">
        <v>20.72</v>
      </c>
      <c r="E3358">
        <v>107.31</v>
      </c>
      <c r="F3358">
        <v>99.88</v>
      </c>
      <c r="G3358">
        <v>7.4300000000000068</v>
      </c>
    </row>
    <row r="3359" spans="1:7" x14ac:dyDescent="0.3">
      <c r="A3359">
        <v>3808.24</v>
      </c>
      <c r="B3359">
        <v>4.82</v>
      </c>
      <c r="C3359">
        <v>3</v>
      </c>
      <c r="D3359">
        <v>21.99</v>
      </c>
      <c r="E3359">
        <v>105.9</v>
      </c>
      <c r="F3359">
        <v>98.55</v>
      </c>
      <c r="G3359">
        <v>7.3500000000000085</v>
      </c>
    </row>
    <row r="3360" spans="1:7" x14ac:dyDescent="0.3">
      <c r="A3360">
        <v>3808.29</v>
      </c>
      <c r="B3360">
        <v>5.3900000000000006</v>
      </c>
      <c r="C3360">
        <v>1.78</v>
      </c>
      <c r="D3360">
        <v>24.3</v>
      </c>
      <c r="E3360">
        <v>111.33</v>
      </c>
      <c r="F3360">
        <v>103.65</v>
      </c>
      <c r="G3360">
        <v>7.6799999999999926</v>
      </c>
    </row>
    <row r="3361" spans="1:7" x14ac:dyDescent="0.3">
      <c r="A3361">
        <v>3808.34</v>
      </c>
      <c r="B3361">
        <v>5.6800000000000006</v>
      </c>
      <c r="C3361">
        <v>1.33</v>
      </c>
      <c r="D3361">
        <v>23.88</v>
      </c>
      <c r="E3361">
        <v>110.87</v>
      </c>
      <c r="F3361">
        <v>103.22</v>
      </c>
      <c r="G3361">
        <v>7.6500000000000057</v>
      </c>
    </row>
    <row r="3362" spans="1:7" x14ac:dyDescent="0.3">
      <c r="A3362">
        <v>3808.39</v>
      </c>
      <c r="B3362">
        <v>5.91</v>
      </c>
      <c r="C3362">
        <v>1.59</v>
      </c>
      <c r="D3362">
        <v>23.26</v>
      </c>
      <c r="E3362">
        <v>107.54</v>
      </c>
      <c r="F3362">
        <v>100.09</v>
      </c>
      <c r="G3362">
        <v>7.4500000000000028</v>
      </c>
    </row>
    <row r="3363" spans="1:7" x14ac:dyDescent="0.3">
      <c r="A3363">
        <v>3808.44</v>
      </c>
      <c r="B3363">
        <v>5.37</v>
      </c>
      <c r="C3363">
        <v>2.48</v>
      </c>
      <c r="D3363">
        <v>21.78</v>
      </c>
      <c r="E3363">
        <v>100.34</v>
      </c>
      <c r="F3363">
        <v>93.32</v>
      </c>
      <c r="G3363">
        <v>7.0200000000000102</v>
      </c>
    </row>
    <row r="3364" spans="1:7" x14ac:dyDescent="0.3">
      <c r="A3364">
        <v>3808.49</v>
      </c>
      <c r="B3364">
        <v>4.63</v>
      </c>
      <c r="C3364">
        <v>2.0099999999999998</v>
      </c>
      <c r="D3364">
        <v>19.78</v>
      </c>
      <c r="E3364">
        <v>94.54</v>
      </c>
      <c r="F3364">
        <v>87.87</v>
      </c>
      <c r="G3364">
        <v>6.6700000000000017</v>
      </c>
    </row>
    <row r="3365" spans="1:7" x14ac:dyDescent="0.3">
      <c r="A3365">
        <v>3808.54</v>
      </c>
      <c r="B3365">
        <v>4.07</v>
      </c>
      <c r="C3365">
        <v>2.0099999999999998</v>
      </c>
      <c r="D3365">
        <v>20.57</v>
      </c>
      <c r="E3365">
        <v>91.37</v>
      </c>
      <c r="F3365">
        <v>84.89</v>
      </c>
      <c r="G3365">
        <v>6.480000000000004</v>
      </c>
    </row>
    <row r="3366" spans="1:7" x14ac:dyDescent="0.3">
      <c r="A3366">
        <v>3808.59</v>
      </c>
      <c r="B3366">
        <v>3.5000000000000004</v>
      </c>
      <c r="C3366">
        <v>2.38</v>
      </c>
      <c r="D3366">
        <v>20.440000000000001</v>
      </c>
      <c r="E3366">
        <v>85.62</v>
      </c>
      <c r="F3366">
        <v>79.48</v>
      </c>
      <c r="G3366">
        <v>6.1400000000000006</v>
      </c>
    </row>
    <row r="3367" spans="1:7" x14ac:dyDescent="0.3">
      <c r="A3367">
        <v>3808.64</v>
      </c>
      <c r="B3367">
        <v>3.5900000000000003</v>
      </c>
      <c r="C3367">
        <v>2.64</v>
      </c>
      <c r="D3367">
        <v>13.89</v>
      </c>
      <c r="E3367">
        <v>89</v>
      </c>
      <c r="F3367">
        <v>82.66</v>
      </c>
      <c r="G3367">
        <v>6.3400000000000034</v>
      </c>
    </row>
    <row r="3368" spans="1:7" x14ac:dyDescent="0.3">
      <c r="A3368">
        <v>3808.69</v>
      </c>
      <c r="B3368">
        <v>3.56</v>
      </c>
      <c r="C3368">
        <v>2.14</v>
      </c>
      <c r="D3368">
        <v>14.58</v>
      </c>
      <c r="E3368">
        <v>89.51</v>
      </c>
      <c r="F3368">
        <v>83.14</v>
      </c>
      <c r="G3368">
        <v>6.3700000000000045</v>
      </c>
    </row>
    <row r="3369" spans="1:7" x14ac:dyDescent="0.3">
      <c r="A3369">
        <v>3808.74</v>
      </c>
      <c r="B3369">
        <v>3.84</v>
      </c>
      <c r="C3369">
        <v>2.66</v>
      </c>
      <c r="D3369">
        <v>12.34</v>
      </c>
      <c r="E3369">
        <v>97.3</v>
      </c>
      <c r="F3369">
        <v>90.46</v>
      </c>
      <c r="G3369">
        <v>6.8400000000000034</v>
      </c>
    </row>
    <row r="3370" spans="1:7" x14ac:dyDescent="0.3">
      <c r="A3370">
        <v>3808.79</v>
      </c>
      <c r="B3370">
        <v>4.16</v>
      </c>
      <c r="C3370">
        <v>2.58</v>
      </c>
      <c r="D3370">
        <v>9.57</v>
      </c>
      <c r="E3370">
        <v>102.86</v>
      </c>
      <c r="F3370">
        <v>95.68</v>
      </c>
      <c r="G3370">
        <v>7.1799999999999926</v>
      </c>
    </row>
    <row r="3371" spans="1:7" x14ac:dyDescent="0.3">
      <c r="A3371">
        <v>3808.84</v>
      </c>
      <c r="B3371">
        <v>4.6899999999999995</v>
      </c>
      <c r="C3371">
        <v>2.11</v>
      </c>
      <c r="D3371">
        <v>11.97</v>
      </c>
      <c r="E3371">
        <v>106.06</v>
      </c>
      <c r="F3371">
        <v>98.69</v>
      </c>
      <c r="G3371">
        <v>7.3700000000000045</v>
      </c>
    </row>
    <row r="3372" spans="1:7" x14ac:dyDescent="0.3">
      <c r="A3372">
        <v>3808.89</v>
      </c>
      <c r="B3372">
        <v>4.4799999999999995</v>
      </c>
      <c r="C3372">
        <v>3.25</v>
      </c>
      <c r="D3372">
        <v>10.53</v>
      </c>
      <c r="E3372">
        <v>108.03</v>
      </c>
      <c r="F3372">
        <v>100.55</v>
      </c>
      <c r="G3372">
        <v>7.480000000000004</v>
      </c>
    </row>
    <row r="3373" spans="1:7" x14ac:dyDescent="0.3">
      <c r="A3373">
        <v>3808.94</v>
      </c>
      <c r="B3373">
        <v>4.32</v>
      </c>
      <c r="C3373">
        <v>2.41</v>
      </c>
      <c r="D3373">
        <v>14</v>
      </c>
      <c r="E3373">
        <v>110.56</v>
      </c>
      <c r="F3373">
        <v>102.92</v>
      </c>
      <c r="G3373">
        <v>7.6400000000000006</v>
      </c>
    </row>
    <row r="3374" spans="1:7" x14ac:dyDescent="0.3">
      <c r="A3374">
        <v>3808.99</v>
      </c>
      <c r="B3374">
        <v>4.42</v>
      </c>
      <c r="C3374">
        <v>3.5</v>
      </c>
      <c r="D3374">
        <v>11.3</v>
      </c>
      <c r="E3374">
        <v>113.56</v>
      </c>
      <c r="F3374">
        <v>105.74</v>
      </c>
      <c r="G3374">
        <v>7.8200000000000074</v>
      </c>
    </row>
    <row r="3375" spans="1:7" x14ac:dyDescent="0.3">
      <c r="A3375">
        <v>3809.04</v>
      </c>
      <c r="B3375">
        <v>3.9800000000000004</v>
      </c>
      <c r="C3375">
        <v>6.28</v>
      </c>
      <c r="D3375">
        <v>11.84</v>
      </c>
      <c r="E3375">
        <v>115.96</v>
      </c>
      <c r="F3375">
        <v>91.57</v>
      </c>
      <c r="G3375">
        <v>24.39</v>
      </c>
    </row>
    <row r="3376" spans="1:7" x14ac:dyDescent="0.3">
      <c r="A3376">
        <v>3809.09</v>
      </c>
      <c r="B3376">
        <v>4.16</v>
      </c>
      <c r="C3376">
        <v>7.04</v>
      </c>
      <c r="D3376">
        <v>13.98</v>
      </c>
      <c r="E3376">
        <v>115.54</v>
      </c>
      <c r="F3376">
        <v>86.03</v>
      </c>
      <c r="G3376">
        <v>29.510000000000005</v>
      </c>
    </row>
    <row r="3377" spans="1:7" x14ac:dyDescent="0.3">
      <c r="A3377">
        <v>3809.14</v>
      </c>
      <c r="B3377">
        <v>4.3999999999999995</v>
      </c>
      <c r="C3377">
        <v>7.27</v>
      </c>
      <c r="D3377">
        <v>18.48</v>
      </c>
      <c r="E3377">
        <v>115.99</v>
      </c>
      <c r="F3377">
        <v>84.93</v>
      </c>
      <c r="G3377">
        <v>31.059999999999988</v>
      </c>
    </row>
    <row r="3378" spans="1:7" x14ac:dyDescent="0.3">
      <c r="A3378">
        <v>3809.19</v>
      </c>
      <c r="B3378">
        <v>4.8899999999999997</v>
      </c>
      <c r="C3378">
        <v>3.59</v>
      </c>
      <c r="D3378">
        <v>11.97</v>
      </c>
      <c r="E3378">
        <v>116.76</v>
      </c>
      <c r="F3378">
        <v>108.76</v>
      </c>
      <c r="G3378">
        <v>8</v>
      </c>
    </row>
    <row r="3379" spans="1:7" x14ac:dyDescent="0.3">
      <c r="A3379">
        <v>3809.24</v>
      </c>
      <c r="B3379">
        <v>5.0299999999999994</v>
      </c>
      <c r="C3379">
        <v>3.34</v>
      </c>
      <c r="D3379">
        <v>10.45</v>
      </c>
      <c r="E3379">
        <v>114.92</v>
      </c>
      <c r="F3379">
        <v>107.02</v>
      </c>
      <c r="G3379">
        <v>7.9000000000000057</v>
      </c>
    </row>
    <row r="3380" spans="1:7" x14ac:dyDescent="0.3">
      <c r="A3380">
        <v>3809.29</v>
      </c>
      <c r="B3380">
        <v>5.18</v>
      </c>
      <c r="C3380">
        <v>2.5499999999999998</v>
      </c>
      <c r="D3380">
        <v>18.41</v>
      </c>
      <c r="E3380">
        <v>113.82</v>
      </c>
      <c r="F3380">
        <v>105.99</v>
      </c>
      <c r="G3380">
        <v>7.8299999999999983</v>
      </c>
    </row>
    <row r="3381" spans="1:7" x14ac:dyDescent="0.3">
      <c r="A3381">
        <v>3809.34</v>
      </c>
      <c r="B3381">
        <v>5.5100000000000007</v>
      </c>
      <c r="C3381">
        <v>1.32</v>
      </c>
      <c r="D3381">
        <v>21.89</v>
      </c>
      <c r="E3381">
        <v>112.19</v>
      </c>
      <c r="F3381">
        <v>104.46</v>
      </c>
      <c r="G3381">
        <v>7.730000000000004</v>
      </c>
    </row>
    <row r="3382" spans="1:7" x14ac:dyDescent="0.3">
      <c r="A3382">
        <v>3809.39</v>
      </c>
      <c r="B3382">
        <v>5.0599999999999996</v>
      </c>
      <c r="C3382">
        <v>1.3</v>
      </c>
      <c r="D3382">
        <v>20.94</v>
      </c>
      <c r="E3382">
        <v>111.49</v>
      </c>
      <c r="F3382">
        <v>103.8</v>
      </c>
      <c r="G3382">
        <v>7.6899999999999977</v>
      </c>
    </row>
    <row r="3383" spans="1:7" x14ac:dyDescent="0.3">
      <c r="A3383">
        <v>3809.44</v>
      </c>
      <c r="B3383">
        <v>4.75</v>
      </c>
      <c r="C3383">
        <v>1.53</v>
      </c>
      <c r="D3383">
        <v>19.98</v>
      </c>
      <c r="E3383">
        <v>112.25</v>
      </c>
      <c r="F3383">
        <v>104.52</v>
      </c>
      <c r="G3383">
        <v>7.730000000000004</v>
      </c>
    </row>
    <row r="3384" spans="1:7" x14ac:dyDescent="0.3">
      <c r="A3384">
        <v>3809.49</v>
      </c>
      <c r="B3384">
        <v>4.3499999999999996</v>
      </c>
      <c r="C3384">
        <v>2.2999999999999998</v>
      </c>
      <c r="D3384">
        <v>24.96</v>
      </c>
      <c r="E3384">
        <v>111.07</v>
      </c>
      <c r="F3384">
        <v>103.41</v>
      </c>
      <c r="G3384">
        <v>7.6599999999999966</v>
      </c>
    </row>
    <row r="3385" spans="1:7" x14ac:dyDescent="0.3">
      <c r="A3385">
        <v>3809.54</v>
      </c>
      <c r="B3385">
        <v>4.68</v>
      </c>
      <c r="C3385">
        <v>2.79</v>
      </c>
      <c r="D3385">
        <v>25.29</v>
      </c>
      <c r="E3385">
        <v>114.61</v>
      </c>
      <c r="F3385">
        <v>106.73</v>
      </c>
      <c r="G3385">
        <v>7.8799999999999955</v>
      </c>
    </row>
    <row r="3386" spans="1:7" x14ac:dyDescent="0.3">
      <c r="A3386">
        <v>3809.59</v>
      </c>
      <c r="B3386">
        <v>4.1000000000000005</v>
      </c>
      <c r="C3386">
        <v>5.28</v>
      </c>
      <c r="D3386">
        <v>24.32</v>
      </c>
      <c r="E3386">
        <v>115.61</v>
      </c>
      <c r="F3386">
        <v>98.02</v>
      </c>
      <c r="G3386">
        <v>17.590000000000003</v>
      </c>
    </row>
    <row r="3387" spans="1:7" x14ac:dyDescent="0.3">
      <c r="A3387">
        <v>3809.64</v>
      </c>
      <c r="B3387">
        <v>3.7800000000000002</v>
      </c>
      <c r="C3387">
        <v>4.74</v>
      </c>
      <c r="D3387">
        <v>24.58</v>
      </c>
      <c r="E3387">
        <v>111.89</v>
      </c>
      <c r="F3387">
        <v>97.96</v>
      </c>
      <c r="G3387">
        <v>13.930000000000007</v>
      </c>
    </row>
    <row r="3388" spans="1:7" x14ac:dyDescent="0.3">
      <c r="A3388">
        <v>3809.69</v>
      </c>
      <c r="B3388">
        <v>3.6700000000000004</v>
      </c>
      <c r="C3388">
        <v>5.07</v>
      </c>
      <c r="D3388">
        <v>20.02</v>
      </c>
      <c r="E3388">
        <v>107.64</v>
      </c>
      <c r="F3388">
        <v>91.53</v>
      </c>
      <c r="G3388">
        <v>16.11</v>
      </c>
    </row>
    <row r="3389" spans="1:7" x14ac:dyDescent="0.3">
      <c r="A3389">
        <v>3809.74</v>
      </c>
      <c r="B3389">
        <v>3.82</v>
      </c>
      <c r="C3389">
        <v>3.11</v>
      </c>
      <c r="D3389">
        <v>17.850000000000001</v>
      </c>
      <c r="E3389">
        <v>101.74</v>
      </c>
      <c r="F3389">
        <v>94.64</v>
      </c>
      <c r="G3389">
        <v>7.0999999999999943</v>
      </c>
    </row>
    <row r="3390" spans="1:7" x14ac:dyDescent="0.3">
      <c r="A3390">
        <v>3809.79</v>
      </c>
      <c r="B3390">
        <v>3.64</v>
      </c>
      <c r="C3390">
        <v>4.1399999999999997</v>
      </c>
      <c r="D3390">
        <v>11.37</v>
      </c>
      <c r="E3390">
        <v>96.42</v>
      </c>
      <c r="F3390">
        <v>86.72</v>
      </c>
      <c r="G3390">
        <v>9.7000000000000028</v>
      </c>
    </row>
    <row r="3391" spans="1:7" x14ac:dyDescent="0.3">
      <c r="A3391">
        <v>3809.84</v>
      </c>
      <c r="B3391">
        <v>3.39</v>
      </c>
      <c r="C3391">
        <v>5.47</v>
      </c>
      <c r="D3391">
        <v>8.42</v>
      </c>
      <c r="E3391">
        <v>91.73</v>
      </c>
      <c r="F3391">
        <v>73.11</v>
      </c>
      <c r="G3391">
        <v>18.620000000000005</v>
      </c>
    </row>
    <row r="3392" spans="1:7" x14ac:dyDescent="0.3">
      <c r="A3392">
        <v>3809.89</v>
      </c>
      <c r="B3392">
        <v>3.4099999999999997</v>
      </c>
      <c r="C3392">
        <v>5</v>
      </c>
      <c r="D3392">
        <v>6.53</v>
      </c>
      <c r="E3392">
        <v>88.4</v>
      </c>
      <c r="F3392">
        <v>72.959999999999994</v>
      </c>
      <c r="G3392">
        <v>15.440000000000012</v>
      </c>
    </row>
    <row r="3393" spans="1:7" x14ac:dyDescent="0.3">
      <c r="A3393">
        <v>3809.94</v>
      </c>
      <c r="B3393">
        <v>3.73</v>
      </c>
      <c r="C3393">
        <v>3.58</v>
      </c>
      <c r="D3393">
        <v>6.36</v>
      </c>
      <c r="E3393">
        <v>93.15</v>
      </c>
      <c r="F3393">
        <v>86.56</v>
      </c>
      <c r="G3393">
        <v>6.5900000000000034</v>
      </c>
    </row>
    <row r="3394" spans="1:7" x14ac:dyDescent="0.3">
      <c r="A3394">
        <v>3809.99</v>
      </c>
      <c r="B3394">
        <v>3.94</v>
      </c>
      <c r="C3394">
        <v>5.46</v>
      </c>
      <c r="D3394">
        <v>4.1900000000000004</v>
      </c>
      <c r="E3394">
        <v>95.77</v>
      </c>
      <c r="F3394">
        <v>77.17</v>
      </c>
      <c r="G3394">
        <v>18.599999999999994</v>
      </c>
    </row>
    <row r="3395" spans="1:7" x14ac:dyDescent="0.3">
      <c r="A3395">
        <v>3810.04</v>
      </c>
      <c r="B3395">
        <v>4.01</v>
      </c>
      <c r="C3395">
        <v>6.65</v>
      </c>
      <c r="D3395">
        <v>5.42</v>
      </c>
      <c r="E3395">
        <v>99.01</v>
      </c>
      <c r="F3395">
        <v>72.319999999999993</v>
      </c>
      <c r="G3395">
        <v>26.690000000000012</v>
      </c>
    </row>
    <row r="3396" spans="1:7" x14ac:dyDescent="0.3">
      <c r="A3396">
        <v>3810.09</v>
      </c>
      <c r="B3396">
        <v>4.18</v>
      </c>
      <c r="C3396">
        <v>5.6</v>
      </c>
      <c r="D3396">
        <v>8.9</v>
      </c>
      <c r="E3396">
        <v>103.86</v>
      </c>
      <c r="F3396">
        <v>84.2</v>
      </c>
      <c r="G3396">
        <v>19.659999999999997</v>
      </c>
    </row>
    <row r="3397" spans="1:7" x14ac:dyDescent="0.3">
      <c r="A3397">
        <v>3810.14</v>
      </c>
      <c r="B3397">
        <v>3.85</v>
      </c>
      <c r="C3397">
        <v>4.38</v>
      </c>
      <c r="D3397">
        <v>10.050000000000001</v>
      </c>
      <c r="E3397">
        <v>103.01</v>
      </c>
      <c r="F3397">
        <v>91.65</v>
      </c>
      <c r="G3397">
        <v>11.36</v>
      </c>
    </row>
    <row r="3398" spans="1:7" x14ac:dyDescent="0.3">
      <c r="A3398">
        <v>3810.19</v>
      </c>
      <c r="B3398">
        <v>3.6900000000000004</v>
      </c>
      <c r="C3398">
        <v>4.9000000000000004</v>
      </c>
      <c r="D3398">
        <v>19.05</v>
      </c>
      <c r="E3398">
        <v>102.38</v>
      </c>
      <c r="F3398">
        <v>87.49</v>
      </c>
      <c r="G3398">
        <v>14.89</v>
      </c>
    </row>
    <row r="3399" spans="1:7" x14ac:dyDescent="0.3">
      <c r="A3399">
        <v>3810.24</v>
      </c>
      <c r="B3399">
        <v>3.6999999999999997</v>
      </c>
      <c r="C3399">
        <v>3.43</v>
      </c>
      <c r="D3399">
        <v>21.71</v>
      </c>
      <c r="E3399">
        <v>99.14</v>
      </c>
      <c r="F3399">
        <v>92.19</v>
      </c>
      <c r="G3399">
        <v>6.9500000000000028</v>
      </c>
    </row>
    <row r="3400" spans="1:7" x14ac:dyDescent="0.3">
      <c r="A3400">
        <v>3810.29</v>
      </c>
      <c r="B3400">
        <v>3.74</v>
      </c>
      <c r="C3400">
        <v>2.19</v>
      </c>
      <c r="D3400">
        <v>24.51</v>
      </c>
      <c r="E3400">
        <v>97.89</v>
      </c>
      <c r="F3400">
        <v>91.01</v>
      </c>
      <c r="G3400">
        <v>6.8799999999999955</v>
      </c>
    </row>
    <row r="3401" spans="1:7" x14ac:dyDescent="0.3">
      <c r="A3401">
        <v>3810.34</v>
      </c>
      <c r="B3401">
        <v>3.49</v>
      </c>
      <c r="C3401">
        <v>1.17</v>
      </c>
      <c r="D3401">
        <v>30.3</v>
      </c>
      <c r="E3401">
        <v>96.71</v>
      </c>
      <c r="F3401">
        <v>89.91</v>
      </c>
      <c r="G3401">
        <v>6.7999999999999972</v>
      </c>
    </row>
    <row r="3402" spans="1:7" x14ac:dyDescent="0.3">
      <c r="A3402">
        <v>3810.39</v>
      </c>
      <c r="B3402">
        <v>3.36</v>
      </c>
      <c r="C3402">
        <v>1.01</v>
      </c>
      <c r="D3402">
        <v>33.659999999999997</v>
      </c>
      <c r="E3402">
        <v>93.35</v>
      </c>
      <c r="F3402">
        <v>86.75</v>
      </c>
      <c r="G3402">
        <v>6.5999999999999943</v>
      </c>
    </row>
    <row r="3403" spans="1:7" x14ac:dyDescent="0.3">
      <c r="A3403">
        <v>3810.44</v>
      </c>
      <c r="B3403">
        <v>3.56</v>
      </c>
      <c r="C3403">
        <v>0.85</v>
      </c>
      <c r="D3403">
        <v>37.19</v>
      </c>
      <c r="E3403">
        <v>96.03</v>
      </c>
      <c r="F3403">
        <v>89.27</v>
      </c>
      <c r="G3403">
        <v>6.7600000000000051</v>
      </c>
    </row>
    <row r="3404" spans="1:7" x14ac:dyDescent="0.3">
      <c r="A3404">
        <v>3810.49</v>
      </c>
      <c r="B3404">
        <v>4.07</v>
      </c>
      <c r="C3404">
        <v>1.57</v>
      </c>
      <c r="D3404">
        <v>33.200000000000003</v>
      </c>
      <c r="E3404">
        <v>101.65</v>
      </c>
      <c r="F3404">
        <v>94.55</v>
      </c>
      <c r="G3404">
        <v>7.1000000000000085</v>
      </c>
    </row>
    <row r="3405" spans="1:7" x14ac:dyDescent="0.3">
      <c r="A3405">
        <v>3810.54</v>
      </c>
      <c r="B3405">
        <v>4.62</v>
      </c>
      <c r="C3405">
        <v>1.83</v>
      </c>
      <c r="D3405">
        <v>31.29</v>
      </c>
      <c r="E3405">
        <v>106.66</v>
      </c>
      <c r="F3405">
        <v>99.26</v>
      </c>
      <c r="G3405">
        <v>7.3999999999999915</v>
      </c>
    </row>
    <row r="3406" spans="1:7" x14ac:dyDescent="0.3">
      <c r="A3406">
        <v>3810.59</v>
      </c>
      <c r="B3406">
        <v>4.8899999999999997</v>
      </c>
      <c r="C3406">
        <v>2.25</v>
      </c>
      <c r="D3406">
        <v>31.16</v>
      </c>
      <c r="E3406">
        <v>108.43</v>
      </c>
      <c r="F3406">
        <v>100.92</v>
      </c>
      <c r="G3406">
        <v>7.5100000000000051</v>
      </c>
    </row>
    <row r="3407" spans="1:7" x14ac:dyDescent="0.3">
      <c r="A3407">
        <v>3810.64</v>
      </c>
      <c r="B3407">
        <v>4.5999999999999996</v>
      </c>
      <c r="C3407">
        <v>3.76</v>
      </c>
      <c r="D3407">
        <v>26.13</v>
      </c>
      <c r="E3407">
        <v>108.36</v>
      </c>
      <c r="F3407">
        <v>100.86</v>
      </c>
      <c r="G3407">
        <v>7.5</v>
      </c>
    </row>
    <row r="3408" spans="1:7" x14ac:dyDescent="0.3">
      <c r="A3408">
        <v>3810.69</v>
      </c>
      <c r="B3408">
        <v>5.2</v>
      </c>
      <c r="C3408">
        <v>3.61</v>
      </c>
      <c r="D3408">
        <v>23.36</v>
      </c>
      <c r="E3408">
        <v>113.66</v>
      </c>
      <c r="F3408">
        <v>105.84</v>
      </c>
      <c r="G3408">
        <v>7.8199999999999932</v>
      </c>
    </row>
    <row r="3409" spans="1:7" x14ac:dyDescent="0.3">
      <c r="A3409">
        <v>3810.74</v>
      </c>
      <c r="B3409">
        <v>4.7</v>
      </c>
      <c r="C3409">
        <v>4.0999999999999996</v>
      </c>
      <c r="D3409">
        <v>19.89</v>
      </c>
      <c r="E3409">
        <v>108.87</v>
      </c>
      <c r="F3409">
        <v>99.35</v>
      </c>
      <c r="G3409">
        <v>9.5200000000000102</v>
      </c>
    </row>
    <row r="3410" spans="1:7" x14ac:dyDescent="0.3">
      <c r="A3410">
        <v>3810.79</v>
      </c>
      <c r="B3410">
        <v>4.0599999999999996</v>
      </c>
      <c r="C3410">
        <v>5.42</v>
      </c>
      <c r="D3410">
        <v>10.32</v>
      </c>
      <c r="E3410">
        <v>108.58</v>
      </c>
      <c r="F3410">
        <v>90.08</v>
      </c>
      <c r="G3410">
        <v>18.5</v>
      </c>
    </row>
    <row r="3411" spans="1:7" x14ac:dyDescent="0.3">
      <c r="A3411">
        <v>3810.84</v>
      </c>
      <c r="B3411">
        <v>3.56</v>
      </c>
      <c r="C3411">
        <v>3.61</v>
      </c>
      <c r="D3411">
        <v>17.72</v>
      </c>
      <c r="E3411">
        <v>107.15</v>
      </c>
      <c r="F3411">
        <v>99.72</v>
      </c>
      <c r="G3411">
        <v>7.4300000000000068</v>
      </c>
    </row>
    <row r="3412" spans="1:7" x14ac:dyDescent="0.3">
      <c r="A3412">
        <v>3810.89</v>
      </c>
      <c r="B3412">
        <v>3.8</v>
      </c>
      <c r="C3412">
        <v>3.82</v>
      </c>
      <c r="D3412">
        <v>10.46</v>
      </c>
      <c r="E3412">
        <v>108.15</v>
      </c>
      <c r="F3412">
        <v>100.48</v>
      </c>
      <c r="G3412">
        <v>7.6700000000000017</v>
      </c>
    </row>
    <row r="3413" spans="1:7" x14ac:dyDescent="0.3">
      <c r="A3413">
        <v>3810.94</v>
      </c>
      <c r="B3413">
        <v>4.05</v>
      </c>
      <c r="C3413">
        <v>4.57</v>
      </c>
      <c r="D3413">
        <v>15.72</v>
      </c>
      <c r="E3413">
        <v>109.72</v>
      </c>
      <c r="F3413">
        <v>97.02</v>
      </c>
      <c r="G3413">
        <v>12.700000000000003</v>
      </c>
    </row>
    <row r="3414" spans="1:7" x14ac:dyDescent="0.3">
      <c r="A3414">
        <v>3810.99</v>
      </c>
      <c r="B3414">
        <v>3.4799999999999995</v>
      </c>
      <c r="C3414">
        <v>5.78</v>
      </c>
      <c r="D3414">
        <v>20.48</v>
      </c>
      <c r="E3414">
        <v>106.91</v>
      </c>
      <c r="F3414">
        <v>86</v>
      </c>
      <c r="G3414">
        <v>20.909999999999997</v>
      </c>
    </row>
    <row r="3415" spans="1:7" x14ac:dyDescent="0.3">
      <c r="A3415">
        <v>3811.04</v>
      </c>
      <c r="B3415">
        <v>3.7900000000000005</v>
      </c>
      <c r="C3415">
        <v>4.87</v>
      </c>
      <c r="D3415">
        <v>16.170000000000002</v>
      </c>
      <c r="E3415">
        <v>108.34</v>
      </c>
      <c r="F3415">
        <v>93.59</v>
      </c>
      <c r="G3415">
        <v>14.75</v>
      </c>
    </row>
    <row r="3416" spans="1:7" x14ac:dyDescent="0.3">
      <c r="A3416">
        <v>3811.09</v>
      </c>
      <c r="B3416">
        <v>4.43</v>
      </c>
      <c r="C3416">
        <v>4.01</v>
      </c>
      <c r="D3416">
        <v>17.46</v>
      </c>
      <c r="E3416">
        <v>109.39</v>
      </c>
      <c r="F3416">
        <v>100.48</v>
      </c>
      <c r="G3416">
        <v>8.9099999999999966</v>
      </c>
    </row>
    <row r="3417" spans="1:7" x14ac:dyDescent="0.3">
      <c r="A3417">
        <v>3811.14</v>
      </c>
      <c r="B3417">
        <v>4.1900000000000004</v>
      </c>
      <c r="C3417">
        <v>3.15</v>
      </c>
      <c r="D3417">
        <v>15.19</v>
      </c>
      <c r="E3417">
        <v>108.22</v>
      </c>
      <c r="F3417">
        <v>100.73</v>
      </c>
      <c r="G3417">
        <v>7.4899999999999949</v>
      </c>
    </row>
    <row r="3418" spans="1:7" x14ac:dyDescent="0.3">
      <c r="A3418">
        <v>3811.19</v>
      </c>
      <c r="B3418">
        <v>4.5600000000000005</v>
      </c>
      <c r="C3418">
        <v>2.66</v>
      </c>
      <c r="D3418">
        <v>16.84</v>
      </c>
      <c r="E3418">
        <v>104.11</v>
      </c>
      <c r="F3418">
        <v>96.86</v>
      </c>
      <c r="G3418">
        <v>7.25</v>
      </c>
    </row>
    <row r="3419" spans="1:7" x14ac:dyDescent="0.3">
      <c r="A3419">
        <v>3811.24</v>
      </c>
      <c r="B3419">
        <v>4.62</v>
      </c>
      <c r="C3419">
        <v>1.72</v>
      </c>
      <c r="D3419">
        <v>19.010000000000002</v>
      </c>
      <c r="E3419">
        <v>103.02</v>
      </c>
      <c r="F3419">
        <v>95.84</v>
      </c>
      <c r="G3419">
        <v>7.1799999999999926</v>
      </c>
    </row>
    <row r="3420" spans="1:7" x14ac:dyDescent="0.3">
      <c r="A3420">
        <v>3811.29</v>
      </c>
      <c r="B3420">
        <v>4.68</v>
      </c>
      <c r="C3420">
        <v>1.96</v>
      </c>
      <c r="D3420">
        <v>12.55</v>
      </c>
      <c r="E3420">
        <v>101.77</v>
      </c>
      <c r="F3420">
        <v>94.67</v>
      </c>
      <c r="G3420">
        <v>7.0999999999999943</v>
      </c>
    </row>
    <row r="3421" spans="1:7" x14ac:dyDescent="0.3">
      <c r="A3421">
        <v>3811.34</v>
      </c>
      <c r="B3421">
        <v>4.8899999999999997</v>
      </c>
      <c r="C3421">
        <v>1.35</v>
      </c>
      <c r="D3421">
        <v>20.010000000000002</v>
      </c>
      <c r="E3421">
        <v>102.4</v>
      </c>
      <c r="F3421">
        <v>95.25</v>
      </c>
      <c r="G3421">
        <v>7.1500000000000057</v>
      </c>
    </row>
    <row r="3422" spans="1:7" x14ac:dyDescent="0.3">
      <c r="A3422">
        <v>3811.39</v>
      </c>
      <c r="B3422">
        <v>4.43</v>
      </c>
      <c r="C3422">
        <v>1.46</v>
      </c>
      <c r="D3422">
        <v>20.51</v>
      </c>
      <c r="E3422">
        <v>98.69</v>
      </c>
      <c r="F3422">
        <v>91.77</v>
      </c>
      <c r="G3422">
        <v>6.9200000000000017</v>
      </c>
    </row>
    <row r="3423" spans="1:7" x14ac:dyDescent="0.3">
      <c r="A3423">
        <v>3811.44</v>
      </c>
      <c r="B3423">
        <v>4.8899999999999997</v>
      </c>
      <c r="C3423">
        <v>1.89</v>
      </c>
      <c r="D3423">
        <v>20.399999999999999</v>
      </c>
      <c r="E3423">
        <v>97.15</v>
      </c>
      <c r="F3423">
        <v>90.32</v>
      </c>
      <c r="G3423">
        <v>6.8300000000000125</v>
      </c>
    </row>
    <row r="3424" spans="1:7" x14ac:dyDescent="0.3">
      <c r="A3424">
        <v>3811.49</v>
      </c>
      <c r="B3424">
        <v>4.32</v>
      </c>
      <c r="C3424">
        <v>2.44</v>
      </c>
      <c r="D3424">
        <v>21.1</v>
      </c>
      <c r="E3424">
        <v>96.15</v>
      </c>
      <c r="F3424">
        <v>89.38</v>
      </c>
      <c r="G3424">
        <v>6.7700000000000102</v>
      </c>
    </row>
    <row r="3425" spans="1:7" x14ac:dyDescent="0.3">
      <c r="A3425">
        <v>3811.54</v>
      </c>
      <c r="B3425">
        <v>3.9800000000000004</v>
      </c>
      <c r="C3425">
        <v>5.0599999999999996</v>
      </c>
      <c r="D3425">
        <v>14.43</v>
      </c>
      <c r="E3425">
        <v>95.92</v>
      </c>
      <c r="F3425">
        <v>79.98</v>
      </c>
      <c r="G3425">
        <v>15.939999999999998</v>
      </c>
    </row>
    <row r="3426" spans="1:7" x14ac:dyDescent="0.3">
      <c r="A3426">
        <v>3811.59</v>
      </c>
      <c r="B3426">
        <v>3.95</v>
      </c>
      <c r="C3426">
        <v>4.7300000000000004</v>
      </c>
      <c r="D3426">
        <v>12.4</v>
      </c>
      <c r="E3426">
        <v>96.2</v>
      </c>
      <c r="F3426">
        <v>82.53</v>
      </c>
      <c r="G3426">
        <v>13.670000000000002</v>
      </c>
    </row>
    <row r="3427" spans="1:7" x14ac:dyDescent="0.3">
      <c r="A3427">
        <v>3811.64</v>
      </c>
      <c r="B3427">
        <v>4.0199999999999996</v>
      </c>
      <c r="C3427">
        <v>3.43</v>
      </c>
      <c r="D3427">
        <v>12.35</v>
      </c>
      <c r="E3427">
        <v>92.44</v>
      </c>
      <c r="F3427">
        <v>85.89</v>
      </c>
      <c r="G3427">
        <v>6.5499999999999972</v>
      </c>
    </row>
    <row r="3428" spans="1:7" x14ac:dyDescent="0.3">
      <c r="A3428">
        <v>3811.69</v>
      </c>
      <c r="B3428">
        <v>3.8899999999999997</v>
      </c>
      <c r="C3428">
        <v>3.38</v>
      </c>
      <c r="D3428">
        <v>13.39</v>
      </c>
      <c r="E3428">
        <v>91.88</v>
      </c>
      <c r="F3428">
        <v>85.37</v>
      </c>
      <c r="G3428">
        <v>6.5099999999999909</v>
      </c>
    </row>
    <row r="3439" spans="1:7" x14ac:dyDescent="0.3">
      <c r="A3439">
        <v>3812.24</v>
      </c>
      <c r="B3439">
        <v>3.56</v>
      </c>
      <c r="C3439">
        <v>1.1200000000000001</v>
      </c>
      <c r="D3439">
        <v>18.43</v>
      </c>
      <c r="E3439">
        <v>86.81</v>
      </c>
      <c r="F3439">
        <v>80.599999999999994</v>
      </c>
      <c r="G3439">
        <v>6.210000000000008</v>
      </c>
    </row>
    <row r="3440" spans="1:7" x14ac:dyDescent="0.3">
      <c r="A3440">
        <v>3812.29</v>
      </c>
      <c r="B3440">
        <v>3.74</v>
      </c>
      <c r="C3440">
        <v>0.69</v>
      </c>
      <c r="D3440">
        <v>20.51</v>
      </c>
      <c r="E3440">
        <v>94.25</v>
      </c>
      <c r="F3440">
        <v>87.6</v>
      </c>
      <c r="G3440">
        <v>6.6500000000000057</v>
      </c>
    </row>
    <row r="3441" spans="1:7" x14ac:dyDescent="0.3">
      <c r="A3441">
        <v>3812.34</v>
      </c>
      <c r="B3441">
        <v>4.09</v>
      </c>
      <c r="C3441">
        <v>1.1100000000000001</v>
      </c>
      <c r="D3441">
        <v>19.420000000000002</v>
      </c>
      <c r="E3441">
        <v>99.73</v>
      </c>
      <c r="F3441">
        <v>92.75</v>
      </c>
      <c r="G3441">
        <v>6.980000000000004</v>
      </c>
    </row>
    <row r="3442" spans="1:7" x14ac:dyDescent="0.3">
      <c r="A3442">
        <v>3812.39</v>
      </c>
      <c r="B3442">
        <v>4.45</v>
      </c>
      <c r="C3442">
        <v>1.1399999999999999</v>
      </c>
      <c r="D3442">
        <v>18.16</v>
      </c>
      <c r="E3442">
        <v>106.01</v>
      </c>
      <c r="F3442">
        <v>98.65</v>
      </c>
      <c r="G3442">
        <v>7.3599999999999994</v>
      </c>
    </row>
    <row r="3443" spans="1:7" x14ac:dyDescent="0.3">
      <c r="A3443">
        <v>3812.44</v>
      </c>
      <c r="B3443">
        <v>4.63</v>
      </c>
      <c r="C3443">
        <v>1.75</v>
      </c>
      <c r="D3443">
        <v>19.27</v>
      </c>
      <c r="E3443">
        <v>112.11</v>
      </c>
      <c r="F3443">
        <v>104.38</v>
      </c>
      <c r="G3443">
        <v>7.730000000000004</v>
      </c>
    </row>
    <row r="3444" spans="1:7" x14ac:dyDescent="0.3">
      <c r="A3444">
        <v>3812.49</v>
      </c>
      <c r="B3444">
        <v>4.21</v>
      </c>
      <c r="C3444">
        <v>2.29</v>
      </c>
      <c r="D3444">
        <v>13.69</v>
      </c>
      <c r="E3444">
        <v>111.65</v>
      </c>
      <c r="F3444">
        <v>103.95</v>
      </c>
      <c r="G3444">
        <v>7.7000000000000028</v>
      </c>
    </row>
    <row r="3445" spans="1:7" x14ac:dyDescent="0.3">
      <c r="A3445">
        <v>3812.54</v>
      </c>
      <c r="B3445">
        <v>4.3999999999999995</v>
      </c>
      <c r="C3445">
        <v>2.46</v>
      </c>
      <c r="D3445">
        <v>20.13</v>
      </c>
      <c r="E3445">
        <v>108.78</v>
      </c>
      <c r="F3445">
        <v>101.26</v>
      </c>
      <c r="G3445">
        <v>7.519999999999996</v>
      </c>
    </row>
    <row r="3446" spans="1:7" x14ac:dyDescent="0.3">
      <c r="A3446">
        <v>3812.59</v>
      </c>
      <c r="B3446">
        <v>4.09</v>
      </c>
      <c r="C3446">
        <v>2.44</v>
      </c>
      <c r="D3446">
        <v>22.25</v>
      </c>
      <c r="E3446">
        <v>104.24</v>
      </c>
      <c r="F3446">
        <v>96.99</v>
      </c>
      <c r="G3446">
        <v>7.25</v>
      </c>
    </row>
    <row r="3447" spans="1:7" x14ac:dyDescent="0.3">
      <c r="A3447">
        <v>3812.64</v>
      </c>
      <c r="B3447">
        <v>3.82</v>
      </c>
      <c r="C3447">
        <v>1.64</v>
      </c>
      <c r="D3447">
        <v>23.1</v>
      </c>
      <c r="E3447">
        <v>99.15</v>
      </c>
      <c r="F3447">
        <v>92.2</v>
      </c>
      <c r="G3447">
        <v>6.9500000000000028</v>
      </c>
    </row>
    <row r="3448" spans="1:7" x14ac:dyDescent="0.3">
      <c r="A3448">
        <v>3812.69</v>
      </c>
      <c r="B3448">
        <v>3.49</v>
      </c>
      <c r="C3448">
        <v>2.15</v>
      </c>
      <c r="D3448">
        <v>26.15</v>
      </c>
      <c r="E3448">
        <v>95.6</v>
      </c>
      <c r="F3448">
        <v>88.87</v>
      </c>
      <c r="G3448">
        <v>6.7299999999999898</v>
      </c>
    </row>
    <row r="3449" spans="1:7" x14ac:dyDescent="0.3">
      <c r="A3449">
        <v>3812.74</v>
      </c>
      <c r="B3449">
        <v>3.61</v>
      </c>
      <c r="C3449">
        <v>1.77</v>
      </c>
      <c r="D3449">
        <v>22.83</v>
      </c>
      <c r="E3449">
        <v>90.65</v>
      </c>
      <c r="F3449">
        <v>84.21</v>
      </c>
      <c r="G3449">
        <v>6.4400000000000119</v>
      </c>
    </row>
    <row r="3450" spans="1:7" x14ac:dyDescent="0.3">
      <c r="A3450">
        <v>3812.79</v>
      </c>
      <c r="B3450">
        <v>3.5000000000000004</v>
      </c>
      <c r="C3450">
        <v>1.43</v>
      </c>
      <c r="D3450">
        <v>23.86</v>
      </c>
      <c r="E3450">
        <v>86.24</v>
      </c>
      <c r="F3450">
        <v>80.06</v>
      </c>
      <c r="G3450">
        <v>6.1799999999999926</v>
      </c>
    </row>
    <row r="3451" spans="1:7" x14ac:dyDescent="0.3">
      <c r="A3451">
        <v>3812.84</v>
      </c>
      <c r="B3451">
        <v>3.8</v>
      </c>
      <c r="C3451">
        <v>1.05</v>
      </c>
      <c r="D3451">
        <v>22.12</v>
      </c>
      <c r="E3451">
        <v>87.25</v>
      </c>
      <c r="F3451">
        <v>81.010000000000005</v>
      </c>
      <c r="G3451">
        <v>6.2399999999999949</v>
      </c>
    </row>
    <row r="3452" spans="1:7" x14ac:dyDescent="0.3">
      <c r="A3452">
        <v>3812.89</v>
      </c>
      <c r="B3452">
        <v>4.3900000000000006</v>
      </c>
      <c r="C3452">
        <v>0.92</v>
      </c>
      <c r="D3452">
        <v>19.29</v>
      </c>
      <c r="E3452">
        <v>91.22</v>
      </c>
      <c r="F3452">
        <v>84.75</v>
      </c>
      <c r="G3452">
        <v>6.4699999999999989</v>
      </c>
    </row>
    <row r="3453" spans="1:7" x14ac:dyDescent="0.3">
      <c r="A3453">
        <v>3812.94</v>
      </c>
      <c r="B3453">
        <v>4.5699999999999994</v>
      </c>
      <c r="C3453">
        <v>1.28</v>
      </c>
      <c r="D3453">
        <v>15.67</v>
      </c>
      <c r="E3453">
        <v>97.69</v>
      </c>
      <c r="F3453">
        <v>90.83</v>
      </c>
      <c r="G3453">
        <v>6.8599999999999994</v>
      </c>
    </row>
    <row r="3454" spans="1:7" x14ac:dyDescent="0.3">
      <c r="A3454">
        <v>3812.99</v>
      </c>
      <c r="B3454">
        <v>4.9799999999999995</v>
      </c>
      <c r="C3454">
        <v>1.1000000000000001</v>
      </c>
      <c r="D3454">
        <v>11.41</v>
      </c>
      <c r="E3454">
        <v>100.04</v>
      </c>
      <c r="F3454">
        <v>93.04</v>
      </c>
      <c r="G3454">
        <v>7</v>
      </c>
    </row>
    <row r="3455" spans="1:7" x14ac:dyDescent="0.3">
      <c r="A3455">
        <v>3813.04</v>
      </c>
      <c r="B3455">
        <v>5.16</v>
      </c>
      <c r="C3455">
        <v>1.07</v>
      </c>
      <c r="D3455">
        <v>12.72</v>
      </c>
      <c r="E3455">
        <v>103.96</v>
      </c>
      <c r="F3455">
        <v>96.73</v>
      </c>
      <c r="G3455">
        <v>7.2299999999999898</v>
      </c>
    </row>
    <row r="3456" spans="1:7" x14ac:dyDescent="0.3">
      <c r="A3456">
        <v>3813.09</v>
      </c>
      <c r="B3456">
        <v>4.88</v>
      </c>
      <c r="C3456">
        <v>2.31</v>
      </c>
      <c r="D3456">
        <v>7.89</v>
      </c>
      <c r="E3456">
        <v>106.95</v>
      </c>
      <c r="F3456">
        <v>99.54</v>
      </c>
      <c r="G3456">
        <v>7.4099999999999966</v>
      </c>
    </row>
    <row r="3457" spans="1:7" x14ac:dyDescent="0.3">
      <c r="A3457">
        <v>3813.14</v>
      </c>
      <c r="B3457">
        <v>5.0500000000000007</v>
      </c>
      <c r="C3457">
        <v>2.59</v>
      </c>
      <c r="D3457">
        <v>18.809999999999999</v>
      </c>
      <c r="E3457">
        <v>109.86</v>
      </c>
      <c r="F3457">
        <v>102.27</v>
      </c>
      <c r="G3457">
        <v>7.5900000000000034</v>
      </c>
    </row>
    <row r="3458" spans="1:7" x14ac:dyDescent="0.3">
      <c r="A3458">
        <v>3813.19</v>
      </c>
      <c r="B3458">
        <v>5.35</v>
      </c>
      <c r="C3458">
        <v>3.43</v>
      </c>
      <c r="D3458">
        <v>21.39</v>
      </c>
      <c r="E3458">
        <v>112.48</v>
      </c>
      <c r="F3458">
        <v>104.73</v>
      </c>
      <c r="G3458">
        <v>7.75</v>
      </c>
    </row>
    <row r="3459" spans="1:7" x14ac:dyDescent="0.3">
      <c r="A3459">
        <v>3813.24</v>
      </c>
      <c r="B3459">
        <v>5.3900000000000006</v>
      </c>
      <c r="C3459">
        <v>3.4</v>
      </c>
      <c r="D3459">
        <v>19.64</v>
      </c>
      <c r="E3459">
        <v>114.12</v>
      </c>
      <c r="F3459">
        <v>106.27</v>
      </c>
      <c r="G3459">
        <v>7.8500000000000085</v>
      </c>
    </row>
    <row r="3460" spans="1:7" x14ac:dyDescent="0.3">
      <c r="A3460">
        <v>3813.29</v>
      </c>
      <c r="B3460">
        <v>5.37</v>
      </c>
      <c r="C3460">
        <v>3.69</v>
      </c>
      <c r="D3460">
        <v>21.55</v>
      </c>
      <c r="E3460">
        <v>115.38</v>
      </c>
      <c r="F3460">
        <v>107.46</v>
      </c>
      <c r="G3460">
        <v>7.9200000000000017</v>
      </c>
    </row>
    <row r="3461" spans="1:7" x14ac:dyDescent="0.3">
      <c r="A3461">
        <v>3813.34</v>
      </c>
      <c r="B3461">
        <v>4.8099999999999996</v>
      </c>
      <c r="C3461">
        <v>3.03</v>
      </c>
      <c r="D3461">
        <v>27.99</v>
      </c>
      <c r="E3461">
        <v>114.24</v>
      </c>
      <c r="F3461">
        <v>106.39</v>
      </c>
      <c r="G3461">
        <v>7.8499999999999943</v>
      </c>
    </row>
    <row r="3462" spans="1:7" x14ac:dyDescent="0.3">
      <c r="A3462">
        <v>3813.39</v>
      </c>
      <c r="B3462">
        <v>4.8899999999999997</v>
      </c>
      <c r="C3462">
        <v>2.14</v>
      </c>
      <c r="D3462">
        <v>28.12</v>
      </c>
      <c r="E3462">
        <v>116.14</v>
      </c>
      <c r="F3462">
        <v>108.17</v>
      </c>
      <c r="G3462">
        <v>7.9699999999999989</v>
      </c>
    </row>
    <row r="3463" spans="1:7" x14ac:dyDescent="0.3">
      <c r="A3463">
        <v>3813.44</v>
      </c>
      <c r="B3463">
        <v>4.34</v>
      </c>
      <c r="C3463">
        <v>2.2200000000000002</v>
      </c>
      <c r="D3463">
        <v>23.9</v>
      </c>
      <c r="E3463">
        <v>114.64</v>
      </c>
      <c r="F3463">
        <v>106.76</v>
      </c>
      <c r="G3463">
        <v>7.8799999999999955</v>
      </c>
    </row>
    <row r="3464" spans="1:7" x14ac:dyDescent="0.3">
      <c r="A3464">
        <v>3813.49</v>
      </c>
      <c r="B3464">
        <v>3.9800000000000004</v>
      </c>
      <c r="C3464">
        <v>3.87</v>
      </c>
      <c r="D3464">
        <v>19.440000000000001</v>
      </c>
      <c r="E3464">
        <v>113.51</v>
      </c>
      <c r="F3464">
        <v>105.51</v>
      </c>
      <c r="G3464">
        <v>8</v>
      </c>
    </row>
    <row r="3465" spans="1:7" x14ac:dyDescent="0.3">
      <c r="A3465">
        <v>3813.54</v>
      </c>
      <c r="B3465">
        <v>3.6799999999999997</v>
      </c>
      <c r="C3465">
        <v>3.36</v>
      </c>
      <c r="D3465">
        <v>22.71</v>
      </c>
      <c r="E3465">
        <v>115.6</v>
      </c>
      <c r="F3465">
        <v>107.66</v>
      </c>
      <c r="G3465">
        <v>7.9399999999999977</v>
      </c>
    </row>
    <row r="3466" spans="1:7" x14ac:dyDescent="0.3">
      <c r="A3466">
        <v>3813.59</v>
      </c>
      <c r="B3466">
        <v>3.5700000000000003</v>
      </c>
      <c r="C3466">
        <v>3.69</v>
      </c>
      <c r="D3466">
        <v>21.28</v>
      </c>
      <c r="E3466">
        <v>111.84</v>
      </c>
      <c r="F3466">
        <v>104.13</v>
      </c>
      <c r="G3466">
        <v>7.710000000000008</v>
      </c>
    </row>
    <row r="3467" spans="1:7" x14ac:dyDescent="0.3">
      <c r="A3467">
        <v>3813.64</v>
      </c>
      <c r="B3467">
        <v>3.65</v>
      </c>
      <c r="C3467">
        <v>5.01</v>
      </c>
      <c r="D3467">
        <v>11.98</v>
      </c>
      <c r="E3467">
        <v>113.16</v>
      </c>
      <c r="F3467">
        <v>97.4</v>
      </c>
      <c r="G3467">
        <v>15.759999999999991</v>
      </c>
    </row>
    <row r="3468" spans="1:7" x14ac:dyDescent="0.3">
      <c r="A3468">
        <v>3813.69</v>
      </c>
      <c r="B3468">
        <v>3.6700000000000004</v>
      </c>
      <c r="C3468">
        <v>4.33</v>
      </c>
      <c r="D3468">
        <v>10.27</v>
      </c>
      <c r="E3468">
        <v>111.21</v>
      </c>
      <c r="F3468">
        <v>100.12</v>
      </c>
      <c r="G3468">
        <v>11.089999999999989</v>
      </c>
    </row>
    <row r="3469" spans="1:7" x14ac:dyDescent="0.3">
      <c r="A3469">
        <v>3813.74</v>
      </c>
      <c r="B3469">
        <v>3.64</v>
      </c>
      <c r="C3469">
        <v>3.57</v>
      </c>
      <c r="D3469">
        <v>12.09</v>
      </c>
      <c r="E3469">
        <v>110.03</v>
      </c>
      <c r="F3469">
        <v>102.43</v>
      </c>
      <c r="G3469">
        <v>7.5999999999999943</v>
      </c>
    </row>
    <row r="3470" spans="1:7" x14ac:dyDescent="0.3">
      <c r="A3470">
        <v>3813.79</v>
      </c>
      <c r="B3470">
        <v>3.35</v>
      </c>
      <c r="C3470">
        <v>2.98</v>
      </c>
      <c r="D3470">
        <v>15.23</v>
      </c>
      <c r="E3470">
        <v>109.45</v>
      </c>
      <c r="F3470">
        <v>101.89</v>
      </c>
      <c r="G3470">
        <v>7.5600000000000023</v>
      </c>
    </row>
    <row r="3471" spans="1:7" x14ac:dyDescent="0.3">
      <c r="A3471">
        <v>3813.84</v>
      </c>
      <c r="B3471">
        <v>3.56</v>
      </c>
      <c r="C3471">
        <v>1.79</v>
      </c>
      <c r="D3471">
        <v>17.63</v>
      </c>
      <c r="E3471">
        <v>109.24</v>
      </c>
      <c r="F3471">
        <v>101.68</v>
      </c>
      <c r="G3471">
        <v>7.5599999999999881</v>
      </c>
    </row>
    <row r="3472" spans="1:7" x14ac:dyDescent="0.3">
      <c r="A3472">
        <v>3813.89</v>
      </c>
      <c r="B3472">
        <v>3.66</v>
      </c>
      <c r="C3472">
        <v>2.96</v>
      </c>
      <c r="D3472">
        <v>17.399999999999999</v>
      </c>
      <c r="E3472">
        <v>110.11</v>
      </c>
      <c r="F3472">
        <v>102.51</v>
      </c>
      <c r="G3472">
        <v>7.5999999999999943</v>
      </c>
    </row>
    <row r="3473" spans="1:7" x14ac:dyDescent="0.3">
      <c r="A3473">
        <v>3813.94</v>
      </c>
      <c r="B3473">
        <v>3.7800000000000002</v>
      </c>
      <c r="C3473">
        <v>2.69</v>
      </c>
      <c r="D3473">
        <v>21.48</v>
      </c>
      <c r="E3473">
        <v>109.34</v>
      </c>
      <c r="F3473">
        <v>101.78</v>
      </c>
      <c r="G3473">
        <v>7.5600000000000023</v>
      </c>
    </row>
    <row r="3474" spans="1:7" x14ac:dyDescent="0.3">
      <c r="A3474">
        <v>3813.99</v>
      </c>
      <c r="B3474">
        <v>4.17</v>
      </c>
      <c r="C3474">
        <v>3.41</v>
      </c>
      <c r="D3474">
        <v>20.21</v>
      </c>
      <c r="E3474">
        <v>110.01</v>
      </c>
      <c r="F3474">
        <v>102.41</v>
      </c>
      <c r="G3474">
        <v>7.6000000000000085</v>
      </c>
    </row>
    <row r="3475" spans="1:7" x14ac:dyDescent="0.3">
      <c r="A3475">
        <v>3814.04</v>
      </c>
      <c r="B3475">
        <v>3.94</v>
      </c>
      <c r="C3475">
        <v>4.5</v>
      </c>
      <c r="D3475">
        <v>16.39</v>
      </c>
      <c r="E3475">
        <v>108.88</v>
      </c>
      <c r="F3475">
        <v>96.61</v>
      </c>
      <c r="G3475">
        <v>12.269999999999996</v>
      </c>
    </row>
    <row r="3476" spans="1:7" x14ac:dyDescent="0.3">
      <c r="A3476">
        <v>3814.09</v>
      </c>
      <c r="B3476">
        <v>4.26</v>
      </c>
      <c r="C3476">
        <v>2.84</v>
      </c>
      <c r="D3476">
        <v>16.66</v>
      </c>
      <c r="E3476">
        <v>107</v>
      </c>
      <c r="F3476">
        <v>99.58</v>
      </c>
      <c r="G3476">
        <v>7.4200000000000017</v>
      </c>
    </row>
    <row r="3477" spans="1:7" x14ac:dyDescent="0.3">
      <c r="A3477">
        <v>3814.14</v>
      </c>
      <c r="B3477">
        <v>4.38</v>
      </c>
      <c r="C3477">
        <v>3.82</v>
      </c>
      <c r="D3477">
        <v>18.899999999999999</v>
      </c>
      <c r="E3477">
        <v>108.11</v>
      </c>
      <c r="F3477">
        <v>100.47</v>
      </c>
      <c r="G3477">
        <v>7.6400000000000006</v>
      </c>
    </row>
    <row r="3478" spans="1:7" x14ac:dyDescent="0.3">
      <c r="A3478">
        <v>3814.19</v>
      </c>
      <c r="B3478">
        <v>4.04</v>
      </c>
      <c r="C3478">
        <v>2.6</v>
      </c>
      <c r="D3478">
        <v>20.53</v>
      </c>
      <c r="E3478">
        <v>103.27</v>
      </c>
      <c r="F3478">
        <v>96.08</v>
      </c>
      <c r="G3478">
        <v>7.1899999999999977</v>
      </c>
    </row>
    <row r="3479" spans="1:7" x14ac:dyDescent="0.3">
      <c r="A3479">
        <v>3814.24</v>
      </c>
      <c r="B3479">
        <v>4.26</v>
      </c>
      <c r="C3479">
        <v>1.79</v>
      </c>
      <c r="D3479">
        <v>19.16</v>
      </c>
      <c r="E3479">
        <v>97.85</v>
      </c>
      <c r="F3479">
        <v>90.98</v>
      </c>
      <c r="G3479">
        <v>6.8699999999999903</v>
      </c>
    </row>
    <row r="3480" spans="1:7" x14ac:dyDescent="0.3">
      <c r="A3480">
        <v>3814.29</v>
      </c>
      <c r="B3480">
        <v>3.16</v>
      </c>
      <c r="C3480">
        <v>1.37</v>
      </c>
      <c r="D3480">
        <v>22.69</v>
      </c>
      <c r="E3480">
        <v>87.72</v>
      </c>
      <c r="F3480">
        <v>81.459999999999994</v>
      </c>
      <c r="G3480">
        <v>6.2600000000000051</v>
      </c>
    </row>
    <row r="3481" spans="1:7" x14ac:dyDescent="0.3">
      <c r="A3481">
        <v>3814.34</v>
      </c>
      <c r="B3481">
        <v>2.94</v>
      </c>
      <c r="C3481">
        <v>0.95</v>
      </c>
      <c r="D3481">
        <v>27.91</v>
      </c>
      <c r="E3481">
        <v>82.65</v>
      </c>
      <c r="F3481">
        <v>76.69</v>
      </c>
      <c r="G3481">
        <v>5.960000000000008</v>
      </c>
    </row>
    <row r="3482" spans="1:7" x14ac:dyDescent="0.3">
      <c r="A3482">
        <v>3814.39</v>
      </c>
      <c r="B3482">
        <v>2.5700000000000003</v>
      </c>
      <c r="C3482">
        <v>1.72</v>
      </c>
      <c r="D3482">
        <v>27.54</v>
      </c>
      <c r="E3482">
        <v>81.010000000000005</v>
      </c>
      <c r="F3482">
        <v>75.150000000000006</v>
      </c>
      <c r="G3482">
        <v>5.8599999999999994</v>
      </c>
    </row>
    <row r="3483" spans="1:7" x14ac:dyDescent="0.3">
      <c r="A3483">
        <v>3814.44</v>
      </c>
      <c r="B3483">
        <v>2.9499999999999997</v>
      </c>
      <c r="C3483">
        <v>1.81</v>
      </c>
      <c r="D3483">
        <v>27.02</v>
      </c>
      <c r="E3483">
        <v>79.27</v>
      </c>
      <c r="F3483">
        <v>73.510000000000005</v>
      </c>
      <c r="G3483">
        <v>5.7599999999999909</v>
      </c>
    </row>
    <row r="3484" spans="1:7" x14ac:dyDescent="0.3">
      <c r="A3484">
        <v>3814.49</v>
      </c>
      <c r="B3484">
        <v>3.1300000000000003</v>
      </c>
      <c r="C3484">
        <v>2.9</v>
      </c>
      <c r="D3484">
        <v>25.89</v>
      </c>
      <c r="E3484">
        <v>83.03</v>
      </c>
      <c r="F3484">
        <v>77.05</v>
      </c>
      <c r="G3484">
        <v>5.980000000000004</v>
      </c>
    </row>
    <row r="3485" spans="1:7" x14ac:dyDescent="0.3">
      <c r="A3485">
        <v>3814.54</v>
      </c>
      <c r="B3485">
        <v>2.75</v>
      </c>
      <c r="C3485">
        <v>1.91</v>
      </c>
      <c r="D3485">
        <v>29.67</v>
      </c>
      <c r="E3485">
        <v>83.72</v>
      </c>
      <c r="F3485">
        <v>77.69</v>
      </c>
      <c r="G3485">
        <v>6.0300000000000011</v>
      </c>
    </row>
    <row r="3486" spans="1:7" x14ac:dyDescent="0.3">
      <c r="A3486">
        <v>3814.59</v>
      </c>
      <c r="B3486">
        <v>3.11</v>
      </c>
      <c r="C3486">
        <v>2.34</v>
      </c>
      <c r="D3486">
        <v>24.2</v>
      </c>
      <c r="E3486">
        <v>92.32</v>
      </c>
      <c r="F3486">
        <v>85.78</v>
      </c>
      <c r="G3486">
        <v>6.539999999999992</v>
      </c>
    </row>
    <row r="3487" spans="1:7" x14ac:dyDescent="0.3">
      <c r="A3487">
        <v>3814.64</v>
      </c>
      <c r="B3487">
        <v>3.4099999999999997</v>
      </c>
      <c r="C3487">
        <v>3.46</v>
      </c>
      <c r="D3487">
        <v>19.670000000000002</v>
      </c>
      <c r="E3487">
        <v>96.99</v>
      </c>
      <c r="F3487">
        <v>90.17</v>
      </c>
      <c r="G3487">
        <v>6.8199999999999932</v>
      </c>
    </row>
    <row r="3488" spans="1:7" x14ac:dyDescent="0.3">
      <c r="A3488">
        <v>3814.69</v>
      </c>
      <c r="B3488">
        <v>3.6900000000000004</v>
      </c>
      <c r="C3488">
        <v>4.09</v>
      </c>
      <c r="D3488">
        <v>21.69</v>
      </c>
      <c r="E3488">
        <v>102.02</v>
      </c>
      <c r="F3488">
        <v>92.59</v>
      </c>
      <c r="G3488">
        <v>9.4299999999999926</v>
      </c>
    </row>
    <row r="3489" spans="1:7" x14ac:dyDescent="0.3">
      <c r="A3489">
        <v>3814.74</v>
      </c>
      <c r="B3489">
        <v>3.3000000000000003</v>
      </c>
      <c r="C3489">
        <v>5.56</v>
      </c>
      <c r="D3489">
        <v>20.149999999999999</v>
      </c>
      <c r="E3489">
        <v>103.85</v>
      </c>
      <c r="F3489">
        <v>84.45</v>
      </c>
      <c r="G3489">
        <v>19.399999999999991</v>
      </c>
    </row>
    <row r="3490" spans="1:7" x14ac:dyDescent="0.3">
      <c r="A3490">
        <v>3814.79</v>
      </c>
      <c r="B3490">
        <v>3.61</v>
      </c>
      <c r="C3490">
        <v>3.44</v>
      </c>
      <c r="D3490">
        <v>20.25</v>
      </c>
      <c r="E3490">
        <v>103.44</v>
      </c>
      <c r="F3490">
        <v>96.24</v>
      </c>
      <c r="G3490">
        <v>7.2000000000000028</v>
      </c>
    </row>
    <row r="3491" spans="1:7" x14ac:dyDescent="0.3">
      <c r="A3491">
        <v>3814.84</v>
      </c>
      <c r="B3491">
        <v>3.7600000000000002</v>
      </c>
      <c r="C3491">
        <v>3.77</v>
      </c>
      <c r="D3491">
        <v>16.25</v>
      </c>
      <c r="E3491">
        <v>104.4</v>
      </c>
      <c r="F3491">
        <v>97.13</v>
      </c>
      <c r="G3491">
        <v>7.2700000000000102</v>
      </c>
    </row>
    <row r="3492" spans="1:7" x14ac:dyDescent="0.3">
      <c r="A3492">
        <v>3814.89</v>
      </c>
      <c r="B3492">
        <v>3.9800000000000004</v>
      </c>
      <c r="C3492">
        <v>4.96</v>
      </c>
      <c r="D3492">
        <v>16.13</v>
      </c>
      <c r="E3492">
        <v>104.74</v>
      </c>
      <c r="F3492">
        <v>89.44</v>
      </c>
      <c r="G3492">
        <v>15.299999999999997</v>
      </c>
    </row>
    <row r="3493" spans="1:7" x14ac:dyDescent="0.3">
      <c r="A3493">
        <v>3814.94</v>
      </c>
      <c r="B3493">
        <v>3.94</v>
      </c>
      <c r="C3493">
        <v>3.73</v>
      </c>
      <c r="D3493">
        <v>15.76</v>
      </c>
      <c r="E3493">
        <v>107.97</v>
      </c>
      <c r="F3493">
        <v>100.49</v>
      </c>
      <c r="G3493">
        <v>7.480000000000004</v>
      </c>
    </row>
    <row r="3494" spans="1:7" x14ac:dyDescent="0.3">
      <c r="A3494">
        <v>3814.99</v>
      </c>
      <c r="B3494">
        <v>4.1000000000000005</v>
      </c>
      <c r="C3494">
        <v>4.3899999999999997</v>
      </c>
      <c r="D3494">
        <v>15.86</v>
      </c>
      <c r="E3494">
        <v>108.31</v>
      </c>
      <c r="F3494">
        <v>96.83</v>
      </c>
      <c r="G3494">
        <v>11.480000000000004</v>
      </c>
    </row>
    <row r="3495" spans="1:7" x14ac:dyDescent="0.3">
      <c r="A3495">
        <v>3815.04</v>
      </c>
      <c r="B3495">
        <v>4.07</v>
      </c>
      <c r="C3495">
        <v>3.71</v>
      </c>
      <c r="D3495">
        <v>20.18</v>
      </c>
      <c r="E3495">
        <v>107.91</v>
      </c>
      <c r="F3495">
        <v>100.43</v>
      </c>
      <c r="G3495">
        <v>7.4799999999999898</v>
      </c>
    </row>
    <row r="3496" spans="1:7" x14ac:dyDescent="0.3">
      <c r="A3496">
        <v>3815.09</v>
      </c>
      <c r="B3496">
        <v>3.95</v>
      </c>
      <c r="C3496">
        <v>2.36</v>
      </c>
      <c r="D3496">
        <v>19.399999999999999</v>
      </c>
      <c r="E3496">
        <v>108.5</v>
      </c>
      <c r="F3496">
        <v>100.99</v>
      </c>
      <c r="G3496">
        <v>7.5100000000000051</v>
      </c>
    </row>
    <row r="3497" spans="1:7" x14ac:dyDescent="0.3">
      <c r="A3497">
        <v>3815.14</v>
      </c>
      <c r="B3497">
        <v>3.7699999999999996</v>
      </c>
      <c r="C3497">
        <v>2.3199999999999998</v>
      </c>
      <c r="D3497">
        <v>20.56</v>
      </c>
      <c r="E3497">
        <v>110.03</v>
      </c>
      <c r="F3497">
        <v>102.43</v>
      </c>
      <c r="G3497">
        <v>7.5999999999999943</v>
      </c>
    </row>
    <row r="3498" spans="1:7" x14ac:dyDescent="0.3">
      <c r="A3498">
        <v>3815.19</v>
      </c>
      <c r="B3498">
        <v>3.6999999999999997</v>
      </c>
      <c r="C3498">
        <v>2.85</v>
      </c>
      <c r="D3498">
        <v>21.06</v>
      </c>
      <c r="E3498">
        <v>110.56</v>
      </c>
      <c r="F3498">
        <v>102.92</v>
      </c>
      <c r="G3498">
        <v>7.6400000000000006</v>
      </c>
    </row>
    <row r="3499" spans="1:7" x14ac:dyDescent="0.3">
      <c r="A3499">
        <v>3815.24</v>
      </c>
      <c r="B3499">
        <v>3.7800000000000002</v>
      </c>
      <c r="C3499">
        <v>2.89</v>
      </c>
      <c r="D3499">
        <v>21.7</v>
      </c>
      <c r="E3499">
        <v>106.37</v>
      </c>
      <c r="F3499">
        <v>98.99</v>
      </c>
      <c r="G3499">
        <v>7.3800000000000097</v>
      </c>
    </row>
    <row r="3500" spans="1:7" x14ac:dyDescent="0.3">
      <c r="A3500">
        <v>3815.29</v>
      </c>
      <c r="B3500">
        <v>4.32</v>
      </c>
      <c r="C3500">
        <v>1.73</v>
      </c>
      <c r="D3500">
        <v>22.54</v>
      </c>
      <c r="E3500">
        <v>101.53</v>
      </c>
      <c r="F3500">
        <v>94.44</v>
      </c>
      <c r="G3500">
        <v>7.0900000000000034</v>
      </c>
    </row>
    <row r="3501" spans="1:7" x14ac:dyDescent="0.3">
      <c r="A3501">
        <v>3815.34</v>
      </c>
      <c r="B3501">
        <v>4.2299999999999995</v>
      </c>
      <c r="C3501">
        <v>1.1000000000000001</v>
      </c>
      <c r="D3501">
        <v>28.27</v>
      </c>
      <c r="E3501">
        <v>97.73</v>
      </c>
      <c r="F3501">
        <v>90.87</v>
      </c>
      <c r="G3501">
        <v>6.8599999999999994</v>
      </c>
    </row>
    <row r="3502" spans="1:7" x14ac:dyDescent="0.3">
      <c r="A3502">
        <v>3815.39</v>
      </c>
      <c r="B3502">
        <v>4.3600000000000003</v>
      </c>
      <c r="C3502">
        <v>1.39</v>
      </c>
      <c r="D3502">
        <v>25.84</v>
      </c>
      <c r="E3502">
        <v>90.89</v>
      </c>
      <c r="F3502">
        <v>84.43</v>
      </c>
      <c r="G3502">
        <v>6.4599999999999937</v>
      </c>
    </row>
    <row r="3503" spans="1:7" x14ac:dyDescent="0.3">
      <c r="A3503">
        <v>3815.44</v>
      </c>
      <c r="B3503">
        <v>4.74</v>
      </c>
      <c r="C3503">
        <v>1.61</v>
      </c>
      <c r="D3503">
        <v>22.3</v>
      </c>
      <c r="E3503">
        <v>84.35</v>
      </c>
      <c r="F3503">
        <v>78.290000000000006</v>
      </c>
      <c r="G3503">
        <v>6.0599999999999881</v>
      </c>
    </row>
    <row r="3504" spans="1:7" x14ac:dyDescent="0.3">
      <c r="A3504">
        <v>3815.49</v>
      </c>
      <c r="B3504">
        <v>4.5</v>
      </c>
      <c r="C3504">
        <v>1.25</v>
      </c>
      <c r="D3504">
        <v>21.03</v>
      </c>
      <c r="E3504">
        <v>78.430000000000007</v>
      </c>
      <c r="F3504">
        <v>72.73</v>
      </c>
      <c r="G3504">
        <v>5.7000000000000028</v>
      </c>
    </row>
    <row r="3505" spans="1:7" x14ac:dyDescent="0.3">
      <c r="A3505">
        <v>3815.54</v>
      </c>
      <c r="B3505">
        <v>3.8899999999999997</v>
      </c>
      <c r="C3505">
        <v>1.02</v>
      </c>
      <c r="D3505">
        <v>20.85</v>
      </c>
      <c r="E3505">
        <v>70.53</v>
      </c>
      <c r="F3505">
        <v>65.3</v>
      </c>
      <c r="G3505">
        <v>5.230000000000004</v>
      </c>
    </row>
    <row r="3506" spans="1:7" x14ac:dyDescent="0.3">
      <c r="A3506">
        <v>3815.59</v>
      </c>
      <c r="B3506">
        <v>3.5900000000000003</v>
      </c>
      <c r="C3506">
        <v>1.24</v>
      </c>
      <c r="D3506">
        <v>13.9</v>
      </c>
      <c r="E3506">
        <v>66.540000000000006</v>
      </c>
      <c r="F3506">
        <v>61.55</v>
      </c>
      <c r="G3506">
        <v>4.9900000000000091</v>
      </c>
    </row>
    <row r="3507" spans="1:7" x14ac:dyDescent="0.3">
      <c r="A3507">
        <v>3815.64</v>
      </c>
      <c r="B3507">
        <v>3.55</v>
      </c>
      <c r="C3507">
        <v>1.4</v>
      </c>
      <c r="D3507">
        <v>6.78</v>
      </c>
      <c r="E3507">
        <v>62.45</v>
      </c>
      <c r="F3507">
        <v>57.7</v>
      </c>
      <c r="G3507">
        <v>4.75</v>
      </c>
    </row>
    <row r="3508" spans="1:7" x14ac:dyDescent="0.3">
      <c r="A3508">
        <v>3815.69</v>
      </c>
      <c r="B3508">
        <v>3.29</v>
      </c>
      <c r="C3508">
        <v>1.35</v>
      </c>
      <c r="D3508">
        <v>2.86</v>
      </c>
      <c r="E3508">
        <v>59.73</v>
      </c>
      <c r="F3508">
        <v>55.14</v>
      </c>
      <c r="G3508">
        <v>4.5899999999999963</v>
      </c>
    </row>
    <row r="3509" spans="1:7" x14ac:dyDescent="0.3">
      <c r="A3509">
        <v>3815.74</v>
      </c>
      <c r="B3509">
        <v>2.74</v>
      </c>
      <c r="C3509">
        <v>1.0900000000000001</v>
      </c>
      <c r="D3509">
        <v>4.74</v>
      </c>
      <c r="E3509">
        <v>60.27</v>
      </c>
      <c r="F3509">
        <v>55.65</v>
      </c>
      <c r="G3509">
        <v>4.6200000000000045</v>
      </c>
    </row>
    <row r="3510" spans="1:7" x14ac:dyDescent="0.3">
      <c r="A3510">
        <v>3815.79</v>
      </c>
      <c r="B3510">
        <v>2.2999999999999998</v>
      </c>
      <c r="C3510">
        <v>0.92</v>
      </c>
      <c r="D3510">
        <v>2.39</v>
      </c>
      <c r="E3510">
        <v>49.94</v>
      </c>
      <c r="F3510">
        <v>45.94</v>
      </c>
      <c r="G3510">
        <v>4</v>
      </c>
    </row>
    <row r="3511" spans="1:7" x14ac:dyDescent="0.3">
      <c r="A3511">
        <v>3815.84</v>
      </c>
      <c r="B3511">
        <v>4.04</v>
      </c>
      <c r="C3511">
        <v>1.23</v>
      </c>
      <c r="D3511">
        <v>0.15</v>
      </c>
      <c r="E3511">
        <v>64</v>
      </c>
      <c r="F3511">
        <v>59.16</v>
      </c>
      <c r="G3511">
        <v>4.8400000000000034</v>
      </c>
    </row>
    <row r="3568" spans="2:2" x14ac:dyDescent="0.3">
      <c r="B3568" t="s">
        <v>2213</v>
      </c>
    </row>
    <row r="3569" spans="2:2" x14ac:dyDescent="0.3">
      <c r="B3569" t="s">
        <v>2213</v>
      </c>
    </row>
    <row r="3570" spans="2:2" x14ac:dyDescent="0.3">
      <c r="B3570" t="s">
        <v>2213</v>
      </c>
    </row>
    <row r="3571" spans="2:2" x14ac:dyDescent="0.3">
      <c r="B3571" t="s">
        <v>2213</v>
      </c>
    </row>
    <row r="3572" spans="2:2" x14ac:dyDescent="0.3">
      <c r="B3572" t="s">
        <v>2213</v>
      </c>
    </row>
    <row r="3573" spans="2:2" x14ac:dyDescent="0.3">
      <c r="B3573" t="s">
        <v>2213</v>
      </c>
    </row>
    <row r="3574" spans="2:2" x14ac:dyDescent="0.3">
      <c r="B3574" t="s">
        <v>2213</v>
      </c>
    </row>
    <row r="3575" spans="2:2" x14ac:dyDescent="0.3">
      <c r="B3575" t="s">
        <v>2213</v>
      </c>
    </row>
    <row r="3576" spans="2:2" x14ac:dyDescent="0.3">
      <c r="B3576" t="s">
        <v>2213</v>
      </c>
    </row>
    <row r="3577" spans="2:2" x14ac:dyDescent="0.3">
      <c r="B3577" t="s">
        <v>2213</v>
      </c>
    </row>
    <row r="3578" spans="2:2" x14ac:dyDescent="0.3">
      <c r="B3578" t="s">
        <v>2213</v>
      </c>
    </row>
    <row r="3579" spans="2:2" x14ac:dyDescent="0.3">
      <c r="B3579" t="s">
        <v>2213</v>
      </c>
    </row>
    <row r="3580" spans="2:2" x14ac:dyDescent="0.3">
      <c r="B3580" t="s">
        <v>2213</v>
      </c>
    </row>
    <row r="3581" spans="2:2" x14ac:dyDescent="0.3">
      <c r="B3581" t="s">
        <v>2213</v>
      </c>
    </row>
    <row r="3582" spans="2:2" x14ac:dyDescent="0.3">
      <c r="B3582" t="s">
        <v>2213</v>
      </c>
    </row>
    <row r="3583" spans="2:2" x14ac:dyDescent="0.3">
      <c r="B3583" t="s">
        <v>2213</v>
      </c>
    </row>
    <row r="3584" spans="2:2" x14ac:dyDescent="0.3">
      <c r="B3584" t="s">
        <v>2213</v>
      </c>
    </row>
    <row r="3585" spans="2:2" x14ac:dyDescent="0.3">
      <c r="B3585" t="s">
        <v>2213</v>
      </c>
    </row>
    <row r="3586" spans="2:2" x14ac:dyDescent="0.3">
      <c r="B3586" t="s">
        <v>2213</v>
      </c>
    </row>
    <row r="3587" spans="2:2" x14ac:dyDescent="0.3">
      <c r="B3587" t="s">
        <v>2213</v>
      </c>
    </row>
    <row r="3588" spans="2:2" x14ac:dyDescent="0.3">
      <c r="B3588" t="s">
        <v>2213</v>
      </c>
    </row>
    <row r="3589" spans="2:2" x14ac:dyDescent="0.3">
      <c r="B3589" t="s">
        <v>2213</v>
      </c>
    </row>
    <row r="3590" spans="2:2" x14ac:dyDescent="0.3">
      <c r="B3590" t="s">
        <v>2213</v>
      </c>
    </row>
    <row r="3591" spans="2:2" x14ac:dyDescent="0.3">
      <c r="B3591" t="s">
        <v>2213</v>
      </c>
    </row>
    <row r="3592" spans="2:2" x14ac:dyDescent="0.3">
      <c r="B3592" t="s">
        <v>2213</v>
      </c>
    </row>
    <row r="3593" spans="2:2" x14ac:dyDescent="0.3">
      <c r="B3593" t="s">
        <v>2213</v>
      </c>
    </row>
    <row r="3594" spans="2:2" x14ac:dyDescent="0.3">
      <c r="B3594" t="s">
        <v>2213</v>
      </c>
    </row>
    <row r="3595" spans="2:2" x14ac:dyDescent="0.3">
      <c r="B3595" t="s">
        <v>2213</v>
      </c>
    </row>
    <row r="3596" spans="2:2" x14ac:dyDescent="0.3">
      <c r="B3596" t="s">
        <v>2213</v>
      </c>
    </row>
    <row r="3597" spans="2:2" x14ac:dyDescent="0.3">
      <c r="B3597" t="s">
        <v>2213</v>
      </c>
    </row>
    <row r="3598" spans="2:2" x14ac:dyDescent="0.3">
      <c r="B3598" t="s">
        <v>2213</v>
      </c>
    </row>
    <row r="3599" spans="2:2" x14ac:dyDescent="0.3">
      <c r="B3599" t="s">
        <v>2213</v>
      </c>
    </row>
    <row r="3600" spans="2:2" x14ac:dyDescent="0.3">
      <c r="B3600" t="s">
        <v>2213</v>
      </c>
    </row>
    <row r="3601" spans="2:2" x14ac:dyDescent="0.3">
      <c r="B3601" t="s">
        <v>2213</v>
      </c>
    </row>
    <row r="3602" spans="2:2" x14ac:dyDescent="0.3">
      <c r="B3602" t="s">
        <v>2213</v>
      </c>
    </row>
    <row r="3603" spans="2:2" x14ac:dyDescent="0.3">
      <c r="B3603" t="s">
        <v>2213</v>
      </c>
    </row>
    <row r="3604" spans="2:2" x14ac:dyDescent="0.3">
      <c r="B3604" t="s">
        <v>2213</v>
      </c>
    </row>
    <row r="3605" spans="2:2" x14ac:dyDescent="0.3">
      <c r="B3605" t="s">
        <v>2213</v>
      </c>
    </row>
    <row r="3606" spans="2:2" x14ac:dyDescent="0.3">
      <c r="B3606" t="s">
        <v>2213</v>
      </c>
    </row>
    <row r="3607" spans="2:2" x14ac:dyDescent="0.3">
      <c r="B3607" t="s">
        <v>2213</v>
      </c>
    </row>
    <row r="3608" spans="2:2" x14ac:dyDescent="0.3">
      <c r="B3608" t="s">
        <v>2213</v>
      </c>
    </row>
    <row r="3609" spans="2:2" x14ac:dyDescent="0.3">
      <c r="B3609" t="s">
        <v>2213</v>
      </c>
    </row>
    <row r="3610" spans="2:2" x14ac:dyDescent="0.3">
      <c r="B3610" t="s">
        <v>2213</v>
      </c>
    </row>
    <row r="3611" spans="2:2" x14ac:dyDescent="0.3">
      <c r="B3611" t="s">
        <v>2213</v>
      </c>
    </row>
    <row r="3612" spans="2:2" x14ac:dyDescent="0.3">
      <c r="B3612" t="s">
        <v>2213</v>
      </c>
    </row>
    <row r="3613" spans="2:2" x14ac:dyDescent="0.3">
      <c r="B3613" t="s">
        <v>2213</v>
      </c>
    </row>
    <row r="3614" spans="2:2" x14ac:dyDescent="0.3">
      <c r="B3614" t="s">
        <v>2213</v>
      </c>
    </row>
    <row r="3615" spans="2:2" x14ac:dyDescent="0.3">
      <c r="B3615" t="s">
        <v>2213</v>
      </c>
    </row>
    <row r="3616" spans="2:2" x14ac:dyDescent="0.3">
      <c r="B3616" t="s">
        <v>2213</v>
      </c>
    </row>
    <row r="3617" spans="2:2" x14ac:dyDescent="0.3">
      <c r="B3617" t="s">
        <v>2213</v>
      </c>
    </row>
    <row r="3618" spans="2:2" x14ac:dyDescent="0.3">
      <c r="B3618" t="s">
        <v>2213</v>
      </c>
    </row>
    <row r="3619" spans="2:2" x14ac:dyDescent="0.3">
      <c r="B3619" t="s">
        <v>2213</v>
      </c>
    </row>
    <row r="3620" spans="2:2" x14ac:dyDescent="0.3">
      <c r="B3620" t="s">
        <v>2213</v>
      </c>
    </row>
    <row r="3621" spans="2:2" x14ac:dyDescent="0.3">
      <c r="B3621" t="s">
        <v>2213</v>
      </c>
    </row>
    <row r="3622" spans="2:2" x14ac:dyDescent="0.3">
      <c r="B3622" t="s">
        <v>2213</v>
      </c>
    </row>
    <row r="3623" spans="2:2" x14ac:dyDescent="0.3">
      <c r="B3623" t="s">
        <v>2213</v>
      </c>
    </row>
    <row r="3624" spans="2:2" x14ac:dyDescent="0.3">
      <c r="B3624" t="s">
        <v>2213</v>
      </c>
    </row>
    <row r="3625" spans="2:2" x14ac:dyDescent="0.3">
      <c r="B3625" t="s">
        <v>2213</v>
      </c>
    </row>
    <row r="3626" spans="2:2" x14ac:dyDescent="0.3">
      <c r="B3626" t="s">
        <v>2213</v>
      </c>
    </row>
    <row r="3627" spans="2:2" x14ac:dyDescent="0.3">
      <c r="B3627" t="s">
        <v>2213</v>
      </c>
    </row>
    <row r="3628" spans="2:2" x14ac:dyDescent="0.3">
      <c r="B3628" t="s">
        <v>2213</v>
      </c>
    </row>
    <row r="3629" spans="2:2" x14ac:dyDescent="0.3">
      <c r="B3629" t="s">
        <v>2213</v>
      </c>
    </row>
    <row r="3630" spans="2:2" x14ac:dyDescent="0.3">
      <c r="B3630" t="s">
        <v>2213</v>
      </c>
    </row>
    <row r="3631" spans="2:2" x14ac:dyDescent="0.3">
      <c r="B3631" t="s">
        <v>2213</v>
      </c>
    </row>
    <row r="3632" spans="2:2" x14ac:dyDescent="0.3">
      <c r="B3632" t="s">
        <v>2213</v>
      </c>
    </row>
    <row r="3633" spans="2:2" x14ac:dyDescent="0.3">
      <c r="B3633" t="s">
        <v>2213</v>
      </c>
    </row>
    <row r="3634" spans="2:2" x14ac:dyDescent="0.3">
      <c r="B3634" t="s">
        <v>2213</v>
      </c>
    </row>
    <row r="3635" spans="2:2" x14ac:dyDescent="0.3">
      <c r="B3635" t="s">
        <v>2213</v>
      </c>
    </row>
    <row r="3636" spans="2:2" x14ac:dyDescent="0.3">
      <c r="B3636" t="s">
        <v>2213</v>
      </c>
    </row>
    <row r="3637" spans="2:2" x14ac:dyDescent="0.3">
      <c r="B3637" t="s">
        <v>2213</v>
      </c>
    </row>
    <row r="3638" spans="2:2" x14ac:dyDescent="0.3">
      <c r="B3638" t="s">
        <v>2213</v>
      </c>
    </row>
    <row r="3639" spans="2:2" x14ac:dyDescent="0.3">
      <c r="B3639" t="s">
        <v>2213</v>
      </c>
    </row>
    <row r="3640" spans="2:2" x14ac:dyDescent="0.3">
      <c r="B3640" t="s">
        <v>2213</v>
      </c>
    </row>
    <row r="3641" spans="2:2" x14ac:dyDescent="0.3">
      <c r="B3641" t="s">
        <v>2213</v>
      </c>
    </row>
    <row r="3642" spans="2:2" x14ac:dyDescent="0.3">
      <c r="B3642" t="s">
        <v>2213</v>
      </c>
    </row>
    <row r="3643" spans="2:2" x14ac:dyDescent="0.3">
      <c r="B3643" t="s">
        <v>2213</v>
      </c>
    </row>
    <row r="3644" spans="2:2" x14ac:dyDescent="0.3">
      <c r="B3644" t="s">
        <v>2213</v>
      </c>
    </row>
    <row r="3645" spans="2:2" x14ac:dyDescent="0.3">
      <c r="B3645" t="s">
        <v>2213</v>
      </c>
    </row>
    <row r="3646" spans="2:2" x14ac:dyDescent="0.3">
      <c r="B3646" t="s">
        <v>2213</v>
      </c>
    </row>
    <row r="3647" spans="2:2" x14ac:dyDescent="0.3">
      <c r="B3647" t="s">
        <v>2213</v>
      </c>
    </row>
    <row r="3648" spans="2:2" x14ac:dyDescent="0.3">
      <c r="B3648" t="s">
        <v>2213</v>
      </c>
    </row>
    <row r="3649" spans="2:2" x14ac:dyDescent="0.3">
      <c r="B3649" t="s">
        <v>2213</v>
      </c>
    </row>
    <row r="3650" spans="2:2" x14ac:dyDescent="0.3">
      <c r="B3650" t="s">
        <v>2213</v>
      </c>
    </row>
    <row r="3651" spans="2:2" x14ac:dyDescent="0.3">
      <c r="B3651" t="s">
        <v>2213</v>
      </c>
    </row>
    <row r="3652" spans="2:2" x14ac:dyDescent="0.3">
      <c r="B3652" t="s">
        <v>2213</v>
      </c>
    </row>
    <row r="3653" spans="2:2" x14ac:dyDescent="0.3">
      <c r="B3653" t="s">
        <v>2213</v>
      </c>
    </row>
    <row r="3654" spans="2:2" x14ac:dyDescent="0.3">
      <c r="B3654" t="s">
        <v>2213</v>
      </c>
    </row>
    <row r="3655" spans="2:2" x14ac:dyDescent="0.3">
      <c r="B3655" t="s">
        <v>2213</v>
      </c>
    </row>
    <row r="3656" spans="2:2" x14ac:dyDescent="0.3">
      <c r="B3656" t="s">
        <v>2213</v>
      </c>
    </row>
    <row r="3657" spans="2:2" x14ac:dyDescent="0.3">
      <c r="B3657" t="s">
        <v>2213</v>
      </c>
    </row>
    <row r="3658" spans="2:2" x14ac:dyDescent="0.3">
      <c r="B3658" t="s">
        <v>2213</v>
      </c>
    </row>
    <row r="3659" spans="2:2" x14ac:dyDescent="0.3">
      <c r="B3659" t="s">
        <v>2213</v>
      </c>
    </row>
    <row r="3660" spans="2:2" x14ac:dyDescent="0.3">
      <c r="B3660" t="s">
        <v>2213</v>
      </c>
    </row>
    <row r="3661" spans="2:2" x14ac:dyDescent="0.3">
      <c r="B3661" t="s">
        <v>2213</v>
      </c>
    </row>
    <row r="3662" spans="2:2" x14ac:dyDescent="0.3">
      <c r="B3662" t="s">
        <v>2213</v>
      </c>
    </row>
    <row r="3663" spans="2:2" x14ac:dyDescent="0.3">
      <c r="B3663" t="s">
        <v>2213</v>
      </c>
    </row>
    <row r="3664" spans="2:2" x14ac:dyDescent="0.3">
      <c r="B3664" t="s">
        <v>2213</v>
      </c>
    </row>
    <row r="3665" spans="2:2" x14ac:dyDescent="0.3">
      <c r="B3665" t="s">
        <v>2213</v>
      </c>
    </row>
    <row r="3666" spans="2:2" x14ac:dyDescent="0.3">
      <c r="B3666" t="s">
        <v>2213</v>
      </c>
    </row>
    <row r="3667" spans="2:2" x14ac:dyDescent="0.3">
      <c r="B3667" t="s">
        <v>2213</v>
      </c>
    </row>
    <row r="3668" spans="2:2" x14ac:dyDescent="0.3">
      <c r="B3668" t="s">
        <v>2213</v>
      </c>
    </row>
    <row r="3669" spans="2:2" x14ac:dyDescent="0.3">
      <c r="B3669" t="s">
        <v>2213</v>
      </c>
    </row>
    <row r="3670" spans="2:2" x14ac:dyDescent="0.3">
      <c r="B3670" t="s">
        <v>2213</v>
      </c>
    </row>
    <row r="3671" spans="2:2" x14ac:dyDescent="0.3">
      <c r="B3671" t="s">
        <v>2213</v>
      </c>
    </row>
    <row r="3672" spans="2:2" x14ac:dyDescent="0.3">
      <c r="B3672" t="s">
        <v>2213</v>
      </c>
    </row>
    <row r="3673" spans="2:2" x14ac:dyDescent="0.3">
      <c r="B3673" t="s">
        <v>2213</v>
      </c>
    </row>
    <row r="3674" spans="2:2" x14ac:dyDescent="0.3">
      <c r="B3674" t="s">
        <v>2213</v>
      </c>
    </row>
    <row r="3675" spans="2:2" x14ac:dyDescent="0.3">
      <c r="B3675" t="s">
        <v>2213</v>
      </c>
    </row>
    <row r="3676" spans="2:2" x14ac:dyDescent="0.3">
      <c r="B3676" t="s">
        <v>2213</v>
      </c>
    </row>
    <row r="3677" spans="2:2" x14ac:dyDescent="0.3">
      <c r="B3677" t="s">
        <v>2213</v>
      </c>
    </row>
    <row r="3678" spans="2:2" x14ac:dyDescent="0.3">
      <c r="B3678" t="s">
        <v>2213</v>
      </c>
    </row>
    <row r="3679" spans="2:2" x14ac:dyDescent="0.3">
      <c r="B3679" t="s">
        <v>2213</v>
      </c>
    </row>
    <row r="3680" spans="2:2" x14ac:dyDescent="0.3">
      <c r="B3680" t="s">
        <v>2213</v>
      </c>
    </row>
    <row r="3681" spans="2:2" x14ac:dyDescent="0.3">
      <c r="B3681" t="s">
        <v>2213</v>
      </c>
    </row>
    <row r="3682" spans="2:2" x14ac:dyDescent="0.3">
      <c r="B3682" t="s">
        <v>2213</v>
      </c>
    </row>
    <row r="3683" spans="2:2" x14ac:dyDescent="0.3">
      <c r="B3683" t="s">
        <v>2213</v>
      </c>
    </row>
    <row r="3684" spans="2:2" x14ac:dyDescent="0.3">
      <c r="B3684" t="s">
        <v>2213</v>
      </c>
    </row>
    <row r="3685" spans="2:2" x14ac:dyDescent="0.3">
      <c r="B3685" t="s">
        <v>2213</v>
      </c>
    </row>
    <row r="3686" spans="2:2" x14ac:dyDescent="0.3">
      <c r="B3686" t="s">
        <v>2213</v>
      </c>
    </row>
    <row r="3687" spans="2:2" x14ac:dyDescent="0.3">
      <c r="B3687" t="s">
        <v>2213</v>
      </c>
    </row>
    <row r="3688" spans="2:2" x14ac:dyDescent="0.3">
      <c r="B3688" t="s">
        <v>2213</v>
      </c>
    </row>
    <row r="3689" spans="2:2" x14ac:dyDescent="0.3">
      <c r="B3689" t="s">
        <v>2213</v>
      </c>
    </row>
    <row r="3690" spans="2:2" x14ac:dyDescent="0.3">
      <c r="B3690" t="s">
        <v>2213</v>
      </c>
    </row>
    <row r="3691" spans="2:2" x14ac:dyDescent="0.3">
      <c r="B3691" t="s">
        <v>2213</v>
      </c>
    </row>
    <row r="3692" spans="2:2" x14ac:dyDescent="0.3">
      <c r="B3692" t="s">
        <v>2213</v>
      </c>
    </row>
    <row r="3693" spans="2:2" x14ac:dyDescent="0.3">
      <c r="B3693" t="s">
        <v>2213</v>
      </c>
    </row>
    <row r="3694" spans="2:2" x14ac:dyDescent="0.3">
      <c r="B3694" t="s">
        <v>2213</v>
      </c>
    </row>
    <row r="3695" spans="2:2" x14ac:dyDescent="0.3">
      <c r="B3695" t="s">
        <v>2213</v>
      </c>
    </row>
    <row r="3696" spans="2:2" x14ac:dyDescent="0.3">
      <c r="B3696" t="s">
        <v>2213</v>
      </c>
    </row>
    <row r="3697" spans="2:2" x14ac:dyDescent="0.3">
      <c r="B3697" t="s">
        <v>2213</v>
      </c>
    </row>
    <row r="3698" spans="2:2" x14ac:dyDescent="0.3">
      <c r="B3698" t="s">
        <v>2213</v>
      </c>
    </row>
    <row r="3699" spans="2:2" x14ac:dyDescent="0.3">
      <c r="B3699" t="s">
        <v>2213</v>
      </c>
    </row>
    <row r="3700" spans="2:2" x14ac:dyDescent="0.3">
      <c r="B3700" t="s">
        <v>2213</v>
      </c>
    </row>
    <row r="3701" spans="2:2" x14ac:dyDescent="0.3">
      <c r="B3701" t="s">
        <v>2213</v>
      </c>
    </row>
    <row r="3702" spans="2:2" x14ac:dyDescent="0.3">
      <c r="B3702" t="s">
        <v>2213</v>
      </c>
    </row>
    <row r="3703" spans="2:2" x14ac:dyDescent="0.3">
      <c r="B3703" t="s">
        <v>2213</v>
      </c>
    </row>
    <row r="3704" spans="2:2" x14ac:dyDescent="0.3">
      <c r="B3704" t="s">
        <v>2213</v>
      </c>
    </row>
    <row r="3705" spans="2:2" x14ac:dyDescent="0.3">
      <c r="B3705" t="s">
        <v>2213</v>
      </c>
    </row>
    <row r="3706" spans="2:2" x14ac:dyDescent="0.3">
      <c r="B3706" t="s">
        <v>2213</v>
      </c>
    </row>
    <row r="3707" spans="2:2" x14ac:dyDescent="0.3">
      <c r="B3707" t="s">
        <v>2213</v>
      </c>
    </row>
    <row r="3708" spans="2:2" x14ac:dyDescent="0.3">
      <c r="B3708" t="s">
        <v>2213</v>
      </c>
    </row>
    <row r="3709" spans="2:2" x14ac:dyDescent="0.3">
      <c r="B3709" t="s">
        <v>2213</v>
      </c>
    </row>
    <row r="3710" spans="2:2" x14ac:dyDescent="0.3">
      <c r="B3710" t="s">
        <v>2213</v>
      </c>
    </row>
    <row r="3711" spans="2:2" x14ac:dyDescent="0.3">
      <c r="B3711" t="s">
        <v>2213</v>
      </c>
    </row>
    <row r="3712" spans="2:2" x14ac:dyDescent="0.3">
      <c r="B3712" t="s">
        <v>2213</v>
      </c>
    </row>
    <row r="3713" spans="2:2" x14ac:dyDescent="0.3">
      <c r="B3713" t="s">
        <v>2213</v>
      </c>
    </row>
    <row r="3714" spans="2:2" x14ac:dyDescent="0.3">
      <c r="B3714" t="s">
        <v>2213</v>
      </c>
    </row>
    <row r="3715" spans="2:2" x14ac:dyDescent="0.3">
      <c r="B3715" t="s">
        <v>2213</v>
      </c>
    </row>
    <row r="3716" spans="2:2" x14ac:dyDescent="0.3">
      <c r="B3716" t="s">
        <v>2213</v>
      </c>
    </row>
    <row r="3717" spans="2:2" x14ac:dyDescent="0.3">
      <c r="B3717" t="s">
        <v>2213</v>
      </c>
    </row>
    <row r="3718" spans="2:2" x14ac:dyDescent="0.3">
      <c r="B3718" t="s">
        <v>2213</v>
      </c>
    </row>
    <row r="3719" spans="2:2" x14ac:dyDescent="0.3">
      <c r="B3719" t="s">
        <v>2213</v>
      </c>
    </row>
    <row r="3720" spans="2:2" x14ac:dyDescent="0.3">
      <c r="B3720" t="s">
        <v>2213</v>
      </c>
    </row>
    <row r="3721" spans="2:2" x14ac:dyDescent="0.3">
      <c r="B3721" t="s">
        <v>2213</v>
      </c>
    </row>
    <row r="3722" spans="2:2" x14ac:dyDescent="0.3">
      <c r="B3722" t="s">
        <v>2213</v>
      </c>
    </row>
    <row r="3723" spans="2:2" x14ac:dyDescent="0.3">
      <c r="B3723" t="s">
        <v>2213</v>
      </c>
    </row>
    <row r="3724" spans="2:2" x14ac:dyDescent="0.3">
      <c r="B3724" t="s">
        <v>2213</v>
      </c>
    </row>
    <row r="3725" spans="2:2" x14ac:dyDescent="0.3">
      <c r="B3725" t="s">
        <v>2213</v>
      </c>
    </row>
    <row r="3726" spans="2:2" x14ac:dyDescent="0.3">
      <c r="B3726" t="s">
        <v>2213</v>
      </c>
    </row>
    <row r="3727" spans="2:2" x14ac:dyDescent="0.3">
      <c r="B3727" t="s">
        <v>2213</v>
      </c>
    </row>
    <row r="3728" spans="2:2" x14ac:dyDescent="0.3">
      <c r="B3728" t="s">
        <v>2213</v>
      </c>
    </row>
    <row r="3729" spans="2:2" x14ac:dyDescent="0.3">
      <c r="B3729" t="s">
        <v>2213</v>
      </c>
    </row>
    <row r="3730" spans="2:2" x14ac:dyDescent="0.3">
      <c r="B3730" t="s">
        <v>2213</v>
      </c>
    </row>
    <row r="3731" spans="2:2" x14ac:dyDescent="0.3">
      <c r="B3731" t="s">
        <v>2213</v>
      </c>
    </row>
    <row r="3732" spans="2:2" x14ac:dyDescent="0.3">
      <c r="B3732" t="s">
        <v>2213</v>
      </c>
    </row>
    <row r="3733" spans="2:2" x14ac:dyDescent="0.3">
      <c r="B3733" t="s">
        <v>2213</v>
      </c>
    </row>
    <row r="3734" spans="2:2" x14ac:dyDescent="0.3">
      <c r="B3734" t="s">
        <v>2213</v>
      </c>
    </row>
    <row r="3735" spans="2:2" x14ac:dyDescent="0.3">
      <c r="B3735" t="s">
        <v>2213</v>
      </c>
    </row>
    <row r="3736" spans="2:2" x14ac:dyDescent="0.3">
      <c r="B3736" t="s">
        <v>2213</v>
      </c>
    </row>
    <row r="3737" spans="2:2" x14ac:dyDescent="0.3">
      <c r="B3737" t="s">
        <v>2213</v>
      </c>
    </row>
    <row r="3738" spans="2:2" x14ac:dyDescent="0.3">
      <c r="B3738" t="s">
        <v>2213</v>
      </c>
    </row>
    <row r="3739" spans="2:2" x14ac:dyDescent="0.3">
      <c r="B3739" t="s">
        <v>2213</v>
      </c>
    </row>
    <row r="3740" spans="2:2" x14ac:dyDescent="0.3">
      <c r="B3740" t="s">
        <v>2213</v>
      </c>
    </row>
    <row r="3741" spans="2:2" x14ac:dyDescent="0.3">
      <c r="B3741" t="s">
        <v>2213</v>
      </c>
    </row>
    <row r="3742" spans="2:2" x14ac:dyDescent="0.3">
      <c r="B3742" t="s">
        <v>2213</v>
      </c>
    </row>
    <row r="3743" spans="2:2" x14ac:dyDescent="0.3">
      <c r="B3743" t="s">
        <v>2213</v>
      </c>
    </row>
    <row r="3744" spans="2:2" x14ac:dyDescent="0.3">
      <c r="B3744" t="s">
        <v>2213</v>
      </c>
    </row>
    <row r="3745" spans="2:2" x14ac:dyDescent="0.3">
      <c r="B3745" t="s">
        <v>2213</v>
      </c>
    </row>
    <row r="3746" spans="2:2" x14ac:dyDescent="0.3">
      <c r="B3746" t="s">
        <v>2213</v>
      </c>
    </row>
    <row r="3747" spans="2:2" x14ac:dyDescent="0.3">
      <c r="B3747" t="s">
        <v>2213</v>
      </c>
    </row>
    <row r="3748" spans="2:2" x14ac:dyDescent="0.3">
      <c r="B3748" t="s">
        <v>2213</v>
      </c>
    </row>
    <row r="3749" spans="2:2" x14ac:dyDescent="0.3">
      <c r="B3749" t="s">
        <v>2213</v>
      </c>
    </row>
    <row r="3750" spans="2:2" x14ac:dyDescent="0.3">
      <c r="B3750" t="s">
        <v>2213</v>
      </c>
    </row>
    <row r="3751" spans="2:2" x14ac:dyDescent="0.3">
      <c r="B3751" t="s">
        <v>2213</v>
      </c>
    </row>
    <row r="3752" spans="2:2" x14ac:dyDescent="0.3">
      <c r="B3752" t="s">
        <v>2213</v>
      </c>
    </row>
    <row r="3753" spans="2:2" x14ac:dyDescent="0.3">
      <c r="B3753" t="s">
        <v>2213</v>
      </c>
    </row>
    <row r="3754" spans="2:2" x14ac:dyDescent="0.3">
      <c r="B3754" t="s">
        <v>2213</v>
      </c>
    </row>
    <row r="3755" spans="2:2" x14ac:dyDescent="0.3">
      <c r="B3755" t="s">
        <v>2213</v>
      </c>
    </row>
    <row r="3756" spans="2:2" x14ac:dyDescent="0.3">
      <c r="B3756" t="s">
        <v>2213</v>
      </c>
    </row>
    <row r="3757" spans="2:2" x14ac:dyDescent="0.3">
      <c r="B3757" t="s">
        <v>2213</v>
      </c>
    </row>
    <row r="3758" spans="2:2" x14ac:dyDescent="0.3">
      <c r="B3758" t="s">
        <v>2213</v>
      </c>
    </row>
    <row r="3759" spans="2:2" x14ac:dyDescent="0.3">
      <c r="B3759" t="s">
        <v>2213</v>
      </c>
    </row>
    <row r="3760" spans="2:2" x14ac:dyDescent="0.3">
      <c r="B3760" t="s">
        <v>2213</v>
      </c>
    </row>
    <row r="3761" spans="2:2" x14ac:dyDescent="0.3">
      <c r="B3761" t="s">
        <v>2213</v>
      </c>
    </row>
    <row r="3762" spans="2:2" x14ac:dyDescent="0.3">
      <c r="B3762" t="s">
        <v>2213</v>
      </c>
    </row>
    <row r="3763" spans="2:2" x14ac:dyDescent="0.3">
      <c r="B3763" t="s">
        <v>2213</v>
      </c>
    </row>
    <row r="3764" spans="2:2" x14ac:dyDescent="0.3">
      <c r="B3764" t="s">
        <v>2213</v>
      </c>
    </row>
    <row r="3765" spans="2:2" x14ac:dyDescent="0.3">
      <c r="B3765" t="s">
        <v>2213</v>
      </c>
    </row>
    <row r="3766" spans="2:2" x14ac:dyDescent="0.3">
      <c r="B3766" t="s">
        <v>2213</v>
      </c>
    </row>
    <row r="3767" spans="2:2" x14ac:dyDescent="0.3">
      <c r="B3767" t="s">
        <v>2213</v>
      </c>
    </row>
    <row r="3768" spans="2:2" x14ac:dyDescent="0.3">
      <c r="B3768" t="s">
        <v>2213</v>
      </c>
    </row>
    <row r="3769" spans="2:2" x14ac:dyDescent="0.3">
      <c r="B3769" t="s">
        <v>2213</v>
      </c>
    </row>
    <row r="3770" spans="2:2" x14ac:dyDescent="0.3">
      <c r="B3770" t="s">
        <v>2213</v>
      </c>
    </row>
    <row r="3771" spans="2:2" x14ac:dyDescent="0.3">
      <c r="B3771" t="s">
        <v>2213</v>
      </c>
    </row>
    <row r="3772" spans="2:2" x14ac:dyDescent="0.3">
      <c r="B3772" t="s">
        <v>2213</v>
      </c>
    </row>
    <row r="3773" spans="2:2" x14ac:dyDescent="0.3">
      <c r="B3773" t="s">
        <v>2213</v>
      </c>
    </row>
    <row r="3774" spans="2:2" x14ac:dyDescent="0.3">
      <c r="B3774" t="s">
        <v>2213</v>
      </c>
    </row>
    <row r="3775" spans="2:2" x14ac:dyDescent="0.3">
      <c r="B3775" t="s">
        <v>2213</v>
      </c>
    </row>
    <row r="3776" spans="2:2" x14ac:dyDescent="0.3">
      <c r="B3776" t="s">
        <v>2213</v>
      </c>
    </row>
    <row r="3777" spans="2:2" x14ac:dyDescent="0.3">
      <c r="B3777" t="s">
        <v>2213</v>
      </c>
    </row>
    <row r="3778" spans="2:2" x14ac:dyDescent="0.3">
      <c r="B3778" t="s">
        <v>2213</v>
      </c>
    </row>
    <row r="3779" spans="2:2" x14ac:dyDescent="0.3">
      <c r="B3779" t="s">
        <v>2213</v>
      </c>
    </row>
    <row r="3780" spans="2:2" x14ac:dyDescent="0.3">
      <c r="B3780" t="s">
        <v>2213</v>
      </c>
    </row>
    <row r="3781" spans="2:2" x14ac:dyDescent="0.3">
      <c r="B3781" t="s">
        <v>2213</v>
      </c>
    </row>
    <row r="3782" spans="2:2" x14ac:dyDescent="0.3">
      <c r="B3782" t="s">
        <v>2213</v>
      </c>
    </row>
    <row r="3783" spans="2:2" x14ac:dyDescent="0.3">
      <c r="B3783" t="s">
        <v>2213</v>
      </c>
    </row>
    <row r="3784" spans="2:2" x14ac:dyDescent="0.3">
      <c r="B3784" t="s">
        <v>2213</v>
      </c>
    </row>
    <row r="3785" spans="2:2" x14ac:dyDescent="0.3">
      <c r="B3785" t="s">
        <v>2213</v>
      </c>
    </row>
    <row r="3786" spans="2:2" x14ac:dyDescent="0.3">
      <c r="B3786" t="s">
        <v>2213</v>
      </c>
    </row>
    <row r="3787" spans="2:2" x14ac:dyDescent="0.3">
      <c r="B3787" t="s">
        <v>2213</v>
      </c>
    </row>
    <row r="3788" spans="2:2" x14ac:dyDescent="0.3">
      <c r="B3788" t="s">
        <v>2213</v>
      </c>
    </row>
    <row r="3789" spans="2:2" x14ac:dyDescent="0.3">
      <c r="B3789" t="s">
        <v>2213</v>
      </c>
    </row>
    <row r="3790" spans="2:2" x14ac:dyDescent="0.3">
      <c r="B3790" t="s">
        <v>2213</v>
      </c>
    </row>
    <row r="3791" spans="2:2" x14ac:dyDescent="0.3">
      <c r="B3791" t="s">
        <v>2213</v>
      </c>
    </row>
    <row r="3792" spans="2:2" x14ac:dyDescent="0.3">
      <c r="B3792" t="s">
        <v>2213</v>
      </c>
    </row>
    <row r="3793" spans="2:2" x14ac:dyDescent="0.3">
      <c r="B3793" t="s">
        <v>2213</v>
      </c>
    </row>
    <row r="3794" spans="2:2" x14ac:dyDescent="0.3">
      <c r="B3794" t="s">
        <v>2213</v>
      </c>
    </row>
    <row r="3795" spans="2:2" x14ac:dyDescent="0.3">
      <c r="B3795" t="s">
        <v>2213</v>
      </c>
    </row>
    <row r="3796" spans="2:2" x14ac:dyDescent="0.3">
      <c r="B3796" t="s">
        <v>2213</v>
      </c>
    </row>
    <row r="3797" spans="2:2" x14ac:dyDescent="0.3">
      <c r="B3797" t="s">
        <v>2213</v>
      </c>
    </row>
    <row r="3798" spans="2:2" x14ac:dyDescent="0.3">
      <c r="B3798" t="s">
        <v>2213</v>
      </c>
    </row>
    <row r="3799" spans="2:2" x14ac:dyDescent="0.3">
      <c r="B3799" t="s">
        <v>2213</v>
      </c>
    </row>
    <row r="3800" spans="2:2" x14ac:dyDescent="0.3">
      <c r="B3800" t="s">
        <v>2213</v>
      </c>
    </row>
    <row r="3801" spans="2:2" x14ac:dyDescent="0.3">
      <c r="B3801" t="s">
        <v>2213</v>
      </c>
    </row>
    <row r="3802" spans="2:2" x14ac:dyDescent="0.3">
      <c r="B3802" t="s">
        <v>2213</v>
      </c>
    </row>
    <row r="3803" spans="2:2" x14ac:dyDescent="0.3">
      <c r="B3803" t="s">
        <v>2213</v>
      </c>
    </row>
    <row r="3804" spans="2:2" x14ac:dyDescent="0.3">
      <c r="B3804" t="s">
        <v>2213</v>
      </c>
    </row>
    <row r="3805" spans="2:2" x14ac:dyDescent="0.3">
      <c r="B3805" t="s">
        <v>2213</v>
      </c>
    </row>
    <row r="3806" spans="2:2" x14ac:dyDescent="0.3">
      <c r="B3806" t="s">
        <v>2213</v>
      </c>
    </row>
    <row r="3807" spans="2:2" x14ac:dyDescent="0.3">
      <c r="B3807" t="s">
        <v>2213</v>
      </c>
    </row>
    <row r="3808" spans="2:2" x14ac:dyDescent="0.3">
      <c r="B3808" t="s">
        <v>2213</v>
      </c>
    </row>
    <row r="3809" spans="2:2" x14ac:dyDescent="0.3">
      <c r="B3809" t="s">
        <v>2213</v>
      </c>
    </row>
    <row r="3810" spans="2:2" x14ac:dyDescent="0.3">
      <c r="B3810" t="s">
        <v>2213</v>
      </c>
    </row>
    <row r="3811" spans="2:2" x14ac:dyDescent="0.3">
      <c r="B3811" t="s">
        <v>2213</v>
      </c>
    </row>
    <row r="3812" spans="2:2" x14ac:dyDescent="0.3">
      <c r="B3812" t="s">
        <v>2213</v>
      </c>
    </row>
    <row r="3813" spans="2:2" x14ac:dyDescent="0.3">
      <c r="B3813" t="s">
        <v>2213</v>
      </c>
    </row>
    <row r="3814" spans="2:2" x14ac:dyDescent="0.3">
      <c r="B3814" t="s">
        <v>2213</v>
      </c>
    </row>
    <row r="3815" spans="2:2" x14ac:dyDescent="0.3">
      <c r="B3815" t="s">
        <v>2213</v>
      </c>
    </row>
    <row r="3816" spans="2:2" x14ac:dyDescent="0.3">
      <c r="B3816" t="s">
        <v>2213</v>
      </c>
    </row>
    <row r="3817" spans="2:2" x14ac:dyDescent="0.3">
      <c r="B3817" t="s">
        <v>2213</v>
      </c>
    </row>
    <row r="3818" spans="2:2" x14ac:dyDescent="0.3">
      <c r="B3818" t="s">
        <v>2213</v>
      </c>
    </row>
    <row r="3819" spans="2:2" x14ac:dyDescent="0.3">
      <c r="B3819" t="s">
        <v>2213</v>
      </c>
    </row>
    <row r="3820" spans="2:2" x14ac:dyDescent="0.3">
      <c r="B3820" t="s">
        <v>2213</v>
      </c>
    </row>
    <row r="3821" spans="2:2" x14ac:dyDescent="0.3">
      <c r="B3821" t="s">
        <v>2213</v>
      </c>
    </row>
    <row r="3822" spans="2:2" x14ac:dyDescent="0.3">
      <c r="B3822" t="s">
        <v>2213</v>
      </c>
    </row>
    <row r="3823" spans="2:2" x14ac:dyDescent="0.3">
      <c r="B3823" t="s">
        <v>2213</v>
      </c>
    </row>
    <row r="3824" spans="2:2" x14ac:dyDescent="0.3">
      <c r="B3824" t="s">
        <v>2213</v>
      </c>
    </row>
    <row r="3825" spans="2:2" x14ac:dyDescent="0.3">
      <c r="B3825" t="s">
        <v>2213</v>
      </c>
    </row>
    <row r="3826" spans="2:2" x14ac:dyDescent="0.3">
      <c r="B3826" t="s">
        <v>2213</v>
      </c>
    </row>
    <row r="3827" spans="2:2" x14ac:dyDescent="0.3">
      <c r="B3827" t="s">
        <v>2213</v>
      </c>
    </row>
    <row r="3828" spans="2:2" x14ac:dyDescent="0.3">
      <c r="B3828" t="s">
        <v>2213</v>
      </c>
    </row>
    <row r="3829" spans="2:2" x14ac:dyDescent="0.3">
      <c r="B3829" t="s">
        <v>2213</v>
      </c>
    </row>
    <row r="3830" spans="2:2" x14ac:dyDescent="0.3">
      <c r="B3830" t="s">
        <v>2213</v>
      </c>
    </row>
    <row r="3831" spans="2:2" x14ac:dyDescent="0.3">
      <c r="B3831" t="s">
        <v>2213</v>
      </c>
    </row>
    <row r="3832" spans="2:2" x14ac:dyDescent="0.3">
      <c r="B3832" t="s">
        <v>2213</v>
      </c>
    </row>
    <row r="3833" spans="2:2" x14ac:dyDescent="0.3">
      <c r="B3833" t="s">
        <v>2213</v>
      </c>
    </row>
    <row r="3834" spans="2:2" x14ac:dyDescent="0.3">
      <c r="B3834" t="s">
        <v>2213</v>
      </c>
    </row>
    <row r="3835" spans="2:2" x14ac:dyDescent="0.3">
      <c r="B3835" t="s">
        <v>2213</v>
      </c>
    </row>
    <row r="3836" spans="2:2" x14ac:dyDescent="0.3">
      <c r="B3836" t="s">
        <v>2213</v>
      </c>
    </row>
    <row r="3837" spans="2:2" x14ac:dyDescent="0.3">
      <c r="B3837" t="s">
        <v>2213</v>
      </c>
    </row>
    <row r="3838" spans="2:2" x14ac:dyDescent="0.3">
      <c r="B3838" t="s">
        <v>2213</v>
      </c>
    </row>
    <row r="3839" spans="2:2" x14ac:dyDescent="0.3">
      <c r="B3839" t="s">
        <v>2213</v>
      </c>
    </row>
    <row r="3840" spans="2:2" x14ac:dyDescent="0.3">
      <c r="B3840" t="s">
        <v>2213</v>
      </c>
    </row>
    <row r="3841" spans="2:2" x14ac:dyDescent="0.3">
      <c r="B3841" t="s">
        <v>2213</v>
      </c>
    </row>
    <row r="3842" spans="2:2" x14ac:dyDescent="0.3">
      <c r="B3842" t="s">
        <v>2213</v>
      </c>
    </row>
    <row r="3843" spans="2:2" x14ac:dyDescent="0.3">
      <c r="B3843" t="s">
        <v>2213</v>
      </c>
    </row>
    <row r="3844" spans="2:2" x14ac:dyDescent="0.3">
      <c r="B3844" t="s">
        <v>2213</v>
      </c>
    </row>
    <row r="3845" spans="2:2" x14ac:dyDescent="0.3">
      <c r="B3845" t="s">
        <v>2213</v>
      </c>
    </row>
    <row r="3846" spans="2:2" x14ac:dyDescent="0.3">
      <c r="B3846" t="s">
        <v>2213</v>
      </c>
    </row>
    <row r="3847" spans="2:2" x14ac:dyDescent="0.3">
      <c r="B3847" t="s">
        <v>2213</v>
      </c>
    </row>
    <row r="3848" spans="2:2" x14ac:dyDescent="0.3">
      <c r="B3848" t="s">
        <v>2213</v>
      </c>
    </row>
    <row r="3849" spans="2:2" x14ac:dyDescent="0.3">
      <c r="B3849" t="s">
        <v>2213</v>
      </c>
    </row>
    <row r="3850" spans="2:2" x14ac:dyDescent="0.3">
      <c r="B3850" t="s">
        <v>2213</v>
      </c>
    </row>
    <row r="3851" spans="2:2" x14ac:dyDescent="0.3">
      <c r="B3851" t="s">
        <v>2213</v>
      </c>
    </row>
    <row r="3852" spans="2:2" x14ac:dyDescent="0.3">
      <c r="B3852" t="s">
        <v>2213</v>
      </c>
    </row>
    <row r="3853" spans="2:2" x14ac:dyDescent="0.3">
      <c r="B3853" t="s">
        <v>2213</v>
      </c>
    </row>
    <row r="3854" spans="2:2" x14ac:dyDescent="0.3">
      <c r="B3854" t="s">
        <v>2213</v>
      </c>
    </row>
    <row r="3855" spans="2:2" x14ac:dyDescent="0.3">
      <c r="B3855" t="s">
        <v>2213</v>
      </c>
    </row>
    <row r="3856" spans="2:2" x14ac:dyDescent="0.3">
      <c r="B3856" t="s">
        <v>2213</v>
      </c>
    </row>
    <row r="3857" spans="2:2" x14ac:dyDescent="0.3">
      <c r="B3857" t="s">
        <v>2213</v>
      </c>
    </row>
    <row r="3858" spans="2:2" x14ac:dyDescent="0.3">
      <c r="B3858" t="s">
        <v>2213</v>
      </c>
    </row>
    <row r="3859" spans="2:2" x14ac:dyDescent="0.3">
      <c r="B3859" t="s">
        <v>2213</v>
      </c>
    </row>
    <row r="3860" spans="2:2" x14ac:dyDescent="0.3">
      <c r="B3860" t="s">
        <v>2213</v>
      </c>
    </row>
    <row r="3861" spans="2:2" x14ac:dyDescent="0.3">
      <c r="B3861" t="s">
        <v>2213</v>
      </c>
    </row>
    <row r="3862" spans="2:2" x14ac:dyDescent="0.3">
      <c r="B3862" t="s">
        <v>2213</v>
      </c>
    </row>
    <row r="3863" spans="2:2" x14ac:dyDescent="0.3">
      <c r="B3863" t="s">
        <v>2213</v>
      </c>
    </row>
    <row r="3864" spans="2:2" x14ac:dyDescent="0.3">
      <c r="B3864" t="s">
        <v>2213</v>
      </c>
    </row>
    <row r="3865" spans="2:2" x14ac:dyDescent="0.3">
      <c r="B3865" t="s">
        <v>2213</v>
      </c>
    </row>
    <row r="3866" spans="2:2" x14ac:dyDescent="0.3">
      <c r="B3866" t="s">
        <v>2213</v>
      </c>
    </row>
    <row r="3867" spans="2:2" x14ac:dyDescent="0.3">
      <c r="B3867" t="s">
        <v>2213</v>
      </c>
    </row>
    <row r="3868" spans="2:2" x14ac:dyDescent="0.3">
      <c r="B3868" t="s">
        <v>2213</v>
      </c>
    </row>
    <row r="3869" spans="2:2" x14ac:dyDescent="0.3">
      <c r="B3869" t="s">
        <v>2213</v>
      </c>
    </row>
    <row r="3870" spans="2:2" x14ac:dyDescent="0.3">
      <c r="B3870" t="s">
        <v>2213</v>
      </c>
    </row>
    <row r="3871" spans="2:2" x14ac:dyDescent="0.3">
      <c r="B3871" t="s">
        <v>2213</v>
      </c>
    </row>
    <row r="3872" spans="2:2" x14ac:dyDescent="0.3">
      <c r="B3872" t="s">
        <v>2213</v>
      </c>
    </row>
    <row r="3873" spans="2:2" x14ac:dyDescent="0.3">
      <c r="B3873" t="s">
        <v>2213</v>
      </c>
    </row>
    <row r="3874" spans="2:2" x14ac:dyDescent="0.3">
      <c r="B3874" t="s">
        <v>2213</v>
      </c>
    </row>
    <row r="3875" spans="2:2" x14ac:dyDescent="0.3">
      <c r="B3875" t="s">
        <v>2213</v>
      </c>
    </row>
    <row r="3876" spans="2:2" x14ac:dyDescent="0.3">
      <c r="B3876" t="s">
        <v>2213</v>
      </c>
    </row>
    <row r="3877" spans="2:2" x14ac:dyDescent="0.3">
      <c r="B3877" t="s">
        <v>2213</v>
      </c>
    </row>
    <row r="3878" spans="2:2" x14ac:dyDescent="0.3">
      <c r="B3878" t="s">
        <v>2213</v>
      </c>
    </row>
    <row r="3879" spans="2:2" x14ac:dyDescent="0.3">
      <c r="B3879" t="s">
        <v>2213</v>
      </c>
    </row>
    <row r="3880" spans="2:2" x14ac:dyDescent="0.3">
      <c r="B3880" t="s">
        <v>2213</v>
      </c>
    </row>
    <row r="3881" spans="2:2" x14ac:dyDescent="0.3">
      <c r="B3881" t="s">
        <v>2213</v>
      </c>
    </row>
    <row r="3882" spans="2:2" x14ac:dyDescent="0.3">
      <c r="B3882" t="s">
        <v>2213</v>
      </c>
    </row>
    <row r="3883" spans="2:2" x14ac:dyDescent="0.3">
      <c r="B3883" t="s">
        <v>2213</v>
      </c>
    </row>
    <row r="3884" spans="2:2" x14ac:dyDescent="0.3">
      <c r="B3884" t="s">
        <v>2213</v>
      </c>
    </row>
    <row r="3885" spans="2:2" x14ac:dyDescent="0.3">
      <c r="B3885" t="s">
        <v>2213</v>
      </c>
    </row>
    <row r="3886" spans="2:2" x14ac:dyDescent="0.3">
      <c r="B3886" t="s">
        <v>2213</v>
      </c>
    </row>
    <row r="3887" spans="2:2" x14ac:dyDescent="0.3">
      <c r="B3887" t="s">
        <v>2213</v>
      </c>
    </row>
    <row r="3888" spans="2:2" x14ac:dyDescent="0.3">
      <c r="B3888" t="s">
        <v>2213</v>
      </c>
    </row>
    <row r="3889" spans="2:2" x14ac:dyDescent="0.3">
      <c r="B3889" t="s">
        <v>2213</v>
      </c>
    </row>
    <row r="3890" spans="2:2" x14ac:dyDescent="0.3">
      <c r="B3890" t="s">
        <v>2213</v>
      </c>
    </row>
    <row r="3891" spans="2:2" x14ac:dyDescent="0.3">
      <c r="B3891" t="s">
        <v>2213</v>
      </c>
    </row>
    <row r="3892" spans="2:2" x14ac:dyDescent="0.3">
      <c r="B3892" t="s">
        <v>2213</v>
      </c>
    </row>
    <row r="3893" spans="2:2" x14ac:dyDescent="0.3">
      <c r="B3893" t="s">
        <v>2213</v>
      </c>
    </row>
    <row r="3894" spans="2:2" x14ac:dyDescent="0.3">
      <c r="B3894" t="s">
        <v>2213</v>
      </c>
    </row>
    <row r="3895" spans="2:2" x14ac:dyDescent="0.3">
      <c r="B3895" t="s">
        <v>2213</v>
      </c>
    </row>
    <row r="3896" spans="2:2" x14ac:dyDescent="0.3">
      <c r="B3896" t="s">
        <v>2213</v>
      </c>
    </row>
    <row r="3897" spans="2:2" x14ac:dyDescent="0.3">
      <c r="B3897" t="s">
        <v>2213</v>
      </c>
    </row>
    <row r="3898" spans="2:2" x14ac:dyDescent="0.3">
      <c r="B3898" t="s">
        <v>2213</v>
      </c>
    </row>
    <row r="3899" spans="2:2" x14ac:dyDescent="0.3">
      <c r="B3899" t="s">
        <v>2213</v>
      </c>
    </row>
    <row r="3900" spans="2:2" x14ac:dyDescent="0.3">
      <c r="B3900" t="s">
        <v>2213</v>
      </c>
    </row>
    <row r="3901" spans="2:2" x14ac:dyDescent="0.3">
      <c r="B3901" t="s">
        <v>2213</v>
      </c>
    </row>
    <row r="3902" spans="2:2" x14ac:dyDescent="0.3">
      <c r="B3902" t="s">
        <v>2213</v>
      </c>
    </row>
    <row r="3903" spans="2:2" x14ac:dyDescent="0.3">
      <c r="B3903" t="s">
        <v>2213</v>
      </c>
    </row>
    <row r="3904" spans="2:2" x14ac:dyDescent="0.3">
      <c r="B3904" t="s">
        <v>2213</v>
      </c>
    </row>
    <row r="3905" spans="2:2" x14ac:dyDescent="0.3">
      <c r="B3905" t="s">
        <v>2213</v>
      </c>
    </row>
    <row r="3906" spans="2:2" x14ac:dyDescent="0.3">
      <c r="B3906" t="s">
        <v>2213</v>
      </c>
    </row>
    <row r="3907" spans="2:2" x14ac:dyDescent="0.3">
      <c r="B3907" t="s">
        <v>2213</v>
      </c>
    </row>
    <row r="3908" spans="2:2" x14ac:dyDescent="0.3">
      <c r="B3908" t="s">
        <v>2213</v>
      </c>
    </row>
    <row r="3909" spans="2:2" x14ac:dyDescent="0.3">
      <c r="B3909" t="s">
        <v>2213</v>
      </c>
    </row>
    <row r="3910" spans="2:2" x14ac:dyDescent="0.3">
      <c r="B3910" t="s">
        <v>2213</v>
      </c>
    </row>
    <row r="3911" spans="2:2" x14ac:dyDescent="0.3">
      <c r="B3911" t="s">
        <v>2213</v>
      </c>
    </row>
    <row r="3912" spans="2:2" x14ac:dyDescent="0.3">
      <c r="B3912" t="s">
        <v>2213</v>
      </c>
    </row>
    <row r="3913" spans="2:2" x14ac:dyDescent="0.3">
      <c r="B3913" t="s">
        <v>2213</v>
      </c>
    </row>
    <row r="3914" spans="2:2" x14ac:dyDescent="0.3">
      <c r="B3914" t="s">
        <v>2213</v>
      </c>
    </row>
    <row r="3915" spans="2:2" x14ac:dyDescent="0.3">
      <c r="B3915" t="s">
        <v>2213</v>
      </c>
    </row>
    <row r="3916" spans="2:2" x14ac:dyDescent="0.3">
      <c r="B3916" t="s">
        <v>2213</v>
      </c>
    </row>
    <row r="3917" spans="2:2" x14ac:dyDescent="0.3">
      <c r="B3917" t="s">
        <v>2213</v>
      </c>
    </row>
    <row r="3918" spans="2:2" x14ac:dyDescent="0.3">
      <c r="B3918" t="s">
        <v>2213</v>
      </c>
    </row>
    <row r="3919" spans="2:2" x14ac:dyDescent="0.3">
      <c r="B3919" t="s">
        <v>2213</v>
      </c>
    </row>
    <row r="3920" spans="2:2" x14ac:dyDescent="0.3">
      <c r="B3920" t="s">
        <v>2213</v>
      </c>
    </row>
    <row r="3921" spans="2:2" x14ac:dyDescent="0.3">
      <c r="B3921" t="s">
        <v>2213</v>
      </c>
    </row>
    <row r="3922" spans="2:2" x14ac:dyDescent="0.3">
      <c r="B3922" t="s">
        <v>2213</v>
      </c>
    </row>
    <row r="3923" spans="2:2" x14ac:dyDescent="0.3">
      <c r="B3923" t="s">
        <v>2213</v>
      </c>
    </row>
    <row r="3924" spans="2:2" x14ac:dyDescent="0.3">
      <c r="B3924" t="s">
        <v>2213</v>
      </c>
    </row>
    <row r="3925" spans="2:2" x14ac:dyDescent="0.3">
      <c r="B3925" t="s">
        <v>2213</v>
      </c>
    </row>
    <row r="3926" spans="2:2" x14ac:dyDescent="0.3">
      <c r="B3926" t="s">
        <v>2213</v>
      </c>
    </row>
    <row r="3927" spans="2:2" x14ac:dyDescent="0.3">
      <c r="B3927" t="s">
        <v>2213</v>
      </c>
    </row>
    <row r="3928" spans="2:2" x14ac:dyDescent="0.3">
      <c r="B3928" t="s">
        <v>2213</v>
      </c>
    </row>
    <row r="3929" spans="2:2" x14ac:dyDescent="0.3">
      <c r="B3929" t="s">
        <v>2213</v>
      </c>
    </row>
    <row r="3930" spans="2:2" x14ac:dyDescent="0.3">
      <c r="B3930" t="s">
        <v>2213</v>
      </c>
    </row>
    <row r="3931" spans="2:2" x14ac:dyDescent="0.3">
      <c r="B3931" t="s">
        <v>2213</v>
      </c>
    </row>
    <row r="3932" spans="2:2" x14ac:dyDescent="0.3">
      <c r="B3932" t="s">
        <v>2213</v>
      </c>
    </row>
    <row r="3933" spans="2:2" x14ac:dyDescent="0.3">
      <c r="B3933" t="s">
        <v>2213</v>
      </c>
    </row>
    <row r="3934" spans="2:2" x14ac:dyDescent="0.3">
      <c r="B3934" t="s">
        <v>2213</v>
      </c>
    </row>
    <row r="3935" spans="2:2" x14ac:dyDescent="0.3">
      <c r="B3935" t="s">
        <v>2213</v>
      </c>
    </row>
    <row r="3936" spans="2:2" x14ac:dyDescent="0.3">
      <c r="B3936" t="s">
        <v>2213</v>
      </c>
    </row>
    <row r="3937" spans="2:2" x14ac:dyDescent="0.3">
      <c r="B3937" t="s">
        <v>2213</v>
      </c>
    </row>
    <row r="3938" spans="2:2" x14ac:dyDescent="0.3">
      <c r="B3938" t="s">
        <v>2213</v>
      </c>
    </row>
    <row r="3939" spans="2:2" x14ac:dyDescent="0.3">
      <c r="B3939" t="s">
        <v>2213</v>
      </c>
    </row>
    <row r="3940" spans="2:2" x14ac:dyDescent="0.3">
      <c r="B3940" t="s">
        <v>2213</v>
      </c>
    </row>
    <row r="3941" spans="2:2" x14ac:dyDescent="0.3">
      <c r="B3941" t="s">
        <v>2213</v>
      </c>
    </row>
    <row r="3942" spans="2:2" x14ac:dyDescent="0.3">
      <c r="B3942" t="s">
        <v>2213</v>
      </c>
    </row>
    <row r="3943" spans="2:2" x14ac:dyDescent="0.3">
      <c r="B3943" t="s">
        <v>2213</v>
      </c>
    </row>
    <row r="3944" spans="2:2" x14ac:dyDescent="0.3">
      <c r="B3944" t="s">
        <v>2213</v>
      </c>
    </row>
    <row r="3945" spans="2:2" x14ac:dyDescent="0.3">
      <c r="B3945" t="s">
        <v>2213</v>
      </c>
    </row>
    <row r="3946" spans="2:2" x14ac:dyDescent="0.3">
      <c r="B3946" t="s">
        <v>2213</v>
      </c>
    </row>
    <row r="3947" spans="2:2" x14ac:dyDescent="0.3">
      <c r="B3947" t="s">
        <v>2213</v>
      </c>
    </row>
    <row r="3948" spans="2:2" x14ac:dyDescent="0.3">
      <c r="B3948" t="s">
        <v>2213</v>
      </c>
    </row>
    <row r="3949" spans="2:2" x14ac:dyDescent="0.3">
      <c r="B3949" t="s">
        <v>2213</v>
      </c>
    </row>
    <row r="3950" spans="2:2" x14ac:dyDescent="0.3">
      <c r="B3950" t="s">
        <v>2213</v>
      </c>
    </row>
    <row r="3951" spans="2:2" x14ac:dyDescent="0.3">
      <c r="B3951" t="s">
        <v>2213</v>
      </c>
    </row>
    <row r="3952" spans="2:2" x14ac:dyDescent="0.3">
      <c r="B3952" t="s">
        <v>2213</v>
      </c>
    </row>
    <row r="3953" spans="2:2" x14ac:dyDescent="0.3">
      <c r="B3953" t="s">
        <v>2213</v>
      </c>
    </row>
    <row r="3954" spans="2:2" x14ac:dyDescent="0.3">
      <c r="B3954" t="s">
        <v>2213</v>
      </c>
    </row>
    <row r="3955" spans="2:2" x14ac:dyDescent="0.3">
      <c r="B3955" t="s">
        <v>2213</v>
      </c>
    </row>
    <row r="3956" spans="2:2" x14ac:dyDescent="0.3">
      <c r="B3956" t="s">
        <v>2213</v>
      </c>
    </row>
    <row r="3957" spans="2:2" x14ac:dyDescent="0.3">
      <c r="B3957" t="s">
        <v>2213</v>
      </c>
    </row>
    <row r="3958" spans="2:2" x14ac:dyDescent="0.3">
      <c r="B3958" t="s">
        <v>2213</v>
      </c>
    </row>
    <row r="3959" spans="2:2" x14ac:dyDescent="0.3">
      <c r="B3959" t="s">
        <v>2213</v>
      </c>
    </row>
    <row r="3960" spans="2:2" x14ac:dyDescent="0.3">
      <c r="B3960" t="s">
        <v>2213</v>
      </c>
    </row>
    <row r="3961" spans="2:2" x14ac:dyDescent="0.3">
      <c r="B3961" t="s">
        <v>2213</v>
      </c>
    </row>
    <row r="3962" spans="2:2" x14ac:dyDescent="0.3">
      <c r="B3962" t="s">
        <v>2213</v>
      </c>
    </row>
    <row r="3963" spans="2:2" x14ac:dyDescent="0.3">
      <c r="B3963" t="s">
        <v>2213</v>
      </c>
    </row>
    <row r="3964" spans="2:2" x14ac:dyDescent="0.3">
      <c r="B3964" t="s">
        <v>2213</v>
      </c>
    </row>
    <row r="3965" spans="2:2" x14ac:dyDescent="0.3">
      <c r="B3965" t="s">
        <v>2213</v>
      </c>
    </row>
    <row r="3966" spans="2:2" x14ac:dyDescent="0.3">
      <c r="B3966" t="s">
        <v>2213</v>
      </c>
    </row>
    <row r="3967" spans="2:2" x14ac:dyDescent="0.3">
      <c r="B3967" t="s">
        <v>2213</v>
      </c>
    </row>
    <row r="3968" spans="2:2" x14ac:dyDescent="0.3">
      <c r="B3968" t="s">
        <v>2213</v>
      </c>
    </row>
    <row r="3969" spans="2:2" x14ac:dyDescent="0.3">
      <c r="B3969" t="s">
        <v>2213</v>
      </c>
    </row>
    <row r="3970" spans="2:2" x14ac:dyDescent="0.3">
      <c r="B3970" t="s">
        <v>2213</v>
      </c>
    </row>
    <row r="3971" spans="2:2" x14ac:dyDescent="0.3">
      <c r="B3971" t="s">
        <v>2213</v>
      </c>
    </row>
    <row r="3972" spans="2:2" x14ac:dyDescent="0.3">
      <c r="B3972" t="s">
        <v>2213</v>
      </c>
    </row>
    <row r="3973" spans="2:2" x14ac:dyDescent="0.3">
      <c r="B3973" t="s">
        <v>2213</v>
      </c>
    </row>
    <row r="3974" spans="2:2" x14ac:dyDescent="0.3">
      <c r="B3974" t="s">
        <v>2213</v>
      </c>
    </row>
    <row r="3975" spans="2:2" x14ac:dyDescent="0.3">
      <c r="B3975" t="s">
        <v>2213</v>
      </c>
    </row>
    <row r="3976" spans="2:2" x14ac:dyDescent="0.3">
      <c r="B3976" t="s">
        <v>2213</v>
      </c>
    </row>
    <row r="3977" spans="2:2" x14ac:dyDescent="0.3">
      <c r="B3977" t="s">
        <v>2213</v>
      </c>
    </row>
    <row r="3978" spans="2:2" x14ac:dyDescent="0.3">
      <c r="B3978" t="s">
        <v>2213</v>
      </c>
    </row>
    <row r="3979" spans="2:2" x14ac:dyDescent="0.3">
      <c r="B3979" t="s">
        <v>2213</v>
      </c>
    </row>
    <row r="3980" spans="2:2" x14ac:dyDescent="0.3">
      <c r="B3980" t="s">
        <v>2213</v>
      </c>
    </row>
    <row r="3981" spans="2:2" x14ac:dyDescent="0.3">
      <c r="B3981" t="s">
        <v>2213</v>
      </c>
    </row>
    <row r="3982" spans="2:2" x14ac:dyDescent="0.3">
      <c r="B3982" t="s">
        <v>2213</v>
      </c>
    </row>
    <row r="3983" spans="2:2" x14ac:dyDescent="0.3">
      <c r="B3983" t="s">
        <v>2213</v>
      </c>
    </row>
    <row r="3984" spans="2:2" x14ac:dyDescent="0.3">
      <c r="B3984" t="s">
        <v>2213</v>
      </c>
    </row>
    <row r="3985" spans="2:2" x14ac:dyDescent="0.3">
      <c r="B3985" t="s">
        <v>2213</v>
      </c>
    </row>
    <row r="3986" spans="2:2" x14ac:dyDescent="0.3">
      <c r="B3986" t="s">
        <v>2213</v>
      </c>
    </row>
    <row r="3987" spans="2:2" x14ac:dyDescent="0.3">
      <c r="B3987" t="s">
        <v>2213</v>
      </c>
    </row>
    <row r="3988" spans="2:2" x14ac:dyDescent="0.3">
      <c r="B3988" t="s">
        <v>2213</v>
      </c>
    </row>
    <row r="3989" spans="2:2" x14ac:dyDescent="0.3">
      <c r="B3989" t="s">
        <v>2213</v>
      </c>
    </row>
    <row r="3990" spans="2:2" x14ac:dyDescent="0.3">
      <c r="B3990" t="s">
        <v>2213</v>
      </c>
    </row>
    <row r="3991" spans="2:2" x14ac:dyDescent="0.3">
      <c r="B3991" t="s">
        <v>2213</v>
      </c>
    </row>
    <row r="3992" spans="2:2" x14ac:dyDescent="0.3">
      <c r="B3992" t="s">
        <v>2213</v>
      </c>
    </row>
    <row r="3993" spans="2:2" x14ac:dyDescent="0.3">
      <c r="B3993" t="s">
        <v>2213</v>
      </c>
    </row>
    <row r="3994" spans="2:2" x14ac:dyDescent="0.3">
      <c r="B3994" t="s">
        <v>2213</v>
      </c>
    </row>
    <row r="3995" spans="2:2" x14ac:dyDescent="0.3">
      <c r="B3995" t="s">
        <v>2213</v>
      </c>
    </row>
    <row r="3996" spans="2:2" x14ac:dyDescent="0.3">
      <c r="B3996" t="s">
        <v>2213</v>
      </c>
    </row>
    <row r="3997" spans="2:2" x14ac:dyDescent="0.3">
      <c r="B3997" t="s">
        <v>2213</v>
      </c>
    </row>
    <row r="3998" spans="2:2" x14ac:dyDescent="0.3">
      <c r="B3998" t="s">
        <v>2213</v>
      </c>
    </row>
    <row r="3999" spans="2:2" x14ac:dyDescent="0.3">
      <c r="B3999" t="s">
        <v>2213</v>
      </c>
    </row>
    <row r="4000" spans="2:2" x14ac:dyDescent="0.3">
      <c r="B4000" t="s">
        <v>2213</v>
      </c>
    </row>
    <row r="4001" spans="2:2" x14ac:dyDescent="0.3">
      <c r="B4001" t="s">
        <v>2213</v>
      </c>
    </row>
    <row r="4002" spans="2:2" x14ac:dyDescent="0.3">
      <c r="B4002" t="s">
        <v>2213</v>
      </c>
    </row>
    <row r="4003" spans="2:2" x14ac:dyDescent="0.3">
      <c r="B4003" t="s">
        <v>2213</v>
      </c>
    </row>
    <row r="4004" spans="2:2" x14ac:dyDescent="0.3">
      <c r="B4004" t="s">
        <v>2213</v>
      </c>
    </row>
    <row r="4005" spans="2:2" x14ac:dyDescent="0.3">
      <c r="B4005" t="s">
        <v>2213</v>
      </c>
    </row>
    <row r="4006" spans="2:2" x14ac:dyDescent="0.3">
      <c r="B4006" t="s">
        <v>2213</v>
      </c>
    </row>
    <row r="4007" spans="2:2" x14ac:dyDescent="0.3">
      <c r="B4007" t="s">
        <v>2213</v>
      </c>
    </row>
    <row r="4008" spans="2:2" x14ac:dyDescent="0.3">
      <c r="B4008" t="s">
        <v>2213</v>
      </c>
    </row>
    <row r="4009" spans="2:2" x14ac:dyDescent="0.3">
      <c r="B4009" t="s">
        <v>2213</v>
      </c>
    </row>
    <row r="4010" spans="2:2" x14ac:dyDescent="0.3">
      <c r="B4010" t="s">
        <v>2213</v>
      </c>
    </row>
    <row r="4011" spans="2:2" x14ac:dyDescent="0.3">
      <c r="B4011" t="s">
        <v>2213</v>
      </c>
    </row>
    <row r="4012" spans="2:2" x14ac:dyDescent="0.3">
      <c r="B4012" t="s">
        <v>2213</v>
      </c>
    </row>
    <row r="4013" spans="2:2" x14ac:dyDescent="0.3">
      <c r="B4013" t="s">
        <v>2213</v>
      </c>
    </row>
    <row r="4014" spans="2:2" x14ac:dyDescent="0.3">
      <c r="B4014" t="s">
        <v>2213</v>
      </c>
    </row>
    <row r="4015" spans="2:2" x14ac:dyDescent="0.3">
      <c r="B4015" t="s">
        <v>2213</v>
      </c>
    </row>
    <row r="4016" spans="2:2" x14ac:dyDescent="0.3">
      <c r="B4016" t="s">
        <v>2213</v>
      </c>
    </row>
    <row r="4017" spans="2:2" x14ac:dyDescent="0.3">
      <c r="B4017" t="s">
        <v>2213</v>
      </c>
    </row>
    <row r="4018" spans="2:2" x14ac:dyDescent="0.3">
      <c r="B4018" t="s">
        <v>2213</v>
      </c>
    </row>
    <row r="4019" spans="2:2" x14ac:dyDescent="0.3">
      <c r="B4019" t="s">
        <v>2213</v>
      </c>
    </row>
    <row r="4020" spans="2:2" x14ac:dyDescent="0.3">
      <c r="B4020" t="s">
        <v>2213</v>
      </c>
    </row>
    <row r="4021" spans="2:2" x14ac:dyDescent="0.3">
      <c r="B4021" t="s">
        <v>2213</v>
      </c>
    </row>
    <row r="4022" spans="2:2" x14ac:dyDescent="0.3">
      <c r="B4022" t="s">
        <v>2213</v>
      </c>
    </row>
    <row r="4023" spans="2:2" x14ac:dyDescent="0.3">
      <c r="B4023" t="s">
        <v>2213</v>
      </c>
    </row>
    <row r="4024" spans="2:2" x14ac:dyDescent="0.3">
      <c r="B4024" t="s">
        <v>2213</v>
      </c>
    </row>
    <row r="4025" spans="2:2" x14ac:dyDescent="0.3">
      <c r="B4025" t="s">
        <v>2213</v>
      </c>
    </row>
    <row r="4026" spans="2:2" x14ac:dyDescent="0.3">
      <c r="B4026" t="s">
        <v>2213</v>
      </c>
    </row>
    <row r="4027" spans="2:2" x14ac:dyDescent="0.3">
      <c r="B4027" t="s">
        <v>2213</v>
      </c>
    </row>
    <row r="4028" spans="2:2" x14ac:dyDescent="0.3">
      <c r="B4028" t="s">
        <v>2213</v>
      </c>
    </row>
    <row r="4029" spans="2:2" x14ac:dyDescent="0.3">
      <c r="B4029" t="s">
        <v>2213</v>
      </c>
    </row>
    <row r="4030" spans="2:2" x14ac:dyDescent="0.3">
      <c r="B4030" t="s">
        <v>2213</v>
      </c>
    </row>
    <row r="4031" spans="2:2" x14ac:dyDescent="0.3">
      <c r="B4031" t="s">
        <v>2213</v>
      </c>
    </row>
    <row r="4032" spans="2:2" x14ac:dyDescent="0.3">
      <c r="B4032" t="s">
        <v>2213</v>
      </c>
    </row>
    <row r="4033" spans="2:2" x14ac:dyDescent="0.3">
      <c r="B4033" t="s">
        <v>2213</v>
      </c>
    </row>
    <row r="4034" spans="2:2" x14ac:dyDescent="0.3">
      <c r="B4034" t="s">
        <v>2213</v>
      </c>
    </row>
    <row r="4035" spans="2:2" x14ac:dyDescent="0.3">
      <c r="B4035" t="s">
        <v>2213</v>
      </c>
    </row>
    <row r="4036" spans="2:2" x14ac:dyDescent="0.3">
      <c r="B4036" t="s">
        <v>2213</v>
      </c>
    </row>
    <row r="4037" spans="2:2" x14ac:dyDescent="0.3">
      <c r="B4037" t="s">
        <v>2213</v>
      </c>
    </row>
    <row r="4038" spans="2:2" x14ac:dyDescent="0.3">
      <c r="B4038" t="s">
        <v>2213</v>
      </c>
    </row>
    <row r="4039" spans="2:2" x14ac:dyDescent="0.3">
      <c r="B4039" t="s">
        <v>2213</v>
      </c>
    </row>
    <row r="4040" spans="2:2" x14ac:dyDescent="0.3">
      <c r="B4040" t="s">
        <v>2213</v>
      </c>
    </row>
    <row r="4041" spans="2:2" x14ac:dyDescent="0.3">
      <c r="B4041" t="s">
        <v>2213</v>
      </c>
    </row>
    <row r="4042" spans="2:2" x14ac:dyDescent="0.3">
      <c r="B4042" t="s">
        <v>2213</v>
      </c>
    </row>
    <row r="4043" spans="2:2" x14ac:dyDescent="0.3">
      <c r="B4043" t="s">
        <v>2213</v>
      </c>
    </row>
    <row r="4044" spans="2:2" x14ac:dyDescent="0.3">
      <c r="B4044" t="s">
        <v>2213</v>
      </c>
    </row>
    <row r="4045" spans="2:2" x14ac:dyDescent="0.3">
      <c r="B4045" t="s">
        <v>2213</v>
      </c>
    </row>
    <row r="4046" spans="2:2" x14ac:dyDescent="0.3">
      <c r="B4046" t="s">
        <v>2213</v>
      </c>
    </row>
    <row r="4047" spans="2:2" x14ac:dyDescent="0.3">
      <c r="B4047" t="s">
        <v>2213</v>
      </c>
    </row>
    <row r="4048" spans="2:2" x14ac:dyDescent="0.3">
      <c r="B4048" t="s">
        <v>2213</v>
      </c>
    </row>
    <row r="4049" spans="2:2" x14ac:dyDescent="0.3">
      <c r="B4049" t="s">
        <v>2213</v>
      </c>
    </row>
    <row r="4050" spans="2:2" x14ac:dyDescent="0.3">
      <c r="B4050" t="s">
        <v>2213</v>
      </c>
    </row>
    <row r="4051" spans="2:2" x14ac:dyDescent="0.3">
      <c r="B4051" t="s">
        <v>2213</v>
      </c>
    </row>
    <row r="4052" spans="2:2" x14ac:dyDescent="0.3">
      <c r="B4052" t="s">
        <v>2213</v>
      </c>
    </row>
    <row r="4053" spans="2:2" x14ac:dyDescent="0.3">
      <c r="B4053" t="s">
        <v>2213</v>
      </c>
    </row>
    <row r="4054" spans="2:2" x14ac:dyDescent="0.3">
      <c r="B4054" t="s">
        <v>2213</v>
      </c>
    </row>
    <row r="4055" spans="2:2" x14ac:dyDescent="0.3">
      <c r="B4055" t="s">
        <v>2213</v>
      </c>
    </row>
    <row r="4056" spans="2:2" x14ac:dyDescent="0.3">
      <c r="B4056" t="s">
        <v>2213</v>
      </c>
    </row>
    <row r="4057" spans="2:2" x14ac:dyDescent="0.3">
      <c r="B4057" t="s">
        <v>2213</v>
      </c>
    </row>
    <row r="4058" spans="2:2" x14ac:dyDescent="0.3">
      <c r="B4058" t="s">
        <v>2213</v>
      </c>
    </row>
    <row r="4059" spans="2:2" x14ac:dyDescent="0.3">
      <c r="B4059" t="s">
        <v>2213</v>
      </c>
    </row>
    <row r="4060" spans="2:2" x14ac:dyDescent="0.3">
      <c r="B4060" t="s">
        <v>2213</v>
      </c>
    </row>
    <row r="4061" spans="2:2" x14ac:dyDescent="0.3">
      <c r="B4061" t="s">
        <v>2213</v>
      </c>
    </row>
    <row r="4062" spans="2:2" x14ac:dyDescent="0.3">
      <c r="B4062" t="s">
        <v>2213</v>
      </c>
    </row>
    <row r="4063" spans="2:2" x14ac:dyDescent="0.3">
      <c r="B4063" t="s">
        <v>2213</v>
      </c>
    </row>
    <row r="4064" spans="2:2" x14ac:dyDescent="0.3">
      <c r="B4064" t="s">
        <v>2213</v>
      </c>
    </row>
    <row r="4065" spans="2:2" x14ac:dyDescent="0.3">
      <c r="B4065" t="s">
        <v>2213</v>
      </c>
    </row>
    <row r="4066" spans="2:2" x14ac:dyDescent="0.3">
      <c r="B4066" t="s">
        <v>2213</v>
      </c>
    </row>
    <row r="4067" spans="2:2" x14ac:dyDescent="0.3">
      <c r="B4067" t="s">
        <v>2213</v>
      </c>
    </row>
    <row r="4068" spans="2:2" x14ac:dyDescent="0.3">
      <c r="B4068" t="s">
        <v>2213</v>
      </c>
    </row>
    <row r="4069" spans="2:2" x14ac:dyDescent="0.3">
      <c r="B4069" t="s">
        <v>2213</v>
      </c>
    </row>
    <row r="4070" spans="2:2" x14ac:dyDescent="0.3">
      <c r="B4070" t="s">
        <v>2213</v>
      </c>
    </row>
    <row r="4071" spans="2:2" x14ac:dyDescent="0.3">
      <c r="B4071" t="s">
        <v>2213</v>
      </c>
    </row>
    <row r="4072" spans="2:2" x14ac:dyDescent="0.3">
      <c r="B4072" t="s">
        <v>2213</v>
      </c>
    </row>
    <row r="4073" spans="2:2" x14ac:dyDescent="0.3">
      <c r="B4073" t="s">
        <v>2213</v>
      </c>
    </row>
    <row r="4074" spans="2:2" x14ac:dyDescent="0.3">
      <c r="B4074" t="s">
        <v>2213</v>
      </c>
    </row>
    <row r="4075" spans="2:2" x14ac:dyDescent="0.3">
      <c r="B4075" t="s">
        <v>2213</v>
      </c>
    </row>
    <row r="4076" spans="2:2" x14ac:dyDescent="0.3">
      <c r="B4076" t="s">
        <v>2213</v>
      </c>
    </row>
    <row r="4077" spans="2:2" x14ac:dyDescent="0.3">
      <c r="B4077" t="s">
        <v>2213</v>
      </c>
    </row>
    <row r="4078" spans="2:2" x14ac:dyDescent="0.3">
      <c r="B4078" t="s">
        <v>2213</v>
      </c>
    </row>
    <row r="4079" spans="2:2" x14ac:dyDescent="0.3">
      <c r="B4079" t="s">
        <v>2213</v>
      </c>
    </row>
    <row r="4080" spans="2:2" x14ac:dyDescent="0.3">
      <c r="B4080" t="s">
        <v>2213</v>
      </c>
    </row>
    <row r="4081" spans="2:2" x14ac:dyDescent="0.3">
      <c r="B4081" t="s">
        <v>2213</v>
      </c>
    </row>
    <row r="4082" spans="2:2" x14ac:dyDescent="0.3">
      <c r="B4082" t="s">
        <v>2213</v>
      </c>
    </row>
    <row r="4083" spans="2:2" x14ac:dyDescent="0.3">
      <c r="B4083" t="s">
        <v>2213</v>
      </c>
    </row>
    <row r="4084" spans="2:2" x14ac:dyDescent="0.3">
      <c r="B4084" t="s">
        <v>2213</v>
      </c>
    </row>
    <row r="4085" spans="2:2" x14ac:dyDescent="0.3">
      <c r="B4085" t="s">
        <v>2213</v>
      </c>
    </row>
    <row r="4086" spans="2:2" x14ac:dyDescent="0.3">
      <c r="B4086" t="s">
        <v>2213</v>
      </c>
    </row>
    <row r="4087" spans="2:2" x14ac:dyDescent="0.3">
      <c r="B4087" t="s">
        <v>2213</v>
      </c>
    </row>
    <row r="4088" spans="2:2" x14ac:dyDescent="0.3">
      <c r="B4088" t="s">
        <v>2213</v>
      </c>
    </row>
    <row r="4089" spans="2:2" x14ac:dyDescent="0.3">
      <c r="B4089" t="s">
        <v>2213</v>
      </c>
    </row>
    <row r="4090" spans="2:2" x14ac:dyDescent="0.3">
      <c r="B4090" t="s">
        <v>2213</v>
      </c>
    </row>
    <row r="4091" spans="2:2" x14ac:dyDescent="0.3">
      <c r="B4091" t="s">
        <v>2213</v>
      </c>
    </row>
    <row r="4092" spans="2:2" x14ac:dyDescent="0.3">
      <c r="B4092" t="s">
        <v>2213</v>
      </c>
    </row>
    <row r="4093" spans="2:2" x14ac:dyDescent="0.3">
      <c r="B4093" t="s">
        <v>2213</v>
      </c>
    </row>
    <row r="4094" spans="2:2" x14ac:dyDescent="0.3">
      <c r="B4094" t="s">
        <v>2213</v>
      </c>
    </row>
    <row r="4095" spans="2:2" x14ac:dyDescent="0.3">
      <c r="B4095" t="s">
        <v>2213</v>
      </c>
    </row>
    <row r="4096" spans="2:2" x14ac:dyDescent="0.3">
      <c r="B4096" t="s">
        <v>2213</v>
      </c>
    </row>
    <row r="4097" spans="2:2" x14ac:dyDescent="0.3">
      <c r="B4097" t="s">
        <v>2213</v>
      </c>
    </row>
    <row r="4098" spans="2:2" x14ac:dyDescent="0.3">
      <c r="B4098" t="s">
        <v>2213</v>
      </c>
    </row>
    <row r="4099" spans="2:2" x14ac:dyDescent="0.3">
      <c r="B4099" t="s">
        <v>2213</v>
      </c>
    </row>
    <row r="4100" spans="2:2" x14ac:dyDescent="0.3">
      <c r="B4100" t="s">
        <v>2213</v>
      </c>
    </row>
    <row r="4101" spans="2:2" x14ac:dyDescent="0.3">
      <c r="B4101" t="s">
        <v>2213</v>
      </c>
    </row>
    <row r="4102" spans="2:2" x14ac:dyDescent="0.3">
      <c r="B4102" t="s">
        <v>2213</v>
      </c>
    </row>
    <row r="4103" spans="2:2" x14ac:dyDescent="0.3">
      <c r="B4103" t="s">
        <v>2213</v>
      </c>
    </row>
    <row r="4104" spans="2:2" x14ac:dyDescent="0.3">
      <c r="B4104" t="s">
        <v>2213</v>
      </c>
    </row>
    <row r="4105" spans="2:2" x14ac:dyDescent="0.3">
      <c r="B4105" t="s">
        <v>2213</v>
      </c>
    </row>
    <row r="4106" spans="2:2" x14ac:dyDescent="0.3">
      <c r="B4106" t="s">
        <v>2213</v>
      </c>
    </row>
    <row r="4107" spans="2:2" x14ac:dyDescent="0.3">
      <c r="B4107" t="s">
        <v>2213</v>
      </c>
    </row>
    <row r="4108" spans="2:2" x14ac:dyDescent="0.3">
      <c r="B4108" t="s">
        <v>2213</v>
      </c>
    </row>
    <row r="4109" spans="2:2" x14ac:dyDescent="0.3">
      <c r="B4109" t="s">
        <v>2213</v>
      </c>
    </row>
    <row r="4110" spans="2:2" x14ac:dyDescent="0.3">
      <c r="B4110" t="s">
        <v>2213</v>
      </c>
    </row>
    <row r="4111" spans="2:2" x14ac:dyDescent="0.3">
      <c r="B4111" t="s">
        <v>2213</v>
      </c>
    </row>
    <row r="4112" spans="2:2" x14ac:dyDescent="0.3">
      <c r="B4112" t="s">
        <v>2213</v>
      </c>
    </row>
    <row r="4113" spans="2:2" x14ac:dyDescent="0.3">
      <c r="B4113" t="s">
        <v>2213</v>
      </c>
    </row>
    <row r="4114" spans="2:2" x14ac:dyDescent="0.3">
      <c r="B4114" t="s">
        <v>2213</v>
      </c>
    </row>
    <row r="4115" spans="2:2" x14ac:dyDescent="0.3">
      <c r="B4115" t="s">
        <v>2213</v>
      </c>
    </row>
    <row r="4116" spans="2:2" x14ac:dyDescent="0.3">
      <c r="B4116" t="s">
        <v>2213</v>
      </c>
    </row>
    <row r="4117" spans="2:2" x14ac:dyDescent="0.3">
      <c r="B4117" t="s">
        <v>2213</v>
      </c>
    </row>
    <row r="4118" spans="2:2" x14ac:dyDescent="0.3">
      <c r="B4118" t="s">
        <v>2213</v>
      </c>
    </row>
    <row r="4119" spans="2:2" x14ac:dyDescent="0.3">
      <c r="B4119" t="s">
        <v>2213</v>
      </c>
    </row>
    <row r="4120" spans="2:2" x14ac:dyDescent="0.3">
      <c r="B4120" t="s">
        <v>2213</v>
      </c>
    </row>
    <row r="4121" spans="2:2" x14ac:dyDescent="0.3">
      <c r="B4121" t="s">
        <v>2213</v>
      </c>
    </row>
    <row r="4122" spans="2:2" x14ac:dyDescent="0.3">
      <c r="B4122" t="s">
        <v>2213</v>
      </c>
    </row>
    <row r="4123" spans="2:2" x14ac:dyDescent="0.3">
      <c r="B4123" t="s">
        <v>2213</v>
      </c>
    </row>
    <row r="4124" spans="2:2" x14ac:dyDescent="0.3">
      <c r="B4124" t="s">
        <v>2213</v>
      </c>
    </row>
    <row r="4125" spans="2:2" x14ac:dyDescent="0.3">
      <c r="B4125" t="s">
        <v>2213</v>
      </c>
    </row>
    <row r="4126" spans="2:2" x14ac:dyDescent="0.3">
      <c r="B4126" t="s">
        <v>2213</v>
      </c>
    </row>
    <row r="4127" spans="2:2" x14ac:dyDescent="0.3">
      <c r="B4127" t="s">
        <v>2213</v>
      </c>
    </row>
    <row r="4128" spans="2:2" x14ac:dyDescent="0.3">
      <c r="B4128" t="s">
        <v>2213</v>
      </c>
    </row>
    <row r="4129" spans="2:2" x14ac:dyDescent="0.3">
      <c r="B4129" t="s">
        <v>2213</v>
      </c>
    </row>
    <row r="4130" spans="2:2" x14ac:dyDescent="0.3">
      <c r="B4130" t="s">
        <v>2213</v>
      </c>
    </row>
    <row r="4131" spans="2:2" x14ac:dyDescent="0.3">
      <c r="B4131" t="s">
        <v>2213</v>
      </c>
    </row>
    <row r="4132" spans="2:2" x14ac:dyDescent="0.3">
      <c r="B4132" t="s">
        <v>2213</v>
      </c>
    </row>
    <row r="4133" spans="2:2" x14ac:dyDescent="0.3">
      <c r="B4133" t="s">
        <v>2213</v>
      </c>
    </row>
    <row r="4134" spans="2:2" x14ac:dyDescent="0.3">
      <c r="B4134" t="s">
        <v>2213</v>
      </c>
    </row>
    <row r="4135" spans="2:2" x14ac:dyDescent="0.3">
      <c r="B4135" t="s">
        <v>2213</v>
      </c>
    </row>
    <row r="4136" spans="2:2" x14ac:dyDescent="0.3">
      <c r="B4136" t="s">
        <v>2213</v>
      </c>
    </row>
    <row r="4137" spans="2:2" x14ac:dyDescent="0.3">
      <c r="B4137" t="s">
        <v>2213</v>
      </c>
    </row>
    <row r="4138" spans="2:2" x14ac:dyDescent="0.3">
      <c r="B4138" t="s">
        <v>2213</v>
      </c>
    </row>
    <row r="4139" spans="2:2" x14ac:dyDescent="0.3">
      <c r="B4139" t="s">
        <v>2213</v>
      </c>
    </row>
    <row r="4140" spans="2:2" x14ac:dyDescent="0.3">
      <c r="B4140" t="s">
        <v>2213</v>
      </c>
    </row>
    <row r="4141" spans="2:2" x14ac:dyDescent="0.3">
      <c r="B4141" t="s">
        <v>2213</v>
      </c>
    </row>
    <row r="4142" spans="2:2" x14ac:dyDescent="0.3">
      <c r="B4142" t="s">
        <v>2213</v>
      </c>
    </row>
    <row r="4143" spans="2:2" x14ac:dyDescent="0.3">
      <c r="B4143" t="s">
        <v>2213</v>
      </c>
    </row>
    <row r="4144" spans="2:2" x14ac:dyDescent="0.3">
      <c r="B4144" t="s">
        <v>2213</v>
      </c>
    </row>
    <row r="4145" spans="2:2" x14ac:dyDescent="0.3">
      <c r="B4145" t="s">
        <v>2213</v>
      </c>
    </row>
    <row r="4146" spans="2:2" x14ac:dyDescent="0.3">
      <c r="B4146" t="s">
        <v>2213</v>
      </c>
    </row>
    <row r="4147" spans="2:2" x14ac:dyDescent="0.3">
      <c r="B4147" t="s">
        <v>2213</v>
      </c>
    </row>
    <row r="4148" spans="2:2" x14ac:dyDescent="0.3">
      <c r="B4148" t="s">
        <v>2213</v>
      </c>
    </row>
    <row r="4149" spans="2:2" x14ac:dyDescent="0.3">
      <c r="B4149" t="s">
        <v>2213</v>
      </c>
    </row>
    <row r="4150" spans="2:2" x14ac:dyDescent="0.3">
      <c r="B4150" t="s">
        <v>2213</v>
      </c>
    </row>
    <row r="4151" spans="2:2" x14ac:dyDescent="0.3">
      <c r="B4151" t="s">
        <v>2213</v>
      </c>
    </row>
    <row r="4152" spans="2:2" x14ac:dyDescent="0.3">
      <c r="B4152" t="s">
        <v>2213</v>
      </c>
    </row>
    <row r="4153" spans="2:2" x14ac:dyDescent="0.3">
      <c r="B4153" t="s">
        <v>2213</v>
      </c>
    </row>
    <row r="4154" spans="2:2" x14ac:dyDescent="0.3">
      <c r="B4154" t="s">
        <v>2213</v>
      </c>
    </row>
    <row r="4155" spans="2:2" x14ac:dyDescent="0.3">
      <c r="B4155" t="s">
        <v>2213</v>
      </c>
    </row>
    <row r="4156" spans="2:2" x14ac:dyDescent="0.3">
      <c r="B4156" t="s">
        <v>2213</v>
      </c>
    </row>
    <row r="4157" spans="2:2" x14ac:dyDescent="0.3">
      <c r="B4157" t="s">
        <v>2213</v>
      </c>
    </row>
    <row r="4158" spans="2:2" x14ac:dyDescent="0.3">
      <c r="B4158" t="s">
        <v>2213</v>
      </c>
    </row>
    <row r="4159" spans="2:2" x14ac:dyDescent="0.3">
      <c r="B4159" t="s">
        <v>2213</v>
      </c>
    </row>
    <row r="4160" spans="2:2" x14ac:dyDescent="0.3">
      <c r="B4160" t="s">
        <v>2213</v>
      </c>
    </row>
    <row r="4161" spans="2:2" x14ac:dyDescent="0.3">
      <c r="B4161" t="s">
        <v>2213</v>
      </c>
    </row>
    <row r="4162" spans="2:2" x14ac:dyDescent="0.3">
      <c r="B4162" t="s">
        <v>2213</v>
      </c>
    </row>
    <row r="4163" spans="2:2" x14ac:dyDescent="0.3">
      <c r="B4163" t="s">
        <v>2213</v>
      </c>
    </row>
    <row r="4164" spans="2:2" x14ac:dyDescent="0.3">
      <c r="B4164" t="s">
        <v>2213</v>
      </c>
    </row>
    <row r="4165" spans="2:2" x14ac:dyDescent="0.3">
      <c r="B4165" t="s">
        <v>2213</v>
      </c>
    </row>
    <row r="4166" spans="2:2" x14ac:dyDescent="0.3">
      <c r="B4166" t="s">
        <v>2213</v>
      </c>
    </row>
    <row r="4167" spans="2:2" x14ac:dyDescent="0.3">
      <c r="B4167" t="s">
        <v>2213</v>
      </c>
    </row>
    <row r="4168" spans="2:2" x14ac:dyDescent="0.3">
      <c r="B4168" t="s">
        <v>2213</v>
      </c>
    </row>
    <row r="4169" spans="2:2" x14ac:dyDescent="0.3">
      <c r="B4169" t="s">
        <v>2213</v>
      </c>
    </row>
    <row r="4170" spans="2:2" x14ac:dyDescent="0.3">
      <c r="B4170" t="s">
        <v>2213</v>
      </c>
    </row>
    <row r="4171" spans="2:2" x14ac:dyDescent="0.3">
      <c r="B4171" t="s">
        <v>2213</v>
      </c>
    </row>
    <row r="4172" spans="2:2" x14ac:dyDescent="0.3">
      <c r="B4172" t="s">
        <v>2213</v>
      </c>
    </row>
    <row r="4173" spans="2:2" x14ac:dyDescent="0.3">
      <c r="B4173" t="s">
        <v>2213</v>
      </c>
    </row>
    <row r="4174" spans="2:2" x14ac:dyDescent="0.3">
      <c r="B4174" t="s">
        <v>2213</v>
      </c>
    </row>
    <row r="4175" spans="2:2" x14ac:dyDescent="0.3">
      <c r="B4175" t="s">
        <v>2213</v>
      </c>
    </row>
    <row r="4176" spans="2:2" x14ac:dyDescent="0.3">
      <c r="B4176" t="s">
        <v>2213</v>
      </c>
    </row>
    <row r="4177" spans="2:2" x14ac:dyDescent="0.3">
      <c r="B4177" t="s">
        <v>2213</v>
      </c>
    </row>
    <row r="4178" spans="2:2" x14ac:dyDescent="0.3">
      <c r="B4178" t="s">
        <v>2213</v>
      </c>
    </row>
    <row r="4179" spans="2:2" x14ac:dyDescent="0.3">
      <c r="B4179" t="s">
        <v>2213</v>
      </c>
    </row>
    <row r="4180" spans="2:2" x14ac:dyDescent="0.3">
      <c r="B4180" t="s">
        <v>2213</v>
      </c>
    </row>
    <row r="4181" spans="2:2" x14ac:dyDescent="0.3">
      <c r="B4181" t="s">
        <v>2213</v>
      </c>
    </row>
    <row r="4182" spans="2:2" x14ac:dyDescent="0.3">
      <c r="B4182" t="s">
        <v>2213</v>
      </c>
    </row>
    <row r="4183" spans="2:2" x14ac:dyDescent="0.3">
      <c r="B4183" t="s">
        <v>2213</v>
      </c>
    </row>
    <row r="4184" spans="2:2" x14ac:dyDescent="0.3">
      <c r="B4184" t="s">
        <v>2213</v>
      </c>
    </row>
    <row r="4185" spans="2:2" x14ac:dyDescent="0.3">
      <c r="B4185" t="s">
        <v>2213</v>
      </c>
    </row>
    <row r="4186" spans="2:2" x14ac:dyDescent="0.3">
      <c r="B4186" t="s">
        <v>2213</v>
      </c>
    </row>
    <row r="4187" spans="2:2" x14ac:dyDescent="0.3">
      <c r="B4187" t="s">
        <v>2213</v>
      </c>
    </row>
    <row r="4188" spans="2:2" x14ac:dyDescent="0.3">
      <c r="B4188" t="s">
        <v>2213</v>
      </c>
    </row>
    <row r="4189" spans="2:2" x14ac:dyDescent="0.3">
      <c r="B4189" t="s">
        <v>2213</v>
      </c>
    </row>
    <row r="4190" spans="2:2" x14ac:dyDescent="0.3">
      <c r="B4190" t="s">
        <v>2213</v>
      </c>
    </row>
    <row r="4191" spans="2:2" x14ac:dyDescent="0.3">
      <c r="B4191" t="s">
        <v>2213</v>
      </c>
    </row>
    <row r="4192" spans="2:2" x14ac:dyDescent="0.3">
      <c r="B4192" t="s">
        <v>2213</v>
      </c>
    </row>
    <row r="4193" spans="2:2" x14ac:dyDescent="0.3">
      <c r="B4193" t="s">
        <v>2213</v>
      </c>
    </row>
    <row r="4194" spans="2:2" x14ac:dyDescent="0.3">
      <c r="B4194" t="s">
        <v>2213</v>
      </c>
    </row>
    <row r="4195" spans="2:2" x14ac:dyDescent="0.3">
      <c r="B4195" t="s">
        <v>2213</v>
      </c>
    </row>
    <row r="4196" spans="2:2" x14ac:dyDescent="0.3">
      <c r="B4196" t="s">
        <v>2213</v>
      </c>
    </row>
    <row r="4197" spans="2:2" x14ac:dyDescent="0.3">
      <c r="B4197" t="s">
        <v>2213</v>
      </c>
    </row>
    <row r="4198" spans="2:2" x14ac:dyDescent="0.3">
      <c r="B4198" t="s">
        <v>2213</v>
      </c>
    </row>
    <row r="4199" spans="2:2" x14ac:dyDescent="0.3">
      <c r="B4199" t="s">
        <v>2213</v>
      </c>
    </row>
    <row r="4200" spans="2:2" x14ac:dyDescent="0.3">
      <c r="B4200" t="s">
        <v>2213</v>
      </c>
    </row>
    <row r="4201" spans="2:2" x14ac:dyDescent="0.3">
      <c r="B4201" t="s">
        <v>2213</v>
      </c>
    </row>
    <row r="4202" spans="2:2" x14ac:dyDescent="0.3">
      <c r="B4202" t="s">
        <v>2213</v>
      </c>
    </row>
    <row r="4203" spans="2:2" x14ac:dyDescent="0.3">
      <c r="B4203" t="s">
        <v>2213</v>
      </c>
    </row>
    <row r="4204" spans="2:2" x14ac:dyDescent="0.3">
      <c r="B4204" t="s">
        <v>2213</v>
      </c>
    </row>
    <row r="4205" spans="2:2" x14ac:dyDescent="0.3">
      <c r="B4205" t="s">
        <v>2213</v>
      </c>
    </row>
    <row r="4206" spans="2:2" x14ac:dyDescent="0.3">
      <c r="B4206" t="s">
        <v>2213</v>
      </c>
    </row>
    <row r="4207" spans="2:2" x14ac:dyDescent="0.3">
      <c r="B4207" t="s">
        <v>2213</v>
      </c>
    </row>
    <row r="4208" spans="2:2" x14ac:dyDescent="0.3">
      <c r="B4208" t="s">
        <v>2213</v>
      </c>
    </row>
    <row r="4209" spans="2:2" x14ac:dyDescent="0.3">
      <c r="B4209" t="s">
        <v>2213</v>
      </c>
    </row>
    <row r="4210" spans="2:2" x14ac:dyDescent="0.3">
      <c r="B4210" t="s">
        <v>2213</v>
      </c>
    </row>
    <row r="4211" spans="2:2" x14ac:dyDescent="0.3">
      <c r="B4211" t="s">
        <v>2213</v>
      </c>
    </row>
    <row r="4212" spans="2:2" x14ac:dyDescent="0.3">
      <c r="B4212" t="s">
        <v>2213</v>
      </c>
    </row>
    <row r="4213" spans="2:2" x14ac:dyDescent="0.3">
      <c r="B4213" t="s">
        <v>2213</v>
      </c>
    </row>
    <row r="4214" spans="2:2" x14ac:dyDescent="0.3">
      <c r="B4214" t="s">
        <v>2213</v>
      </c>
    </row>
    <row r="4215" spans="2:2" x14ac:dyDescent="0.3">
      <c r="B4215" t="s">
        <v>2213</v>
      </c>
    </row>
    <row r="4216" spans="2:2" x14ac:dyDescent="0.3">
      <c r="B4216" t="s">
        <v>2213</v>
      </c>
    </row>
    <row r="4217" spans="2:2" x14ac:dyDescent="0.3">
      <c r="B4217" t="s">
        <v>2213</v>
      </c>
    </row>
    <row r="4218" spans="2:2" x14ac:dyDescent="0.3">
      <c r="B4218" t="s">
        <v>2213</v>
      </c>
    </row>
    <row r="4219" spans="2:2" x14ac:dyDescent="0.3">
      <c r="B4219" t="s">
        <v>2213</v>
      </c>
    </row>
    <row r="4220" spans="2:2" x14ac:dyDescent="0.3">
      <c r="B4220" t="s">
        <v>2213</v>
      </c>
    </row>
    <row r="4221" spans="2:2" x14ac:dyDescent="0.3">
      <c r="B4221" t="s">
        <v>2213</v>
      </c>
    </row>
    <row r="4222" spans="2:2" x14ac:dyDescent="0.3">
      <c r="B4222" t="s">
        <v>2213</v>
      </c>
    </row>
    <row r="4223" spans="2:2" x14ac:dyDescent="0.3">
      <c r="B4223" t="s">
        <v>2213</v>
      </c>
    </row>
    <row r="4224" spans="2:2" x14ac:dyDescent="0.3">
      <c r="B4224" t="s">
        <v>2213</v>
      </c>
    </row>
    <row r="4225" spans="2:2" x14ac:dyDescent="0.3">
      <c r="B4225" t="s">
        <v>2213</v>
      </c>
    </row>
    <row r="4226" spans="2:2" x14ac:dyDescent="0.3">
      <c r="B4226" t="s">
        <v>2213</v>
      </c>
    </row>
    <row r="4227" spans="2:2" x14ac:dyDescent="0.3">
      <c r="B4227" t="s">
        <v>2213</v>
      </c>
    </row>
    <row r="4228" spans="2:2" x14ac:dyDescent="0.3">
      <c r="B4228" t="s">
        <v>2213</v>
      </c>
    </row>
    <row r="4229" spans="2:2" x14ac:dyDescent="0.3">
      <c r="B4229" t="s">
        <v>2213</v>
      </c>
    </row>
    <row r="4230" spans="2:2" x14ac:dyDescent="0.3">
      <c r="B4230" t="s">
        <v>2213</v>
      </c>
    </row>
    <row r="4231" spans="2:2" x14ac:dyDescent="0.3">
      <c r="B4231" t="s">
        <v>2213</v>
      </c>
    </row>
    <row r="4232" spans="2:2" x14ac:dyDescent="0.3">
      <c r="B4232" t="s">
        <v>2213</v>
      </c>
    </row>
    <row r="4233" spans="2:2" x14ac:dyDescent="0.3">
      <c r="B4233" t="s">
        <v>2213</v>
      </c>
    </row>
    <row r="4234" spans="2:2" x14ac:dyDescent="0.3">
      <c r="B4234" t="s">
        <v>2213</v>
      </c>
    </row>
    <row r="4235" spans="2:2" x14ac:dyDescent="0.3">
      <c r="B4235" t="s">
        <v>2213</v>
      </c>
    </row>
    <row r="4236" spans="2:2" x14ac:dyDescent="0.3">
      <c r="B4236" t="s">
        <v>2213</v>
      </c>
    </row>
    <row r="4237" spans="2:2" x14ac:dyDescent="0.3">
      <c r="B4237" t="s">
        <v>2213</v>
      </c>
    </row>
    <row r="4238" spans="2:2" x14ac:dyDescent="0.3">
      <c r="B4238" t="s">
        <v>2213</v>
      </c>
    </row>
    <row r="4239" spans="2:2" x14ac:dyDescent="0.3">
      <c r="B4239" t="s">
        <v>2213</v>
      </c>
    </row>
    <row r="4240" spans="2:2" x14ac:dyDescent="0.3">
      <c r="B4240" t="s">
        <v>2213</v>
      </c>
    </row>
    <row r="4241" spans="2:2" x14ac:dyDescent="0.3">
      <c r="B4241" t="s">
        <v>2213</v>
      </c>
    </row>
    <row r="4242" spans="2:2" x14ac:dyDescent="0.3">
      <c r="B4242" t="s">
        <v>2213</v>
      </c>
    </row>
    <row r="4243" spans="2:2" x14ac:dyDescent="0.3">
      <c r="B4243" t="s">
        <v>2213</v>
      </c>
    </row>
    <row r="4244" spans="2:2" x14ac:dyDescent="0.3">
      <c r="B4244" t="s">
        <v>2213</v>
      </c>
    </row>
    <row r="4245" spans="2:2" x14ac:dyDescent="0.3">
      <c r="B4245" t="s">
        <v>2213</v>
      </c>
    </row>
    <row r="4246" spans="2:2" x14ac:dyDescent="0.3">
      <c r="B4246" t="s">
        <v>2213</v>
      </c>
    </row>
    <row r="4247" spans="2:2" x14ac:dyDescent="0.3">
      <c r="B4247" t="s">
        <v>2213</v>
      </c>
    </row>
    <row r="4248" spans="2:2" x14ac:dyDescent="0.3">
      <c r="B4248" t="s">
        <v>2213</v>
      </c>
    </row>
    <row r="4249" spans="2:2" x14ac:dyDescent="0.3">
      <c r="B4249" t="s">
        <v>2213</v>
      </c>
    </row>
    <row r="4250" spans="2:2" x14ac:dyDescent="0.3">
      <c r="B4250" t="s">
        <v>2213</v>
      </c>
    </row>
    <row r="4251" spans="2:2" x14ac:dyDescent="0.3">
      <c r="B4251" t="s">
        <v>2213</v>
      </c>
    </row>
    <row r="4252" spans="2:2" x14ac:dyDescent="0.3">
      <c r="B4252" t="s">
        <v>2213</v>
      </c>
    </row>
    <row r="4253" spans="2:2" x14ac:dyDescent="0.3">
      <c r="B4253" t="s">
        <v>2213</v>
      </c>
    </row>
    <row r="4254" spans="2:2" x14ac:dyDescent="0.3">
      <c r="B4254" t="s">
        <v>2213</v>
      </c>
    </row>
    <row r="4255" spans="2:2" x14ac:dyDescent="0.3">
      <c r="B4255" t="s">
        <v>2213</v>
      </c>
    </row>
    <row r="4256" spans="2:2" x14ac:dyDescent="0.3">
      <c r="B4256" t="s">
        <v>2213</v>
      </c>
    </row>
    <row r="4257" spans="2:2" x14ac:dyDescent="0.3">
      <c r="B4257" t="s">
        <v>2213</v>
      </c>
    </row>
    <row r="4258" spans="2:2" x14ac:dyDescent="0.3">
      <c r="B4258" t="s">
        <v>2213</v>
      </c>
    </row>
    <row r="4259" spans="2:2" x14ac:dyDescent="0.3">
      <c r="B4259" t="s">
        <v>2213</v>
      </c>
    </row>
    <row r="4260" spans="2:2" x14ac:dyDescent="0.3">
      <c r="B4260" t="s">
        <v>2213</v>
      </c>
    </row>
    <row r="4261" spans="2:2" x14ac:dyDescent="0.3">
      <c r="B4261" t="s">
        <v>2213</v>
      </c>
    </row>
    <row r="4262" spans="2:2" x14ac:dyDescent="0.3">
      <c r="B4262" t="s">
        <v>2213</v>
      </c>
    </row>
    <row r="4263" spans="2:2" x14ac:dyDescent="0.3">
      <c r="B4263" t="s">
        <v>2213</v>
      </c>
    </row>
    <row r="4264" spans="2:2" x14ac:dyDescent="0.3">
      <c r="B4264" t="s">
        <v>2213</v>
      </c>
    </row>
    <row r="4265" spans="2:2" x14ac:dyDescent="0.3">
      <c r="B4265" t="s">
        <v>2213</v>
      </c>
    </row>
    <row r="4266" spans="2:2" x14ac:dyDescent="0.3">
      <c r="B4266" t="s">
        <v>2213</v>
      </c>
    </row>
    <row r="4267" spans="2:2" x14ac:dyDescent="0.3">
      <c r="B4267" t="s">
        <v>2213</v>
      </c>
    </row>
    <row r="4268" spans="2:2" x14ac:dyDescent="0.3">
      <c r="B4268" t="s">
        <v>2213</v>
      </c>
    </row>
    <row r="4269" spans="2:2" x14ac:dyDescent="0.3">
      <c r="B4269" t="s">
        <v>2213</v>
      </c>
    </row>
    <row r="4270" spans="2:2" x14ac:dyDescent="0.3">
      <c r="B4270" t="s">
        <v>2213</v>
      </c>
    </row>
    <row r="4271" spans="2:2" x14ac:dyDescent="0.3">
      <c r="B4271" t="s">
        <v>2213</v>
      </c>
    </row>
    <row r="4272" spans="2:2" x14ac:dyDescent="0.3">
      <c r="B4272" t="s">
        <v>2213</v>
      </c>
    </row>
    <row r="4273" spans="2:2" x14ac:dyDescent="0.3">
      <c r="B4273" t="s">
        <v>2213</v>
      </c>
    </row>
    <row r="4274" spans="2:2" x14ac:dyDescent="0.3">
      <c r="B4274" t="s">
        <v>2213</v>
      </c>
    </row>
    <row r="4275" spans="2:2" x14ac:dyDescent="0.3">
      <c r="B4275" t="s">
        <v>2213</v>
      </c>
    </row>
    <row r="4276" spans="2:2" x14ac:dyDescent="0.3">
      <c r="B4276" t="s">
        <v>2213</v>
      </c>
    </row>
    <row r="4277" spans="2:2" x14ac:dyDescent="0.3">
      <c r="B4277" t="s">
        <v>2213</v>
      </c>
    </row>
    <row r="4278" spans="2:2" x14ac:dyDescent="0.3">
      <c r="B4278" t="s">
        <v>2213</v>
      </c>
    </row>
    <row r="4279" spans="2:2" x14ac:dyDescent="0.3">
      <c r="B4279" t="s">
        <v>2213</v>
      </c>
    </row>
    <row r="4280" spans="2:2" x14ac:dyDescent="0.3">
      <c r="B4280" t="s">
        <v>2213</v>
      </c>
    </row>
    <row r="4281" spans="2:2" x14ac:dyDescent="0.3">
      <c r="B4281" t="s">
        <v>2213</v>
      </c>
    </row>
    <row r="4282" spans="2:2" x14ac:dyDescent="0.3">
      <c r="B4282" t="s">
        <v>2213</v>
      </c>
    </row>
    <row r="4283" spans="2:2" x14ac:dyDescent="0.3">
      <c r="B4283" t="s">
        <v>2213</v>
      </c>
    </row>
    <row r="4284" spans="2:2" x14ac:dyDescent="0.3">
      <c r="B4284" t="s">
        <v>2213</v>
      </c>
    </row>
    <row r="4285" spans="2:2" x14ac:dyDescent="0.3">
      <c r="B4285" t="s">
        <v>2213</v>
      </c>
    </row>
    <row r="4286" spans="2:2" x14ac:dyDescent="0.3">
      <c r="B4286" t="s">
        <v>2213</v>
      </c>
    </row>
    <row r="4287" spans="2:2" x14ac:dyDescent="0.3">
      <c r="B4287" t="s">
        <v>2213</v>
      </c>
    </row>
    <row r="4288" spans="2:2" x14ac:dyDescent="0.3">
      <c r="B4288" t="s">
        <v>2213</v>
      </c>
    </row>
    <row r="4289" spans="2:2" x14ac:dyDescent="0.3">
      <c r="B4289" t="s">
        <v>2213</v>
      </c>
    </row>
    <row r="4290" spans="2:2" x14ac:dyDescent="0.3">
      <c r="B4290" t="s">
        <v>2213</v>
      </c>
    </row>
    <row r="4291" spans="2:2" x14ac:dyDescent="0.3">
      <c r="B4291" t="s">
        <v>2213</v>
      </c>
    </row>
    <row r="4292" spans="2:2" x14ac:dyDescent="0.3">
      <c r="B4292" t="s">
        <v>2213</v>
      </c>
    </row>
    <row r="4293" spans="2:2" x14ac:dyDescent="0.3">
      <c r="B4293" t="s">
        <v>2213</v>
      </c>
    </row>
    <row r="4294" spans="2:2" x14ac:dyDescent="0.3">
      <c r="B4294" t="s">
        <v>2213</v>
      </c>
    </row>
    <row r="4295" spans="2:2" x14ac:dyDescent="0.3">
      <c r="B4295" t="s">
        <v>2213</v>
      </c>
    </row>
    <row r="4296" spans="2:2" x14ac:dyDescent="0.3">
      <c r="B4296" t="s">
        <v>2213</v>
      </c>
    </row>
    <row r="4297" spans="2:2" x14ac:dyDescent="0.3">
      <c r="B4297" t="s">
        <v>2213</v>
      </c>
    </row>
    <row r="4298" spans="2:2" x14ac:dyDescent="0.3">
      <c r="B4298" t="s">
        <v>2213</v>
      </c>
    </row>
    <row r="4299" spans="2:2" x14ac:dyDescent="0.3">
      <c r="B4299" t="s">
        <v>2213</v>
      </c>
    </row>
    <row r="4300" spans="2:2" x14ac:dyDescent="0.3">
      <c r="B4300" t="s">
        <v>2213</v>
      </c>
    </row>
    <row r="4301" spans="2:2" x14ac:dyDescent="0.3">
      <c r="B4301" t="s">
        <v>2213</v>
      </c>
    </row>
    <row r="4302" spans="2:2" x14ac:dyDescent="0.3">
      <c r="B4302" t="s">
        <v>2213</v>
      </c>
    </row>
    <row r="4303" spans="2:2" x14ac:dyDescent="0.3">
      <c r="B4303" t="s">
        <v>2213</v>
      </c>
    </row>
    <row r="4304" spans="2:2" x14ac:dyDescent="0.3">
      <c r="B4304" t="s">
        <v>2213</v>
      </c>
    </row>
    <row r="4305" spans="2:2" x14ac:dyDescent="0.3">
      <c r="B4305" t="s">
        <v>2213</v>
      </c>
    </row>
    <row r="4306" spans="2:2" x14ac:dyDescent="0.3">
      <c r="B4306" t="s">
        <v>2213</v>
      </c>
    </row>
    <row r="4307" spans="2:2" x14ac:dyDescent="0.3">
      <c r="B4307" t="s">
        <v>2213</v>
      </c>
    </row>
    <row r="4308" spans="2:2" x14ac:dyDescent="0.3">
      <c r="B4308" t="s">
        <v>2213</v>
      </c>
    </row>
    <row r="4309" spans="2:2" x14ac:dyDescent="0.3">
      <c r="B4309" t="s">
        <v>2213</v>
      </c>
    </row>
    <row r="4310" spans="2:2" x14ac:dyDescent="0.3">
      <c r="B4310" t="s">
        <v>2213</v>
      </c>
    </row>
    <row r="4311" spans="2:2" x14ac:dyDescent="0.3">
      <c r="B4311" t="s">
        <v>2213</v>
      </c>
    </row>
    <row r="4312" spans="2:2" x14ac:dyDescent="0.3">
      <c r="B4312" t="s">
        <v>2213</v>
      </c>
    </row>
    <row r="4313" spans="2:2" x14ac:dyDescent="0.3">
      <c r="B4313" t="s">
        <v>2213</v>
      </c>
    </row>
    <row r="4314" spans="2:2" x14ac:dyDescent="0.3">
      <c r="B4314" t="s">
        <v>2213</v>
      </c>
    </row>
    <row r="4315" spans="2:2" x14ac:dyDescent="0.3">
      <c r="B4315" t="s">
        <v>2213</v>
      </c>
    </row>
    <row r="4316" spans="2:2" x14ac:dyDescent="0.3">
      <c r="B4316" t="s">
        <v>2213</v>
      </c>
    </row>
    <row r="4317" spans="2:2" x14ac:dyDescent="0.3">
      <c r="B4317" t="s">
        <v>2213</v>
      </c>
    </row>
    <row r="4318" spans="2:2" x14ac:dyDescent="0.3">
      <c r="B4318" t="s">
        <v>2213</v>
      </c>
    </row>
    <row r="4319" spans="2:2" x14ac:dyDescent="0.3">
      <c r="B4319" t="s">
        <v>2213</v>
      </c>
    </row>
    <row r="4320" spans="2:2" x14ac:dyDescent="0.3">
      <c r="B4320" t="s">
        <v>2213</v>
      </c>
    </row>
    <row r="4321" spans="2:2" x14ac:dyDescent="0.3">
      <c r="B4321" t="s">
        <v>2213</v>
      </c>
    </row>
    <row r="4322" spans="2:2" x14ac:dyDescent="0.3">
      <c r="B4322" t="s">
        <v>2213</v>
      </c>
    </row>
    <row r="4323" spans="2:2" x14ac:dyDescent="0.3">
      <c r="B4323" t="s">
        <v>2213</v>
      </c>
    </row>
    <row r="4324" spans="2:2" x14ac:dyDescent="0.3">
      <c r="B4324" t="s">
        <v>2213</v>
      </c>
    </row>
    <row r="4325" spans="2:2" x14ac:dyDescent="0.3">
      <c r="B4325" t="s">
        <v>2213</v>
      </c>
    </row>
    <row r="4326" spans="2:2" x14ac:dyDescent="0.3">
      <c r="B4326" t="s">
        <v>2213</v>
      </c>
    </row>
    <row r="4327" spans="2:2" x14ac:dyDescent="0.3">
      <c r="B4327" t="s">
        <v>2213</v>
      </c>
    </row>
    <row r="4328" spans="2:2" x14ac:dyDescent="0.3">
      <c r="B4328" t="s">
        <v>2213</v>
      </c>
    </row>
    <row r="4329" spans="2:2" x14ac:dyDescent="0.3">
      <c r="B4329" t="s">
        <v>2213</v>
      </c>
    </row>
    <row r="4330" spans="2:2" x14ac:dyDescent="0.3">
      <c r="B4330" t="s">
        <v>2213</v>
      </c>
    </row>
    <row r="4331" spans="2:2" x14ac:dyDescent="0.3">
      <c r="B4331" t="s">
        <v>2213</v>
      </c>
    </row>
    <row r="4332" spans="2:2" x14ac:dyDescent="0.3">
      <c r="B4332" t="s">
        <v>2213</v>
      </c>
    </row>
    <row r="4333" spans="2:2" x14ac:dyDescent="0.3">
      <c r="B4333" t="s">
        <v>2213</v>
      </c>
    </row>
    <row r="4334" spans="2:2" x14ac:dyDescent="0.3">
      <c r="B4334" t="s">
        <v>2213</v>
      </c>
    </row>
    <row r="4335" spans="2:2" x14ac:dyDescent="0.3">
      <c r="B4335" t="s">
        <v>2213</v>
      </c>
    </row>
    <row r="4336" spans="2:2" x14ac:dyDescent="0.3">
      <c r="B4336" t="s">
        <v>2213</v>
      </c>
    </row>
    <row r="4337" spans="2:2" x14ac:dyDescent="0.3">
      <c r="B4337" t="s">
        <v>2213</v>
      </c>
    </row>
    <row r="4338" spans="2:2" x14ac:dyDescent="0.3">
      <c r="B4338" t="s">
        <v>2213</v>
      </c>
    </row>
    <row r="4339" spans="2:2" x14ac:dyDescent="0.3">
      <c r="B4339" t="s">
        <v>2213</v>
      </c>
    </row>
    <row r="4340" spans="2:2" x14ac:dyDescent="0.3">
      <c r="B4340" t="s">
        <v>2213</v>
      </c>
    </row>
    <row r="4341" spans="2:2" x14ac:dyDescent="0.3">
      <c r="B4341" t="s">
        <v>2213</v>
      </c>
    </row>
    <row r="4342" spans="2:2" x14ac:dyDescent="0.3">
      <c r="B4342" t="s">
        <v>2213</v>
      </c>
    </row>
    <row r="4343" spans="2:2" x14ac:dyDescent="0.3">
      <c r="B4343" t="s">
        <v>2213</v>
      </c>
    </row>
    <row r="4344" spans="2:2" x14ac:dyDescent="0.3">
      <c r="B4344" t="s">
        <v>2213</v>
      </c>
    </row>
    <row r="4345" spans="2:2" x14ac:dyDescent="0.3">
      <c r="B4345" t="s">
        <v>2213</v>
      </c>
    </row>
    <row r="4346" spans="2:2" x14ac:dyDescent="0.3">
      <c r="B4346" t="s">
        <v>2213</v>
      </c>
    </row>
    <row r="4347" spans="2:2" x14ac:dyDescent="0.3">
      <c r="B4347" t="s">
        <v>2213</v>
      </c>
    </row>
    <row r="4348" spans="2:2" x14ac:dyDescent="0.3">
      <c r="B4348" t="s">
        <v>2213</v>
      </c>
    </row>
    <row r="4349" spans="2:2" x14ac:dyDescent="0.3">
      <c r="B4349" t="s">
        <v>2213</v>
      </c>
    </row>
    <row r="4350" spans="2:2" x14ac:dyDescent="0.3">
      <c r="B4350" t="s">
        <v>2213</v>
      </c>
    </row>
    <row r="4351" spans="2:2" x14ac:dyDescent="0.3">
      <c r="B4351" t="s">
        <v>2213</v>
      </c>
    </row>
    <row r="4352" spans="2:2" x14ac:dyDescent="0.3">
      <c r="B4352" t="s">
        <v>2213</v>
      </c>
    </row>
    <row r="4353" spans="2:2" x14ac:dyDescent="0.3">
      <c r="B4353" t="s">
        <v>2213</v>
      </c>
    </row>
    <row r="4354" spans="2:2" x14ac:dyDescent="0.3">
      <c r="B4354" t="s">
        <v>2213</v>
      </c>
    </row>
    <row r="4355" spans="2:2" x14ac:dyDescent="0.3">
      <c r="B4355" t="s">
        <v>2213</v>
      </c>
    </row>
    <row r="4356" spans="2:2" x14ac:dyDescent="0.3">
      <c r="B4356" t="s">
        <v>2213</v>
      </c>
    </row>
    <row r="4357" spans="2:2" x14ac:dyDescent="0.3">
      <c r="B4357" t="s">
        <v>2213</v>
      </c>
    </row>
    <row r="4358" spans="2:2" x14ac:dyDescent="0.3">
      <c r="B4358" t="s">
        <v>2213</v>
      </c>
    </row>
    <row r="4359" spans="2:2" x14ac:dyDescent="0.3">
      <c r="B4359" t="s">
        <v>2213</v>
      </c>
    </row>
    <row r="4360" spans="2:2" x14ac:dyDescent="0.3">
      <c r="B4360" t="s">
        <v>2213</v>
      </c>
    </row>
    <row r="4361" spans="2:2" x14ac:dyDescent="0.3">
      <c r="B4361" t="s">
        <v>2213</v>
      </c>
    </row>
    <row r="4362" spans="2:2" x14ac:dyDescent="0.3">
      <c r="B4362" t="s">
        <v>2213</v>
      </c>
    </row>
    <row r="4363" spans="2:2" x14ac:dyDescent="0.3">
      <c r="B4363" t="s">
        <v>2213</v>
      </c>
    </row>
    <row r="4364" spans="2:2" x14ac:dyDescent="0.3">
      <c r="B4364" t="s">
        <v>2213</v>
      </c>
    </row>
    <row r="4365" spans="2:2" x14ac:dyDescent="0.3">
      <c r="B4365" t="s">
        <v>2213</v>
      </c>
    </row>
    <row r="4366" spans="2:2" x14ac:dyDescent="0.3">
      <c r="B4366" t="s">
        <v>2213</v>
      </c>
    </row>
    <row r="4367" spans="2:2" x14ac:dyDescent="0.3">
      <c r="B4367" t="s">
        <v>2213</v>
      </c>
    </row>
    <row r="4368" spans="2:2" x14ac:dyDescent="0.3">
      <c r="B4368" t="s">
        <v>2213</v>
      </c>
    </row>
    <row r="4369" spans="2:2" x14ac:dyDescent="0.3">
      <c r="B4369" t="s">
        <v>2213</v>
      </c>
    </row>
    <row r="4370" spans="2:2" x14ac:dyDescent="0.3">
      <c r="B4370" t="s">
        <v>2213</v>
      </c>
    </row>
    <row r="4371" spans="2:2" x14ac:dyDescent="0.3">
      <c r="B4371" t="s">
        <v>2213</v>
      </c>
    </row>
    <row r="4372" spans="2:2" x14ac:dyDescent="0.3">
      <c r="B4372" t="s">
        <v>2213</v>
      </c>
    </row>
    <row r="4373" spans="2:2" x14ac:dyDescent="0.3">
      <c r="B4373" t="s">
        <v>2213</v>
      </c>
    </row>
    <row r="4374" spans="2:2" x14ac:dyDescent="0.3">
      <c r="B4374" t="s">
        <v>2213</v>
      </c>
    </row>
    <row r="4375" spans="2:2" x14ac:dyDescent="0.3">
      <c r="B4375" t="s">
        <v>2213</v>
      </c>
    </row>
    <row r="4376" spans="2:2" x14ac:dyDescent="0.3">
      <c r="B4376" t="s">
        <v>2213</v>
      </c>
    </row>
    <row r="4377" spans="2:2" x14ac:dyDescent="0.3">
      <c r="B4377" t="s">
        <v>2213</v>
      </c>
    </row>
    <row r="4378" spans="2:2" x14ac:dyDescent="0.3">
      <c r="B4378" t="s">
        <v>2213</v>
      </c>
    </row>
    <row r="4379" spans="2:2" x14ac:dyDescent="0.3">
      <c r="B4379" t="s">
        <v>2213</v>
      </c>
    </row>
    <row r="4380" spans="2:2" x14ac:dyDescent="0.3">
      <c r="B4380" t="s">
        <v>2213</v>
      </c>
    </row>
    <row r="4381" spans="2:2" x14ac:dyDescent="0.3">
      <c r="B4381" t="s">
        <v>2213</v>
      </c>
    </row>
    <row r="4382" spans="2:2" x14ac:dyDescent="0.3">
      <c r="B4382" t="s">
        <v>2213</v>
      </c>
    </row>
    <row r="4383" spans="2:2" x14ac:dyDescent="0.3">
      <c r="B4383" t="s">
        <v>2213</v>
      </c>
    </row>
    <row r="4384" spans="2:2" x14ac:dyDescent="0.3">
      <c r="B4384" t="s">
        <v>2213</v>
      </c>
    </row>
    <row r="4385" spans="2:2" x14ac:dyDescent="0.3">
      <c r="B4385" t="s">
        <v>2213</v>
      </c>
    </row>
    <row r="4386" spans="2:2" x14ac:dyDescent="0.3">
      <c r="B4386" t="s">
        <v>2213</v>
      </c>
    </row>
    <row r="4387" spans="2:2" x14ac:dyDescent="0.3">
      <c r="B4387" t="s">
        <v>2213</v>
      </c>
    </row>
    <row r="4388" spans="2:2" x14ac:dyDescent="0.3">
      <c r="B4388" t="s">
        <v>2213</v>
      </c>
    </row>
    <row r="4389" spans="2:2" x14ac:dyDescent="0.3">
      <c r="B4389" t="s">
        <v>2213</v>
      </c>
    </row>
    <row r="4390" spans="2:2" x14ac:dyDescent="0.3">
      <c r="B4390" t="s">
        <v>2213</v>
      </c>
    </row>
    <row r="4391" spans="2:2" x14ac:dyDescent="0.3">
      <c r="B4391" t="s">
        <v>2213</v>
      </c>
    </row>
    <row r="4392" spans="2:2" x14ac:dyDescent="0.3">
      <c r="B4392" t="s">
        <v>2213</v>
      </c>
    </row>
    <row r="4393" spans="2:2" x14ac:dyDescent="0.3">
      <c r="B4393" t="s">
        <v>2213</v>
      </c>
    </row>
    <row r="4394" spans="2:2" x14ac:dyDescent="0.3">
      <c r="B4394" t="s">
        <v>2213</v>
      </c>
    </row>
    <row r="4395" spans="2:2" x14ac:dyDescent="0.3">
      <c r="B4395" t="s">
        <v>2213</v>
      </c>
    </row>
    <row r="4396" spans="2:2" x14ac:dyDescent="0.3">
      <c r="B4396" t="s">
        <v>2213</v>
      </c>
    </row>
    <row r="4397" spans="2:2" x14ac:dyDescent="0.3">
      <c r="B4397" t="s">
        <v>2213</v>
      </c>
    </row>
    <row r="4398" spans="2:2" x14ac:dyDescent="0.3">
      <c r="B4398" t="s">
        <v>2213</v>
      </c>
    </row>
    <row r="4399" spans="2:2" x14ac:dyDescent="0.3">
      <c r="B4399" t="s">
        <v>2213</v>
      </c>
    </row>
    <row r="4400" spans="2:2" x14ac:dyDescent="0.3">
      <c r="B4400" t="s">
        <v>2213</v>
      </c>
    </row>
    <row r="4401" spans="2:2" x14ac:dyDescent="0.3">
      <c r="B4401" t="s">
        <v>2213</v>
      </c>
    </row>
    <row r="4402" spans="2:2" x14ac:dyDescent="0.3">
      <c r="B4402" t="s">
        <v>2213</v>
      </c>
    </row>
    <row r="4403" spans="2:2" x14ac:dyDescent="0.3">
      <c r="B4403" t="s">
        <v>2213</v>
      </c>
    </row>
    <row r="4404" spans="2:2" x14ac:dyDescent="0.3">
      <c r="B4404" t="s">
        <v>2213</v>
      </c>
    </row>
    <row r="4405" spans="2:2" x14ac:dyDescent="0.3">
      <c r="B4405" t="s">
        <v>2213</v>
      </c>
    </row>
    <row r="4406" spans="2:2" x14ac:dyDescent="0.3">
      <c r="B4406" t="s">
        <v>2213</v>
      </c>
    </row>
    <row r="4407" spans="2:2" x14ac:dyDescent="0.3">
      <c r="B4407" t="s">
        <v>2213</v>
      </c>
    </row>
    <row r="4408" spans="2:2" x14ac:dyDescent="0.3">
      <c r="B4408" t="s">
        <v>2213</v>
      </c>
    </row>
    <row r="4409" spans="2:2" x14ac:dyDescent="0.3">
      <c r="B4409" t="s">
        <v>2213</v>
      </c>
    </row>
    <row r="4410" spans="2:2" x14ac:dyDescent="0.3">
      <c r="B4410" t="s">
        <v>2213</v>
      </c>
    </row>
    <row r="4411" spans="2:2" x14ac:dyDescent="0.3">
      <c r="B4411" t="s">
        <v>2213</v>
      </c>
    </row>
    <row r="4412" spans="2:2" x14ac:dyDescent="0.3">
      <c r="B4412" t="s">
        <v>2213</v>
      </c>
    </row>
    <row r="4413" spans="2:2" x14ac:dyDescent="0.3">
      <c r="B4413" t="s">
        <v>2213</v>
      </c>
    </row>
    <row r="4414" spans="2:2" x14ac:dyDescent="0.3">
      <c r="B4414" t="s">
        <v>2213</v>
      </c>
    </row>
    <row r="4415" spans="2:2" x14ac:dyDescent="0.3">
      <c r="B4415" t="s">
        <v>2213</v>
      </c>
    </row>
    <row r="4416" spans="2:2" x14ac:dyDescent="0.3">
      <c r="B4416" t="s">
        <v>2213</v>
      </c>
    </row>
    <row r="4417" spans="2:2" x14ac:dyDescent="0.3">
      <c r="B4417" t="s">
        <v>2213</v>
      </c>
    </row>
    <row r="4418" spans="2:2" x14ac:dyDescent="0.3">
      <c r="B4418" t="s">
        <v>2213</v>
      </c>
    </row>
    <row r="4419" spans="2:2" x14ac:dyDescent="0.3">
      <c r="B4419" t="s">
        <v>2213</v>
      </c>
    </row>
    <row r="4420" spans="2:2" x14ac:dyDescent="0.3">
      <c r="B4420" t="s">
        <v>2213</v>
      </c>
    </row>
    <row r="4421" spans="2:2" x14ac:dyDescent="0.3">
      <c r="B4421" t="s">
        <v>2213</v>
      </c>
    </row>
    <row r="4422" spans="2:2" x14ac:dyDescent="0.3">
      <c r="B4422" t="s">
        <v>2213</v>
      </c>
    </row>
    <row r="4423" spans="2:2" x14ac:dyDescent="0.3">
      <c r="B4423" t="s">
        <v>2213</v>
      </c>
    </row>
    <row r="4424" spans="2:2" x14ac:dyDescent="0.3">
      <c r="B4424" t="s">
        <v>2213</v>
      </c>
    </row>
    <row r="4425" spans="2:2" x14ac:dyDescent="0.3">
      <c r="B4425" t="s">
        <v>2213</v>
      </c>
    </row>
    <row r="4426" spans="2:2" x14ac:dyDescent="0.3">
      <c r="B4426" t="s">
        <v>2213</v>
      </c>
    </row>
    <row r="4427" spans="2:2" x14ac:dyDescent="0.3">
      <c r="B4427" t="s">
        <v>2213</v>
      </c>
    </row>
    <row r="4428" spans="2:2" x14ac:dyDescent="0.3">
      <c r="B4428" t="s">
        <v>2213</v>
      </c>
    </row>
    <row r="4429" spans="2:2" x14ac:dyDescent="0.3">
      <c r="B4429" t="s">
        <v>2213</v>
      </c>
    </row>
    <row r="4430" spans="2:2" x14ac:dyDescent="0.3">
      <c r="B4430" t="s">
        <v>2213</v>
      </c>
    </row>
    <row r="4431" spans="2:2" x14ac:dyDescent="0.3">
      <c r="B4431" t="s">
        <v>2213</v>
      </c>
    </row>
    <row r="4432" spans="2:2" x14ac:dyDescent="0.3">
      <c r="B4432" t="s">
        <v>2213</v>
      </c>
    </row>
    <row r="4433" spans="2:2" x14ac:dyDescent="0.3">
      <c r="B4433" t="s">
        <v>2213</v>
      </c>
    </row>
    <row r="4434" spans="2:2" x14ac:dyDescent="0.3">
      <c r="B4434" t="s">
        <v>2213</v>
      </c>
    </row>
    <row r="4435" spans="2:2" x14ac:dyDescent="0.3">
      <c r="B4435" t="s">
        <v>2213</v>
      </c>
    </row>
    <row r="4436" spans="2:2" x14ac:dyDescent="0.3">
      <c r="B4436" t="s">
        <v>2213</v>
      </c>
    </row>
    <row r="4437" spans="2:2" x14ac:dyDescent="0.3">
      <c r="B4437" t="s">
        <v>2213</v>
      </c>
    </row>
    <row r="4438" spans="2:2" x14ac:dyDescent="0.3">
      <c r="B4438" t="s">
        <v>2213</v>
      </c>
    </row>
    <row r="4439" spans="2:2" x14ac:dyDescent="0.3">
      <c r="B4439" t="s">
        <v>2213</v>
      </c>
    </row>
    <row r="4440" spans="2:2" x14ac:dyDescent="0.3">
      <c r="B4440" t="s">
        <v>2213</v>
      </c>
    </row>
    <row r="4441" spans="2:2" x14ac:dyDescent="0.3">
      <c r="B4441" t="s">
        <v>2213</v>
      </c>
    </row>
    <row r="4442" spans="2:2" x14ac:dyDescent="0.3">
      <c r="B4442" t="s">
        <v>2213</v>
      </c>
    </row>
    <row r="4443" spans="2:2" x14ac:dyDescent="0.3">
      <c r="B4443" t="s">
        <v>2213</v>
      </c>
    </row>
    <row r="4444" spans="2:2" x14ac:dyDescent="0.3">
      <c r="B4444" t="s">
        <v>2213</v>
      </c>
    </row>
    <row r="4445" spans="2:2" x14ac:dyDescent="0.3">
      <c r="B4445" t="s">
        <v>2213</v>
      </c>
    </row>
    <row r="4446" spans="2:2" x14ac:dyDescent="0.3">
      <c r="B4446" t="s">
        <v>2213</v>
      </c>
    </row>
    <row r="4447" spans="2:2" x14ac:dyDescent="0.3">
      <c r="B4447" t="s">
        <v>2213</v>
      </c>
    </row>
    <row r="4448" spans="2:2" x14ac:dyDescent="0.3">
      <c r="B4448" t="s">
        <v>2213</v>
      </c>
    </row>
    <row r="4449" spans="2:2" x14ac:dyDescent="0.3">
      <c r="B4449" t="s">
        <v>2213</v>
      </c>
    </row>
    <row r="4450" spans="2:2" x14ac:dyDescent="0.3">
      <c r="B4450" t="s">
        <v>2213</v>
      </c>
    </row>
    <row r="4451" spans="2:2" x14ac:dyDescent="0.3">
      <c r="B4451" t="s">
        <v>2213</v>
      </c>
    </row>
    <row r="4452" spans="2:2" x14ac:dyDescent="0.3">
      <c r="B4452" t="s">
        <v>2213</v>
      </c>
    </row>
    <row r="4453" spans="2:2" x14ac:dyDescent="0.3">
      <c r="B4453" t="s">
        <v>2213</v>
      </c>
    </row>
    <row r="4454" spans="2:2" x14ac:dyDescent="0.3">
      <c r="B4454" t="s">
        <v>2213</v>
      </c>
    </row>
    <row r="4455" spans="2:2" x14ac:dyDescent="0.3">
      <c r="B4455" t="s">
        <v>2213</v>
      </c>
    </row>
    <row r="4456" spans="2:2" x14ac:dyDescent="0.3">
      <c r="B4456" t="s">
        <v>2213</v>
      </c>
    </row>
    <row r="4457" spans="2:2" x14ac:dyDescent="0.3">
      <c r="B4457" t="s">
        <v>2213</v>
      </c>
    </row>
    <row r="4458" spans="2:2" x14ac:dyDescent="0.3">
      <c r="B4458" t="s">
        <v>2213</v>
      </c>
    </row>
    <row r="4459" spans="2:2" x14ac:dyDescent="0.3">
      <c r="B4459" t="s">
        <v>2213</v>
      </c>
    </row>
    <row r="4460" spans="2:2" x14ac:dyDescent="0.3">
      <c r="B4460" t="s">
        <v>2213</v>
      </c>
    </row>
    <row r="4461" spans="2:2" x14ac:dyDescent="0.3">
      <c r="B4461" t="s">
        <v>2213</v>
      </c>
    </row>
    <row r="4462" spans="2:2" x14ac:dyDescent="0.3">
      <c r="B4462" t="s">
        <v>2213</v>
      </c>
    </row>
    <row r="4463" spans="2:2" x14ac:dyDescent="0.3">
      <c r="B4463" t="s">
        <v>2213</v>
      </c>
    </row>
    <row r="4464" spans="2:2" x14ac:dyDescent="0.3">
      <c r="B4464" t="s">
        <v>2213</v>
      </c>
    </row>
    <row r="4465" spans="2:2" x14ac:dyDescent="0.3">
      <c r="B4465" t="s">
        <v>2213</v>
      </c>
    </row>
    <row r="4466" spans="2:2" x14ac:dyDescent="0.3">
      <c r="B4466" t="s">
        <v>2213</v>
      </c>
    </row>
    <row r="4467" spans="2:2" x14ac:dyDescent="0.3">
      <c r="B4467" t="s">
        <v>2213</v>
      </c>
    </row>
    <row r="4468" spans="2:2" x14ac:dyDescent="0.3">
      <c r="B4468" t="s">
        <v>2213</v>
      </c>
    </row>
    <row r="4469" spans="2:2" x14ac:dyDescent="0.3">
      <c r="B4469" t="s">
        <v>2213</v>
      </c>
    </row>
    <row r="4470" spans="2:2" x14ac:dyDescent="0.3">
      <c r="B4470" t="s">
        <v>2213</v>
      </c>
    </row>
    <row r="4471" spans="2:2" x14ac:dyDescent="0.3">
      <c r="B4471" t="s">
        <v>2213</v>
      </c>
    </row>
    <row r="4472" spans="2:2" x14ac:dyDescent="0.3">
      <c r="B4472" t="s">
        <v>2213</v>
      </c>
    </row>
    <row r="4473" spans="2:2" x14ac:dyDescent="0.3">
      <c r="B4473" t="s">
        <v>2213</v>
      </c>
    </row>
    <row r="4474" spans="2:2" x14ac:dyDescent="0.3">
      <c r="B4474" t="s">
        <v>2213</v>
      </c>
    </row>
    <row r="4475" spans="2:2" x14ac:dyDescent="0.3">
      <c r="B4475" t="s">
        <v>2213</v>
      </c>
    </row>
    <row r="4476" spans="2:2" x14ac:dyDescent="0.3">
      <c r="B4476" t="s">
        <v>2213</v>
      </c>
    </row>
    <row r="4477" spans="2:2" x14ac:dyDescent="0.3">
      <c r="B4477" t="s">
        <v>2213</v>
      </c>
    </row>
    <row r="4478" spans="2:2" x14ac:dyDescent="0.3">
      <c r="B4478" t="s">
        <v>2213</v>
      </c>
    </row>
    <row r="4479" spans="2:2" x14ac:dyDescent="0.3">
      <c r="B4479" t="s">
        <v>2213</v>
      </c>
    </row>
    <row r="4480" spans="2:2" x14ac:dyDescent="0.3">
      <c r="B4480" t="s">
        <v>2213</v>
      </c>
    </row>
    <row r="4481" spans="2:2" x14ac:dyDescent="0.3">
      <c r="B4481" t="s">
        <v>2213</v>
      </c>
    </row>
    <row r="4482" spans="2:2" x14ac:dyDescent="0.3">
      <c r="B4482" t="s">
        <v>2213</v>
      </c>
    </row>
    <row r="4483" spans="2:2" x14ac:dyDescent="0.3">
      <c r="B4483" t="s">
        <v>2213</v>
      </c>
    </row>
    <row r="4484" spans="2:2" x14ac:dyDescent="0.3">
      <c r="B4484" t="s">
        <v>2213</v>
      </c>
    </row>
    <row r="4485" spans="2:2" x14ac:dyDescent="0.3">
      <c r="B4485" t="s">
        <v>2213</v>
      </c>
    </row>
    <row r="4486" spans="2:2" x14ac:dyDescent="0.3">
      <c r="B4486" t="s">
        <v>2213</v>
      </c>
    </row>
    <row r="4487" spans="2:2" x14ac:dyDescent="0.3">
      <c r="B4487" t="s">
        <v>2213</v>
      </c>
    </row>
    <row r="4488" spans="2:2" x14ac:dyDescent="0.3">
      <c r="B4488" t="s">
        <v>2213</v>
      </c>
    </row>
    <row r="4489" spans="2:2" x14ac:dyDescent="0.3">
      <c r="B4489" t="s">
        <v>2213</v>
      </c>
    </row>
    <row r="4490" spans="2:2" x14ac:dyDescent="0.3">
      <c r="B4490" t="s">
        <v>2213</v>
      </c>
    </row>
    <row r="4491" spans="2:2" x14ac:dyDescent="0.3">
      <c r="B4491" t="s">
        <v>2213</v>
      </c>
    </row>
    <row r="4492" spans="2:2" x14ac:dyDescent="0.3">
      <c r="B4492" t="s">
        <v>2213</v>
      </c>
    </row>
    <row r="4493" spans="2:2" x14ac:dyDescent="0.3">
      <c r="B4493" t="s">
        <v>2213</v>
      </c>
    </row>
    <row r="4494" spans="2:2" x14ac:dyDescent="0.3">
      <c r="B4494" t="s">
        <v>2213</v>
      </c>
    </row>
    <row r="4495" spans="2:2" x14ac:dyDescent="0.3">
      <c r="B4495" t="s">
        <v>2213</v>
      </c>
    </row>
    <row r="4496" spans="2:2" x14ac:dyDescent="0.3">
      <c r="B4496" t="s">
        <v>2213</v>
      </c>
    </row>
    <row r="4497" spans="2:2" x14ac:dyDescent="0.3">
      <c r="B4497" t="s">
        <v>2213</v>
      </c>
    </row>
    <row r="4498" spans="2:2" x14ac:dyDescent="0.3">
      <c r="B4498" t="s">
        <v>2213</v>
      </c>
    </row>
    <row r="4499" spans="2:2" x14ac:dyDescent="0.3">
      <c r="B4499" t="s">
        <v>2213</v>
      </c>
    </row>
    <row r="4500" spans="2:2" x14ac:dyDescent="0.3">
      <c r="B4500" t="s">
        <v>2213</v>
      </c>
    </row>
    <row r="4501" spans="2:2" x14ac:dyDescent="0.3">
      <c r="B4501" t="s">
        <v>2213</v>
      </c>
    </row>
    <row r="4502" spans="2:2" x14ac:dyDescent="0.3">
      <c r="B4502" t="s">
        <v>2213</v>
      </c>
    </row>
    <row r="4503" spans="2:2" x14ac:dyDescent="0.3">
      <c r="B4503" t="s">
        <v>2213</v>
      </c>
    </row>
    <row r="4504" spans="2:2" x14ac:dyDescent="0.3">
      <c r="B4504" t="s">
        <v>2213</v>
      </c>
    </row>
    <row r="4505" spans="2:2" x14ac:dyDescent="0.3">
      <c r="B4505" t="s">
        <v>2213</v>
      </c>
    </row>
    <row r="4506" spans="2:2" x14ac:dyDescent="0.3">
      <c r="B4506" t="s">
        <v>2213</v>
      </c>
    </row>
    <row r="4507" spans="2:2" x14ac:dyDescent="0.3">
      <c r="B4507" t="s">
        <v>2213</v>
      </c>
    </row>
    <row r="4508" spans="2:2" x14ac:dyDescent="0.3">
      <c r="B4508" t="s">
        <v>2213</v>
      </c>
    </row>
    <row r="4509" spans="2:2" x14ac:dyDescent="0.3">
      <c r="B4509" t="s">
        <v>2213</v>
      </c>
    </row>
    <row r="4510" spans="2:2" x14ac:dyDescent="0.3">
      <c r="B4510" t="s">
        <v>2213</v>
      </c>
    </row>
    <row r="4511" spans="2:2" x14ac:dyDescent="0.3">
      <c r="B4511" t="s">
        <v>2213</v>
      </c>
    </row>
    <row r="4512" spans="2:2" x14ac:dyDescent="0.3">
      <c r="B4512" t="s">
        <v>2213</v>
      </c>
    </row>
    <row r="4513" spans="2:2" x14ac:dyDescent="0.3">
      <c r="B4513" t="s">
        <v>2213</v>
      </c>
    </row>
    <row r="4514" spans="2:2" x14ac:dyDescent="0.3">
      <c r="B4514" t="s">
        <v>2213</v>
      </c>
    </row>
    <row r="4515" spans="2:2" x14ac:dyDescent="0.3">
      <c r="B4515" t="s">
        <v>2213</v>
      </c>
    </row>
    <row r="4516" spans="2:2" x14ac:dyDescent="0.3">
      <c r="B4516" t="s">
        <v>2213</v>
      </c>
    </row>
    <row r="4517" spans="2:2" x14ac:dyDescent="0.3">
      <c r="B4517" t="s">
        <v>2213</v>
      </c>
    </row>
    <row r="4518" spans="2:2" x14ac:dyDescent="0.3">
      <c r="B4518" t="s">
        <v>2213</v>
      </c>
    </row>
    <row r="4519" spans="2:2" x14ac:dyDescent="0.3">
      <c r="B4519" t="s">
        <v>2213</v>
      </c>
    </row>
    <row r="4520" spans="2:2" x14ac:dyDescent="0.3">
      <c r="B4520" t="s">
        <v>2213</v>
      </c>
    </row>
    <row r="4521" spans="2:2" x14ac:dyDescent="0.3">
      <c r="B4521" t="s">
        <v>2213</v>
      </c>
    </row>
    <row r="4522" spans="2:2" x14ac:dyDescent="0.3">
      <c r="B4522" t="s">
        <v>2213</v>
      </c>
    </row>
    <row r="4523" spans="2:2" x14ac:dyDescent="0.3">
      <c r="B4523" t="s">
        <v>2213</v>
      </c>
    </row>
    <row r="4524" spans="2:2" x14ac:dyDescent="0.3">
      <c r="B4524" t="s">
        <v>2213</v>
      </c>
    </row>
    <row r="4525" spans="2:2" x14ac:dyDescent="0.3">
      <c r="B4525" t="s">
        <v>2213</v>
      </c>
    </row>
    <row r="4526" spans="2:2" x14ac:dyDescent="0.3">
      <c r="B4526" t="s">
        <v>2213</v>
      </c>
    </row>
    <row r="4527" spans="2:2" x14ac:dyDescent="0.3">
      <c r="B4527" t="s">
        <v>2213</v>
      </c>
    </row>
    <row r="4528" spans="2:2" x14ac:dyDescent="0.3">
      <c r="B4528" t="s">
        <v>2213</v>
      </c>
    </row>
    <row r="4529" spans="2:2" x14ac:dyDescent="0.3">
      <c r="B4529" t="s">
        <v>2213</v>
      </c>
    </row>
    <row r="4530" spans="2:2" x14ac:dyDescent="0.3">
      <c r="B4530" t="s">
        <v>2213</v>
      </c>
    </row>
    <row r="4531" spans="2:2" x14ac:dyDescent="0.3">
      <c r="B4531" t="s">
        <v>2213</v>
      </c>
    </row>
    <row r="4532" spans="2:2" x14ac:dyDescent="0.3">
      <c r="B4532" t="s">
        <v>2213</v>
      </c>
    </row>
    <row r="4533" spans="2:2" x14ac:dyDescent="0.3">
      <c r="B4533" t="s">
        <v>2213</v>
      </c>
    </row>
    <row r="4534" spans="2:2" x14ac:dyDescent="0.3">
      <c r="B4534" t="s">
        <v>2213</v>
      </c>
    </row>
    <row r="4535" spans="2:2" x14ac:dyDescent="0.3">
      <c r="B4535" t="s">
        <v>2213</v>
      </c>
    </row>
    <row r="4536" spans="2:2" x14ac:dyDescent="0.3">
      <c r="B4536" t="s">
        <v>2213</v>
      </c>
    </row>
    <row r="4537" spans="2:2" x14ac:dyDescent="0.3">
      <c r="B4537" t="s">
        <v>2213</v>
      </c>
    </row>
    <row r="4538" spans="2:2" x14ac:dyDescent="0.3">
      <c r="B4538" t="s">
        <v>2213</v>
      </c>
    </row>
    <row r="4539" spans="2:2" x14ac:dyDescent="0.3">
      <c r="B4539" t="s">
        <v>2213</v>
      </c>
    </row>
    <row r="4540" spans="2:2" x14ac:dyDescent="0.3">
      <c r="B4540" t="s">
        <v>2213</v>
      </c>
    </row>
    <row r="4541" spans="2:2" x14ac:dyDescent="0.3">
      <c r="B4541" t="s">
        <v>2213</v>
      </c>
    </row>
    <row r="4542" spans="2:2" x14ac:dyDescent="0.3">
      <c r="B4542" t="s">
        <v>2213</v>
      </c>
    </row>
    <row r="4543" spans="2:2" x14ac:dyDescent="0.3">
      <c r="B4543" t="s">
        <v>2213</v>
      </c>
    </row>
    <row r="4544" spans="2:2" x14ac:dyDescent="0.3">
      <c r="B4544" t="s">
        <v>2213</v>
      </c>
    </row>
    <row r="4545" spans="2:2" x14ac:dyDescent="0.3">
      <c r="B4545" t="s">
        <v>2213</v>
      </c>
    </row>
    <row r="4546" spans="2:2" x14ac:dyDescent="0.3">
      <c r="B4546" t="s">
        <v>2213</v>
      </c>
    </row>
    <row r="4547" spans="2:2" x14ac:dyDescent="0.3">
      <c r="B4547" t="s">
        <v>2213</v>
      </c>
    </row>
    <row r="4548" spans="2:2" x14ac:dyDescent="0.3">
      <c r="B4548" t="s">
        <v>2213</v>
      </c>
    </row>
    <row r="4549" spans="2:2" x14ac:dyDescent="0.3">
      <c r="B4549" t="s">
        <v>2213</v>
      </c>
    </row>
    <row r="4550" spans="2:2" x14ac:dyDescent="0.3">
      <c r="B4550" t="s">
        <v>2213</v>
      </c>
    </row>
    <row r="4551" spans="2:2" x14ac:dyDescent="0.3">
      <c r="B4551" t="s">
        <v>2213</v>
      </c>
    </row>
    <row r="4552" spans="2:2" x14ac:dyDescent="0.3">
      <c r="B4552" t="s">
        <v>2213</v>
      </c>
    </row>
    <row r="4553" spans="2:2" x14ac:dyDescent="0.3">
      <c r="B4553" t="s">
        <v>2213</v>
      </c>
    </row>
    <row r="4554" spans="2:2" x14ac:dyDescent="0.3">
      <c r="B4554" t="s">
        <v>2213</v>
      </c>
    </row>
    <row r="4555" spans="2:2" x14ac:dyDescent="0.3">
      <c r="B4555" t="s">
        <v>2213</v>
      </c>
    </row>
    <row r="4556" spans="2:2" x14ac:dyDescent="0.3">
      <c r="B4556" t="s">
        <v>2213</v>
      </c>
    </row>
    <row r="4557" spans="2:2" x14ac:dyDescent="0.3">
      <c r="B4557" t="s">
        <v>2213</v>
      </c>
    </row>
    <row r="4558" spans="2:2" x14ac:dyDescent="0.3">
      <c r="B4558" t="s">
        <v>2213</v>
      </c>
    </row>
    <row r="4559" spans="2:2" x14ac:dyDescent="0.3">
      <c r="B4559" t="s">
        <v>2213</v>
      </c>
    </row>
    <row r="4560" spans="2:2" x14ac:dyDescent="0.3">
      <c r="B4560" t="s">
        <v>2213</v>
      </c>
    </row>
    <row r="4561" spans="2:2" x14ac:dyDescent="0.3">
      <c r="B4561" t="s">
        <v>2213</v>
      </c>
    </row>
    <row r="4562" spans="2:2" x14ac:dyDescent="0.3">
      <c r="B4562" t="s">
        <v>2213</v>
      </c>
    </row>
    <row r="4563" spans="2:2" x14ac:dyDescent="0.3">
      <c r="B4563" t="s">
        <v>2213</v>
      </c>
    </row>
    <row r="4564" spans="2:2" x14ac:dyDescent="0.3">
      <c r="B4564" t="s">
        <v>2213</v>
      </c>
    </row>
    <row r="4565" spans="2:2" x14ac:dyDescent="0.3">
      <c r="B4565" t="s">
        <v>2213</v>
      </c>
    </row>
    <row r="4566" spans="2:2" x14ac:dyDescent="0.3">
      <c r="B4566" t="s">
        <v>2213</v>
      </c>
    </row>
    <row r="4567" spans="2:2" x14ac:dyDescent="0.3">
      <c r="B4567" t="s">
        <v>2213</v>
      </c>
    </row>
    <row r="4568" spans="2:2" x14ac:dyDescent="0.3">
      <c r="B4568" t="s">
        <v>2213</v>
      </c>
    </row>
    <row r="4569" spans="2:2" x14ac:dyDescent="0.3">
      <c r="B4569" t="s">
        <v>2213</v>
      </c>
    </row>
    <row r="4570" spans="2:2" x14ac:dyDescent="0.3">
      <c r="B4570" t="s">
        <v>2213</v>
      </c>
    </row>
    <row r="4571" spans="2:2" x14ac:dyDescent="0.3">
      <c r="B4571" t="s">
        <v>2213</v>
      </c>
    </row>
    <row r="4572" spans="2:2" x14ac:dyDescent="0.3">
      <c r="B4572" t="s">
        <v>2213</v>
      </c>
    </row>
    <row r="4573" spans="2:2" x14ac:dyDescent="0.3">
      <c r="B4573" t="s">
        <v>2213</v>
      </c>
    </row>
    <row r="4574" spans="2:2" x14ac:dyDescent="0.3">
      <c r="B4574" t="s">
        <v>2213</v>
      </c>
    </row>
    <row r="4575" spans="2:2" x14ac:dyDescent="0.3">
      <c r="B4575" t="s">
        <v>2213</v>
      </c>
    </row>
    <row r="4576" spans="2:2" x14ac:dyDescent="0.3">
      <c r="B4576" t="s">
        <v>2213</v>
      </c>
    </row>
    <row r="4577" spans="2:2" x14ac:dyDescent="0.3">
      <c r="B4577" t="s">
        <v>2213</v>
      </c>
    </row>
    <row r="4578" spans="2:2" x14ac:dyDescent="0.3">
      <c r="B4578" t="s">
        <v>2213</v>
      </c>
    </row>
    <row r="4579" spans="2:2" x14ac:dyDescent="0.3">
      <c r="B4579" t="s">
        <v>2213</v>
      </c>
    </row>
    <row r="4580" spans="2:2" x14ac:dyDescent="0.3">
      <c r="B4580" t="s">
        <v>2213</v>
      </c>
    </row>
    <row r="4581" spans="2:2" x14ac:dyDescent="0.3">
      <c r="B4581" t="s">
        <v>2213</v>
      </c>
    </row>
    <row r="4582" spans="2:2" x14ac:dyDescent="0.3">
      <c r="B4582" t="s">
        <v>2213</v>
      </c>
    </row>
    <row r="4583" spans="2:2" x14ac:dyDescent="0.3">
      <c r="B4583" t="s">
        <v>2213</v>
      </c>
    </row>
    <row r="4584" spans="2:2" x14ac:dyDescent="0.3">
      <c r="B4584" t="s">
        <v>2213</v>
      </c>
    </row>
    <row r="4585" spans="2:2" x14ac:dyDescent="0.3">
      <c r="B4585" t="s">
        <v>2213</v>
      </c>
    </row>
    <row r="4586" spans="2:2" x14ac:dyDescent="0.3">
      <c r="B4586" t="s">
        <v>2213</v>
      </c>
    </row>
    <row r="4587" spans="2:2" x14ac:dyDescent="0.3">
      <c r="B4587" t="s">
        <v>2213</v>
      </c>
    </row>
    <row r="4588" spans="2:2" x14ac:dyDescent="0.3">
      <c r="B4588" t="s">
        <v>2213</v>
      </c>
    </row>
    <row r="4589" spans="2:2" x14ac:dyDescent="0.3">
      <c r="B4589" t="s">
        <v>2213</v>
      </c>
    </row>
    <row r="4590" spans="2:2" x14ac:dyDescent="0.3">
      <c r="B4590" t="s">
        <v>2213</v>
      </c>
    </row>
    <row r="4591" spans="2:2" x14ac:dyDescent="0.3">
      <c r="B4591" t="s">
        <v>2213</v>
      </c>
    </row>
    <row r="4592" spans="2:2" x14ac:dyDescent="0.3">
      <c r="B4592" t="s">
        <v>2213</v>
      </c>
    </row>
    <row r="4593" spans="2:2" x14ac:dyDescent="0.3">
      <c r="B4593" t="s">
        <v>2213</v>
      </c>
    </row>
    <row r="4594" spans="2:2" x14ac:dyDescent="0.3">
      <c r="B4594" t="s">
        <v>2213</v>
      </c>
    </row>
    <row r="4595" spans="2:2" x14ac:dyDescent="0.3">
      <c r="B4595" t="s">
        <v>2213</v>
      </c>
    </row>
    <row r="4596" spans="2:2" x14ac:dyDescent="0.3">
      <c r="B4596" t="s">
        <v>2213</v>
      </c>
    </row>
    <row r="4597" spans="2:2" x14ac:dyDescent="0.3">
      <c r="B4597" t="s">
        <v>2213</v>
      </c>
    </row>
    <row r="4598" spans="2:2" x14ac:dyDescent="0.3">
      <c r="B4598" t="s">
        <v>2213</v>
      </c>
    </row>
    <row r="4599" spans="2:2" x14ac:dyDescent="0.3">
      <c r="B4599" t="s">
        <v>2213</v>
      </c>
    </row>
    <row r="4600" spans="2:2" x14ac:dyDescent="0.3">
      <c r="B4600" t="s">
        <v>2213</v>
      </c>
    </row>
    <row r="4601" spans="2:2" x14ac:dyDescent="0.3">
      <c r="B4601" t="s">
        <v>2213</v>
      </c>
    </row>
    <row r="4602" spans="2:2" x14ac:dyDescent="0.3">
      <c r="B4602" t="s">
        <v>2213</v>
      </c>
    </row>
    <row r="4603" spans="2:2" x14ac:dyDescent="0.3">
      <c r="B4603" t="s">
        <v>2213</v>
      </c>
    </row>
    <row r="4604" spans="2:2" x14ac:dyDescent="0.3">
      <c r="B4604" t="s">
        <v>2213</v>
      </c>
    </row>
    <row r="4605" spans="2:2" x14ac:dyDescent="0.3">
      <c r="B4605" t="s">
        <v>2213</v>
      </c>
    </row>
    <row r="4606" spans="2:2" x14ac:dyDescent="0.3">
      <c r="B4606" t="s">
        <v>2213</v>
      </c>
    </row>
    <row r="4607" spans="2:2" x14ac:dyDescent="0.3">
      <c r="B4607" t="s">
        <v>2213</v>
      </c>
    </row>
    <row r="4608" spans="2:2" x14ac:dyDescent="0.3">
      <c r="B4608" t="s">
        <v>2213</v>
      </c>
    </row>
    <row r="4609" spans="2:2" x14ac:dyDescent="0.3">
      <c r="B4609" t="s">
        <v>2213</v>
      </c>
    </row>
    <row r="4610" spans="2:2" x14ac:dyDescent="0.3">
      <c r="B4610" t="s">
        <v>2213</v>
      </c>
    </row>
    <row r="4611" spans="2:2" x14ac:dyDescent="0.3">
      <c r="B4611" t="s">
        <v>2213</v>
      </c>
    </row>
    <row r="4612" spans="2:2" x14ac:dyDescent="0.3">
      <c r="B4612" t="s">
        <v>2213</v>
      </c>
    </row>
    <row r="4613" spans="2:2" x14ac:dyDescent="0.3">
      <c r="B4613" t="s">
        <v>2213</v>
      </c>
    </row>
    <row r="4614" spans="2:2" x14ac:dyDescent="0.3">
      <c r="B4614" t="s">
        <v>2213</v>
      </c>
    </row>
    <row r="4615" spans="2:2" x14ac:dyDescent="0.3">
      <c r="B4615" t="s">
        <v>2213</v>
      </c>
    </row>
    <row r="4616" spans="2:2" x14ac:dyDescent="0.3">
      <c r="B4616" t="s">
        <v>2213</v>
      </c>
    </row>
    <row r="4617" spans="2:2" x14ac:dyDescent="0.3">
      <c r="B4617" t="s">
        <v>2213</v>
      </c>
    </row>
    <row r="4618" spans="2:2" x14ac:dyDescent="0.3">
      <c r="B4618" t="s">
        <v>2213</v>
      </c>
    </row>
    <row r="4619" spans="2:2" x14ac:dyDescent="0.3">
      <c r="B4619" t="s">
        <v>2213</v>
      </c>
    </row>
    <row r="4620" spans="2:2" x14ac:dyDescent="0.3">
      <c r="B4620" t="s">
        <v>2213</v>
      </c>
    </row>
    <row r="4621" spans="2:2" x14ac:dyDescent="0.3">
      <c r="B4621" t="s">
        <v>2213</v>
      </c>
    </row>
    <row r="4622" spans="2:2" x14ac:dyDescent="0.3">
      <c r="B4622" t="s">
        <v>2213</v>
      </c>
    </row>
    <row r="4623" spans="2:2" x14ac:dyDescent="0.3">
      <c r="B4623" t="s">
        <v>2213</v>
      </c>
    </row>
    <row r="4624" spans="2:2" x14ac:dyDescent="0.3">
      <c r="B4624" t="s">
        <v>2213</v>
      </c>
    </row>
    <row r="4625" spans="2:2" x14ac:dyDescent="0.3">
      <c r="B4625" t="s">
        <v>2213</v>
      </c>
    </row>
    <row r="4626" spans="2:2" x14ac:dyDescent="0.3">
      <c r="B4626" t="s">
        <v>2213</v>
      </c>
    </row>
    <row r="4627" spans="2:2" x14ac:dyDescent="0.3">
      <c r="B4627" t="s">
        <v>2213</v>
      </c>
    </row>
    <row r="4628" spans="2:2" x14ac:dyDescent="0.3">
      <c r="B4628" t="s">
        <v>2213</v>
      </c>
    </row>
    <row r="4629" spans="2:2" x14ac:dyDescent="0.3">
      <c r="B4629" t="s">
        <v>2213</v>
      </c>
    </row>
    <row r="4630" spans="2:2" x14ac:dyDescent="0.3">
      <c r="B4630" t="s">
        <v>2213</v>
      </c>
    </row>
    <row r="4631" spans="2:2" x14ac:dyDescent="0.3">
      <c r="B4631" t="s">
        <v>2213</v>
      </c>
    </row>
    <row r="4632" spans="2:2" x14ac:dyDescent="0.3">
      <c r="B4632" t="s">
        <v>2213</v>
      </c>
    </row>
    <row r="4633" spans="2:2" x14ac:dyDescent="0.3">
      <c r="B4633" t="s">
        <v>2213</v>
      </c>
    </row>
    <row r="4634" spans="2:2" x14ac:dyDescent="0.3">
      <c r="B4634" t="s">
        <v>2213</v>
      </c>
    </row>
    <row r="4635" spans="2:2" x14ac:dyDescent="0.3">
      <c r="B4635" t="s">
        <v>2213</v>
      </c>
    </row>
    <row r="4636" spans="2:2" x14ac:dyDescent="0.3">
      <c r="B4636" t="s">
        <v>2213</v>
      </c>
    </row>
    <row r="4637" spans="2:2" x14ac:dyDescent="0.3">
      <c r="B4637" t="s">
        <v>2213</v>
      </c>
    </row>
    <row r="4638" spans="2:2" x14ac:dyDescent="0.3">
      <c r="B4638" t="s">
        <v>2213</v>
      </c>
    </row>
    <row r="4639" spans="2:2" x14ac:dyDescent="0.3">
      <c r="B4639" t="s">
        <v>2213</v>
      </c>
    </row>
    <row r="4640" spans="2:2" x14ac:dyDescent="0.3">
      <c r="B4640" t="s">
        <v>2213</v>
      </c>
    </row>
    <row r="4641" spans="2:2" x14ac:dyDescent="0.3">
      <c r="B4641" t="s">
        <v>2213</v>
      </c>
    </row>
    <row r="4642" spans="2:2" x14ac:dyDescent="0.3">
      <c r="B4642" t="s">
        <v>2213</v>
      </c>
    </row>
    <row r="4643" spans="2:2" x14ac:dyDescent="0.3">
      <c r="B4643" t="s">
        <v>2213</v>
      </c>
    </row>
    <row r="4644" spans="2:2" x14ac:dyDescent="0.3">
      <c r="B4644" t="s">
        <v>2213</v>
      </c>
    </row>
    <row r="4645" spans="2:2" x14ac:dyDescent="0.3">
      <c r="B4645" t="s">
        <v>2213</v>
      </c>
    </row>
    <row r="4646" spans="2:2" x14ac:dyDescent="0.3">
      <c r="B4646" t="s">
        <v>2213</v>
      </c>
    </row>
    <row r="4647" spans="2:2" x14ac:dyDescent="0.3">
      <c r="B4647" t="s">
        <v>2213</v>
      </c>
    </row>
    <row r="4648" spans="2:2" x14ac:dyDescent="0.3">
      <c r="B4648" t="s">
        <v>2213</v>
      </c>
    </row>
    <row r="4649" spans="2:2" x14ac:dyDescent="0.3">
      <c r="B4649" t="s">
        <v>2213</v>
      </c>
    </row>
    <row r="4650" spans="2:2" x14ac:dyDescent="0.3">
      <c r="B4650" t="s">
        <v>2213</v>
      </c>
    </row>
    <row r="4651" spans="2:2" x14ac:dyDescent="0.3">
      <c r="B4651" t="s">
        <v>2213</v>
      </c>
    </row>
    <row r="4652" spans="2:2" x14ac:dyDescent="0.3">
      <c r="B4652" t="s">
        <v>2213</v>
      </c>
    </row>
    <row r="4653" spans="2:2" x14ac:dyDescent="0.3">
      <c r="B4653" t="s">
        <v>2213</v>
      </c>
    </row>
    <row r="4654" spans="2:2" x14ac:dyDescent="0.3">
      <c r="B4654" t="s">
        <v>2213</v>
      </c>
    </row>
    <row r="4655" spans="2:2" x14ac:dyDescent="0.3">
      <c r="B4655" t="s">
        <v>2213</v>
      </c>
    </row>
    <row r="4656" spans="2:2" x14ac:dyDescent="0.3">
      <c r="B4656" t="s">
        <v>2213</v>
      </c>
    </row>
    <row r="4657" spans="2:2" x14ac:dyDescent="0.3">
      <c r="B4657" t="s">
        <v>2213</v>
      </c>
    </row>
    <row r="4658" spans="2:2" x14ac:dyDescent="0.3">
      <c r="B4658" t="s">
        <v>2213</v>
      </c>
    </row>
    <row r="4659" spans="2:2" x14ac:dyDescent="0.3">
      <c r="B4659" t="s">
        <v>2213</v>
      </c>
    </row>
    <row r="4660" spans="2:2" x14ac:dyDescent="0.3">
      <c r="B4660" t="s">
        <v>2213</v>
      </c>
    </row>
    <row r="4661" spans="2:2" x14ac:dyDescent="0.3">
      <c r="B4661" t="s">
        <v>2213</v>
      </c>
    </row>
    <row r="4662" spans="2:2" x14ac:dyDescent="0.3">
      <c r="B4662" t="s">
        <v>2213</v>
      </c>
    </row>
    <row r="4663" spans="2:2" x14ac:dyDescent="0.3">
      <c r="B4663" t="s">
        <v>2213</v>
      </c>
    </row>
    <row r="4664" spans="2:2" x14ac:dyDescent="0.3">
      <c r="B4664" t="s">
        <v>2213</v>
      </c>
    </row>
    <row r="4665" spans="2:2" x14ac:dyDescent="0.3">
      <c r="B4665" t="s">
        <v>2213</v>
      </c>
    </row>
    <row r="4666" spans="2:2" x14ac:dyDescent="0.3">
      <c r="B4666" t="s">
        <v>2213</v>
      </c>
    </row>
    <row r="4667" spans="2:2" x14ac:dyDescent="0.3">
      <c r="B4667" t="s">
        <v>2213</v>
      </c>
    </row>
    <row r="4668" spans="2:2" x14ac:dyDescent="0.3">
      <c r="B4668" t="s">
        <v>2213</v>
      </c>
    </row>
    <row r="4669" spans="2:2" x14ac:dyDescent="0.3">
      <c r="B4669" t="s">
        <v>2213</v>
      </c>
    </row>
    <row r="4670" spans="2:2" x14ac:dyDescent="0.3">
      <c r="B4670" t="s">
        <v>2213</v>
      </c>
    </row>
    <row r="4671" spans="2:2" x14ac:dyDescent="0.3">
      <c r="B4671" t="s">
        <v>2213</v>
      </c>
    </row>
    <row r="4672" spans="2:2" x14ac:dyDescent="0.3">
      <c r="B4672" t="s">
        <v>2213</v>
      </c>
    </row>
    <row r="4673" spans="2:2" x14ac:dyDescent="0.3">
      <c r="B4673" t="s">
        <v>2213</v>
      </c>
    </row>
    <row r="4674" spans="2:2" x14ac:dyDescent="0.3">
      <c r="B4674" t="s">
        <v>2213</v>
      </c>
    </row>
    <row r="4675" spans="2:2" x14ac:dyDescent="0.3">
      <c r="B4675" t="s">
        <v>2213</v>
      </c>
    </row>
    <row r="4676" spans="2:2" x14ac:dyDescent="0.3">
      <c r="B4676" t="s">
        <v>2213</v>
      </c>
    </row>
    <row r="4677" spans="2:2" x14ac:dyDescent="0.3">
      <c r="B4677" t="s">
        <v>2213</v>
      </c>
    </row>
    <row r="4678" spans="2:2" x14ac:dyDescent="0.3">
      <c r="B4678" t="s">
        <v>2213</v>
      </c>
    </row>
    <row r="4679" spans="2:2" x14ac:dyDescent="0.3">
      <c r="B4679" t="s">
        <v>2213</v>
      </c>
    </row>
    <row r="4680" spans="2:2" x14ac:dyDescent="0.3">
      <c r="B4680" t="s">
        <v>2213</v>
      </c>
    </row>
    <row r="4681" spans="2:2" x14ac:dyDescent="0.3">
      <c r="B4681" t="s">
        <v>2213</v>
      </c>
    </row>
    <row r="4682" spans="2:2" x14ac:dyDescent="0.3">
      <c r="B4682" t="s">
        <v>2213</v>
      </c>
    </row>
    <row r="4683" spans="2:2" x14ac:dyDescent="0.3">
      <c r="B4683" t="s">
        <v>2213</v>
      </c>
    </row>
    <row r="4684" spans="2:2" x14ac:dyDescent="0.3">
      <c r="B4684" t="s">
        <v>2213</v>
      </c>
    </row>
    <row r="4685" spans="2:2" x14ac:dyDescent="0.3">
      <c r="B4685" t="s">
        <v>2213</v>
      </c>
    </row>
    <row r="4686" spans="2:2" x14ac:dyDescent="0.3">
      <c r="B4686" t="s">
        <v>2213</v>
      </c>
    </row>
    <row r="4687" spans="2:2" x14ac:dyDescent="0.3">
      <c r="B4687" t="s">
        <v>2213</v>
      </c>
    </row>
    <row r="4688" spans="2:2" x14ac:dyDescent="0.3">
      <c r="B4688" t="s">
        <v>2213</v>
      </c>
    </row>
    <row r="4689" spans="2:2" x14ac:dyDescent="0.3">
      <c r="B4689" t="s">
        <v>2213</v>
      </c>
    </row>
    <row r="4690" spans="2:2" x14ac:dyDescent="0.3">
      <c r="B4690" t="s">
        <v>2213</v>
      </c>
    </row>
    <row r="4691" spans="2:2" x14ac:dyDescent="0.3">
      <c r="B4691" t="s">
        <v>2213</v>
      </c>
    </row>
    <row r="4692" spans="2:2" x14ac:dyDescent="0.3">
      <c r="B4692" t="s">
        <v>2213</v>
      </c>
    </row>
    <row r="4693" spans="2:2" x14ac:dyDescent="0.3">
      <c r="B4693" t="s">
        <v>2213</v>
      </c>
    </row>
    <row r="4694" spans="2:2" x14ac:dyDescent="0.3">
      <c r="B4694" t="s">
        <v>2213</v>
      </c>
    </row>
    <row r="4695" spans="2:2" x14ac:dyDescent="0.3">
      <c r="B4695" t="s">
        <v>2213</v>
      </c>
    </row>
    <row r="4696" spans="2:2" x14ac:dyDescent="0.3">
      <c r="B4696" t="s">
        <v>2213</v>
      </c>
    </row>
    <row r="4697" spans="2:2" x14ac:dyDescent="0.3">
      <c r="B4697" t="s">
        <v>2213</v>
      </c>
    </row>
    <row r="4698" spans="2:2" x14ac:dyDescent="0.3">
      <c r="B4698" t="s">
        <v>2213</v>
      </c>
    </row>
    <row r="4699" spans="2:2" x14ac:dyDescent="0.3">
      <c r="B4699" t="s">
        <v>2213</v>
      </c>
    </row>
    <row r="4700" spans="2:2" x14ac:dyDescent="0.3">
      <c r="B4700" t="s">
        <v>2213</v>
      </c>
    </row>
    <row r="4701" spans="2:2" x14ac:dyDescent="0.3">
      <c r="B4701" t="s">
        <v>2213</v>
      </c>
    </row>
    <row r="4702" spans="2:2" x14ac:dyDescent="0.3">
      <c r="B4702" t="s">
        <v>2213</v>
      </c>
    </row>
    <row r="4703" spans="2:2" x14ac:dyDescent="0.3">
      <c r="B4703" t="s">
        <v>2213</v>
      </c>
    </row>
    <row r="4704" spans="2:2" x14ac:dyDescent="0.3">
      <c r="B4704" t="s">
        <v>2213</v>
      </c>
    </row>
    <row r="4705" spans="2:2" x14ac:dyDescent="0.3">
      <c r="B4705" t="s">
        <v>2213</v>
      </c>
    </row>
    <row r="4706" spans="2:2" x14ac:dyDescent="0.3">
      <c r="B4706" t="s">
        <v>2213</v>
      </c>
    </row>
    <row r="4707" spans="2:2" x14ac:dyDescent="0.3">
      <c r="B4707" t="s">
        <v>2213</v>
      </c>
    </row>
    <row r="4708" spans="2:2" x14ac:dyDescent="0.3">
      <c r="B4708" t="s">
        <v>2213</v>
      </c>
    </row>
    <row r="4709" spans="2:2" x14ac:dyDescent="0.3">
      <c r="B4709" t="s">
        <v>2213</v>
      </c>
    </row>
    <row r="4710" spans="2:2" x14ac:dyDescent="0.3">
      <c r="B4710" t="s">
        <v>2213</v>
      </c>
    </row>
    <row r="4711" spans="2:2" x14ac:dyDescent="0.3">
      <c r="B4711" t="s">
        <v>2213</v>
      </c>
    </row>
    <row r="4712" spans="2:2" x14ac:dyDescent="0.3">
      <c r="B4712" t="s">
        <v>2213</v>
      </c>
    </row>
    <row r="4713" spans="2:2" x14ac:dyDescent="0.3">
      <c r="B4713" t="s">
        <v>2213</v>
      </c>
    </row>
    <row r="4714" spans="2:2" x14ac:dyDescent="0.3">
      <c r="B4714" t="s">
        <v>2213</v>
      </c>
    </row>
    <row r="4715" spans="2:2" x14ac:dyDescent="0.3">
      <c r="B4715" t="s">
        <v>2213</v>
      </c>
    </row>
    <row r="4716" spans="2:2" x14ac:dyDescent="0.3">
      <c r="B4716" t="s">
        <v>2213</v>
      </c>
    </row>
    <row r="4717" spans="2:2" x14ac:dyDescent="0.3">
      <c r="B4717" t="s">
        <v>2213</v>
      </c>
    </row>
    <row r="4718" spans="2:2" x14ac:dyDescent="0.3">
      <c r="B4718" t="s">
        <v>2213</v>
      </c>
    </row>
    <row r="4719" spans="2:2" x14ac:dyDescent="0.3">
      <c r="B4719" t="s">
        <v>2213</v>
      </c>
    </row>
    <row r="4720" spans="2:2" x14ac:dyDescent="0.3">
      <c r="B4720" t="s">
        <v>2213</v>
      </c>
    </row>
    <row r="4721" spans="2:2" x14ac:dyDescent="0.3">
      <c r="B4721" t="s">
        <v>2213</v>
      </c>
    </row>
    <row r="4722" spans="2:2" x14ac:dyDescent="0.3">
      <c r="B4722" t="s">
        <v>2213</v>
      </c>
    </row>
    <row r="4723" spans="2:2" x14ac:dyDescent="0.3">
      <c r="B4723" t="s">
        <v>2213</v>
      </c>
    </row>
    <row r="4724" spans="2:2" x14ac:dyDescent="0.3">
      <c r="B4724" t="s">
        <v>2213</v>
      </c>
    </row>
    <row r="4725" spans="2:2" x14ac:dyDescent="0.3">
      <c r="B4725" t="s">
        <v>2213</v>
      </c>
    </row>
    <row r="4726" spans="2:2" x14ac:dyDescent="0.3">
      <c r="B4726" t="s">
        <v>2213</v>
      </c>
    </row>
    <row r="4727" spans="2:2" x14ac:dyDescent="0.3">
      <c r="B4727" t="s">
        <v>2213</v>
      </c>
    </row>
    <row r="4728" spans="2:2" x14ac:dyDescent="0.3">
      <c r="B4728" t="s">
        <v>2213</v>
      </c>
    </row>
    <row r="4729" spans="2:2" x14ac:dyDescent="0.3">
      <c r="B4729" t="s">
        <v>2213</v>
      </c>
    </row>
    <row r="4730" spans="2:2" x14ac:dyDescent="0.3">
      <c r="B4730" t="s">
        <v>2213</v>
      </c>
    </row>
    <row r="4731" spans="2:2" x14ac:dyDescent="0.3">
      <c r="B4731" t="s">
        <v>2213</v>
      </c>
    </row>
    <row r="4732" spans="2:2" x14ac:dyDescent="0.3">
      <c r="B4732" t="s">
        <v>2213</v>
      </c>
    </row>
    <row r="4733" spans="2:2" x14ac:dyDescent="0.3">
      <c r="B4733" t="s">
        <v>2213</v>
      </c>
    </row>
    <row r="4734" spans="2:2" x14ac:dyDescent="0.3">
      <c r="B4734" t="s">
        <v>2213</v>
      </c>
    </row>
    <row r="4735" spans="2:2" x14ac:dyDescent="0.3">
      <c r="B4735" t="s">
        <v>2213</v>
      </c>
    </row>
    <row r="4736" spans="2:2" x14ac:dyDescent="0.3">
      <c r="B4736" t="s">
        <v>2213</v>
      </c>
    </row>
    <row r="4737" spans="2:2" x14ac:dyDescent="0.3">
      <c r="B4737" t="s">
        <v>2213</v>
      </c>
    </row>
    <row r="4738" spans="2:2" x14ac:dyDescent="0.3">
      <c r="B4738" t="s">
        <v>2213</v>
      </c>
    </row>
    <row r="4739" spans="2:2" x14ac:dyDescent="0.3">
      <c r="B4739" t="s">
        <v>2213</v>
      </c>
    </row>
    <row r="4740" spans="2:2" x14ac:dyDescent="0.3">
      <c r="B4740" t="s">
        <v>2213</v>
      </c>
    </row>
    <row r="4741" spans="2:2" x14ac:dyDescent="0.3">
      <c r="B4741" t="s">
        <v>2213</v>
      </c>
    </row>
    <row r="4742" spans="2:2" x14ac:dyDescent="0.3">
      <c r="B4742" t="s">
        <v>2213</v>
      </c>
    </row>
    <row r="4743" spans="2:2" x14ac:dyDescent="0.3">
      <c r="B4743" t="s">
        <v>2213</v>
      </c>
    </row>
    <row r="4744" spans="2:2" x14ac:dyDescent="0.3">
      <c r="B4744" t="s">
        <v>2213</v>
      </c>
    </row>
    <row r="4745" spans="2:2" x14ac:dyDescent="0.3">
      <c r="B4745" t="s">
        <v>2213</v>
      </c>
    </row>
    <row r="4746" spans="2:2" x14ac:dyDescent="0.3">
      <c r="B4746" t="s">
        <v>2213</v>
      </c>
    </row>
    <row r="4747" spans="2:2" x14ac:dyDescent="0.3">
      <c r="B4747" t="s">
        <v>2213</v>
      </c>
    </row>
    <row r="4748" spans="2:2" x14ac:dyDescent="0.3">
      <c r="B4748" t="s">
        <v>2213</v>
      </c>
    </row>
    <row r="4749" spans="2:2" x14ac:dyDescent="0.3">
      <c r="B4749" t="s">
        <v>2213</v>
      </c>
    </row>
    <row r="4750" spans="2:2" x14ac:dyDescent="0.3">
      <c r="B4750" t="s">
        <v>2213</v>
      </c>
    </row>
    <row r="4751" spans="2:2" x14ac:dyDescent="0.3">
      <c r="B4751" t="s">
        <v>2213</v>
      </c>
    </row>
    <row r="4752" spans="2:2" x14ac:dyDescent="0.3">
      <c r="B4752" t="s">
        <v>2213</v>
      </c>
    </row>
    <row r="4753" spans="2:2" x14ac:dyDescent="0.3">
      <c r="B4753" t="s">
        <v>2213</v>
      </c>
    </row>
    <row r="4754" spans="2:2" x14ac:dyDescent="0.3">
      <c r="B4754" t="s">
        <v>2213</v>
      </c>
    </row>
    <row r="4755" spans="2:2" x14ac:dyDescent="0.3">
      <c r="B4755" t="s">
        <v>2213</v>
      </c>
    </row>
    <row r="4756" spans="2:2" x14ac:dyDescent="0.3">
      <c r="B4756" t="s">
        <v>2213</v>
      </c>
    </row>
    <row r="4757" spans="2:2" x14ac:dyDescent="0.3">
      <c r="B4757" t="s">
        <v>2213</v>
      </c>
    </row>
    <row r="4758" spans="2:2" x14ac:dyDescent="0.3">
      <c r="B4758" t="s">
        <v>2213</v>
      </c>
    </row>
    <row r="4759" spans="2:2" x14ac:dyDescent="0.3">
      <c r="B4759" t="s">
        <v>2213</v>
      </c>
    </row>
    <row r="4760" spans="2:2" x14ac:dyDescent="0.3">
      <c r="B4760" t="s">
        <v>2213</v>
      </c>
    </row>
    <row r="4761" spans="2:2" x14ac:dyDescent="0.3">
      <c r="B4761" t="s">
        <v>2213</v>
      </c>
    </row>
    <row r="4762" spans="2:2" x14ac:dyDescent="0.3">
      <c r="B4762" t="s">
        <v>2213</v>
      </c>
    </row>
    <row r="4763" spans="2:2" x14ac:dyDescent="0.3">
      <c r="B4763" t="s">
        <v>2213</v>
      </c>
    </row>
    <row r="4764" spans="2:2" x14ac:dyDescent="0.3">
      <c r="B4764" t="s">
        <v>2213</v>
      </c>
    </row>
    <row r="4765" spans="2:2" x14ac:dyDescent="0.3">
      <c r="B4765" t="s">
        <v>2213</v>
      </c>
    </row>
    <row r="4766" spans="2:2" x14ac:dyDescent="0.3">
      <c r="B4766" t="s">
        <v>2213</v>
      </c>
    </row>
    <row r="4767" spans="2:2" x14ac:dyDescent="0.3">
      <c r="B4767" t="s">
        <v>2213</v>
      </c>
    </row>
    <row r="4768" spans="2:2" x14ac:dyDescent="0.3">
      <c r="B4768" t="s">
        <v>2213</v>
      </c>
    </row>
    <row r="4769" spans="2:2" x14ac:dyDescent="0.3">
      <c r="B4769" t="s">
        <v>2213</v>
      </c>
    </row>
    <row r="4770" spans="2:2" x14ac:dyDescent="0.3">
      <c r="B4770" t="s">
        <v>2213</v>
      </c>
    </row>
    <row r="4771" spans="2:2" x14ac:dyDescent="0.3">
      <c r="B4771" t="s">
        <v>2213</v>
      </c>
    </row>
    <row r="4772" spans="2:2" x14ac:dyDescent="0.3">
      <c r="B4772" t="s">
        <v>2213</v>
      </c>
    </row>
    <row r="4773" spans="2:2" x14ac:dyDescent="0.3">
      <c r="B4773" t="s">
        <v>2213</v>
      </c>
    </row>
    <row r="4774" spans="2:2" x14ac:dyDescent="0.3">
      <c r="B4774" t="s">
        <v>2213</v>
      </c>
    </row>
    <row r="4775" spans="2:2" x14ac:dyDescent="0.3">
      <c r="B4775" t="s">
        <v>2213</v>
      </c>
    </row>
    <row r="4776" spans="2:2" x14ac:dyDescent="0.3">
      <c r="B4776" t="s">
        <v>2213</v>
      </c>
    </row>
    <row r="4777" spans="2:2" x14ac:dyDescent="0.3">
      <c r="B4777" t="s">
        <v>2213</v>
      </c>
    </row>
    <row r="4778" spans="2:2" x14ac:dyDescent="0.3">
      <c r="B4778" t="s">
        <v>2213</v>
      </c>
    </row>
    <row r="4779" spans="2:2" x14ac:dyDescent="0.3">
      <c r="B4779" t="s">
        <v>2213</v>
      </c>
    </row>
    <row r="4780" spans="2:2" x14ac:dyDescent="0.3">
      <c r="B4780" t="s">
        <v>2213</v>
      </c>
    </row>
    <row r="4781" spans="2:2" x14ac:dyDescent="0.3">
      <c r="B4781" t="s">
        <v>2213</v>
      </c>
    </row>
    <row r="4782" spans="2:2" x14ac:dyDescent="0.3">
      <c r="B4782" t="s">
        <v>2213</v>
      </c>
    </row>
    <row r="4783" spans="2:2" x14ac:dyDescent="0.3">
      <c r="B4783" t="s">
        <v>2213</v>
      </c>
    </row>
    <row r="4784" spans="2:2" x14ac:dyDescent="0.3">
      <c r="B4784" t="s">
        <v>2213</v>
      </c>
    </row>
    <row r="4785" spans="2:2" x14ac:dyDescent="0.3">
      <c r="B4785" t="s">
        <v>2213</v>
      </c>
    </row>
    <row r="4786" spans="2:2" x14ac:dyDescent="0.3">
      <c r="B4786" t="s">
        <v>2213</v>
      </c>
    </row>
    <row r="4787" spans="2:2" x14ac:dyDescent="0.3">
      <c r="B4787" t="s">
        <v>2213</v>
      </c>
    </row>
    <row r="4788" spans="2:2" x14ac:dyDescent="0.3">
      <c r="B4788" t="s">
        <v>2213</v>
      </c>
    </row>
    <row r="4789" spans="2:2" x14ac:dyDescent="0.3">
      <c r="B4789" t="s">
        <v>2213</v>
      </c>
    </row>
    <row r="4790" spans="2:2" x14ac:dyDescent="0.3">
      <c r="B4790" t="s">
        <v>2213</v>
      </c>
    </row>
    <row r="4791" spans="2:2" x14ac:dyDescent="0.3">
      <c r="B4791" t="s">
        <v>2213</v>
      </c>
    </row>
    <row r="4792" spans="2:2" x14ac:dyDescent="0.3">
      <c r="B4792" t="s">
        <v>2213</v>
      </c>
    </row>
    <row r="4793" spans="2:2" x14ac:dyDescent="0.3">
      <c r="B4793" t="s">
        <v>2213</v>
      </c>
    </row>
    <row r="4794" spans="2:2" x14ac:dyDescent="0.3">
      <c r="B4794" t="s">
        <v>2213</v>
      </c>
    </row>
    <row r="4795" spans="2:2" x14ac:dyDescent="0.3">
      <c r="B4795" t="s">
        <v>2213</v>
      </c>
    </row>
    <row r="4796" spans="2:2" x14ac:dyDescent="0.3">
      <c r="B4796" t="s">
        <v>2213</v>
      </c>
    </row>
    <row r="4797" spans="2:2" x14ac:dyDescent="0.3">
      <c r="B4797" t="s">
        <v>2213</v>
      </c>
    </row>
    <row r="4798" spans="2:2" x14ac:dyDescent="0.3">
      <c r="B4798" t="s">
        <v>2213</v>
      </c>
    </row>
    <row r="4799" spans="2:2" x14ac:dyDescent="0.3">
      <c r="B4799" t="s">
        <v>2213</v>
      </c>
    </row>
    <row r="4800" spans="2:2" x14ac:dyDescent="0.3">
      <c r="B4800" t="s">
        <v>2213</v>
      </c>
    </row>
    <row r="4801" spans="2:2" x14ac:dyDescent="0.3">
      <c r="B4801" t="s">
        <v>2213</v>
      </c>
    </row>
    <row r="4802" spans="2:2" x14ac:dyDescent="0.3">
      <c r="B4802" t="s">
        <v>2213</v>
      </c>
    </row>
    <row r="4803" spans="2:2" x14ac:dyDescent="0.3">
      <c r="B4803" t="s">
        <v>2213</v>
      </c>
    </row>
    <row r="4804" spans="2:2" x14ac:dyDescent="0.3">
      <c r="B4804" t="s">
        <v>2213</v>
      </c>
    </row>
    <row r="4805" spans="2:2" x14ac:dyDescent="0.3">
      <c r="B4805" t="s">
        <v>2213</v>
      </c>
    </row>
    <row r="4806" spans="2:2" x14ac:dyDescent="0.3">
      <c r="B4806" t="s">
        <v>2213</v>
      </c>
    </row>
    <row r="4807" spans="2:2" x14ac:dyDescent="0.3">
      <c r="B4807" t="s">
        <v>2213</v>
      </c>
    </row>
    <row r="4808" spans="2:2" x14ac:dyDescent="0.3">
      <c r="B4808" t="s">
        <v>2213</v>
      </c>
    </row>
    <row r="4809" spans="2:2" x14ac:dyDescent="0.3">
      <c r="B4809" t="s">
        <v>2213</v>
      </c>
    </row>
    <row r="4810" spans="2:2" x14ac:dyDescent="0.3">
      <c r="B4810" t="s">
        <v>2213</v>
      </c>
    </row>
    <row r="4811" spans="2:2" x14ac:dyDescent="0.3">
      <c r="B4811" t="s">
        <v>2213</v>
      </c>
    </row>
    <row r="4812" spans="2:2" x14ac:dyDescent="0.3">
      <c r="B4812" t="s">
        <v>2213</v>
      </c>
    </row>
    <row r="4813" spans="2:2" x14ac:dyDescent="0.3">
      <c r="B4813" t="s">
        <v>2213</v>
      </c>
    </row>
    <row r="4814" spans="2:2" x14ac:dyDescent="0.3">
      <c r="B4814" t="s">
        <v>2213</v>
      </c>
    </row>
    <row r="4815" spans="2:2" x14ac:dyDescent="0.3">
      <c r="B4815" t="s">
        <v>2213</v>
      </c>
    </row>
    <row r="4816" spans="2:2" x14ac:dyDescent="0.3">
      <c r="B4816" t="s">
        <v>2213</v>
      </c>
    </row>
    <row r="4817" spans="2:2" x14ac:dyDescent="0.3">
      <c r="B4817" t="s">
        <v>2213</v>
      </c>
    </row>
    <row r="4818" spans="2:2" x14ac:dyDescent="0.3">
      <c r="B4818" t="s">
        <v>2213</v>
      </c>
    </row>
    <row r="4819" spans="2:2" x14ac:dyDescent="0.3">
      <c r="B4819" t="s">
        <v>2213</v>
      </c>
    </row>
    <row r="4820" spans="2:2" x14ac:dyDescent="0.3">
      <c r="B4820" t="s">
        <v>2213</v>
      </c>
    </row>
    <row r="4821" spans="2:2" x14ac:dyDescent="0.3">
      <c r="B4821" t="s">
        <v>2213</v>
      </c>
    </row>
    <row r="4822" spans="2:2" x14ac:dyDescent="0.3">
      <c r="B4822" t="s">
        <v>2213</v>
      </c>
    </row>
    <row r="4823" spans="2:2" x14ac:dyDescent="0.3">
      <c r="B4823" t="s">
        <v>2213</v>
      </c>
    </row>
    <row r="4824" spans="2:2" x14ac:dyDescent="0.3">
      <c r="B4824" t="s">
        <v>2213</v>
      </c>
    </row>
    <row r="4825" spans="2:2" x14ac:dyDescent="0.3">
      <c r="B4825" t="s">
        <v>2213</v>
      </c>
    </row>
    <row r="4826" spans="2:2" x14ac:dyDescent="0.3">
      <c r="B4826" t="s">
        <v>2213</v>
      </c>
    </row>
    <row r="4827" spans="2:2" x14ac:dyDescent="0.3">
      <c r="B4827" t="s">
        <v>2213</v>
      </c>
    </row>
    <row r="4828" spans="2:2" x14ac:dyDescent="0.3">
      <c r="B4828" t="s">
        <v>2213</v>
      </c>
    </row>
    <row r="4829" spans="2:2" x14ac:dyDescent="0.3">
      <c r="B4829" t="s">
        <v>2213</v>
      </c>
    </row>
    <row r="4830" spans="2:2" x14ac:dyDescent="0.3">
      <c r="B4830" t="s">
        <v>2213</v>
      </c>
    </row>
    <row r="4831" spans="2:2" x14ac:dyDescent="0.3">
      <c r="B4831" t="s">
        <v>2213</v>
      </c>
    </row>
    <row r="4832" spans="2:2" x14ac:dyDescent="0.3">
      <c r="B4832" t="s">
        <v>2213</v>
      </c>
    </row>
    <row r="4833" spans="2:2" x14ac:dyDescent="0.3">
      <c r="B4833" t="s">
        <v>2213</v>
      </c>
    </row>
    <row r="4834" spans="2:2" x14ac:dyDescent="0.3">
      <c r="B4834" t="s">
        <v>2213</v>
      </c>
    </row>
    <row r="4835" spans="2:2" x14ac:dyDescent="0.3">
      <c r="B4835" t="s">
        <v>2213</v>
      </c>
    </row>
    <row r="4836" spans="2:2" x14ac:dyDescent="0.3">
      <c r="B4836" t="s">
        <v>2213</v>
      </c>
    </row>
    <row r="4837" spans="2:2" x14ac:dyDescent="0.3">
      <c r="B4837" t="s">
        <v>2213</v>
      </c>
    </row>
    <row r="4838" spans="2:2" x14ac:dyDescent="0.3">
      <c r="B4838" t="s">
        <v>2213</v>
      </c>
    </row>
    <row r="4839" spans="2:2" x14ac:dyDescent="0.3">
      <c r="B4839" t="s">
        <v>2213</v>
      </c>
    </row>
    <row r="4840" spans="2:2" x14ac:dyDescent="0.3">
      <c r="B4840" t="s">
        <v>2213</v>
      </c>
    </row>
    <row r="4841" spans="2:2" x14ac:dyDescent="0.3">
      <c r="B4841" t="s">
        <v>2213</v>
      </c>
    </row>
    <row r="4842" spans="2:2" x14ac:dyDescent="0.3">
      <c r="B4842" t="s">
        <v>2213</v>
      </c>
    </row>
    <row r="4843" spans="2:2" x14ac:dyDescent="0.3">
      <c r="B4843" t="s">
        <v>2213</v>
      </c>
    </row>
    <row r="4844" spans="2:2" x14ac:dyDescent="0.3">
      <c r="B4844" t="s">
        <v>2213</v>
      </c>
    </row>
    <row r="4845" spans="2:2" x14ac:dyDescent="0.3">
      <c r="B4845" t="s">
        <v>2213</v>
      </c>
    </row>
    <row r="4846" spans="2:2" x14ac:dyDescent="0.3">
      <c r="B4846" t="s">
        <v>2213</v>
      </c>
    </row>
    <row r="4847" spans="2:2" x14ac:dyDescent="0.3">
      <c r="B4847" t="s">
        <v>2213</v>
      </c>
    </row>
    <row r="4848" spans="2:2" x14ac:dyDescent="0.3">
      <c r="B4848" t="s">
        <v>2213</v>
      </c>
    </row>
    <row r="4849" spans="2:2" x14ac:dyDescent="0.3">
      <c r="B4849" t="s">
        <v>2213</v>
      </c>
    </row>
    <row r="4850" spans="2:2" x14ac:dyDescent="0.3">
      <c r="B4850" t="s">
        <v>2213</v>
      </c>
    </row>
    <row r="4851" spans="2:2" x14ac:dyDescent="0.3">
      <c r="B4851" t="s">
        <v>2213</v>
      </c>
    </row>
    <row r="4852" spans="2:2" x14ac:dyDescent="0.3">
      <c r="B4852" t="s">
        <v>2213</v>
      </c>
    </row>
    <row r="4853" spans="2:2" x14ac:dyDescent="0.3">
      <c r="B4853" t="s">
        <v>2213</v>
      </c>
    </row>
    <row r="4854" spans="2:2" x14ac:dyDescent="0.3">
      <c r="B4854" t="s">
        <v>2213</v>
      </c>
    </row>
    <row r="4855" spans="2:2" x14ac:dyDescent="0.3">
      <c r="B4855" t="s">
        <v>2213</v>
      </c>
    </row>
    <row r="4856" spans="2:2" x14ac:dyDescent="0.3">
      <c r="B4856" t="s">
        <v>2213</v>
      </c>
    </row>
    <row r="4857" spans="2:2" x14ac:dyDescent="0.3">
      <c r="B4857" t="s">
        <v>2213</v>
      </c>
    </row>
    <row r="4858" spans="2:2" x14ac:dyDescent="0.3">
      <c r="B4858" t="s">
        <v>2213</v>
      </c>
    </row>
    <row r="4859" spans="2:2" x14ac:dyDescent="0.3">
      <c r="B4859" t="s">
        <v>2213</v>
      </c>
    </row>
    <row r="4860" spans="2:2" x14ac:dyDescent="0.3">
      <c r="B4860" t="s">
        <v>2213</v>
      </c>
    </row>
    <row r="4861" spans="2:2" x14ac:dyDescent="0.3">
      <c r="B4861" t="s">
        <v>2213</v>
      </c>
    </row>
    <row r="4862" spans="2:2" x14ac:dyDescent="0.3">
      <c r="B4862" t="s">
        <v>2213</v>
      </c>
    </row>
    <row r="4863" spans="2:2" x14ac:dyDescent="0.3">
      <c r="B4863" t="s">
        <v>2213</v>
      </c>
    </row>
    <row r="4864" spans="2:2" x14ac:dyDescent="0.3">
      <c r="B4864" t="s">
        <v>2213</v>
      </c>
    </row>
    <row r="4865" spans="2:2" x14ac:dyDescent="0.3">
      <c r="B4865" t="s">
        <v>2213</v>
      </c>
    </row>
    <row r="4866" spans="2:2" x14ac:dyDescent="0.3">
      <c r="B4866" t="s">
        <v>2213</v>
      </c>
    </row>
    <row r="4867" spans="2:2" x14ac:dyDescent="0.3">
      <c r="B4867" t="s">
        <v>2213</v>
      </c>
    </row>
    <row r="4868" spans="2:2" x14ac:dyDescent="0.3">
      <c r="B4868" t="s">
        <v>2213</v>
      </c>
    </row>
    <row r="4869" spans="2:2" x14ac:dyDescent="0.3">
      <c r="B4869" t="s">
        <v>2213</v>
      </c>
    </row>
    <row r="4870" spans="2:2" x14ac:dyDescent="0.3">
      <c r="B4870" t="s">
        <v>2213</v>
      </c>
    </row>
    <row r="4871" spans="2:2" x14ac:dyDescent="0.3">
      <c r="B4871" t="s">
        <v>2213</v>
      </c>
    </row>
    <row r="4872" spans="2:2" x14ac:dyDescent="0.3">
      <c r="B4872" t="s">
        <v>2213</v>
      </c>
    </row>
    <row r="4873" spans="2:2" x14ac:dyDescent="0.3">
      <c r="B4873" t="s">
        <v>2213</v>
      </c>
    </row>
    <row r="4874" spans="2:2" x14ac:dyDescent="0.3">
      <c r="B4874" t="s">
        <v>2213</v>
      </c>
    </row>
    <row r="4875" spans="2:2" x14ac:dyDescent="0.3">
      <c r="B4875" t="s">
        <v>2213</v>
      </c>
    </row>
    <row r="4876" spans="2:2" x14ac:dyDescent="0.3">
      <c r="B4876" t="s">
        <v>2213</v>
      </c>
    </row>
    <row r="4877" spans="2:2" x14ac:dyDescent="0.3">
      <c r="B4877" t="s">
        <v>2213</v>
      </c>
    </row>
    <row r="4878" spans="2:2" x14ac:dyDescent="0.3">
      <c r="B4878" t="s">
        <v>2213</v>
      </c>
    </row>
    <row r="4879" spans="2:2" x14ac:dyDescent="0.3">
      <c r="B4879" t="s">
        <v>2213</v>
      </c>
    </row>
    <row r="4880" spans="2:2" x14ac:dyDescent="0.3">
      <c r="B4880" t="s">
        <v>2213</v>
      </c>
    </row>
    <row r="4881" spans="2:2" x14ac:dyDescent="0.3">
      <c r="B4881" t="s">
        <v>2213</v>
      </c>
    </row>
    <row r="4882" spans="2:2" x14ac:dyDescent="0.3">
      <c r="B4882" t="s">
        <v>2213</v>
      </c>
    </row>
    <row r="4883" spans="2:2" x14ac:dyDescent="0.3">
      <c r="B4883" t="s">
        <v>2213</v>
      </c>
    </row>
    <row r="4884" spans="2:2" x14ac:dyDescent="0.3">
      <c r="B4884" t="s">
        <v>2213</v>
      </c>
    </row>
    <row r="4885" spans="2:2" x14ac:dyDescent="0.3">
      <c r="B4885" t="s">
        <v>2213</v>
      </c>
    </row>
    <row r="4886" spans="2:2" x14ac:dyDescent="0.3">
      <c r="B4886" t="s">
        <v>2213</v>
      </c>
    </row>
    <row r="4887" spans="2:2" x14ac:dyDescent="0.3">
      <c r="B4887" t="s">
        <v>2213</v>
      </c>
    </row>
    <row r="4888" spans="2:2" x14ac:dyDescent="0.3">
      <c r="B4888" t="s">
        <v>2213</v>
      </c>
    </row>
    <row r="4889" spans="2:2" x14ac:dyDescent="0.3">
      <c r="B4889" t="s">
        <v>2213</v>
      </c>
    </row>
    <row r="4890" spans="2:2" x14ac:dyDescent="0.3">
      <c r="B4890" t="s">
        <v>2213</v>
      </c>
    </row>
    <row r="4891" spans="2:2" x14ac:dyDescent="0.3">
      <c r="B4891" t="s">
        <v>2213</v>
      </c>
    </row>
    <row r="4892" spans="2:2" x14ac:dyDescent="0.3">
      <c r="B4892" t="s">
        <v>2213</v>
      </c>
    </row>
    <row r="4893" spans="2:2" x14ac:dyDescent="0.3">
      <c r="B4893" t="s">
        <v>2213</v>
      </c>
    </row>
    <row r="4894" spans="2:2" x14ac:dyDescent="0.3">
      <c r="B4894" t="s">
        <v>2213</v>
      </c>
    </row>
    <row r="4895" spans="2:2" x14ac:dyDescent="0.3">
      <c r="B4895" t="s">
        <v>2213</v>
      </c>
    </row>
    <row r="4896" spans="2:2" x14ac:dyDescent="0.3">
      <c r="B4896" t="s">
        <v>2213</v>
      </c>
    </row>
    <row r="4897" spans="2:2" x14ac:dyDescent="0.3">
      <c r="B4897" t="s">
        <v>2213</v>
      </c>
    </row>
    <row r="4898" spans="2:2" x14ac:dyDescent="0.3">
      <c r="B4898" t="s">
        <v>2213</v>
      </c>
    </row>
    <row r="4899" spans="2:2" x14ac:dyDescent="0.3">
      <c r="B4899" t="s">
        <v>2213</v>
      </c>
    </row>
    <row r="4900" spans="2:2" x14ac:dyDescent="0.3">
      <c r="B4900" t="s">
        <v>2213</v>
      </c>
    </row>
    <row r="4901" spans="2:2" x14ac:dyDescent="0.3">
      <c r="B4901" t="s">
        <v>2213</v>
      </c>
    </row>
    <row r="4902" spans="2:2" x14ac:dyDescent="0.3">
      <c r="B4902" t="s">
        <v>2213</v>
      </c>
    </row>
    <row r="4903" spans="2:2" x14ac:dyDescent="0.3">
      <c r="B4903" t="s">
        <v>2213</v>
      </c>
    </row>
    <row r="4904" spans="2:2" x14ac:dyDescent="0.3">
      <c r="B4904" t="s">
        <v>2213</v>
      </c>
    </row>
    <row r="4905" spans="2:2" x14ac:dyDescent="0.3">
      <c r="B4905" t="s">
        <v>2213</v>
      </c>
    </row>
    <row r="4906" spans="2:2" x14ac:dyDescent="0.3">
      <c r="B4906" t="s">
        <v>2213</v>
      </c>
    </row>
    <row r="4907" spans="2:2" x14ac:dyDescent="0.3">
      <c r="B4907" t="s">
        <v>2213</v>
      </c>
    </row>
    <row r="4908" spans="2:2" x14ac:dyDescent="0.3">
      <c r="B4908" t="s">
        <v>2213</v>
      </c>
    </row>
    <row r="4909" spans="2:2" x14ac:dyDescent="0.3">
      <c r="B4909" t="s">
        <v>2213</v>
      </c>
    </row>
    <row r="4910" spans="2:2" x14ac:dyDescent="0.3">
      <c r="B4910" t="s">
        <v>2213</v>
      </c>
    </row>
    <row r="4911" spans="2:2" x14ac:dyDescent="0.3">
      <c r="B4911" t="s">
        <v>2213</v>
      </c>
    </row>
    <row r="4912" spans="2:2" x14ac:dyDescent="0.3">
      <c r="B4912" t="s">
        <v>2213</v>
      </c>
    </row>
    <row r="4913" spans="2:2" x14ac:dyDescent="0.3">
      <c r="B4913" t="s">
        <v>2213</v>
      </c>
    </row>
    <row r="4914" spans="2:2" x14ac:dyDescent="0.3">
      <c r="B4914" t="s">
        <v>2213</v>
      </c>
    </row>
    <row r="4915" spans="2:2" x14ac:dyDescent="0.3">
      <c r="B4915" t="s">
        <v>2213</v>
      </c>
    </row>
    <row r="4916" spans="2:2" x14ac:dyDescent="0.3">
      <c r="B4916" t="s">
        <v>2213</v>
      </c>
    </row>
    <row r="4917" spans="2:2" x14ac:dyDescent="0.3">
      <c r="B4917" t="s">
        <v>2213</v>
      </c>
    </row>
    <row r="4918" spans="2:2" x14ac:dyDescent="0.3">
      <c r="B4918" t="s">
        <v>2213</v>
      </c>
    </row>
    <row r="4919" spans="2:2" x14ac:dyDescent="0.3">
      <c r="B4919" t="s">
        <v>2213</v>
      </c>
    </row>
    <row r="4920" spans="2:2" x14ac:dyDescent="0.3">
      <c r="B4920" t="s">
        <v>2213</v>
      </c>
    </row>
    <row r="4921" spans="2:2" x14ac:dyDescent="0.3">
      <c r="B4921" t="s">
        <v>2213</v>
      </c>
    </row>
    <row r="4922" spans="2:2" x14ac:dyDescent="0.3">
      <c r="B4922" t="s">
        <v>2213</v>
      </c>
    </row>
    <row r="4923" spans="2:2" x14ac:dyDescent="0.3">
      <c r="B4923" t="s">
        <v>2213</v>
      </c>
    </row>
    <row r="4924" spans="2:2" x14ac:dyDescent="0.3">
      <c r="B4924" t="s">
        <v>2213</v>
      </c>
    </row>
    <row r="4925" spans="2:2" x14ac:dyDescent="0.3">
      <c r="B4925" t="s">
        <v>2213</v>
      </c>
    </row>
    <row r="4926" spans="2:2" x14ac:dyDescent="0.3">
      <c r="B4926" t="s">
        <v>2213</v>
      </c>
    </row>
    <row r="4927" spans="2:2" x14ac:dyDescent="0.3">
      <c r="B4927" t="s">
        <v>2213</v>
      </c>
    </row>
    <row r="4928" spans="2:2" x14ac:dyDescent="0.3">
      <c r="B4928" t="s">
        <v>2213</v>
      </c>
    </row>
    <row r="4929" spans="2:2" x14ac:dyDescent="0.3">
      <c r="B4929" t="s">
        <v>2213</v>
      </c>
    </row>
    <row r="4930" spans="2:2" x14ac:dyDescent="0.3">
      <c r="B4930" t="s">
        <v>2213</v>
      </c>
    </row>
    <row r="4931" spans="2:2" x14ac:dyDescent="0.3">
      <c r="B4931" t="s">
        <v>2213</v>
      </c>
    </row>
    <row r="4932" spans="2:2" x14ac:dyDescent="0.3">
      <c r="B4932" t="s">
        <v>2213</v>
      </c>
    </row>
    <row r="4933" spans="2:2" x14ac:dyDescent="0.3">
      <c r="B4933" t="s">
        <v>2213</v>
      </c>
    </row>
    <row r="4934" spans="2:2" x14ac:dyDescent="0.3">
      <c r="B4934" t="s">
        <v>2213</v>
      </c>
    </row>
    <row r="4935" spans="2:2" x14ac:dyDescent="0.3">
      <c r="B4935" t="s">
        <v>2213</v>
      </c>
    </row>
    <row r="4936" spans="2:2" x14ac:dyDescent="0.3">
      <c r="B4936" t="s">
        <v>2213</v>
      </c>
    </row>
    <row r="4937" spans="2:2" x14ac:dyDescent="0.3">
      <c r="B4937" t="s">
        <v>2213</v>
      </c>
    </row>
    <row r="4938" spans="2:2" x14ac:dyDescent="0.3">
      <c r="B4938" t="s">
        <v>2213</v>
      </c>
    </row>
    <row r="4939" spans="2:2" x14ac:dyDescent="0.3">
      <c r="B4939" t="s">
        <v>2213</v>
      </c>
    </row>
    <row r="4940" spans="2:2" x14ac:dyDescent="0.3">
      <c r="B4940" t="s">
        <v>2213</v>
      </c>
    </row>
    <row r="4941" spans="2:2" x14ac:dyDescent="0.3">
      <c r="B4941" t="s">
        <v>2213</v>
      </c>
    </row>
    <row r="4942" spans="2:2" x14ac:dyDescent="0.3">
      <c r="B4942" t="s">
        <v>2213</v>
      </c>
    </row>
    <row r="4943" spans="2:2" x14ac:dyDescent="0.3">
      <c r="B4943" t="s">
        <v>2213</v>
      </c>
    </row>
    <row r="4944" spans="2:2" x14ac:dyDescent="0.3">
      <c r="B4944" t="s">
        <v>2213</v>
      </c>
    </row>
    <row r="4945" spans="2:2" x14ac:dyDescent="0.3">
      <c r="B4945" t="s">
        <v>2213</v>
      </c>
    </row>
    <row r="4946" spans="2:2" x14ac:dyDescent="0.3">
      <c r="B4946" t="s">
        <v>2213</v>
      </c>
    </row>
    <row r="4947" spans="2:2" x14ac:dyDescent="0.3">
      <c r="B4947" t="s">
        <v>2213</v>
      </c>
    </row>
    <row r="4948" spans="2:2" x14ac:dyDescent="0.3">
      <c r="B4948" t="s">
        <v>2213</v>
      </c>
    </row>
    <row r="4949" spans="2:2" x14ac:dyDescent="0.3">
      <c r="B4949" t="s">
        <v>2213</v>
      </c>
    </row>
    <row r="4950" spans="2:2" x14ac:dyDescent="0.3">
      <c r="B4950" t="s">
        <v>2213</v>
      </c>
    </row>
    <row r="4951" spans="2:2" x14ac:dyDescent="0.3">
      <c r="B4951" t="s">
        <v>2213</v>
      </c>
    </row>
    <row r="4952" spans="2:2" x14ac:dyDescent="0.3">
      <c r="B4952" t="s">
        <v>2213</v>
      </c>
    </row>
    <row r="4953" spans="2:2" x14ac:dyDescent="0.3">
      <c r="B4953" t="s">
        <v>2213</v>
      </c>
    </row>
    <row r="4954" spans="2:2" x14ac:dyDescent="0.3">
      <c r="B4954" t="s">
        <v>2213</v>
      </c>
    </row>
    <row r="4955" spans="2:2" x14ac:dyDescent="0.3">
      <c r="B4955" t="s">
        <v>2213</v>
      </c>
    </row>
    <row r="4956" spans="2:2" x14ac:dyDescent="0.3">
      <c r="B4956" t="s">
        <v>2213</v>
      </c>
    </row>
    <row r="4957" spans="2:2" x14ac:dyDescent="0.3">
      <c r="B4957" t="s">
        <v>2213</v>
      </c>
    </row>
    <row r="4958" spans="2:2" x14ac:dyDescent="0.3">
      <c r="B4958" t="s">
        <v>2213</v>
      </c>
    </row>
    <row r="4959" spans="2:2" x14ac:dyDescent="0.3">
      <c r="B4959" t="s">
        <v>2213</v>
      </c>
    </row>
    <row r="4960" spans="2:2" x14ac:dyDescent="0.3">
      <c r="B4960" t="s">
        <v>2213</v>
      </c>
    </row>
    <row r="4961" spans="2:2" x14ac:dyDescent="0.3">
      <c r="B4961" t="s">
        <v>2213</v>
      </c>
    </row>
    <row r="4962" spans="2:2" x14ac:dyDescent="0.3">
      <c r="B4962" t="s">
        <v>2213</v>
      </c>
    </row>
    <row r="4963" spans="2:2" x14ac:dyDescent="0.3">
      <c r="B4963" t="s">
        <v>2213</v>
      </c>
    </row>
    <row r="4964" spans="2:2" x14ac:dyDescent="0.3">
      <c r="B4964" t="s">
        <v>2213</v>
      </c>
    </row>
    <row r="4965" spans="2:2" x14ac:dyDescent="0.3">
      <c r="B4965" t="s">
        <v>2213</v>
      </c>
    </row>
    <row r="4966" spans="2:2" x14ac:dyDescent="0.3">
      <c r="B4966" t="s">
        <v>2213</v>
      </c>
    </row>
    <row r="4967" spans="2:2" x14ac:dyDescent="0.3">
      <c r="B4967" t="s">
        <v>2213</v>
      </c>
    </row>
    <row r="4968" spans="2:2" x14ac:dyDescent="0.3">
      <c r="B4968" t="s">
        <v>2213</v>
      </c>
    </row>
    <row r="4969" spans="2:2" x14ac:dyDescent="0.3">
      <c r="B4969" t="s">
        <v>2213</v>
      </c>
    </row>
    <row r="4970" spans="2:2" x14ac:dyDescent="0.3">
      <c r="B4970" t="s">
        <v>2213</v>
      </c>
    </row>
    <row r="4971" spans="2:2" x14ac:dyDescent="0.3">
      <c r="B4971" t="s">
        <v>2213</v>
      </c>
    </row>
    <row r="4972" spans="2:2" x14ac:dyDescent="0.3">
      <c r="B4972" t="s">
        <v>2213</v>
      </c>
    </row>
    <row r="4973" spans="2:2" x14ac:dyDescent="0.3">
      <c r="B4973" t="s">
        <v>2213</v>
      </c>
    </row>
    <row r="4974" spans="2:2" x14ac:dyDescent="0.3">
      <c r="B4974" t="s">
        <v>2213</v>
      </c>
    </row>
    <row r="4975" spans="2:2" x14ac:dyDescent="0.3">
      <c r="B4975" t="s">
        <v>2213</v>
      </c>
    </row>
    <row r="4976" spans="2:2" x14ac:dyDescent="0.3">
      <c r="B4976" t="s">
        <v>2213</v>
      </c>
    </row>
    <row r="4977" spans="2:2" x14ac:dyDescent="0.3">
      <c r="B4977" t="s">
        <v>2213</v>
      </c>
    </row>
    <row r="4978" spans="2:2" x14ac:dyDescent="0.3">
      <c r="B4978" t="s">
        <v>2213</v>
      </c>
    </row>
    <row r="4979" spans="2:2" x14ac:dyDescent="0.3">
      <c r="B4979" t="s">
        <v>2213</v>
      </c>
    </row>
    <row r="4980" spans="2:2" x14ac:dyDescent="0.3">
      <c r="B4980" t="s">
        <v>2213</v>
      </c>
    </row>
    <row r="4981" spans="2:2" x14ac:dyDescent="0.3">
      <c r="B4981" t="s">
        <v>2213</v>
      </c>
    </row>
    <row r="4982" spans="2:2" x14ac:dyDescent="0.3">
      <c r="B4982" t="s">
        <v>2213</v>
      </c>
    </row>
    <row r="4983" spans="2:2" x14ac:dyDescent="0.3">
      <c r="B4983" t="s">
        <v>2213</v>
      </c>
    </row>
    <row r="4984" spans="2:2" x14ac:dyDescent="0.3">
      <c r="B4984" t="s">
        <v>2213</v>
      </c>
    </row>
    <row r="4985" spans="2:2" x14ac:dyDescent="0.3">
      <c r="B4985" t="s">
        <v>2213</v>
      </c>
    </row>
    <row r="4986" spans="2:2" x14ac:dyDescent="0.3">
      <c r="B4986" t="s">
        <v>2213</v>
      </c>
    </row>
    <row r="4987" spans="2:2" x14ac:dyDescent="0.3">
      <c r="B4987" t="s">
        <v>2213</v>
      </c>
    </row>
    <row r="4988" spans="2:2" x14ac:dyDescent="0.3">
      <c r="B4988" t="s">
        <v>2213</v>
      </c>
    </row>
    <row r="4989" spans="2:2" x14ac:dyDescent="0.3">
      <c r="B4989" t="s">
        <v>2213</v>
      </c>
    </row>
    <row r="4990" spans="2:2" x14ac:dyDescent="0.3">
      <c r="B4990" t="s">
        <v>2213</v>
      </c>
    </row>
    <row r="4991" spans="2:2" x14ac:dyDescent="0.3">
      <c r="B4991" t="s">
        <v>2213</v>
      </c>
    </row>
    <row r="4992" spans="2:2" x14ac:dyDescent="0.3">
      <c r="B4992" t="s">
        <v>2213</v>
      </c>
    </row>
    <row r="4993" spans="2:2" x14ac:dyDescent="0.3">
      <c r="B4993" t="s">
        <v>2213</v>
      </c>
    </row>
    <row r="4994" spans="2:2" x14ac:dyDescent="0.3">
      <c r="B4994" t="s">
        <v>2213</v>
      </c>
    </row>
    <row r="4995" spans="2:2" x14ac:dyDescent="0.3">
      <c r="B4995" t="s">
        <v>2213</v>
      </c>
    </row>
    <row r="4996" spans="2:2" x14ac:dyDescent="0.3">
      <c r="B4996" t="s">
        <v>2213</v>
      </c>
    </row>
    <row r="4997" spans="2:2" x14ac:dyDescent="0.3">
      <c r="B4997" t="s">
        <v>2213</v>
      </c>
    </row>
    <row r="4998" spans="2:2" x14ac:dyDescent="0.3">
      <c r="B4998" t="s">
        <v>2213</v>
      </c>
    </row>
    <row r="4999" spans="2:2" x14ac:dyDescent="0.3">
      <c r="B4999" t="s">
        <v>2213</v>
      </c>
    </row>
    <row r="5000" spans="2:2" x14ac:dyDescent="0.3">
      <c r="B5000" t="s">
        <v>2213</v>
      </c>
    </row>
    <row r="5001" spans="2:2" x14ac:dyDescent="0.3">
      <c r="B5001" t="s">
        <v>2213</v>
      </c>
    </row>
    <row r="5002" spans="2:2" x14ac:dyDescent="0.3">
      <c r="B5002" t="s">
        <v>2213</v>
      </c>
    </row>
    <row r="5003" spans="2:2" x14ac:dyDescent="0.3">
      <c r="B5003" t="s">
        <v>2213</v>
      </c>
    </row>
    <row r="5004" spans="2:2" x14ac:dyDescent="0.3">
      <c r="B5004" t="s">
        <v>2213</v>
      </c>
    </row>
    <row r="5005" spans="2:2" x14ac:dyDescent="0.3">
      <c r="B5005" t="s">
        <v>2213</v>
      </c>
    </row>
    <row r="5006" spans="2:2" x14ac:dyDescent="0.3">
      <c r="B5006" t="s">
        <v>2213</v>
      </c>
    </row>
    <row r="5007" spans="2:2" x14ac:dyDescent="0.3">
      <c r="B5007" t="s">
        <v>2213</v>
      </c>
    </row>
    <row r="5008" spans="2:2" x14ac:dyDescent="0.3">
      <c r="B5008" t="s">
        <v>2213</v>
      </c>
    </row>
    <row r="5009" spans="2:2" x14ac:dyDescent="0.3">
      <c r="B5009" t="s">
        <v>2213</v>
      </c>
    </row>
    <row r="5010" spans="2:2" x14ac:dyDescent="0.3">
      <c r="B5010" t="s">
        <v>2213</v>
      </c>
    </row>
    <row r="5011" spans="2:2" x14ac:dyDescent="0.3">
      <c r="B5011" t="s">
        <v>2213</v>
      </c>
    </row>
    <row r="5012" spans="2:2" x14ac:dyDescent="0.3">
      <c r="B5012" t="s">
        <v>2213</v>
      </c>
    </row>
    <row r="5013" spans="2:2" x14ac:dyDescent="0.3">
      <c r="B5013" t="s">
        <v>2213</v>
      </c>
    </row>
    <row r="5014" spans="2:2" x14ac:dyDescent="0.3">
      <c r="B5014" t="s">
        <v>2213</v>
      </c>
    </row>
    <row r="5015" spans="2:2" x14ac:dyDescent="0.3">
      <c r="B5015" t="s">
        <v>2213</v>
      </c>
    </row>
    <row r="5016" spans="2:2" x14ac:dyDescent="0.3">
      <c r="B5016" t="s">
        <v>2213</v>
      </c>
    </row>
    <row r="5017" spans="2:2" x14ac:dyDescent="0.3">
      <c r="B5017" t="s">
        <v>2213</v>
      </c>
    </row>
    <row r="5018" spans="2:2" x14ac:dyDescent="0.3">
      <c r="B5018" t="s">
        <v>2213</v>
      </c>
    </row>
    <row r="5019" spans="2:2" x14ac:dyDescent="0.3">
      <c r="B5019" t="s">
        <v>2213</v>
      </c>
    </row>
    <row r="5020" spans="2:2" x14ac:dyDescent="0.3">
      <c r="B5020" t="s">
        <v>2213</v>
      </c>
    </row>
    <row r="5021" spans="2:2" x14ac:dyDescent="0.3">
      <c r="B5021" t="s">
        <v>2213</v>
      </c>
    </row>
    <row r="5022" spans="2:2" x14ac:dyDescent="0.3">
      <c r="B5022" t="s">
        <v>2213</v>
      </c>
    </row>
    <row r="5023" spans="2:2" x14ac:dyDescent="0.3">
      <c r="B5023" t="s">
        <v>2213</v>
      </c>
    </row>
    <row r="5024" spans="2:2" x14ac:dyDescent="0.3">
      <c r="B5024" t="s">
        <v>2213</v>
      </c>
    </row>
    <row r="5025" spans="2:2" x14ac:dyDescent="0.3">
      <c r="B5025" t="s">
        <v>2213</v>
      </c>
    </row>
    <row r="5026" spans="2:2" x14ac:dyDescent="0.3">
      <c r="B5026" t="s">
        <v>2213</v>
      </c>
    </row>
    <row r="5027" spans="2:2" x14ac:dyDescent="0.3">
      <c r="B5027" t="s">
        <v>2213</v>
      </c>
    </row>
    <row r="5028" spans="2:2" x14ac:dyDescent="0.3">
      <c r="B5028" t="s">
        <v>2213</v>
      </c>
    </row>
    <row r="5029" spans="2:2" x14ac:dyDescent="0.3">
      <c r="B5029" t="s">
        <v>2213</v>
      </c>
    </row>
    <row r="5030" spans="2:2" x14ac:dyDescent="0.3">
      <c r="B5030" t="s">
        <v>2213</v>
      </c>
    </row>
    <row r="5031" spans="2:2" x14ac:dyDescent="0.3">
      <c r="B5031" t="s">
        <v>2213</v>
      </c>
    </row>
    <row r="5032" spans="2:2" x14ac:dyDescent="0.3">
      <c r="B5032" t="s">
        <v>2213</v>
      </c>
    </row>
    <row r="5033" spans="2:2" x14ac:dyDescent="0.3">
      <c r="B5033" t="s">
        <v>2213</v>
      </c>
    </row>
    <row r="5034" spans="2:2" x14ac:dyDescent="0.3">
      <c r="B5034" t="s">
        <v>2213</v>
      </c>
    </row>
    <row r="5035" spans="2:2" x14ac:dyDescent="0.3">
      <c r="B5035" t="s">
        <v>2213</v>
      </c>
    </row>
    <row r="5036" spans="2:2" x14ac:dyDescent="0.3">
      <c r="B5036" t="s">
        <v>2213</v>
      </c>
    </row>
    <row r="5037" spans="2:2" x14ac:dyDescent="0.3">
      <c r="B5037" t="s">
        <v>2213</v>
      </c>
    </row>
    <row r="5038" spans="2:2" x14ac:dyDescent="0.3">
      <c r="B5038" t="s">
        <v>2213</v>
      </c>
    </row>
    <row r="5039" spans="2:2" x14ac:dyDescent="0.3">
      <c r="B5039" t="s">
        <v>2213</v>
      </c>
    </row>
    <row r="5040" spans="2:2" x14ac:dyDescent="0.3">
      <c r="B5040" t="s">
        <v>2213</v>
      </c>
    </row>
    <row r="5041" spans="2:2" x14ac:dyDescent="0.3">
      <c r="B5041" t="s">
        <v>2213</v>
      </c>
    </row>
    <row r="5042" spans="2:2" x14ac:dyDescent="0.3">
      <c r="B5042" t="s">
        <v>2213</v>
      </c>
    </row>
    <row r="5043" spans="2:2" x14ac:dyDescent="0.3">
      <c r="B5043" t="s">
        <v>2213</v>
      </c>
    </row>
    <row r="5044" spans="2:2" x14ac:dyDescent="0.3">
      <c r="B5044" t="s">
        <v>2213</v>
      </c>
    </row>
    <row r="5045" spans="2:2" x14ac:dyDescent="0.3">
      <c r="B5045" t="s">
        <v>2213</v>
      </c>
    </row>
    <row r="5046" spans="2:2" x14ac:dyDescent="0.3">
      <c r="B5046" t="s">
        <v>2213</v>
      </c>
    </row>
    <row r="5047" spans="2:2" x14ac:dyDescent="0.3">
      <c r="B5047" t="s">
        <v>2213</v>
      </c>
    </row>
    <row r="5048" spans="2:2" x14ac:dyDescent="0.3">
      <c r="B5048" t="s">
        <v>2213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37"/>
  <sheetViews>
    <sheetView workbookViewId="0">
      <selection activeCell="N53" sqref="N53"/>
    </sheetView>
  </sheetViews>
  <sheetFormatPr defaultRowHeight="14.4" x14ac:dyDescent="0.3"/>
  <cols>
    <col min="26" max="26" width="12.5546875" customWidth="1"/>
    <col min="27" max="27" width="11.6640625" customWidth="1"/>
  </cols>
  <sheetData>
    <row r="2" spans="1:28" ht="15.6" x14ac:dyDescent="0.3">
      <c r="V2" s="63" t="s">
        <v>2294</v>
      </c>
      <c r="W2" s="63" t="s">
        <v>2295</v>
      </c>
      <c r="X2" s="63" t="s">
        <v>2294</v>
      </c>
      <c r="Y2" s="63" t="s">
        <v>2295</v>
      </c>
      <c r="Z2" s="64"/>
      <c r="AA2" s="63" t="s">
        <v>2303</v>
      </c>
      <c r="AB2" s="64"/>
    </row>
    <row r="3" spans="1:28" ht="16.2" thickBot="1" x14ac:dyDescent="0.35">
      <c r="N3" s="10" t="s">
        <v>2309</v>
      </c>
      <c r="V3" s="63" t="s">
        <v>2296</v>
      </c>
      <c r="W3" s="63" t="s">
        <v>2296</v>
      </c>
      <c r="X3" s="63" t="s">
        <v>2296</v>
      </c>
      <c r="Y3" s="63" t="s">
        <v>2296</v>
      </c>
      <c r="Z3" s="63" t="s">
        <v>2297</v>
      </c>
      <c r="AA3" s="63" t="s">
        <v>2296</v>
      </c>
      <c r="AB3" s="63" t="s">
        <v>2298</v>
      </c>
    </row>
    <row r="4" spans="1:28" ht="30" x14ac:dyDescent="0.3">
      <c r="B4" t="s">
        <v>2230</v>
      </c>
      <c r="C4" s="30" t="s">
        <v>2264</v>
      </c>
      <c r="D4" s="31" t="s">
        <v>2265</v>
      </c>
      <c r="E4" s="32" t="s">
        <v>2266</v>
      </c>
      <c r="F4" s="33" t="s">
        <v>2267</v>
      </c>
      <c r="G4" s="34" t="s">
        <v>2268</v>
      </c>
      <c r="H4" s="35" t="s">
        <v>2269</v>
      </c>
      <c r="I4" s="36" t="s">
        <v>2270</v>
      </c>
      <c r="K4" s="34" t="s">
        <v>2271</v>
      </c>
      <c r="N4" s="119" t="s">
        <v>2283</v>
      </c>
      <c r="O4" s="119"/>
      <c r="P4" s="119"/>
      <c r="Q4" s="50"/>
      <c r="R4" s="51"/>
      <c r="S4" s="51"/>
      <c r="T4" t="s">
        <v>2310</v>
      </c>
      <c r="V4" s="65" t="s">
        <v>2304</v>
      </c>
      <c r="W4" s="65" t="s">
        <v>2304</v>
      </c>
      <c r="X4" s="61" t="s">
        <v>2305</v>
      </c>
      <c r="Y4" s="61" t="s">
        <v>2305</v>
      </c>
      <c r="Z4" s="63" t="s">
        <v>2296</v>
      </c>
      <c r="AA4" s="65" t="s">
        <v>2306</v>
      </c>
      <c r="AB4" s="66" t="s">
        <v>2299</v>
      </c>
    </row>
    <row r="5" spans="1:28" ht="16.2" x14ac:dyDescent="0.3">
      <c r="B5" t="s">
        <v>2282</v>
      </c>
      <c r="C5" s="37" t="s">
        <v>2272</v>
      </c>
      <c r="D5" s="38" t="s">
        <v>2273</v>
      </c>
      <c r="E5" s="39" t="s">
        <v>2273</v>
      </c>
      <c r="F5" s="40" t="s">
        <v>2274</v>
      </c>
      <c r="G5" s="41" t="s">
        <v>2275</v>
      </c>
      <c r="H5" s="42" t="s">
        <v>2276</v>
      </c>
      <c r="I5" s="43" t="s">
        <v>2276</v>
      </c>
      <c r="N5" s="52" t="s">
        <v>2284</v>
      </c>
      <c r="O5" s="52" t="s">
        <v>2284</v>
      </c>
      <c r="P5" s="60" t="s">
        <v>2285</v>
      </c>
      <c r="Q5" s="53"/>
      <c r="R5" s="54"/>
      <c r="S5" s="54"/>
      <c r="V5" s="66" t="s">
        <v>2299</v>
      </c>
      <c r="W5" s="66" t="s">
        <v>2299</v>
      </c>
      <c r="X5" s="66" t="s">
        <v>2299</v>
      </c>
      <c r="Y5" s="66" t="s">
        <v>2299</v>
      </c>
      <c r="Z5" s="64" t="s">
        <v>2307</v>
      </c>
      <c r="AA5" s="64"/>
      <c r="AB5" s="66" t="s">
        <v>2300</v>
      </c>
    </row>
    <row r="6" spans="1:28" ht="47.4" thickBot="1" x14ac:dyDescent="0.35">
      <c r="A6" s="49" t="s">
        <v>2281</v>
      </c>
      <c r="C6" s="44" t="s">
        <v>2277</v>
      </c>
      <c r="D6" s="45" t="s">
        <v>2278</v>
      </c>
      <c r="E6" s="45" t="s">
        <v>2278</v>
      </c>
      <c r="H6" s="46"/>
      <c r="I6" s="47"/>
      <c r="N6" s="55" t="s">
        <v>2286</v>
      </c>
      <c r="O6" s="56" t="s">
        <v>2287</v>
      </c>
      <c r="P6" s="57" t="s">
        <v>2288</v>
      </c>
      <c r="Q6" s="58" t="s">
        <v>2289</v>
      </c>
      <c r="R6" s="59" t="s">
        <v>2290</v>
      </c>
      <c r="S6" s="2" t="s">
        <v>2291</v>
      </c>
      <c r="T6" s="2" t="s">
        <v>2292</v>
      </c>
      <c r="U6" s="2" t="s">
        <v>2293</v>
      </c>
      <c r="V6" s="66" t="s">
        <v>2300</v>
      </c>
      <c r="W6" s="66" t="s">
        <v>2300</v>
      </c>
      <c r="X6" s="66" t="s">
        <v>2300</v>
      </c>
      <c r="Y6" s="66" t="s">
        <v>2300</v>
      </c>
      <c r="Z6" s="64" t="s">
        <v>2301</v>
      </c>
      <c r="AA6" s="64" t="s">
        <v>2302</v>
      </c>
      <c r="AB6" s="64" t="s">
        <v>2308</v>
      </c>
    </row>
    <row r="7" spans="1:28" x14ac:dyDescent="0.3">
      <c r="A7">
        <v>3789.05</v>
      </c>
      <c r="B7" s="34" t="s">
        <v>2279</v>
      </c>
      <c r="C7">
        <v>0.92370133656784303</v>
      </c>
      <c r="D7" s="48">
        <v>3.6865946677241026</v>
      </c>
      <c r="E7" s="48">
        <v>2.9308623545053765</v>
      </c>
      <c r="F7" s="1">
        <v>39.141314290772819</v>
      </c>
      <c r="G7" s="1">
        <v>39.141314290772819</v>
      </c>
      <c r="H7">
        <v>0.39911111111111114</v>
      </c>
      <c r="I7">
        <v>0.78359353560525824</v>
      </c>
      <c r="N7">
        <v>8.83</v>
      </c>
      <c r="O7">
        <v>9.9166875589711108</v>
      </c>
      <c r="P7">
        <v>6.1</v>
      </c>
      <c r="Q7">
        <v>6.9082672706681766E-2</v>
      </c>
      <c r="R7">
        <v>7.7</v>
      </c>
      <c r="S7">
        <v>49.12</v>
      </c>
      <c r="T7" s="1">
        <v>-0.66</v>
      </c>
      <c r="U7" s="1">
        <v>1.3</v>
      </c>
      <c r="V7" s="62">
        <v>0.25495017402705678</v>
      </c>
      <c r="W7" s="62">
        <v>0.28632629885975464</v>
      </c>
      <c r="X7" s="62">
        <v>0.79566877374097666</v>
      </c>
      <c r="Y7" s="62">
        <v>0.89358987877904217</v>
      </c>
      <c r="Z7" s="62">
        <v>32.042249544161912</v>
      </c>
      <c r="AA7" s="62">
        <v>163.30357962887246</v>
      </c>
      <c r="AB7" s="62">
        <v>0.60726357991928759</v>
      </c>
    </row>
    <row r="8" spans="1:28" x14ac:dyDescent="0.3">
      <c r="A8">
        <v>3789.2</v>
      </c>
      <c r="B8">
        <v>72</v>
      </c>
      <c r="C8">
        <v>0.92084594015275212</v>
      </c>
      <c r="D8" s="48">
        <v>3.5241702713787157</v>
      </c>
      <c r="E8" s="48">
        <v>2.699645590386059</v>
      </c>
      <c r="F8" s="1">
        <v>43.246234245312017</v>
      </c>
      <c r="G8" s="1">
        <v>43.246234245312017</v>
      </c>
      <c r="H8">
        <v>0.38271008403361345</v>
      </c>
      <c r="I8">
        <v>0.73358408055864799</v>
      </c>
      <c r="N8">
        <v>4.09</v>
      </c>
      <c r="O8">
        <v>4.5683537125194329</v>
      </c>
      <c r="P8">
        <v>2.81</v>
      </c>
      <c r="Q8">
        <v>6.8704156479217612E-2</v>
      </c>
      <c r="R8">
        <v>6.99</v>
      </c>
      <c r="S8">
        <v>47.43</v>
      </c>
      <c r="T8" s="1">
        <v>-0.43</v>
      </c>
      <c r="U8" s="1">
        <v>1.1200000000000001</v>
      </c>
      <c r="V8" s="62">
        <v>0.17179749857136259</v>
      </c>
      <c r="W8" s="62">
        <v>0.19189040107580349</v>
      </c>
      <c r="X8" s="62">
        <v>0.3835891111097125</v>
      </c>
      <c r="Y8" s="62">
        <v>0.42845250362349252</v>
      </c>
      <c r="Z8" s="62">
        <v>44.786854891255189</v>
      </c>
      <c r="AA8" s="62">
        <v>193.11913948940233</v>
      </c>
      <c r="AB8" s="62">
        <v>0.23656210254768903</v>
      </c>
    </row>
    <row r="9" spans="1:28" x14ac:dyDescent="0.3">
      <c r="A9">
        <v>3789.35</v>
      </c>
      <c r="B9">
        <v>73</v>
      </c>
      <c r="C9">
        <v>0.92608517337637419</v>
      </c>
      <c r="D9" s="48">
        <v>3.5048354875838434</v>
      </c>
      <c r="E9" s="48">
        <v>2.6194098632480891</v>
      </c>
      <c r="F9" s="1">
        <v>44.316219900045439</v>
      </c>
      <c r="G9" s="1">
        <v>44.316219900045439</v>
      </c>
      <c r="H9">
        <v>0.37845714285714283</v>
      </c>
      <c r="I9">
        <v>0.72949251211072663</v>
      </c>
      <c r="N9">
        <v>9.02</v>
      </c>
      <c r="O9">
        <v>10.127712183412601</v>
      </c>
      <c r="P9">
        <v>6.27</v>
      </c>
      <c r="Q9">
        <v>6.9512195121951226E-2</v>
      </c>
      <c r="R9">
        <v>8.2200000000000006</v>
      </c>
      <c r="S9">
        <v>65.3</v>
      </c>
      <c r="T9" s="1">
        <v>-0.78</v>
      </c>
      <c r="U9" s="1">
        <v>1.51</v>
      </c>
      <c r="V9" s="62">
        <v>0.20719023582325469</v>
      </c>
      <c r="W9" s="62">
        <v>0.23263448732054395</v>
      </c>
      <c r="X9" s="62">
        <v>0.84673391399049291</v>
      </c>
      <c r="Y9" s="62">
        <v>0.95071811273061557</v>
      </c>
      <c r="Z9" s="62">
        <v>24.469344194188142</v>
      </c>
      <c r="AA9" s="62">
        <v>141.03946219915659</v>
      </c>
      <c r="AB9" s="62">
        <v>0.71808362541007165</v>
      </c>
    </row>
    <row r="10" spans="1:28" x14ac:dyDescent="0.3">
      <c r="A10">
        <v>3789.6</v>
      </c>
      <c r="B10">
        <v>74</v>
      </c>
      <c r="C10">
        <v>0.911088482769709</v>
      </c>
      <c r="D10" s="48">
        <v>2.7674921680495399</v>
      </c>
      <c r="E10" s="48">
        <v>2.1384513444645288</v>
      </c>
      <c r="F10" s="1">
        <v>42.732958427497771</v>
      </c>
      <c r="G10" s="1">
        <v>42.732958427497771</v>
      </c>
      <c r="H10">
        <v>0.30375668449197862</v>
      </c>
      <c r="I10">
        <v>0.70740891236306735</v>
      </c>
      <c r="N10">
        <v>10.9</v>
      </c>
      <c r="O10">
        <v>11.54866336703831</v>
      </c>
      <c r="P10">
        <v>7.45</v>
      </c>
      <c r="Q10">
        <v>6.8348623853211013E-2</v>
      </c>
      <c r="R10">
        <v>8.2799999999999994</v>
      </c>
      <c r="S10">
        <v>53.61</v>
      </c>
      <c r="T10" s="1">
        <v>-0.97</v>
      </c>
      <c r="U10" s="1">
        <v>1.51</v>
      </c>
      <c r="V10" s="62">
        <v>0.20607382110565589</v>
      </c>
      <c r="W10" s="62">
        <v>0.21833735676224719</v>
      </c>
      <c r="X10" s="62">
        <v>0.97700868247182793</v>
      </c>
      <c r="Y10" s="62">
        <v>1.0351508606000701</v>
      </c>
      <c r="Z10" s="62">
        <v>21.092322392088672</v>
      </c>
      <c r="AA10" s="62">
        <v>141.38795594867099</v>
      </c>
      <c r="AB10" s="62">
        <v>0.81681350383782292</v>
      </c>
    </row>
    <row r="11" spans="1:28" x14ac:dyDescent="0.3">
      <c r="A11">
        <v>3789.69</v>
      </c>
      <c r="B11">
        <v>75</v>
      </c>
      <c r="C11">
        <v>0.9573958831977023</v>
      </c>
      <c r="D11" s="48">
        <v>3.8370227575588993</v>
      </c>
      <c r="E11" s="48">
        <v>3.0553003937398389</v>
      </c>
      <c r="F11" s="1">
        <v>39.880186507702291</v>
      </c>
      <c r="G11" s="1">
        <v>39.880186507702291</v>
      </c>
      <c r="H11">
        <v>0.400777027027027</v>
      </c>
      <c r="I11">
        <v>0.90323147722923847</v>
      </c>
      <c r="N11">
        <v>1.81</v>
      </c>
      <c r="O11">
        <v>1.8842713096692882</v>
      </c>
      <c r="P11">
        <v>1.44</v>
      </c>
      <c r="Q11">
        <v>7.9558011049723751E-2</v>
      </c>
      <c r="R11">
        <v>6.01</v>
      </c>
      <c r="S11">
        <v>773.94</v>
      </c>
      <c r="T11" s="1">
        <v>0.19</v>
      </c>
      <c r="U11" s="1">
        <v>16.079999999999998</v>
      </c>
      <c r="V11" s="62">
        <v>0.16762879604798825</v>
      </c>
      <c r="W11" s="62">
        <v>0.1745072547334966</v>
      </c>
      <c r="X11" s="62">
        <v>0.18761962697100604</v>
      </c>
      <c r="Y11" s="62">
        <v>0.19531838686868555</v>
      </c>
      <c r="Z11" s="62">
        <v>89.345021496014866</v>
      </c>
      <c r="AA11" s="62">
        <v>905.65116593566916</v>
      </c>
      <c r="AB11" s="62">
        <v>2.0811132135188953E-2</v>
      </c>
    </row>
    <row r="12" spans="1:28" x14ac:dyDescent="0.3">
      <c r="A12">
        <v>3789.92</v>
      </c>
      <c r="B12">
        <v>76</v>
      </c>
      <c r="C12">
        <v>0.938048044373751</v>
      </c>
      <c r="D12" s="48">
        <v>2.1003099637016192</v>
      </c>
      <c r="E12" s="48">
        <v>1.6387291488233613</v>
      </c>
      <c r="F12" s="1">
        <v>40.542193799527318</v>
      </c>
      <c r="G12" s="1">
        <v>40.542193799527318</v>
      </c>
      <c r="H12">
        <v>0.22390217391304348</v>
      </c>
      <c r="I12">
        <v>0.64690940015785336</v>
      </c>
      <c r="N12">
        <v>3.96</v>
      </c>
      <c r="O12">
        <v>4.477151601841479</v>
      </c>
      <c r="P12">
        <v>2.4700000000000002</v>
      </c>
      <c r="Q12">
        <v>6.237373737373738E-2</v>
      </c>
      <c r="R12">
        <v>7.56</v>
      </c>
      <c r="S12">
        <v>36.71</v>
      </c>
      <c r="T12" s="1">
        <v>-0.47</v>
      </c>
      <c r="U12" s="1">
        <v>0.88</v>
      </c>
      <c r="V12" s="62">
        <v>0.22756939725090833</v>
      </c>
      <c r="W12" s="62">
        <v>0.25728855844242532</v>
      </c>
      <c r="X12" s="62">
        <v>0.34972811786973534</v>
      </c>
      <c r="Y12" s="62">
        <v>0.39540045533573009</v>
      </c>
      <c r="Z12" s="62">
        <v>65.070374849205592</v>
      </c>
      <c r="AA12" s="62">
        <v>324.18696791653031</v>
      </c>
      <c r="AB12" s="62">
        <v>0.13811189689330478</v>
      </c>
    </row>
    <row r="13" spans="1:28" x14ac:dyDescent="0.3">
      <c r="A13">
        <v>3790.05</v>
      </c>
      <c r="B13">
        <v>77</v>
      </c>
      <c r="C13">
        <v>0.9310310373956564</v>
      </c>
      <c r="D13" s="48">
        <v>2.9290463517208178</v>
      </c>
      <c r="E13" s="48">
        <v>2.3029847492574462</v>
      </c>
      <c r="F13" s="1">
        <v>42.767456758488152</v>
      </c>
      <c r="G13" s="1">
        <v>42.767456758488152</v>
      </c>
      <c r="H13">
        <v>0.31460243902439022</v>
      </c>
      <c r="I13">
        <v>0.71243652554136594</v>
      </c>
      <c r="N13">
        <v>3.36</v>
      </c>
      <c r="O13">
        <v>3.7783951717512747</v>
      </c>
      <c r="P13">
        <v>4.05</v>
      </c>
      <c r="Q13">
        <v>0.12053571428571429</v>
      </c>
      <c r="R13">
        <v>7.84</v>
      </c>
      <c r="S13">
        <v>15.08</v>
      </c>
      <c r="T13" s="1">
        <v>-0.28000000000000003</v>
      </c>
      <c r="U13" s="1">
        <v>0.39</v>
      </c>
      <c r="V13" s="62">
        <v>0.17834912167526759</v>
      </c>
      <c r="W13" s="62">
        <v>0.20055757744759276</v>
      </c>
      <c r="X13" s="62">
        <v>0.30821312940990597</v>
      </c>
      <c r="Y13" s="62">
        <v>0.34659255953355345</v>
      </c>
      <c r="Z13" s="62">
        <v>57.865517285629124</v>
      </c>
      <c r="AA13" s="62">
        <v>258.74305112397082</v>
      </c>
      <c r="AB13" s="62">
        <v>0.14603498208596069</v>
      </c>
    </row>
    <row r="14" spans="1:28" x14ac:dyDescent="0.3">
      <c r="A14">
        <v>3790.2</v>
      </c>
      <c r="B14">
        <v>78</v>
      </c>
      <c r="C14">
        <v>0.92642711412749312</v>
      </c>
      <c r="D14" s="48">
        <v>2.5584221593038268</v>
      </c>
      <c r="E14" s="48">
        <v>2.1301317816546614</v>
      </c>
      <c r="F14" s="1">
        <v>37.268057354714792</v>
      </c>
      <c r="G14" s="1">
        <v>37.268057354714792</v>
      </c>
      <c r="H14">
        <v>0.27616011235955051</v>
      </c>
      <c r="I14">
        <v>0.70732741524274478</v>
      </c>
      <c r="N14">
        <v>4.7</v>
      </c>
      <c r="O14">
        <v>5.1759378054859155</v>
      </c>
      <c r="P14">
        <v>2.3199999999999998</v>
      </c>
      <c r="Q14">
        <v>4.9361702127659571E-2</v>
      </c>
      <c r="R14">
        <v>7.75</v>
      </c>
      <c r="S14">
        <v>53.47</v>
      </c>
      <c r="T14" s="1">
        <v>-0.12</v>
      </c>
      <c r="U14" s="1">
        <v>1.3899604368932039</v>
      </c>
      <c r="V14" s="62">
        <v>0.23531493179451085</v>
      </c>
      <c r="W14" s="62">
        <v>0.25914371312139328</v>
      </c>
      <c r="X14" s="62">
        <v>0.45102536337028176</v>
      </c>
      <c r="Y14" s="62">
        <v>0.49669770840452421</v>
      </c>
      <c r="Z14" s="62">
        <v>52.173325694174444</v>
      </c>
      <c r="AA14" s="62">
        <v>217.89202487682229</v>
      </c>
      <c r="AB14" s="62">
        <v>0.23755399528313093</v>
      </c>
    </row>
    <row r="15" spans="1:28" x14ac:dyDescent="0.3">
      <c r="A15">
        <v>3790.35</v>
      </c>
      <c r="B15">
        <v>79</v>
      </c>
      <c r="C15">
        <v>0.95472744071450577</v>
      </c>
      <c r="D15" s="48">
        <v>2.815804332204086</v>
      </c>
      <c r="E15" s="48">
        <v>2.3202443280977314</v>
      </c>
      <c r="F15" s="1">
        <v>39.241754773552159</v>
      </c>
      <c r="G15" s="1">
        <v>39.241754773552159</v>
      </c>
      <c r="H15">
        <v>0.29493279569892472</v>
      </c>
      <c r="I15">
        <v>0.73680335021097032</v>
      </c>
      <c r="N15">
        <v>9.74</v>
      </c>
      <c r="O15">
        <v>10.870332841795737</v>
      </c>
      <c r="P15">
        <v>7.78</v>
      </c>
      <c r="Q15">
        <v>7.9876796714579062E-2</v>
      </c>
      <c r="R15">
        <v>9.7200000000000006</v>
      </c>
      <c r="S15">
        <v>31.75</v>
      </c>
      <c r="T15" s="1">
        <v>-0.83</v>
      </c>
      <c r="U15" s="1">
        <v>0.86</v>
      </c>
      <c r="V15" s="62">
        <v>0.32130013220816456</v>
      </c>
      <c r="W15" s="62">
        <v>0.3585872052582878</v>
      </c>
      <c r="X15" s="62">
        <v>0.88323136620401976</v>
      </c>
      <c r="Y15" s="62">
        <v>0.98573089599093144</v>
      </c>
      <c r="Z15" s="62">
        <v>36.377799125166788</v>
      </c>
      <c r="AA15" s="62">
        <v>173.33388584712549</v>
      </c>
      <c r="AB15" s="62">
        <v>0.62714369073264364</v>
      </c>
    </row>
    <row r="16" spans="1:28" x14ac:dyDescent="0.3">
      <c r="A16">
        <v>3790.5</v>
      </c>
      <c r="B16">
        <v>80</v>
      </c>
      <c r="C16">
        <v>0.97075653983353172</v>
      </c>
      <c r="D16" s="48">
        <v>2.8866537232461358</v>
      </c>
      <c r="E16" s="48">
        <v>2.5783107907253271</v>
      </c>
      <c r="F16" s="1">
        <v>33.311268617104318</v>
      </c>
      <c r="G16" s="1">
        <v>33.311268617104318</v>
      </c>
      <c r="H16">
        <v>0.29736124401913872</v>
      </c>
      <c r="I16">
        <v>0.75902050798035603</v>
      </c>
      <c r="N16">
        <v>4.17</v>
      </c>
      <c r="O16">
        <v>4.374028298264081</v>
      </c>
      <c r="P16">
        <v>3.23</v>
      </c>
      <c r="Q16">
        <v>7.7458033573141488E-2</v>
      </c>
      <c r="R16">
        <v>9.51</v>
      </c>
      <c r="S16">
        <v>71.8</v>
      </c>
      <c r="T16" s="1">
        <v>-0.43</v>
      </c>
      <c r="U16" s="1">
        <v>1.84</v>
      </c>
      <c r="V16" s="62">
        <v>0.32251265424096864</v>
      </c>
      <c r="W16" s="62">
        <v>0.33829244033531325</v>
      </c>
      <c r="X16" s="62">
        <v>0.35375379276511465</v>
      </c>
      <c r="Y16" s="62">
        <v>0.37106213433401891</v>
      </c>
      <c r="Z16" s="62">
        <v>91.168677435243922</v>
      </c>
      <c r="AA16" s="62">
        <v>1335.2087369527223</v>
      </c>
      <c r="AB16" s="62">
        <v>3.2769693998705662E-2</v>
      </c>
    </row>
    <row r="17" spans="1:28" x14ac:dyDescent="0.3">
      <c r="A17">
        <v>3790.7</v>
      </c>
      <c r="B17">
        <v>81</v>
      </c>
      <c r="C17">
        <v>0.97817788522712812</v>
      </c>
      <c r="D17" s="48">
        <v>3.8637628833184885</v>
      </c>
      <c r="E17" s="48">
        <v>3.2406118781015394</v>
      </c>
      <c r="F17" s="1">
        <v>35.434357541899445</v>
      </c>
      <c r="G17" s="1">
        <v>35.434357541899445</v>
      </c>
      <c r="H17">
        <v>0.39499593495934965</v>
      </c>
      <c r="I17">
        <v>0.95043129547689309</v>
      </c>
      <c r="N17">
        <v>4.59</v>
      </c>
      <c r="O17">
        <v>5.0951033676584672</v>
      </c>
      <c r="P17">
        <v>2.81</v>
      </c>
      <c r="Q17">
        <v>6.1220043572984759E-2</v>
      </c>
      <c r="R17">
        <v>10.91</v>
      </c>
      <c r="S17">
        <v>61.58</v>
      </c>
      <c r="T17" s="1">
        <v>-0.24</v>
      </c>
      <c r="U17" s="1">
        <v>1.66</v>
      </c>
      <c r="V17" s="62">
        <v>0.28212939041079432</v>
      </c>
      <c r="W17" s="62">
        <v>0.31317612357243324</v>
      </c>
      <c r="X17" s="62">
        <v>0.36804903783461873</v>
      </c>
      <c r="Y17" s="62">
        <v>0.40855073902715128</v>
      </c>
      <c r="Z17" s="62">
        <v>76.655380508715794</v>
      </c>
      <c r="AA17" s="62">
        <v>534.27432055369809</v>
      </c>
      <c r="AB17" s="62">
        <v>9.5374615454718037E-2</v>
      </c>
    </row>
    <row r="18" spans="1:28" x14ac:dyDescent="0.3">
      <c r="A18">
        <v>3790.8</v>
      </c>
      <c r="B18">
        <v>82</v>
      </c>
      <c r="C18">
        <v>0.9631740561556984</v>
      </c>
      <c r="D18" s="48">
        <v>3.8353325822342987</v>
      </c>
      <c r="E18" s="48">
        <v>3.0284533987231312</v>
      </c>
      <c r="F18" s="1">
        <v>40.822334143799935</v>
      </c>
      <c r="G18" s="1">
        <v>40.822334143799935</v>
      </c>
      <c r="H18">
        <v>0.39819724770642201</v>
      </c>
      <c r="I18">
        <v>0.9994359172453704</v>
      </c>
      <c r="N18">
        <v>6.53</v>
      </c>
      <c r="O18">
        <v>7.264462493211135</v>
      </c>
      <c r="P18">
        <v>5.25</v>
      </c>
      <c r="Q18">
        <v>8.0398162327718223E-2</v>
      </c>
      <c r="R18">
        <v>11</v>
      </c>
      <c r="S18">
        <v>71.430000000000007</v>
      </c>
      <c r="T18" s="1">
        <v>-0.68</v>
      </c>
      <c r="U18" s="1">
        <v>1.26</v>
      </c>
      <c r="V18" s="62">
        <v>0.23446649124196534</v>
      </c>
      <c r="W18" s="62">
        <v>0.26083813653017984</v>
      </c>
      <c r="X18" s="62">
        <v>0.56043307617340155</v>
      </c>
      <c r="Y18" s="62">
        <v>0.62346785020162554</v>
      </c>
      <c r="Z18" s="62">
        <v>41.83666189777491</v>
      </c>
      <c r="AA18" s="62">
        <v>200.33172195812594</v>
      </c>
      <c r="AB18" s="62">
        <v>0.3626297136714457</v>
      </c>
    </row>
    <row r="19" spans="1:28" x14ac:dyDescent="0.3">
      <c r="A19">
        <v>3791.02</v>
      </c>
      <c r="B19">
        <v>83</v>
      </c>
      <c r="C19">
        <v>0.97327100563346514</v>
      </c>
      <c r="D19" s="48">
        <v>3.5016420951696028</v>
      </c>
      <c r="E19" s="48">
        <v>2.8210955291861435</v>
      </c>
      <c r="F19" s="1">
        <v>40.782085877952944</v>
      </c>
      <c r="G19" s="1">
        <v>40.782085877952944</v>
      </c>
      <c r="H19">
        <v>0.35978078817733988</v>
      </c>
      <c r="I19">
        <v>0.87737415503056848</v>
      </c>
      <c r="N19">
        <v>2.37</v>
      </c>
      <c r="O19">
        <v>2.6047420820628293</v>
      </c>
      <c r="P19">
        <v>1.61</v>
      </c>
      <c r="Q19">
        <v>6.7932489451476785E-2</v>
      </c>
      <c r="R19">
        <v>5.45</v>
      </c>
      <c r="S19">
        <v>41.89</v>
      </c>
      <c r="T19" s="1">
        <v>0.28999999999999998</v>
      </c>
      <c r="U19" s="1">
        <v>1.03</v>
      </c>
      <c r="V19" s="62">
        <v>0.18119959469902475</v>
      </c>
      <c r="W19" s="62">
        <v>0.19914692386720612</v>
      </c>
      <c r="X19" s="62">
        <v>0.22785965392670993</v>
      </c>
      <c r="Y19" s="62">
        <v>0.2504285356064026</v>
      </c>
      <c r="Z19" s="62">
        <v>79.522456730012777</v>
      </c>
      <c r="AA19" s="62">
        <v>507.98965976493525</v>
      </c>
      <c r="AB19" s="62">
        <v>5.1281611739196487E-2</v>
      </c>
    </row>
    <row r="20" spans="1:28" x14ac:dyDescent="0.3">
      <c r="A20">
        <v>3791.1</v>
      </c>
      <c r="B20">
        <v>84</v>
      </c>
      <c r="C20">
        <v>0.97785848990710345</v>
      </c>
      <c r="D20" s="48">
        <v>3.3833670927335806</v>
      </c>
      <c r="E20" s="48">
        <v>2.7338129496402876</v>
      </c>
      <c r="F20" s="1">
        <v>38.888815222435852</v>
      </c>
      <c r="G20" s="1">
        <v>38.888815222435852</v>
      </c>
      <c r="H20">
        <v>0.34599761904761905</v>
      </c>
      <c r="I20">
        <v>0.86315017316017317</v>
      </c>
      <c r="N20">
        <v>4.6399999999999997</v>
      </c>
      <c r="O20">
        <v>4.9458342346845399</v>
      </c>
      <c r="P20">
        <v>3.04</v>
      </c>
      <c r="Q20">
        <v>6.5517241379310351E-2</v>
      </c>
      <c r="R20">
        <v>8.61</v>
      </c>
      <c r="S20">
        <v>52.28</v>
      </c>
      <c r="T20" s="1">
        <v>-0.46</v>
      </c>
      <c r="U20" s="1">
        <v>1.33</v>
      </c>
      <c r="V20" s="62">
        <v>0.22894540261726926</v>
      </c>
      <c r="W20" s="62">
        <v>0.24403577804700988</v>
      </c>
      <c r="X20" s="62">
        <v>0.42162237904261485</v>
      </c>
      <c r="Y20" s="62">
        <v>0.44941258542631596</v>
      </c>
      <c r="Z20" s="62">
        <v>54.301055635884289</v>
      </c>
      <c r="AA20" s="62">
        <v>240.82644510174734</v>
      </c>
      <c r="AB20" s="62">
        <v>0.20537680737930608</v>
      </c>
    </row>
    <row r="21" spans="1:28" x14ac:dyDescent="0.3">
      <c r="A21">
        <v>3791.25</v>
      </c>
      <c r="B21">
        <v>85</v>
      </c>
      <c r="C21">
        <v>0.96573647465947732</v>
      </c>
      <c r="D21" s="48">
        <v>3.2264652033076473</v>
      </c>
      <c r="E21" s="48">
        <v>2.5546496187352874</v>
      </c>
      <c r="F21" s="1">
        <v>40.756668481219378</v>
      </c>
      <c r="G21" s="1">
        <v>40.756668481219378</v>
      </c>
      <c r="H21">
        <v>0.33409374999999997</v>
      </c>
      <c r="I21">
        <v>0.80879960072882839</v>
      </c>
      <c r="N21">
        <v>5.72</v>
      </c>
      <c r="O21">
        <v>6.3488101262324479</v>
      </c>
      <c r="P21">
        <v>3.93</v>
      </c>
      <c r="Q21">
        <v>6.8706293706293706E-2</v>
      </c>
      <c r="R21">
        <v>8.42</v>
      </c>
      <c r="S21">
        <v>53.57</v>
      </c>
      <c r="T21" s="1">
        <v>-0.83</v>
      </c>
      <c r="U21" s="1">
        <v>1.44</v>
      </c>
      <c r="V21" s="62">
        <v>0.20044650545065018</v>
      </c>
      <c r="W21" s="62">
        <v>0.22248195866660758</v>
      </c>
      <c r="X21" s="62">
        <v>0.52118262491027334</v>
      </c>
      <c r="Y21" s="62">
        <v>0.57847718997320818</v>
      </c>
      <c r="Z21" s="62">
        <v>38.459936281482712</v>
      </c>
      <c r="AA21" s="62">
        <v>178.34317635095098</v>
      </c>
      <c r="AB21" s="62">
        <v>0.3559952313066006</v>
      </c>
    </row>
    <row r="22" spans="1:28" x14ac:dyDescent="0.3">
      <c r="A22">
        <v>3791.4</v>
      </c>
      <c r="B22">
        <v>86</v>
      </c>
      <c r="C22">
        <v>0.982371882333679</v>
      </c>
      <c r="D22" s="48">
        <v>2.9917212078975983</v>
      </c>
      <c r="E22" s="48">
        <v>2.3420123510174267</v>
      </c>
      <c r="F22" s="1">
        <v>41.218951648545925</v>
      </c>
      <c r="G22" s="1">
        <v>41.218951648545925</v>
      </c>
      <c r="H22">
        <v>0.30454059829059826</v>
      </c>
      <c r="I22">
        <v>0.75238072968490888</v>
      </c>
      <c r="N22">
        <v>5.68</v>
      </c>
      <c r="O22">
        <v>6.3645747940280852</v>
      </c>
      <c r="P22">
        <v>3.6</v>
      </c>
      <c r="Q22">
        <v>6.3380281690140844E-2</v>
      </c>
      <c r="R22">
        <v>5.37</v>
      </c>
      <c r="S22">
        <v>38.31</v>
      </c>
      <c r="T22" s="1">
        <v>-0.28999999999999998</v>
      </c>
      <c r="U22" s="1">
        <v>0.97</v>
      </c>
      <c r="V22" s="62">
        <v>0.22595827966549051</v>
      </c>
      <c r="W22" s="62">
        <v>0.25319161465861439</v>
      </c>
      <c r="X22" s="62">
        <v>0.54018823059612353</v>
      </c>
      <c r="Y22" s="62">
        <v>0.60529373177512658</v>
      </c>
      <c r="Z22" s="62">
        <v>41.829545122842596</v>
      </c>
      <c r="AA22" s="62">
        <v>180.76334153234424</v>
      </c>
      <c r="AB22" s="62">
        <v>0.35210211711651218</v>
      </c>
    </row>
    <row r="23" spans="1:28" x14ac:dyDescent="0.3">
      <c r="A23">
        <v>3791.55</v>
      </c>
      <c r="B23">
        <v>87</v>
      </c>
      <c r="C23">
        <v>0.9874306420563923</v>
      </c>
      <c r="D23" s="48">
        <v>2.5578077227947005</v>
      </c>
      <c r="E23" s="48">
        <v>2.087555203261239</v>
      </c>
      <c r="F23" s="1">
        <v>38.220690677338077</v>
      </c>
      <c r="G23" s="1">
        <v>38.220690677338077</v>
      </c>
      <c r="H23">
        <v>0.25903669724770645</v>
      </c>
      <c r="I23">
        <v>0.6731399940083882</v>
      </c>
      <c r="N23">
        <v>3.45</v>
      </c>
      <c r="O23">
        <v>3.7943673832862119</v>
      </c>
      <c r="P23">
        <v>1.87</v>
      </c>
      <c r="Q23">
        <v>5.4202898550724632E-2</v>
      </c>
      <c r="R23">
        <v>8.3699999999999992</v>
      </c>
      <c r="S23">
        <v>50.76</v>
      </c>
      <c r="T23" s="1">
        <v>-0.38</v>
      </c>
      <c r="U23" s="1">
        <v>1.3</v>
      </c>
      <c r="V23" s="62">
        <v>0.24531443541699982</v>
      </c>
      <c r="W23" s="62">
        <v>0.2698008963465322</v>
      </c>
      <c r="X23" s="62">
        <v>0.25814393790927037</v>
      </c>
      <c r="Y23" s="62">
        <v>0.28391099657854973</v>
      </c>
      <c r="Z23" s="62">
        <v>95.030097318504644</v>
      </c>
      <c r="AA23" s="62">
        <v>2690.7040639595093</v>
      </c>
      <c r="AB23" s="62">
        <v>1.4110100232017531E-2</v>
      </c>
    </row>
    <row r="24" spans="1:28" x14ac:dyDescent="0.3">
      <c r="A24">
        <v>3791.7</v>
      </c>
      <c r="B24">
        <v>88</v>
      </c>
      <c r="C24">
        <v>0.9822305562996696</v>
      </c>
      <c r="D24" s="48">
        <v>3.5362426066953252</v>
      </c>
      <c r="E24" s="48">
        <v>2.8180874993090366</v>
      </c>
      <c r="F24" s="1">
        <v>40.923392612859097</v>
      </c>
      <c r="G24" s="1">
        <v>40.923392612859097</v>
      </c>
      <c r="H24">
        <v>0.36002164502164496</v>
      </c>
      <c r="I24">
        <v>0.92414587726035025</v>
      </c>
      <c r="N24">
        <v>4.29</v>
      </c>
      <c r="O24">
        <v>4.5877968313041695</v>
      </c>
      <c r="P24">
        <v>2.42</v>
      </c>
      <c r="Q24">
        <v>5.6410256410256411E-2</v>
      </c>
      <c r="R24">
        <v>10</v>
      </c>
      <c r="S24">
        <v>128.55000000000001</v>
      </c>
      <c r="T24" s="1">
        <v>-0.53</v>
      </c>
      <c r="U24" s="1">
        <v>3.35</v>
      </c>
      <c r="V24" s="62">
        <v>0.24541826161816083</v>
      </c>
      <c r="W24" s="62">
        <v>0.26245434102470305</v>
      </c>
      <c r="X24" s="62">
        <v>0.35226680173946451</v>
      </c>
      <c r="Y24" s="62">
        <v>0.37671993398460829</v>
      </c>
      <c r="Z24" s="62">
        <v>69.66829130826568</v>
      </c>
      <c r="AA24" s="62">
        <v>401.53154414819704</v>
      </c>
      <c r="AB24" s="62">
        <v>0.11426559295990524</v>
      </c>
    </row>
    <row r="25" spans="1:28" x14ac:dyDescent="0.3">
      <c r="A25">
        <v>3791.85</v>
      </c>
      <c r="B25">
        <v>89</v>
      </c>
      <c r="C25">
        <v>0.9744731348584198</v>
      </c>
      <c r="D25" s="48">
        <v>2.9264510987725965</v>
      </c>
      <c r="E25" s="48">
        <v>2.3640068602908695</v>
      </c>
      <c r="F25" s="1">
        <v>39.198892478080296</v>
      </c>
      <c r="G25" s="1">
        <v>39.198892478080296</v>
      </c>
      <c r="H25">
        <v>0.30031111111111108</v>
      </c>
      <c r="I25">
        <v>0.73104759703623146</v>
      </c>
      <c r="N25">
        <v>4.21</v>
      </c>
      <c r="O25">
        <v>4.652803484274517</v>
      </c>
      <c r="P25">
        <v>2.88</v>
      </c>
      <c r="Q25">
        <v>6.8408551068883605E-2</v>
      </c>
      <c r="R25">
        <v>7.66</v>
      </c>
      <c r="S25">
        <v>62.43</v>
      </c>
      <c r="T25" s="1">
        <v>-0.39</v>
      </c>
      <c r="U25" s="1">
        <v>1.53</v>
      </c>
      <c r="V25" s="62">
        <v>0.24299800099319624</v>
      </c>
      <c r="W25" s="62">
        <v>0.26855628163726508</v>
      </c>
      <c r="X25" s="62">
        <v>0.35754749497630245</v>
      </c>
      <c r="Y25" s="62">
        <v>0.39515397397134566</v>
      </c>
      <c r="Z25" s="62">
        <v>67.96243978979679</v>
      </c>
      <c r="AA25" s="62">
        <v>367.55078882407935</v>
      </c>
      <c r="AB25" s="62">
        <v>0.12659769233408058</v>
      </c>
    </row>
    <row r="26" spans="1:28" x14ac:dyDescent="0.3">
      <c r="A26">
        <v>3792.02</v>
      </c>
      <c r="B26">
        <v>90</v>
      </c>
      <c r="C26">
        <v>0.9855419448715701</v>
      </c>
      <c r="D26" s="48">
        <v>2.8275507992693578</v>
      </c>
      <c r="E26" s="48">
        <v>2.28080721561181</v>
      </c>
      <c r="F26" s="1">
        <v>40.780890020613562</v>
      </c>
      <c r="G26" s="1">
        <v>40.780890020613562</v>
      </c>
      <c r="H26">
        <v>0.28690314136125655</v>
      </c>
      <c r="I26">
        <v>0.78901115071467354</v>
      </c>
      <c r="N26">
        <v>8.67</v>
      </c>
      <c r="O26">
        <v>9.6317663808716105</v>
      </c>
      <c r="P26">
        <v>5.95</v>
      </c>
      <c r="Q26">
        <v>6.8627450980392149E-2</v>
      </c>
      <c r="R26">
        <v>9.34</v>
      </c>
      <c r="S26">
        <v>51.66</v>
      </c>
      <c r="T26" s="1">
        <v>-0.84</v>
      </c>
      <c r="U26" s="1">
        <v>1.17</v>
      </c>
      <c r="V26" s="62">
        <v>0.20425241424688301</v>
      </c>
      <c r="W26" s="62">
        <v>0.22691021185178656</v>
      </c>
      <c r="X26" s="62">
        <v>0.7278812124784737</v>
      </c>
      <c r="Y26" s="62">
        <v>0.80862535082101827</v>
      </c>
      <c r="Z26" s="62">
        <v>28.061229050189773</v>
      </c>
      <c r="AA26" s="62">
        <v>165.57729368478621</v>
      </c>
      <c r="AB26" s="62">
        <v>0.58171513896923166</v>
      </c>
    </row>
    <row r="27" spans="1:28" x14ac:dyDescent="0.3">
      <c r="A27">
        <v>3792.15</v>
      </c>
      <c r="B27">
        <v>91</v>
      </c>
      <c r="C27">
        <v>1.0031159592356935</v>
      </c>
      <c r="D27" s="48">
        <v>2.3821096449357184</v>
      </c>
      <c r="E27" s="48">
        <v>1.9638539036717921</v>
      </c>
      <c r="F27" s="1">
        <v>36.493669824767338</v>
      </c>
      <c r="G27" s="1">
        <v>36.493669824767338</v>
      </c>
      <c r="H27">
        <v>0.23747101449275362</v>
      </c>
      <c r="I27">
        <v>0.66749838239058112</v>
      </c>
      <c r="N27">
        <v>7.13</v>
      </c>
      <c r="O27">
        <v>7.8597553546361203</v>
      </c>
      <c r="P27">
        <v>4.32</v>
      </c>
      <c r="Q27">
        <v>6.0589060308555411E-2</v>
      </c>
      <c r="R27">
        <v>7.58</v>
      </c>
      <c r="S27">
        <v>131.16</v>
      </c>
      <c r="T27" s="1">
        <v>-0.57999999999999996</v>
      </c>
      <c r="U27" s="1">
        <v>3.27</v>
      </c>
      <c r="V27" s="62">
        <v>0.23032846417654365</v>
      </c>
      <c r="W27" s="62">
        <v>0.25390257778915887</v>
      </c>
      <c r="X27" s="62">
        <v>0.62685373378311604</v>
      </c>
      <c r="Y27" s="62">
        <v>0.69101220065574909</v>
      </c>
      <c r="Z27" s="62">
        <v>36.743573781796215</v>
      </c>
      <c r="AA27" s="62">
        <v>179.81521787334319</v>
      </c>
      <c r="AB27" s="62">
        <v>0.43710962286659022</v>
      </c>
    </row>
    <row r="28" spans="1:28" x14ac:dyDescent="0.3">
      <c r="A28">
        <v>3792.3</v>
      </c>
      <c r="B28">
        <v>92</v>
      </c>
      <c r="C28">
        <v>1.001082510274268</v>
      </c>
      <c r="D28" s="48">
        <v>2.2538007606311128</v>
      </c>
      <c r="E28" s="48">
        <v>1.8919261977066109</v>
      </c>
      <c r="F28" s="1">
        <v>35.268288547935917</v>
      </c>
      <c r="G28" s="1">
        <v>35.268288547935917</v>
      </c>
      <c r="H28">
        <v>0.22513636363636361</v>
      </c>
      <c r="I28">
        <v>0.65699053074831104</v>
      </c>
      <c r="N28">
        <v>3.89</v>
      </c>
      <c r="O28">
        <v>4.1293793132637511</v>
      </c>
      <c r="P28">
        <v>1.51</v>
      </c>
      <c r="Q28">
        <v>3.8817480719794344E-2</v>
      </c>
      <c r="R28">
        <v>7.11</v>
      </c>
      <c r="S28">
        <v>52.72</v>
      </c>
      <c r="T28" s="1">
        <v>-0.24</v>
      </c>
      <c r="U28" s="1">
        <v>1.4626026008913851</v>
      </c>
      <c r="V28" s="62">
        <v>0.2187201605126578</v>
      </c>
      <c r="W28" s="62">
        <v>0.23217956457961342</v>
      </c>
      <c r="X28" s="62">
        <v>0.34252911834859839</v>
      </c>
      <c r="Y28" s="62">
        <v>0.36360736645222963</v>
      </c>
      <c r="Z28" s="62">
        <v>63.854472159082881</v>
      </c>
      <c r="AA28" s="62">
        <v>314.2109762846469</v>
      </c>
      <c r="AB28" s="62">
        <v>0.13142780187261621</v>
      </c>
    </row>
    <row r="29" spans="1:28" x14ac:dyDescent="0.3">
      <c r="A29">
        <v>3792.43</v>
      </c>
      <c r="B29">
        <v>93</v>
      </c>
      <c r="C29">
        <v>0.94096074504789251</v>
      </c>
      <c r="D29" s="48">
        <v>2.2411352651177006</v>
      </c>
      <c r="E29" s="48">
        <v>1.8378893526672617</v>
      </c>
      <c r="F29" s="1">
        <v>36.283213750689896</v>
      </c>
      <c r="G29" s="1">
        <v>36.283213750689896</v>
      </c>
      <c r="H29">
        <v>0.23817521367521369</v>
      </c>
      <c r="I29">
        <v>0.72246817722756151</v>
      </c>
      <c r="N29">
        <v>3.67</v>
      </c>
      <c r="O29">
        <v>3.9798002599562041</v>
      </c>
      <c r="P29">
        <v>1.77</v>
      </c>
      <c r="Q29">
        <v>4.8228882833787463E-2</v>
      </c>
      <c r="R29">
        <v>7.54</v>
      </c>
      <c r="S29">
        <v>48.57</v>
      </c>
      <c r="T29" s="1">
        <v>-0.51</v>
      </c>
      <c r="U29" s="1">
        <v>1.21</v>
      </c>
      <c r="V29" s="62">
        <v>0.19447456980329172</v>
      </c>
      <c r="W29" s="62">
        <v>0.21089099276785053</v>
      </c>
      <c r="X29" s="62">
        <v>0.26654060911346827</v>
      </c>
      <c r="Y29" s="62">
        <v>0.28904043199963653</v>
      </c>
      <c r="Z29" s="62">
        <v>72.962454182920581</v>
      </c>
      <c r="AA29" s="62">
        <v>509.29753327306497</v>
      </c>
      <c r="AB29" s="62">
        <v>7.8149439231785994E-2</v>
      </c>
    </row>
    <row r="30" spans="1:28" x14ac:dyDescent="0.3">
      <c r="A30">
        <v>3792.6</v>
      </c>
      <c r="B30">
        <v>94</v>
      </c>
      <c r="C30">
        <v>0.96478749994390767</v>
      </c>
      <c r="D30" s="48">
        <v>2.9164628646560198</v>
      </c>
      <c r="E30" s="48">
        <v>2.384595709163686</v>
      </c>
      <c r="F30" s="1">
        <v>37.759226713532513</v>
      </c>
      <c r="G30" s="1">
        <v>37.759226713532513</v>
      </c>
      <c r="H30">
        <v>0.30229069767441863</v>
      </c>
      <c r="I30">
        <v>0.79411993704897899</v>
      </c>
      <c r="N30">
        <v>7.19</v>
      </c>
      <c r="O30">
        <v>7.8071215817567783</v>
      </c>
      <c r="P30">
        <v>4.24</v>
      </c>
      <c r="Q30">
        <v>5.8970792767732969E-2</v>
      </c>
      <c r="R30">
        <v>8.26</v>
      </c>
      <c r="S30">
        <v>92.27</v>
      </c>
      <c r="T30" s="1">
        <v>-0.69</v>
      </c>
      <c r="U30" s="1">
        <v>2.36</v>
      </c>
      <c r="V30" s="62">
        <v>0.23096953216604413</v>
      </c>
      <c r="W30" s="62">
        <v>0.25079377180831564</v>
      </c>
      <c r="X30" s="62">
        <v>0.6250425549255646</v>
      </c>
      <c r="Y30" s="62">
        <v>0.67869029486450227</v>
      </c>
      <c r="Z30" s="62">
        <v>36.952609121718112</v>
      </c>
      <c r="AA30" s="62">
        <v>182.45680259149736</v>
      </c>
      <c r="AB30" s="62">
        <v>0.42789652305618664</v>
      </c>
    </row>
    <row r="31" spans="1:28" x14ac:dyDescent="0.3">
      <c r="A31">
        <v>3792.75</v>
      </c>
      <c r="B31">
        <v>95</v>
      </c>
      <c r="C31">
        <v>0.92660134455769572</v>
      </c>
      <c r="D31" s="48">
        <v>2.1417634340765859</v>
      </c>
      <c r="E31" s="48">
        <v>1.8016481674979792</v>
      </c>
      <c r="F31" s="1">
        <v>38.126818704743862</v>
      </c>
      <c r="G31" s="1">
        <v>38.126818704743862</v>
      </c>
      <c r="H31">
        <v>0.23114184397163121</v>
      </c>
      <c r="I31">
        <v>0.47130506632745783</v>
      </c>
      <c r="N31">
        <v>6.14</v>
      </c>
      <c r="O31">
        <v>6.3796124974386474</v>
      </c>
      <c r="P31">
        <v>4.5999999999999996</v>
      </c>
      <c r="Q31">
        <v>7.4918566775244291E-2</v>
      </c>
      <c r="R31">
        <v>10.4</v>
      </c>
      <c r="S31">
        <v>37.11</v>
      </c>
      <c r="T31" s="1">
        <v>-0.76</v>
      </c>
      <c r="U31" s="1">
        <v>0.95</v>
      </c>
      <c r="V31" s="62">
        <v>0.23163241151327083</v>
      </c>
      <c r="W31" s="62">
        <v>0.24067182855080038</v>
      </c>
      <c r="X31" s="62">
        <v>0.50999681815147646</v>
      </c>
      <c r="Y31" s="62">
        <v>0.52989936070571741</v>
      </c>
      <c r="Z31" s="62">
        <v>45.418403266287172</v>
      </c>
      <c r="AA31" s="62">
        <v>220.57990201034042</v>
      </c>
      <c r="AB31" s="62">
        <v>0.28922753215491703</v>
      </c>
    </row>
    <row r="32" spans="1:28" x14ac:dyDescent="0.3">
      <c r="A32">
        <v>3792.9</v>
      </c>
      <c r="B32">
        <v>96</v>
      </c>
      <c r="C32">
        <v>1.0110955595685405</v>
      </c>
      <c r="D32" s="48">
        <v>3.7931316146180576</v>
      </c>
      <c r="E32" s="48">
        <v>3.0305492147452173</v>
      </c>
      <c r="F32" s="1">
        <v>41.322895031155142</v>
      </c>
      <c r="G32" s="1">
        <v>41.322895031155142</v>
      </c>
      <c r="H32">
        <v>0.37515065502183403</v>
      </c>
      <c r="I32">
        <v>1.0199430120841415</v>
      </c>
      <c r="N32">
        <v>5.66</v>
      </c>
      <c r="O32">
        <v>5.9515158424830057</v>
      </c>
      <c r="P32">
        <v>2.62</v>
      </c>
      <c r="Q32">
        <v>4.628975265017668E-2</v>
      </c>
      <c r="R32">
        <v>4.1900000000000004</v>
      </c>
      <c r="S32">
        <v>80.459999999999994</v>
      </c>
      <c r="T32" s="1">
        <v>-0.16</v>
      </c>
      <c r="U32" s="1">
        <v>2.0499999999999998</v>
      </c>
      <c r="V32" s="62">
        <v>0.21329290608216611</v>
      </c>
      <c r="W32" s="62">
        <v>0.22427846460022111</v>
      </c>
      <c r="X32" s="62">
        <v>0.46105248397971549</v>
      </c>
      <c r="Y32" s="62">
        <v>0.4847987919825828</v>
      </c>
      <c r="Z32" s="62">
        <v>46.262174805146515</v>
      </c>
      <c r="AA32" s="62">
        <v>228.45338864386176</v>
      </c>
      <c r="AB32" s="62">
        <v>0.26052032738236169</v>
      </c>
    </row>
    <row r="33" spans="1:28" x14ac:dyDescent="0.3">
      <c r="A33">
        <v>3793.02</v>
      </c>
      <c r="B33">
        <v>97</v>
      </c>
      <c r="C33">
        <v>0.89394121335841714</v>
      </c>
      <c r="D33" s="48">
        <v>2.3938945149368234</v>
      </c>
      <c r="E33" s="48">
        <v>1.9725190907594943</v>
      </c>
      <c r="F33" s="1">
        <v>38.27226742907412</v>
      </c>
      <c r="G33" s="1">
        <v>38.27226742907412</v>
      </c>
      <c r="H33">
        <v>0.26779104477611931</v>
      </c>
      <c r="I33">
        <v>0.68766625140471971</v>
      </c>
      <c r="N33">
        <v>3.73</v>
      </c>
      <c r="O33">
        <v>4.0901161769807315</v>
      </c>
      <c r="P33">
        <v>2.11</v>
      </c>
      <c r="Q33">
        <v>5.6568364611260052E-2</v>
      </c>
      <c r="R33">
        <v>1.93</v>
      </c>
      <c r="S33">
        <v>135.15</v>
      </c>
      <c r="T33" s="1">
        <v>1.1000000000000001</v>
      </c>
      <c r="U33" s="1">
        <v>3.88</v>
      </c>
      <c r="V33" s="62">
        <v>0.19995598075190629</v>
      </c>
      <c r="W33" s="62">
        <v>0.21926090926472377</v>
      </c>
      <c r="X33" s="62">
        <v>0.32867607217995931</v>
      </c>
      <c r="Y33" s="62">
        <v>0.36040839673183328</v>
      </c>
      <c r="Z33" s="62">
        <v>60.836792719862132</v>
      </c>
      <c r="AA33" s="62">
        <v>289.78991732069284</v>
      </c>
      <c r="AB33" s="62">
        <v>0.14114748746710951</v>
      </c>
    </row>
    <row r="34" spans="1:28" x14ac:dyDescent="0.3">
      <c r="A34">
        <v>3793.25</v>
      </c>
      <c r="B34" s="34" t="s">
        <v>2280</v>
      </c>
      <c r="C34">
        <v>0.49535810494912841</v>
      </c>
      <c r="D34" s="48">
        <v>5.6440768528619456</v>
      </c>
      <c r="E34" s="48">
        <v>2.9559799185163746</v>
      </c>
      <c r="F34" s="1">
        <v>94.620935700964893</v>
      </c>
      <c r="G34" s="1">
        <v>94.620935700964893</v>
      </c>
      <c r="H34">
        <v>1.1393932584269664</v>
      </c>
      <c r="I34">
        <v>0.96167425132574602</v>
      </c>
      <c r="N34">
        <v>5.93</v>
      </c>
      <c r="O34">
        <v>29.64275057644787</v>
      </c>
      <c r="P34">
        <v>7.08</v>
      </c>
      <c r="Q34">
        <v>0.1193929173693086</v>
      </c>
      <c r="R34">
        <v>6.8</v>
      </c>
      <c r="S34">
        <v>85.82</v>
      </c>
      <c r="T34" s="1">
        <v>0.05</v>
      </c>
      <c r="U34" s="1">
        <v>1.25</v>
      </c>
      <c r="V34" s="62">
        <v>0.11710531287237845</v>
      </c>
      <c r="W34" s="62">
        <v>0.5853834031454983</v>
      </c>
      <c r="X34" s="62">
        <v>0.83288549429888237</v>
      </c>
      <c r="Y34" s="62">
        <v>4.1634092691809901</v>
      </c>
      <c r="Z34" s="62">
        <v>14.060193588910677</v>
      </c>
      <c r="AA34" s="62">
        <v>82.846959822528888</v>
      </c>
      <c r="AB34" s="62">
        <v>3.5780258660354916</v>
      </c>
    </row>
    <row r="35" spans="1:28" x14ac:dyDescent="0.3">
      <c r="A35">
        <v>3793.4</v>
      </c>
      <c r="B35">
        <v>99</v>
      </c>
      <c r="C35">
        <v>0.4858941067734695</v>
      </c>
      <c r="D35" s="48">
        <v>6.0818846001496425</v>
      </c>
      <c r="E35" s="48">
        <v>2.9579683992782009</v>
      </c>
      <c r="F35" s="1">
        <v>106.71890825736979</v>
      </c>
      <c r="G35" s="1">
        <v>106.71890825736979</v>
      </c>
      <c r="H35">
        <v>1.2516893115942032</v>
      </c>
      <c r="I35">
        <v>1.0477711085703398</v>
      </c>
      <c r="N35">
        <v>4.78</v>
      </c>
      <c r="O35">
        <v>24.509521436736165</v>
      </c>
      <c r="P35">
        <v>5.84</v>
      </c>
      <c r="Q35">
        <v>0.1221757322175732</v>
      </c>
      <c r="R35">
        <v>7.85</v>
      </c>
      <c r="S35">
        <v>92.92</v>
      </c>
      <c r="T35" s="1">
        <v>-0.01</v>
      </c>
      <c r="U35" s="1">
        <v>1.21</v>
      </c>
      <c r="V35" s="62">
        <v>0.11582140713363048</v>
      </c>
      <c r="W35" s="62">
        <v>0.5938759960198039</v>
      </c>
      <c r="X35" s="62">
        <v>0.70913864197133891</v>
      </c>
      <c r="Y35" s="62">
        <v>3.6361189847310671</v>
      </c>
      <c r="Z35" s="62">
        <v>16.332688740759892</v>
      </c>
      <c r="AA35" s="62">
        <v>80.564324563546336</v>
      </c>
      <c r="AB35" s="62">
        <v>3.042242988711263</v>
      </c>
    </row>
    <row r="36" spans="1:28" x14ac:dyDescent="0.3">
      <c r="A36">
        <v>3793.7</v>
      </c>
      <c r="B36">
        <v>100</v>
      </c>
      <c r="C36">
        <v>0.23531532253219317</v>
      </c>
      <c r="D36" s="48">
        <v>5.9653185268259472</v>
      </c>
      <c r="E36" s="48">
        <v>3.0172681393066711</v>
      </c>
      <c r="F36" s="1">
        <v>98.620175527769305</v>
      </c>
      <c r="G36" s="1">
        <v>98.620175527769305</v>
      </c>
      <c r="H36">
        <v>2.5350319148936169</v>
      </c>
      <c r="I36">
        <v>0.94073603234447845</v>
      </c>
      <c r="N36">
        <v>3.83</v>
      </c>
      <c r="O36">
        <v>14.236084230224192</v>
      </c>
      <c r="P36">
        <v>7.14</v>
      </c>
      <c r="Q36">
        <v>0.18642297650130546</v>
      </c>
      <c r="R36">
        <v>11.57</v>
      </c>
      <c r="S36">
        <v>101.99</v>
      </c>
      <c r="T36" s="1">
        <v>0.05</v>
      </c>
      <c r="U36" s="1">
        <v>1.27</v>
      </c>
      <c r="V36" s="62">
        <v>1.9658103926468044E-2</v>
      </c>
      <c r="W36" s="62">
        <v>7.3069040027075705E-2</v>
      </c>
      <c r="X36" s="62">
        <v>0.58920986625322447</v>
      </c>
      <c r="Y36" s="62">
        <v>2.1900891084229852</v>
      </c>
      <c r="Z36" s="62">
        <v>3.3363500939781598</v>
      </c>
      <c r="AA36" s="62">
        <v>67.245815376643918</v>
      </c>
      <c r="AB36" s="62">
        <v>2.1170200683959095</v>
      </c>
    </row>
    <row r="37" spans="1:28" x14ac:dyDescent="0.3">
      <c r="A37">
        <v>3793.85</v>
      </c>
      <c r="B37">
        <v>101</v>
      </c>
      <c r="C37">
        <v>0.21822975584989354</v>
      </c>
      <c r="D37" s="48">
        <v>4.4807913278167231</v>
      </c>
      <c r="E37" s="48">
        <v>2.4405435257021209</v>
      </c>
      <c r="F37" s="1">
        <v>88.419117647058826</v>
      </c>
      <c r="G37" s="1">
        <v>88.419117647058826</v>
      </c>
      <c r="H37">
        <v>2.0532448979591842</v>
      </c>
      <c r="I37">
        <v>0.83457176421535417</v>
      </c>
      <c r="N37">
        <v>2.52</v>
      </c>
      <c r="O37">
        <v>32.433517901756083</v>
      </c>
      <c r="P37">
        <v>4.37</v>
      </c>
      <c r="Q37">
        <v>0.17341269841269841</v>
      </c>
      <c r="R37">
        <v>12.61</v>
      </c>
      <c r="S37">
        <v>84.82</v>
      </c>
      <c r="T37" s="1">
        <v>-0.27</v>
      </c>
      <c r="U37" s="1">
        <v>1.24</v>
      </c>
      <c r="V37" s="62">
        <v>5.5962542171514716E-2</v>
      </c>
      <c r="W37" s="62">
        <v>0.72026274339190577</v>
      </c>
      <c r="X37" s="62">
        <v>0.36508484781951128</v>
      </c>
      <c r="Y37" s="62">
        <v>4.6988039473865131</v>
      </c>
      <c r="Z37" s="62">
        <v>15.328640042377542</v>
      </c>
      <c r="AA37" s="62">
        <v>81.521253932968648</v>
      </c>
      <c r="AB37" s="62">
        <v>3.9785412039946073</v>
      </c>
    </row>
  </sheetData>
  <mergeCells count="1">
    <mergeCell ref="N4: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E2698"/>
  <sheetViews>
    <sheetView zoomScale="25" zoomScaleNormal="25" workbookViewId="0">
      <selection activeCell="AW128" sqref="AW128"/>
    </sheetView>
  </sheetViews>
  <sheetFormatPr defaultRowHeight="14.4" x14ac:dyDescent="0.3"/>
  <cols>
    <col min="1" max="1" width="14.109375" style="62" customWidth="1"/>
    <col min="3" max="3" width="9.109375" style="1" customWidth="1"/>
    <col min="4" max="6" width="9.109375" customWidth="1"/>
    <col min="7" max="8" width="7.44140625" customWidth="1"/>
    <col min="9" max="11" width="8" style="62" customWidth="1"/>
    <col min="12" max="12" width="7.6640625" style="62" customWidth="1"/>
    <col min="13" max="13" width="7.88671875" customWidth="1"/>
    <col min="14" max="14" width="8" customWidth="1"/>
    <col min="15" max="37" width="9.109375" customWidth="1"/>
    <col min="38" max="40" width="9.33203125" bestFit="1" customWidth="1"/>
    <col min="42" max="42" width="9.33203125" bestFit="1" customWidth="1"/>
    <col min="45" max="45" width="10.44140625" style="1" bestFit="1" customWidth="1"/>
    <col min="47" max="50" width="9.109375" style="7"/>
    <col min="51" max="51" width="9.109375" style="26"/>
    <col min="52" max="54" width="9.109375" style="7"/>
    <col min="55" max="55" width="8.109375" style="26" customWidth="1"/>
    <col min="56" max="56" width="7.5546875" style="9" customWidth="1"/>
    <col min="57" max="57" width="5.6640625" style="9" customWidth="1"/>
    <col min="58" max="58" width="6.5546875" style="9" customWidth="1"/>
    <col min="59" max="59" width="8.109375" style="26" customWidth="1"/>
    <col min="60" max="135" width="9.109375" style="8"/>
  </cols>
  <sheetData>
    <row r="1" spans="1:74" ht="15.6" x14ac:dyDescent="0.3">
      <c r="AN1" t="s">
        <v>2368</v>
      </c>
      <c r="AS1" s="1" t="s">
        <v>2369</v>
      </c>
      <c r="BM1" s="110"/>
    </row>
    <row r="2" spans="1:74" x14ac:dyDescent="0.3">
      <c r="J2" s="62" t="s">
        <v>2370</v>
      </c>
      <c r="K2" s="62" t="s">
        <v>2371</v>
      </c>
      <c r="AL2" t="s">
        <v>2372</v>
      </c>
      <c r="AM2" t="s">
        <v>2373</v>
      </c>
      <c r="AN2" t="s">
        <v>2374</v>
      </c>
      <c r="AO2" t="s">
        <v>2375</v>
      </c>
      <c r="AS2" s="1" t="s">
        <v>2376</v>
      </c>
    </row>
    <row r="3" spans="1:74" ht="15" thickBot="1" x14ac:dyDescent="0.35">
      <c r="A3" s="77" t="s">
        <v>2377</v>
      </c>
      <c r="B3" s="78" t="s">
        <v>2243</v>
      </c>
      <c r="C3" s="78" t="s">
        <v>2378</v>
      </c>
      <c r="D3" s="78" t="s">
        <v>2376</v>
      </c>
      <c r="E3" s="78" t="s">
        <v>2379</v>
      </c>
      <c r="F3" s="78" t="s">
        <v>2380</v>
      </c>
      <c r="G3" s="78" t="s">
        <v>2381</v>
      </c>
      <c r="H3" s="78" t="s">
        <v>2382</v>
      </c>
      <c r="I3" s="77" t="s">
        <v>2383</v>
      </c>
      <c r="J3" s="77"/>
      <c r="K3" s="77"/>
      <c r="L3" s="79" t="s">
        <v>2384</v>
      </c>
      <c r="M3" s="78" t="s">
        <v>2385</v>
      </c>
      <c r="N3" s="78" t="s">
        <v>2386</v>
      </c>
      <c r="O3" s="78" t="s">
        <v>2387</v>
      </c>
      <c r="P3" s="80" t="s">
        <v>2388</v>
      </c>
      <c r="Q3" s="80" t="s">
        <v>2389</v>
      </c>
      <c r="R3" s="78" t="s">
        <v>2390</v>
      </c>
      <c r="S3" s="78" t="s">
        <v>2391</v>
      </c>
      <c r="T3" s="78" t="s">
        <v>2392</v>
      </c>
      <c r="U3" s="78" t="s">
        <v>2393</v>
      </c>
      <c r="V3" s="78" t="s">
        <v>2394</v>
      </c>
      <c r="W3" s="78" t="s">
        <v>2395</v>
      </c>
      <c r="X3" s="80" t="s">
        <v>2396</v>
      </c>
      <c r="Y3" s="78" t="s">
        <v>2397</v>
      </c>
      <c r="Z3" s="78" t="s">
        <v>2398</v>
      </c>
      <c r="AA3" s="78" t="s">
        <v>2399</v>
      </c>
      <c r="AB3" s="78" t="s">
        <v>2400</v>
      </c>
      <c r="AC3" s="80" t="s">
        <v>2401</v>
      </c>
      <c r="AD3" s="80" t="s">
        <v>2402</v>
      </c>
      <c r="AE3" s="78" t="s">
        <v>2403</v>
      </c>
      <c r="AF3" s="78" t="s">
        <v>2404</v>
      </c>
      <c r="AG3" s="78" t="s">
        <v>2405</v>
      </c>
      <c r="AH3" s="80" t="s">
        <v>2406</v>
      </c>
      <c r="AI3" s="78" t="s">
        <v>2407</v>
      </c>
      <c r="AJ3" s="78" t="s">
        <v>2408</v>
      </c>
      <c r="AK3" s="78" t="s">
        <v>2409</v>
      </c>
      <c r="AL3" s="78" t="s">
        <v>2297</v>
      </c>
      <c r="AM3" s="78" t="s">
        <v>2410</v>
      </c>
      <c r="AO3" s="78" t="s">
        <v>2411</v>
      </c>
      <c r="BH3" s="9"/>
      <c r="BI3" s="9"/>
      <c r="BJ3" s="9"/>
      <c r="BK3" s="9"/>
      <c r="BM3" s="9"/>
      <c r="BN3" s="9"/>
      <c r="BO3" s="9"/>
      <c r="BP3" s="9"/>
      <c r="BQ3" s="9"/>
      <c r="BR3" s="9"/>
      <c r="BS3" s="9"/>
      <c r="BT3" s="9"/>
      <c r="BU3" s="9"/>
      <c r="BV3" s="9"/>
    </row>
    <row r="4" spans="1:74" x14ac:dyDescent="0.3">
      <c r="A4" s="81" t="s">
        <v>2413</v>
      </c>
      <c r="B4" s="82">
        <v>2925.15</v>
      </c>
      <c r="C4" s="82">
        <v>2925.15</v>
      </c>
      <c r="D4" s="82">
        <v>17</v>
      </c>
      <c r="E4" s="82">
        <v>11.34401196573481</v>
      </c>
      <c r="F4" s="82">
        <v>61.042895802942901</v>
      </c>
      <c r="G4" s="82">
        <v>0.60219157829304337</v>
      </c>
      <c r="H4" s="82">
        <v>5.2245235062834929</v>
      </c>
      <c r="I4" s="81">
        <v>3.7492434456590194E-2</v>
      </c>
      <c r="J4" s="81">
        <f>H4/E4</f>
        <v>0.46055341990685866</v>
      </c>
      <c r="K4" s="81">
        <f>H4/F4</f>
        <v>8.5587740187640579E-2</v>
      </c>
      <c r="L4" s="81">
        <v>0</v>
      </c>
      <c r="M4" s="82">
        <v>2.249095339281538</v>
      </c>
      <c r="N4" s="82">
        <v>0.98125703503606099</v>
      </c>
      <c r="O4" s="82">
        <v>2.8753767539903903</v>
      </c>
      <c r="P4" s="82">
        <v>0</v>
      </c>
      <c r="Q4" s="82">
        <v>689.62</v>
      </c>
      <c r="R4" s="82">
        <v>580.49958951733822</v>
      </c>
      <c r="S4" s="82">
        <v>474.66897669158084</v>
      </c>
      <c r="T4" s="82">
        <v>0.27167379590023405</v>
      </c>
      <c r="U4" s="82">
        <v>15.577593773288068</v>
      </c>
      <c r="V4" s="82">
        <v>76.728075535536021</v>
      </c>
      <c r="W4" s="82">
        <v>64.891714490721341</v>
      </c>
      <c r="X4" s="82">
        <v>10.34</v>
      </c>
      <c r="Y4" s="82">
        <v>10.782851754069334</v>
      </c>
      <c r="Z4" s="82">
        <v>115.05451494492516</v>
      </c>
      <c r="AA4" s="82">
        <v>9.5686336208128573</v>
      </c>
      <c r="AB4" s="82">
        <v>119.44175342957404</v>
      </c>
      <c r="AC4" s="82">
        <v>0</v>
      </c>
      <c r="AD4" s="82">
        <v>27.860000000000003</v>
      </c>
      <c r="AE4" s="82">
        <v>133.27503175168158</v>
      </c>
      <c r="AF4" s="82">
        <v>14.495413811050488</v>
      </c>
      <c r="AG4" s="82">
        <v>6.4645953884408636</v>
      </c>
      <c r="AH4" s="82">
        <v>496.27</v>
      </c>
      <c r="AI4" s="82">
        <v>0</v>
      </c>
      <c r="AJ4" s="82">
        <v>146.03111918582064</v>
      </c>
      <c r="AK4" s="82">
        <v>134.55048652661856</v>
      </c>
      <c r="AL4">
        <f>AP$6+AP$5*M4+AP$7*E4+AP$8*F4+AP$9*O4+AP$10*L4</f>
        <v>6.7320256246277834</v>
      </c>
      <c r="AM4">
        <f>AP$14+AP$15*F4+AP$16*E4+AP$17*M4+AP$18*L4+AP$19*O4+AP$20*AN4</f>
        <v>96.604228139959062</v>
      </c>
      <c r="AN4">
        <f>S4/(1.64*$S$619)</f>
        <v>0.64089669499666591</v>
      </c>
      <c r="AO4" s="83"/>
      <c r="AP4" s="84" t="s">
        <v>2414</v>
      </c>
      <c r="AQ4" s="85"/>
      <c r="AR4" s="86"/>
      <c r="AS4" s="1">
        <f>(D4+(1.2*AL4/100))/((100-AL4)/100)</f>
        <v>18.313664922914615</v>
      </c>
      <c r="AY4" s="7"/>
      <c r="BC4" s="7"/>
    </row>
    <row r="5" spans="1:74" x14ac:dyDescent="0.3">
      <c r="A5" s="81" t="s">
        <v>2415</v>
      </c>
      <c r="B5" s="82">
        <v>2925.3</v>
      </c>
      <c r="C5" s="82">
        <v>2925.3</v>
      </c>
      <c r="D5" s="82">
        <v>18</v>
      </c>
      <c r="E5" s="82">
        <v>10.105012201958587</v>
      </c>
      <c r="F5" s="82">
        <v>53.909375358385283</v>
      </c>
      <c r="G5" s="82">
        <v>0.57914033169326951</v>
      </c>
      <c r="H5" s="82">
        <v>4.7075652136814012</v>
      </c>
      <c r="I5" s="81">
        <v>3.2345158162192661E-2</v>
      </c>
      <c r="J5" s="81">
        <f t="shared" ref="J5:J68" si="0">H5/E5</f>
        <v>0.46586437696423222</v>
      </c>
      <c r="K5" s="81">
        <f t="shared" ref="K5:K68" si="1">H5/F5</f>
        <v>8.7323683169873115E-2</v>
      </c>
      <c r="L5" s="81">
        <v>0</v>
      </c>
      <c r="M5" s="82">
        <v>3.4187558709767587</v>
      </c>
      <c r="N5" s="82">
        <v>0.87408355546941774</v>
      </c>
      <c r="O5" s="82">
        <v>2.8969475942665786</v>
      </c>
      <c r="P5" s="82">
        <v>0</v>
      </c>
      <c r="Q5" s="82">
        <v>1319.26</v>
      </c>
      <c r="R5" s="82">
        <v>524.48306795458041</v>
      </c>
      <c r="S5" s="82">
        <v>343.33310117966738</v>
      </c>
      <c r="T5" s="82">
        <v>0.27887339592245514</v>
      </c>
      <c r="U5" s="82">
        <v>10.196641550053821</v>
      </c>
      <c r="V5" s="82">
        <v>89.753601984720945</v>
      </c>
      <c r="W5" s="82">
        <v>37.530914624203817</v>
      </c>
      <c r="X5" s="82">
        <v>9.31</v>
      </c>
      <c r="Y5" s="82">
        <v>10.357312854683935</v>
      </c>
      <c r="Z5" s="82">
        <v>0</v>
      </c>
      <c r="AA5" s="82">
        <v>3.5436447626374039</v>
      </c>
      <c r="AB5" s="82">
        <v>114.5758174774455</v>
      </c>
      <c r="AC5" s="82">
        <v>1.05</v>
      </c>
      <c r="AD5" s="82">
        <v>8.64</v>
      </c>
      <c r="AE5" s="82">
        <v>174.1947164800188</v>
      </c>
      <c r="AF5" s="82">
        <v>8.0142183164760823</v>
      </c>
      <c r="AG5" s="82">
        <v>4.6514180364638245</v>
      </c>
      <c r="AH5" s="82">
        <v>529</v>
      </c>
      <c r="AI5" s="82">
        <v>0</v>
      </c>
      <c r="AJ5" s="82">
        <v>253.62226038946653</v>
      </c>
      <c r="AK5" s="82">
        <v>138.34211088840797</v>
      </c>
      <c r="AL5">
        <f t="shared" ref="AL5:AL68" si="2">AP$6+AP$5*M5+AP$7*E5+AP$8*F5+AP$9*O5+AP$10*L5</f>
        <v>8.0232511656593335</v>
      </c>
      <c r="AM5">
        <f t="shared" ref="AM5:AM68" si="3">AP$14+AP$15*F5+AP$16*E5+AP$17*M5+AP$18*L5+AP$19*O5+AP$20*AN5</f>
        <v>93.246149295890831</v>
      </c>
      <c r="AN5">
        <f t="shared" ref="AN5:AN68" si="4">S5/(1.64*$S$619)</f>
        <v>0.46356737143994514</v>
      </c>
      <c r="AO5" s="87" t="s">
        <v>2416</v>
      </c>
      <c r="AP5" s="4">
        <v>1.7114012921120578</v>
      </c>
      <c r="AQ5" s="88"/>
      <c r="AR5" s="86"/>
      <c r="AS5" s="1">
        <f t="shared" ref="AS5:AS68" si="5">(D5+(1.2*AL5/100))/((100-AL5)/100)</f>
        <v>19.674840917220415</v>
      </c>
      <c r="AY5" s="7"/>
      <c r="BC5" s="7"/>
    </row>
    <row r="6" spans="1:74" x14ac:dyDescent="0.3">
      <c r="A6" s="81" t="s">
        <v>2417</v>
      </c>
      <c r="B6" s="82">
        <v>2925.45</v>
      </c>
      <c r="C6" s="82">
        <v>2925.45</v>
      </c>
      <c r="D6" s="82">
        <v>19</v>
      </c>
      <c r="E6" s="82">
        <v>11.484845943980645</v>
      </c>
      <c r="F6" s="82">
        <v>59.167619843189712</v>
      </c>
      <c r="G6" s="82">
        <v>0.61503689749605883</v>
      </c>
      <c r="H6" s="82">
        <v>5.1934991737303058</v>
      </c>
      <c r="I6" s="81">
        <v>3.3026415318804098E-2</v>
      </c>
      <c r="J6" s="81">
        <f t="shared" si="0"/>
        <v>0.45220451358794983</v>
      </c>
      <c r="K6" s="81">
        <f t="shared" si="1"/>
        <v>8.7776036749399267E-2</v>
      </c>
      <c r="L6" s="81">
        <v>0</v>
      </c>
      <c r="M6" s="82">
        <v>2.8250854732426673</v>
      </c>
      <c r="N6" s="82">
        <v>0.9934391741543257</v>
      </c>
      <c r="O6" s="82">
        <v>2.9964786381624764</v>
      </c>
      <c r="P6" s="82">
        <v>0</v>
      </c>
      <c r="Q6" s="82">
        <v>888.47</v>
      </c>
      <c r="R6" s="82">
        <v>541.22298181332269</v>
      </c>
      <c r="S6" s="82">
        <v>426.22337979284674</v>
      </c>
      <c r="T6" s="82">
        <v>0.27002944280873908</v>
      </c>
      <c r="U6" s="82">
        <v>20.025204935000417</v>
      </c>
      <c r="V6" s="82">
        <v>99.429517082198274</v>
      </c>
      <c r="W6" s="82">
        <v>50.989320238058788</v>
      </c>
      <c r="X6" s="82">
        <v>13.13</v>
      </c>
      <c r="Y6" s="82">
        <v>11.588336099334555</v>
      </c>
      <c r="Z6" s="82">
        <v>86.896436287351364</v>
      </c>
      <c r="AA6" s="82">
        <v>8.0306759385943867</v>
      </c>
      <c r="AB6" s="82">
        <v>123.06291506836737</v>
      </c>
      <c r="AC6" s="82">
        <v>0</v>
      </c>
      <c r="AD6" s="82">
        <v>20.67</v>
      </c>
      <c r="AE6" s="82">
        <v>153.06740921848385</v>
      </c>
      <c r="AF6" s="82">
        <v>12.036505918495326</v>
      </c>
      <c r="AG6" s="82">
        <v>6.5933721890074146</v>
      </c>
      <c r="AH6" s="82">
        <v>567.4</v>
      </c>
      <c r="AI6" s="82">
        <v>0</v>
      </c>
      <c r="AJ6" s="82">
        <v>152.38867450657534</v>
      </c>
      <c r="AK6" s="82">
        <v>133.6228720038566</v>
      </c>
      <c r="AL6">
        <f t="shared" si="2"/>
        <v>7.7114462052479178</v>
      </c>
      <c r="AM6">
        <f t="shared" si="3"/>
        <v>95.400880553748451</v>
      </c>
      <c r="AN6">
        <f t="shared" si="4"/>
        <v>0.57548558859584997</v>
      </c>
      <c r="AO6" s="87" t="s">
        <v>2418</v>
      </c>
      <c r="AP6" s="4">
        <v>-2.259845511480949</v>
      </c>
      <c r="AQ6" s="88"/>
      <c r="AR6" s="86"/>
      <c r="AS6" s="1">
        <f t="shared" si="5"/>
        <v>20.687871430864984</v>
      </c>
      <c r="AY6" s="7"/>
      <c r="BC6" s="7"/>
    </row>
    <row r="7" spans="1:74" x14ac:dyDescent="0.3">
      <c r="A7" s="81" t="s">
        <v>2419</v>
      </c>
      <c r="B7" s="82">
        <v>2925.6</v>
      </c>
      <c r="C7" s="82">
        <v>2925.6</v>
      </c>
      <c r="D7" s="82">
        <v>16</v>
      </c>
      <c r="E7" s="82">
        <v>12.289349751849366</v>
      </c>
      <c r="F7" s="82">
        <v>60.646198423193638</v>
      </c>
      <c r="G7" s="82">
        <v>0.63262726128653357</v>
      </c>
      <c r="H7" s="82">
        <v>5.2762728607490033</v>
      </c>
      <c r="I7" s="81">
        <v>3.4642799820302689E-2</v>
      </c>
      <c r="J7" s="81">
        <f t="shared" si="0"/>
        <v>0.42933702492721404</v>
      </c>
      <c r="K7" s="81">
        <f t="shared" si="1"/>
        <v>8.7000883780559216E-2</v>
      </c>
      <c r="L7" s="81">
        <v>0.49696585640000002</v>
      </c>
      <c r="M7" s="82">
        <v>2.6360618323073215</v>
      </c>
      <c r="N7" s="82">
        <v>1.0630287535349701</v>
      </c>
      <c r="O7" s="82">
        <v>2.9277310286068063</v>
      </c>
      <c r="P7" s="82">
        <v>0</v>
      </c>
      <c r="Q7" s="82">
        <v>575.08000000000004</v>
      </c>
      <c r="R7" s="82">
        <v>581.89743508495644</v>
      </c>
      <c r="S7" s="82">
        <v>486.81778911045899</v>
      </c>
      <c r="T7" s="82">
        <v>0.3081828787289666</v>
      </c>
      <c r="U7" s="82">
        <v>12.172870746046204</v>
      </c>
      <c r="V7" s="82">
        <v>94.741393043227831</v>
      </c>
      <c r="W7" s="82">
        <v>39.501114208912483</v>
      </c>
      <c r="X7" s="82">
        <v>15.740000000000002</v>
      </c>
      <c r="Y7" s="82">
        <v>12.067067361143129</v>
      </c>
      <c r="Z7" s="82">
        <v>217.03924069215924</v>
      </c>
      <c r="AA7" s="82">
        <v>13.397672592521729</v>
      </c>
      <c r="AB7" s="82">
        <v>116.14121547754887</v>
      </c>
      <c r="AC7" s="82">
        <v>0</v>
      </c>
      <c r="AD7" s="82">
        <v>44.79</v>
      </c>
      <c r="AE7" s="82">
        <v>149.92078898804246</v>
      </c>
      <c r="AF7" s="82">
        <v>14.449878479706873</v>
      </c>
      <c r="AG7" s="82">
        <v>4.9810866459141954</v>
      </c>
      <c r="AH7" s="82">
        <v>509.64</v>
      </c>
      <c r="AI7" s="82">
        <v>36.94</v>
      </c>
      <c r="AJ7" s="82">
        <v>388.80813814576436</v>
      </c>
      <c r="AK7" s="82">
        <v>164.69795851638139</v>
      </c>
      <c r="AL7">
        <f t="shared" si="2"/>
        <v>6.5532273981420328</v>
      </c>
      <c r="AM7">
        <f t="shared" si="3"/>
        <v>96.36984009438136</v>
      </c>
      <c r="AN7">
        <f t="shared" si="4"/>
        <v>0.65729998678468715</v>
      </c>
      <c r="AO7" s="87" t="s">
        <v>2420</v>
      </c>
      <c r="AP7" s="4">
        <v>0.49209864663281361</v>
      </c>
      <c r="AQ7" s="88"/>
      <c r="AR7" s="86"/>
      <c r="AS7" s="1">
        <f t="shared" si="5"/>
        <v>17.206200151269876</v>
      </c>
      <c r="AY7" s="7"/>
      <c r="BC7" s="7"/>
    </row>
    <row r="8" spans="1:74" x14ac:dyDescent="0.3">
      <c r="A8" s="81" t="s">
        <v>2421</v>
      </c>
      <c r="B8" s="82">
        <v>2925.75</v>
      </c>
      <c r="C8" s="82">
        <v>2925.75</v>
      </c>
      <c r="D8" s="82">
        <v>18</v>
      </c>
      <c r="E8" s="82">
        <v>10.435635669290974</v>
      </c>
      <c r="F8" s="82">
        <v>55.223804469029943</v>
      </c>
      <c r="G8" s="82">
        <v>0.60746826881134253</v>
      </c>
      <c r="H8" s="82">
        <v>5.2714259427413479</v>
      </c>
      <c r="I8" s="81">
        <v>1.7864076551144387E-2</v>
      </c>
      <c r="J8" s="81">
        <f t="shared" si="0"/>
        <v>0.50513702373240321</v>
      </c>
      <c r="K8" s="81">
        <f t="shared" si="1"/>
        <v>9.5455682443928977E-2</v>
      </c>
      <c r="L8" s="81">
        <v>0</v>
      </c>
      <c r="M8" s="82">
        <v>2.461927422135104</v>
      </c>
      <c r="N8" s="82">
        <v>0.90268248539366924</v>
      </c>
      <c r="O8" s="82">
        <v>2.9464046179416328</v>
      </c>
      <c r="P8" s="82">
        <v>0</v>
      </c>
      <c r="Q8" s="82">
        <v>805.7700000000001</v>
      </c>
      <c r="R8" s="82">
        <v>532.89866882085335</v>
      </c>
      <c r="S8" s="82">
        <v>462.81468093740278</v>
      </c>
      <c r="T8" s="82">
        <v>0.24560857730126667</v>
      </c>
      <c r="U8" s="82">
        <v>14.495268692556099</v>
      </c>
      <c r="V8" s="82">
        <v>87.522747505949496</v>
      </c>
      <c r="W8" s="82">
        <v>39.903478912831858</v>
      </c>
      <c r="X8" s="82">
        <v>17.489999999999998</v>
      </c>
      <c r="Y8" s="82">
        <v>10.152142313908829</v>
      </c>
      <c r="Z8" s="82">
        <v>0</v>
      </c>
      <c r="AA8" s="82">
        <v>10.440671481864568</v>
      </c>
      <c r="AB8" s="82">
        <v>115.02846268229466</v>
      </c>
      <c r="AC8" s="82">
        <v>1.07</v>
      </c>
      <c r="AD8" s="82">
        <v>13.94</v>
      </c>
      <c r="AE8" s="82">
        <v>136.50338237771882</v>
      </c>
      <c r="AF8" s="82">
        <v>9.5472411383777569</v>
      </c>
      <c r="AG8" s="82">
        <v>7.7729676821970228</v>
      </c>
      <c r="AH8" s="82">
        <v>491.98</v>
      </c>
      <c r="AI8" s="82">
        <v>0</v>
      </c>
      <c r="AJ8" s="82">
        <v>128.29569302364388</v>
      </c>
      <c r="AK8" s="82">
        <v>131.39659714922797</v>
      </c>
      <c r="AL8">
        <f t="shared" si="2"/>
        <v>6.54426945387599</v>
      </c>
      <c r="AM8">
        <f t="shared" si="3"/>
        <v>94.971417323977875</v>
      </c>
      <c r="AN8">
        <f t="shared" si="4"/>
        <v>0.62489105876714213</v>
      </c>
      <c r="AO8" s="87" t="s">
        <v>2422</v>
      </c>
      <c r="AP8" s="4">
        <v>1.2846674486343962E-2</v>
      </c>
      <c r="AQ8" s="88"/>
      <c r="AR8" s="86"/>
      <c r="AS8" s="1">
        <f t="shared" si="5"/>
        <v>19.34448655828982</v>
      </c>
      <c r="AY8" s="7"/>
      <c r="BC8" s="7"/>
    </row>
    <row r="9" spans="1:74" x14ac:dyDescent="0.3">
      <c r="A9" s="81" t="s">
        <v>2423</v>
      </c>
      <c r="B9" s="82">
        <v>2925.9</v>
      </c>
      <c r="C9" s="82">
        <v>2925.9</v>
      </c>
      <c r="D9" s="82">
        <v>19</v>
      </c>
      <c r="E9" s="82">
        <v>13.14728362636572</v>
      </c>
      <c r="F9" s="82">
        <v>56.982098331246</v>
      </c>
      <c r="G9" s="82">
        <v>0.65808975242303103</v>
      </c>
      <c r="H9" s="82">
        <v>5.3135844542979536</v>
      </c>
      <c r="I9" s="81">
        <v>3.5784051125395351E-2</v>
      </c>
      <c r="J9" s="81">
        <f t="shared" si="0"/>
        <v>0.40415834976299042</v>
      </c>
      <c r="K9" s="81">
        <f t="shared" si="1"/>
        <v>9.3250066422777944E-2</v>
      </c>
      <c r="L9" s="81">
        <v>0</v>
      </c>
      <c r="M9" s="82">
        <v>3.1583710980459778</v>
      </c>
      <c r="N9" s="82">
        <v>1.1372400336806348</v>
      </c>
      <c r="O9" s="82">
        <v>3.3354604324199397</v>
      </c>
      <c r="P9" s="82">
        <v>0</v>
      </c>
      <c r="Q9" s="82">
        <v>512.30999999999995</v>
      </c>
      <c r="R9" s="82">
        <v>589.74248673995669</v>
      </c>
      <c r="S9" s="82">
        <v>414.29246181695811</v>
      </c>
      <c r="T9" s="82">
        <v>0.29631687128493539</v>
      </c>
      <c r="U9" s="82">
        <v>13.45676244100356</v>
      </c>
      <c r="V9" s="82">
        <v>94.321859215876771</v>
      </c>
      <c r="W9" s="82">
        <v>35.213848915426716</v>
      </c>
      <c r="X9" s="82">
        <v>10.15</v>
      </c>
      <c r="Y9" s="82">
        <v>10.858840843245298</v>
      </c>
      <c r="Z9" s="82">
        <v>121.31186575771933</v>
      </c>
      <c r="AA9" s="82">
        <v>7.8166302817907836</v>
      </c>
      <c r="AB9" s="82">
        <v>129.28678663504343</v>
      </c>
      <c r="AC9" s="82">
        <v>0</v>
      </c>
      <c r="AD9" s="82">
        <v>28.42</v>
      </c>
      <c r="AE9" s="82">
        <v>159.29254101637002</v>
      </c>
      <c r="AF9" s="82">
        <v>14.358807817019647</v>
      </c>
      <c r="AG9" s="82">
        <v>6.9951558067750543</v>
      </c>
      <c r="AH9" s="82">
        <v>512.82000000000005</v>
      </c>
      <c r="AI9" s="82">
        <v>0</v>
      </c>
      <c r="AJ9" s="82">
        <v>112.83810753788731</v>
      </c>
      <c r="AK9" s="82">
        <v>143.14251604370097</v>
      </c>
      <c r="AL9">
        <f t="shared" si="2"/>
        <v>8.9275624260079365</v>
      </c>
      <c r="AM9">
        <f t="shared" si="3"/>
        <v>94.993437525656901</v>
      </c>
      <c r="AN9">
        <f t="shared" si="4"/>
        <v>0.55937649726167649</v>
      </c>
      <c r="AO9" s="87" t="s">
        <v>2424</v>
      </c>
      <c r="AP9" s="4">
        <v>-0.42561541882512993</v>
      </c>
      <c r="AQ9" s="88"/>
      <c r="AR9" s="86"/>
      <c r="AS9" s="1">
        <f t="shared" si="5"/>
        <v>20.9801464176123</v>
      </c>
      <c r="AY9" s="7"/>
      <c r="BC9" s="7"/>
    </row>
    <row r="10" spans="1:74" x14ac:dyDescent="0.3">
      <c r="A10" s="81" t="s">
        <v>2425</v>
      </c>
      <c r="B10" s="82">
        <v>2926.05</v>
      </c>
      <c r="C10" s="82">
        <v>2926.05</v>
      </c>
      <c r="D10" s="82">
        <v>19</v>
      </c>
      <c r="E10" s="82">
        <v>12.849834270929268</v>
      </c>
      <c r="F10" s="82">
        <v>58.336432347242592</v>
      </c>
      <c r="G10" s="82">
        <v>0.64122359923126004</v>
      </c>
      <c r="H10" s="82">
        <v>5.4736154551360361</v>
      </c>
      <c r="I10" s="81">
        <v>3.7749798271310066E-2</v>
      </c>
      <c r="J10" s="81">
        <f t="shared" si="0"/>
        <v>0.42596778602189689</v>
      </c>
      <c r="K10" s="81">
        <f t="shared" si="1"/>
        <v>9.3828423077962866E-2</v>
      </c>
      <c r="L10" s="81">
        <v>0.41237941619999996</v>
      </c>
      <c r="M10" s="82">
        <v>2.7873925724448587</v>
      </c>
      <c r="N10" s="82">
        <v>1.1115106644353816</v>
      </c>
      <c r="O10" s="82">
        <v>3.2063101202080597</v>
      </c>
      <c r="P10" s="82">
        <v>0</v>
      </c>
      <c r="Q10" s="82">
        <v>575.41</v>
      </c>
      <c r="R10" s="82">
        <v>547.81853069563556</v>
      </c>
      <c r="S10" s="82">
        <v>453.40092266692835</v>
      </c>
      <c r="T10" s="82">
        <v>0.24945280817732923</v>
      </c>
      <c r="U10" s="82">
        <v>12.199162043553862</v>
      </c>
      <c r="V10" s="82">
        <v>84.126521284536253</v>
      </c>
      <c r="W10" s="82">
        <v>54.069491419786416</v>
      </c>
      <c r="X10" s="82">
        <v>14.05</v>
      </c>
      <c r="Y10" s="82">
        <v>10.714461573810965</v>
      </c>
      <c r="Z10" s="82">
        <v>109.73072050339464</v>
      </c>
      <c r="AA10" s="82">
        <v>11.907280611815171</v>
      </c>
      <c r="AB10" s="82">
        <v>132.13467938221945</v>
      </c>
      <c r="AC10" s="82">
        <v>0</v>
      </c>
      <c r="AD10" s="82">
        <v>20.13</v>
      </c>
      <c r="AE10" s="82">
        <v>153.0537874858845</v>
      </c>
      <c r="AF10" s="82">
        <v>12.71953588864954</v>
      </c>
      <c r="AG10" s="82">
        <v>6.2276460753984093</v>
      </c>
      <c r="AH10" s="82">
        <v>658.39</v>
      </c>
      <c r="AI10" s="82">
        <v>0</v>
      </c>
      <c r="AJ10" s="82">
        <v>395.90230861063509</v>
      </c>
      <c r="AK10" s="82">
        <v>139.00303623587581</v>
      </c>
      <c r="AL10">
        <f t="shared" si="2"/>
        <v>7.1574599503563192</v>
      </c>
      <c r="AM10">
        <f t="shared" si="3"/>
        <v>95.746265809488889</v>
      </c>
      <c r="AN10">
        <f t="shared" si="4"/>
        <v>0.61218062926931394</v>
      </c>
      <c r="AO10" s="87" t="s">
        <v>2426</v>
      </c>
      <c r="AP10" s="4">
        <v>-2.573363104762795</v>
      </c>
      <c r="AQ10" s="88"/>
      <c r="AR10" s="86"/>
      <c r="AS10" s="1">
        <f t="shared" si="5"/>
        <v>20.557267723609126</v>
      </c>
      <c r="AY10" s="7"/>
      <c r="BC10" s="7"/>
    </row>
    <row r="11" spans="1:74" x14ac:dyDescent="0.3">
      <c r="A11" s="81" t="s">
        <v>2427</v>
      </c>
      <c r="B11" s="82">
        <v>2926.2</v>
      </c>
      <c r="C11" s="82">
        <v>2926.2</v>
      </c>
      <c r="D11" s="82">
        <v>20</v>
      </c>
      <c r="E11" s="82">
        <v>12.823411485734061</v>
      </c>
      <c r="F11" s="82">
        <v>54.282022300613129</v>
      </c>
      <c r="G11" s="82">
        <v>0.64528210891590176</v>
      </c>
      <c r="H11" s="82">
        <v>5.6662172456250479</v>
      </c>
      <c r="I11" s="81">
        <v>3.4514700184016776E-2</v>
      </c>
      <c r="J11" s="81">
        <f t="shared" si="0"/>
        <v>0.44186504129019549</v>
      </c>
      <c r="K11" s="81">
        <f t="shared" si="1"/>
        <v>0.10438478533916093</v>
      </c>
      <c r="L11" s="81">
        <v>0</v>
      </c>
      <c r="M11" s="82">
        <v>2.7823268475320102</v>
      </c>
      <c r="N11" s="82">
        <v>1.1092250935159962</v>
      </c>
      <c r="O11" s="82">
        <v>3.4832053492511372</v>
      </c>
      <c r="P11" s="82">
        <v>0</v>
      </c>
      <c r="Q11" s="82">
        <v>641.86</v>
      </c>
      <c r="R11" s="82">
        <v>613.08936046523718</v>
      </c>
      <c r="S11" s="82">
        <v>492.37948490665491</v>
      </c>
      <c r="T11" s="82">
        <v>0.27594022554303177</v>
      </c>
      <c r="U11" s="82">
        <v>17.632696861803431</v>
      </c>
      <c r="V11" s="82">
        <v>83.520527978362509</v>
      </c>
      <c r="W11" s="82">
        <v>34.533991312252603</v>
      </c>
      <c r="X11" s="82">
        <v>17.11</v>
      </c>
      <c r="Y11" s="82">
        <v>12.971337522337105</v>
      </c>
      <c r="Z11" s="82">
        <v>68.023458835859259</v>
      </c>
      <c r="AA11" s="82">
        <v>11.463334064370665</v>
      </c>
      <c r="AB11" s="82">
        <v>138.5094326838452</v>
      </c>
      <c r="AC11" s="82">
        <v>1.02</v>
      </c>
      <c r="AD11" s="82">
        <v>23.24</v>
      </c>
      <c r="AE11" s="82">
        <v>159.87827551814047</v>
      </c>
      <c r="AF11" s="82">
        <v>10.36687710256281</v>
      </c>
      <c r="AG11" s="82">
        <v>6.5315593247354702</v>
      </c>
      <c r="AH11" s="82">
        <v>460.85</v>
      </c>
      <c r="AI11" s="82">
        <v>0</v>
      </c>
      <c r="AJ11" s="82">
        <v>140.2968536023948</v>
      </c>
      <c r="AK11" s="82">
        <v>137.26375900569721</v>
      </c>
      <c r="AL11">
        <f t="shared" si="2"/>
        <v>8.0270532551897951</v>
      </c>
      <c r="AM11">
        <f t="shared" si="3"/>
        <v>94.8633695413358</v>
      </c>
      <c r="AN11">
        <f t="shared" si="4"/>
        <v>0.66480937254484995</v>
      </c>
      <c r="AO11" s="87"/>
      <c r="AP11" s="4"/>
      <c r="AQ11" s="88"/>
      <c r="AR11" s="86"/>
      <c r="AS11" s="1">
        <f t="shared" si="5"/>
        <v>21.850256352905493</v>
      </c>
      <c r="AY11" s="7"/>
      <c r="BC11" s="7"/>
    </row>
    <row r="12" spans="1:74" x14ac:dyDescent="0.3">
      <c r="A12" s="81" t="s">
        <v>2428</v>
      </c>
      <c r="B12" s="82">
        <v>2926.35</v>
      </c>
      <c r="C12" s="82">
        <v>2926.35</v>
      </c>
      <c r="D12" s="82">
        <v>20</v>
      </c>
      <c r="E12" s="82">
        <v>12.30018465375252</v>
      </c>
      <c r="F12" s="82">
        <v>56.098221650486622</v>
      </c>
      <c r="G12" s="82">
        <v>0.63034997477962784</v>
      </c>
      <c r="H12" s="82">
        <v>5.5239307086198863</v>
      </c>
      <c r="I12" s="81">
        <v>3.0616977614480907E-2</v>
      </c>
      <c r="J12" s="81">
        <f t="shared" si="0"/>
        <v>0.44909331559788046</v>
      </c>
      <c r="K12" s="81">
        <f t="shared" si="1"/>
        <v>9.8468909460911039E-2</v>
      </c>
      <c r="L12" s="81">
        <v>0</v>
      </c>
      <c r="M12" s="82">
        <v>2.7384118038109455</v>
      </c>
      <c r="N12" s="82">
        <v>1.0639659725495929</v>
      </c>
      <c r="O12" s="82">
        <v>3.0509861048060372</v>
      </c>
      <c r="P12" s="82">
        <v>0</v>
      </c>
      <c r="Q12" s="82">
        <v>2911.25</v>
      </c>
      <c r="R12" s="82">
        <v>552.73095940469386</v>
      </c>
      <c r="S12" s="82">
        <v>520.92245971606349</v>
      </c>
      <c r="T12" s="82">
        <v>0.26438531192712122</v>
      </c>
      <c r="U12" s="82">
        <v>15.652085782893101</v>
      </c>
      <c r="V12" s="82">
        <v>103.51164781499497</v>
      </c>
      <c r="W12" s="82">
        <v>50.545331599251206</v>
      </c>
      <c r="X12" s="82">
        <v>13.41</v>
      </c>
      <c r="Y12" s="82">
        <v>9.9849663177217103</v>
      </c>
      <c r="Z12" s="82">
        <v>129.28494179337642</v>
      </c>
      <c r="AA12" s="82">
        <v>9.8857382975589339</v>
      </c>
      <c r="AB12" s="82">
        <v>123.7041624419037</v>
      </c>
      <c r="AC12" s="82">
        <v>0</v>
      </c>
      <c r="AD12" s="82">
        <v>21.44</v>
      </c>
      <c r="AE12" s="82">
        <v>176.29246330031302</v>
      </c>
      <c r="AF12" s="82">
        <v>16.058793520514573</v>
      </c>
      <c r="AG12" s="82">
        <v>6.4542932443955392</v>
      </c>
      <c r="AH12" s="82">
        <v>520.98</v>
      </c>
      <c r="AI12" s="82">
        <v>0</v>
      </c>
      <c r="AJ12" s="82">
        <v>112.18082017852231</v>
      </c>
      <c r="AK12" s="82">
        <v>130.6313151679494</v>
      </c>
      <c r="AL12">
        <f t="shared" si="2"/>
        <v>7.9017090733212338</v>
      </c>
      <c r="AM12">
        <f t="shared" si="3"/>
        <v>95.478598996880862</v>
      </c>
      <c r="AN12">
        <f t="shared" si="4"/>
        <v>0.70334801551289272</v>
      </c>
      <c r="AO12" s="87" t="s">
        <v>2429</v>
      </c>
      <c r="AP12" s="4"/>
      <c r="AQ12" s="88"/>
      <c r="AR12" s="86"/>
      <c r="AS12" s="1">
        <f t="shared" si="5"/>
        <v>21.818885352473838</v>
      </c>
      <c r="AY12" s="7"/>
      <c r="BC12" s="7"/>
      <c r="BV12" s="111"/>
    </row>
    <row r="13" spans="1:74" x14ac:dyDescent="0.3">
      <c r="A13" s="81" t="s">
        <v>2430</v>
      </c>
      <c r="B13" s="82">
        <v>2926.5</v>
      </c>
      <c r="C13" s="82">
        <v>2926.5</v>
      </c>
      <c r="D13" s="82">
        <v>19</v>
      </c>
      <c r="E13" s="82">
        <v>12.21335141586491</v>
      </c>
      <c r="F13" s="82">
        <v>53.099313323201507</v>
      </c>
      <c r="G13" s="82">
        <v>0.61482758807446825</v>
      </c>
      <c r="H13" s="82">
        <v>5.1197841985707342</v>
      </c>
      <c r="I13" s="81">
        <v>4.6701633763399177E-2</v>
      </c>
      <c r="J13" s="81">
        <f t="shared" si="0"/>
        <v>0.41919568382518108</v>
      </c>
      <c r="K13" s="81">
        <f t="shared" si="1"/>
        <v>9.6419028385696048E-2</v>
      </c>
      <c r="L13" s="81">
        <v>0.53464347679999991</v>
      </c>
      <c r="M13" s="82">
        <v>4.9084139193154694</v>
      </c>
      <c r="N13" s="82">
        <v>1.0564548974723147</v>
      </c>
      <c r="O13" s="82">
        <v>3.0811662790727379</v>
      </c>
      <c r="P13" s="82">
        <v>0</v>
      </c>
      <c r="Q13" s="82">
        <v>1636.9800000000002</v>
      </c>
      <c r="R13" s="82">
        <v>559.45773460559951</v>
      </c>
      <c r="S13" s="82">
        <v>483.56763010438362</v>
      </c>
      <c r="T13" s="82">
        <v>0.31171601577690849</v>
      </c>
      <c r="U13" s="82">
        <v>12.159725097292375</v>
      </c>
      <c r="V13" s="82">
        <v>84.825744330121324</v>
      </c>
      <c r="W13" s="82">
        <v>55.817696685091292</v>
      </c>
      <c r="X13" s="82">
        <v>9.25</v>
      </c>
      <c r="Y13" s="82">
        <v>11.17039610886675</v>
      </c>
      <c r="Z13" s="82">
        <v>69.966265338218733</v>
      </c>
      <c r="AA13" s="82">
        <v>9.5448507700569003</v>
      </c>
      <c r="AB13" s="82">
        <v>121.497517068264</v>
      </c>
      <c r="AC13" s="82">
        <v>1.01</v>
      </c>
      <c r="AD13" s="82">
        <v>22.33</v>
      </c>
      <c r="AE13" s="82">
        <v>251.23923606173497</v>
      </c>
      <c r="AF13" s="82">
        <v>11.490081942371958</v>
      </c>
      <c r="AG13" s="82">
        <v>6.9539472305937586</v>
      </c>
      <c r="AH13" s="82">
        <v>498.71</v>
      </c>
      <c r="AI13" s="82">
        <v>2.9</v>
      </c>
      <c r="AJ13" s="82">
        <v>123.46803069451467</v>
      </c>
      <c r="AK13" s="82">
        <v>131.29224051541726</v>
      </c>
      <c r="AL13">
        <f t="shared" si="2"/>
        <v>10.145520034829358</v>
      </c>
      <c r="AM13">
        <f t="shared" si="3"/>
        <v>91.765721623531277</v>
      </c>
      <c r="AN13">
        <f t="shared" si="4"/>
        <v>0.65291163138862596</v>
      </c>
      <c r="AO13" s="89" t="s">
        <v>2431</v>
      </c>
      <c r="AP13" s="90" t="s">
        <v>2432</v>
      </c>
      <c r="AQ13" s="88"/>
      <c r="AR13" s="86"/>
      <c r="AS13" s="1">
        <f t="shared" si="5"/>
        <v>21.280793398203311</v>
      </c>
      <c r="AY13" s="7"/>
      <c r="BC13" s="7"/>
    </row>
    <row r="14" spans="1:74" x14ac:dyDescent="0.3">
      <c r="A14" s="81" t="s">
        <v>2433</v>
      </c>
      <c r="B14" s="82">
        <v>2926.65</v>
      </c>
      <c r="C14" s="82">
        <v>2926.65</v>
      </c>
      <c r="D14" s="82">
        <v>18</v>
      </c>
      <c r="E14" s="82">
        <v>13.259824826323165</v>
      </c>
      <c r="F14" s="82">
        <v>54.44464233338261</v>
      </c>
      <c r="G14" s="82">
        <v>0.64468767015858452</v>
      </c>
      <c r="H14" s="82">
        <v>5.0634048358216717</v>
      </c>
      <c r="I14" s="81">
        <v>4.2652520714616317E-2</v>
      </c>
      <c r="J14" s="81">
        <f t="shared" si="0"/>
        <v>0.38186061295243445</v>
      </c>
      <c r="K14" s="81">
        <f t="shared" si="1"/>
        <v>9.3000975280850662E-2</v>
      </c>
      <c r="L14" s="81">
        <v>7.6524271800000002E-2</v>
      </c>
      <c r="M14" s="82">
        <v>4.2491198231098251</v>
      </c>
      <c r="N14" s="82">
        <v>1.1469748474769537</v>
      </c>
      <c r="O14" s="82">
        <v>3.3068496501092279</v>
      </c>
      <c r="P14" s="82">
        <v>0</v>
      </c>
      <c r="Q14" s="82">
        <v>642.65</v>
      </c>
      <c r="R14" s="82">
        <v>561.34054700279944</v>
      </c>
      <c r="S14" s="82">
        <v>380.58616690313784</v>
      </c>
      <c r="T14" s="82">
        <v>0.2678962279873402</v>
      </c>
      <c r="U14" s="82">
        <v>16.177911733046287</v>
      </c>
      <c r="V14" s="82">
        <v>80.477242913292201</v>
      </c>
      <c r="W14" s="82">
        <v>26.223078979573089</v>
      </c>
      <c r="X14" s="82">
        <v>6.2800000000000011</v>
      </c>
      <c r="Y14" s="82">
        <v>10.927231023503667</v>
      </c>
      <c r="Z14" s="82">
        <v>91.66514315677918</v>
      </c>
      <c r="AA14" s="82">
        <v>6.2866002164909656</v>
      </c>
      <c r="AB14" s="82">
        <v>132.58732458706859</v>
      </c>
      <c r="AC14" s="82">
        <v>0</v>
      </c>
      <c r="AD14" s="82">
        <v>27.24</v>
      </c>
      <c r="AE14" s="82">
        <v>226.4068175331868</v>
      </c>
      <c r="AF14" s="82">
        <v>14.00970361005194</v>
      </c>
      <c r="AG14" s="82">
        <v>6.5521636128261189</v>
      </c>
      <c r="AH14" s="82">
        <v>557.5</v>
      </c>
      <c r="AI14" s="82">
        <v>0</v>
      </c>
      <c r="AJ14" s="82">
        <v>126.550481759123</v>
      </c>
      <c r="AK14" s="82">
        <v>134.24901180672092</v>
      </c>
      <c r="AL14">
        <f t="shared" si="2"/>
        <v>10.632307156840431</v>
      </c>
      <c r="AM14">
        <f t="shared" si="3"/>
        <v>93.12223839691697</v>
      </c>
      <c r="AN14">
        <f t="shared" si="4"/>
        <v>0.51386635425334892</v>
      </c>
      <c r="AO14" s="89" t="s">
        <v>2418</v>
      </c>
      <c r="AP14" s="91">
        <v>89.766675067424543</v>
      </c>
      <c r="AQ14" s="88"/>
      <c r="AR14" s="86"/>
      <c r="AS14" s="1">
        <f t="shared" si="5"/>
        <v>20.284274002346717</v>
      </c>
      <c r="AY14" s="7"/>
      <c r="BC14" s="7"/>
    </row>
    <row r="15" spans="1:74" x14ac:dyDescent="0.3">
      <c r="A15" s="81" t="s">
        <v>2434</v>
      </c>
      <c r="B15" s="82">
        <v>2926.8</v>
      </c>
      <c r="C15" s="82">
        <v>2926.8</v>
      </c>
      <c r="D15" s="82">
        <v>19</v>
      </c>
      <c r="E15" s="82">
        <v>11.08288628817489</v>
      </c>
      <c r="F15" s="82">
        <v>45.949280243896197</v>
      </c>
      <c r="G15" s="82">
        <v>0.78423216843882704</v>
      </c>
      <c r="H15" s="82">
        <v>6.2399965229324703</v>
      </c>
      <c r="I15" s="81">
        <v>3.6786721914869626E-2</v>
      </c>
      <c r="J15" s="81">
        <f t="shared" si="0"/>
        <v>0.56302991483277787</v>
      </c>
      <c r="K15" s="81">
        <f t="shared" si="1"/>
        <v>0.1358018338875151</v>
      </c>
      <c r="L15" s="81">
        <v>0</v>
      </c>
      <c r="M15" s="82">
        <v>5.0267713954748281</v>
      </c>
      <c r="N15" s="82">
        <v>0.95866966392712794</v>
      </c>
      <c r="O15" s="82">
        <v>3.2047121106015242</v>
      </c>
      <c r="P15" s="82">
        <v>0</v>
      </c>
      <c r="Q15" s="82">
        <v>1172.74</v>
      </c>
      <c r="R15" s="82">
        <v>770.57235376073925</v>
      </c>
      <c r="S15" s="82">
        <v>1215.4295696619306</v>
      </c>
      <c r="T15" s="82">
        <v>0.20667740681073751</v>
      </c>
      <c r="U15" s="82">
        <v>10.249224145069141</v>
      </c>
      <c r="V15" s="82">
        <v>73.651494134961666</v>
      </c>
      <c r="W15" s="82">
        <v>21.797067236459963</v>
      </c>
      <c r="X15" s="82">
        <v>7.16</v>
      </c>
      <c r="Y15" s="82">
        <v>9.7645979591114127</v>
      </c>
      <c r="Z15" s="82">
        <v>0</v>
      </c>
      <c r="AA15" s="82">
        <v>6.7622572316100795</v>
      </c>
      <c r="AB15" s="82">
        <v>120.29046318866624</v>
      </c>
      <c r="AC15" s="82">
        <v>1.1200000000000001</v>
      </c>
      <c r="AD15" s="82">
        <v>26.33</v>
      </c>
      <c r="AE15" s="82">
        <v>325.08264848261246</v>
      </c>
      <c r="AF15" s="82">
        <v>6.3597679443247701</v>
      </c>
      <c r="AG15" s="82">
        <v>4.2856919228548191</v>
      </c>
      <c r="AH15" s="82">
        <v>514.49</v>
      </c>
      <c r="AI15" s="82">
        <v>0</v>
      </c>
      <c r="AJ15" s="82">
        <v>33.90696171069186</v>
      </c>
      <c r="AK15" s="82">
        <v>114.31689474887386</v>
      </c>
      <c r="AL15">
        <f t="shared" si="2"/>
        <v>11.023171452090331</v>
      </c>
      <c r="AM15">
        <f t="shared" si="3"/>
        <v>90.153683391246489</v>
      </c>
      <c r="AN15">
        <f t="shared" si="4"/>
        <v>1.6410695293947732</v>
      </c>
      <c r="AO15" s="92" t="s">
        <v>2435</v>
      </c>
      <c r="AP15" s="91">
        <v>0.13345313439984013</v>
      </c>
      <c r="AQ15" s="88"/>
      <c r="AR15" s="86"/>
      <c r="AS15" s="1">
        <f t="shared" si="5"/>
        <v>21.502539896803906</v>
      </c>
      <c r="AY15" s="7"/>
      <c r="BC15" s="7"/>
    </row>
    <row r="16" spans="1:74" x14ac:dyDescent="0.3">
      <c r="A16" s="81" t="s">
        <v>2436</v>
      </c>
      <c r="B16" s="82">
        <v>2926.95</v>
      </c>
      <c r="C16" s="82">
        <v>2926.95</v>
      </c>
      <c r="D16" s="82">
        <v>19</v>
      </c>
      <c r="E16" s="82">
        <v>11.264394097184564</v>
      </c>
      <c r="F16" s="82">
        <v>46.527409160710086</v>
      </c>
      <c r="G16" s="82">
        <v>0.51894503513802659</v>
      </c>
      <c r="H16" s="82">
        <v>5.4397010735969573</v>
      </c>
      <c r="I16" s="81">
        <v>4.0119641542599435E-2</v>
      </c>
      <c r="J16" s="81">
        <f t="shared" si="0"/>
        <v>0.48291111147794119</v>
      </c>
      <c r="K16" s="81">
        <f t="shared" si="1"/>
        <v>0.11691390455049225</v>
      </c>
      <c r="L16" s="81">
        <v>0</v>
      </c>
      <c r="M16" s="82">
        <v>4.1076591060393968</v>
      </c>
      <c r="N16" s="82">
        <v>0.97437008940646475</v>
      </c>
      <c r="O16" s="82">
        <v>2.9270110085190479</v>
      </c>
      <c r="P16" s="82">
        <v>0</v>
      </c>
      <c r="Q16" s="82">
        <v>610.01</v>
      </c>
      <c r="R16" s="82">
        <v>483.28941490068843</v>
      </c>
      <c r="S16" s="82">
        <v>453.62719766541744</v>
      </c>
      <c r="T16" s="82">
        <v>0.21098827842898102</v>
      </c>
      <c r="U16" s="82">
        <v>16.655536971102094</v>
      </c>
      <c r="V16" s="82">
        <v>69.203103711620415</v>
      </c>
      <c r="W16" s="82">
        <v>52.945645177804707</v>
      </c>
      <c r="X16" s="82">
        <v>6.76</v>
      </c>
      <c r="Y16" s="82">
        <v>11.770709913356869</v>
      </c>
      <c r="Z16" s="82">
        <v>166.47580912425795</v>
      </c>
      <c r="AA16" s="82">
        <v>5.0261091264253119</v>
      </c>
      <c r="AB16" s="82">
        <v>128.1174531891831</v>
      </c>
      <c r="AC16" s="82">
        <v>0</v>
      </c>
      <c r="AD16" s="82">
        <v>34.08</v>
      </c>
      <c r="AE16" s="82">
        <v>292.19978598787009</v>
      </c>
      <c r="AF16" s="82">
        <v>10.958836410029793</v>
      </c>
      <c r="AG16" s="82">
        <v>5.3931724077271586</v>
      </c>
      <c r="AH16" s="82">
        <v>337.12</v>
      </c>
      <c r="AI16" s="82">
        <v>0</v>
      </c>
      <c r="AJ16" s="82">
        <v>59.008539314028255</v>
      </c>
      <c r="AK16" s="82">
        <v>141.8670460749033</v>
      </c>
      <c r="AL16">
        <f t="shared" si="2"/>
        <v>9.6651421443978922</v>
      </c>
      <c r="AM16">
        <f t="shared" si="3"/>
        <v>91.806711735155417</v>
      </c>
      <c r="AN16">
        <f t="shared" si="4"/>
        <v>0.61248614512523269</v>
      </c>
      <c r="AO16" s="92" t="s">
        <v>2437</v>
      </c>
      <c r="AP16" s="93">
        <v>0.49151119411408056</v>
      </c>
      <c r="AQ16" s="88"/>
      <c r="AR16" s="86"/>
      <c r="AS16" s="1">
        <f t="shared" si="5"/>
        <v>21.161246233750838</v>
      </c>
      <c r="AY16" s="7"/>
      <c r="BC16" s="7"/>
    </row>
    <row r="17" spans="1:55" x14ac:dyDescent="0.3">
      <c r="A17" s="81" t="s">
        <v>2438</v>
      </c>
      <c r="B17" s="82">
        <v>2927.1</v>
      </c>
      <c r="C17" s="82">
        <v>2927.1</v>
      </c>
      <c r="D17" s="82">
        <v>19</v>
      </c>
      <c r="E17" s="82">
        <v>11.847964243774905</v>
      </c>
      <c r="F17" s="82">
        <v>50.501922646841436</v>
      </c>
      <c r="G17" s="82">
        <v>0.60351441383749593</v>
      </c>
      <c r="H17" s="82">
        <v>5.2957151503360542</v>
      </c>
      <c r="I17" s="81">
        <v>4.9579217411239974E-2</v>
      </c>
      <c r="J17" s="81">
        <f t="shared" si="0"/>
        <v>0.44697258038388332</v>
      </c>
      <c r="K17" s="81">
        <f t="shared" si="1"/>
        <v>0.10486165422589641</v>
      </c>
      <c r="L17" s="81">
        <v>0</v>
      </c>
      <c r="M17" s="82">
        <v>5.5738064226476025</v>
      </c>
      <c r="N17" s="82">
        <v>1.0248489070865292</v>
      </c>
      <c r="O17" s="82">
        <v>3.0402487623208616</v>
      </c>
      <c r="P17" s="82">
        <v>0</v>
      </c>
      <c r="Q17" s="82">
        <v>568.69000000000005</v>
      </c>
      <c r="R17" s="82">
        <v>488.79521478947044</v>
      </c>
      <c r="S17" s="82">
        <v>505.62854454040854</v>
      </c>
      <c r="T17" s="82">
        <v>0.2292983723126546</v>
      </c>
      <c r="U17" s="82">
        <v>13.513726918936824</v>
      </c>
      <c r="V17" s="82">
        <v>84.512758776383237</v>
      </c>
      <c r="W17" s="82">
        <v>36.656811991551379</v>
      </c>
      <c r="X17" s="82">
        <v>5.29</v>
      </c>
      <c r="Y17" s="82">
        <v>9.756999050193814</v>
      </c>
      <c r="Z17" s="82">
        <v>22.203502884108367</v>
      </c>
      <c r="AA17" s="82">
        <v>6.6671258285862578</v>
      </c>
      <c r="AB17" s="82">
        <v>114.01001097138403</v>
      </c>
      <c r="AC17" s="82">
        <v>1.07</v>
      </c>
      <c r="AD17" s="82">
        <v>22.2</v>
      </c>
      <c r="AE17" s="82">
        <v>301.5442945509991</v>
      </c>
      <c r="AF17" s="82">
        <v>10.867765747342565</v>
      </c>
      <c r="AG17" s="82">
        <v>5.0789570143447742</v>
      </c>
      <c r="AH17" s="82">
        <v>407.66999999999996</v>
      </c>
      <c r="AI17" s="82">
        <v>0</v>
      </c>
      <c r="AJ17" s="82">
        <v>103.77207499492158</v>
      </c>
      <c r="AK17" s="82">
        <v>123.56984961342414</v>
      </c>
      <c r="AL17">
        <f t="shared" si="2"/>
        <v>12.464346182806961</v>
      </c>
      <c r="AM17">
        <f t="shared" si="3"/>
        <v>90.325751870710221</v>
      </c>
      <c r="AN17">
        <f t="shared" si="4"/>
        <v>0.6826982149762012</v>
      </c>
      <c r="AO17" s="92" t="s">
        <v>2439</v>
      </c>
      <c r="AP17" s="93">
        <v>-1.4787845595550719</v>
      </c>
      <c r="AQ17" s="88"/>
      <c r="AR17" s="86"/>
      <c r="AS17" s="1">
        <f t="shared" si="5"/>
        <v>21.876311330449539</v>
      </c>
      <c r="AY17" s="7"/>
      <c r="BC17" s="7"/>
    </row>
    <row r="18" spans="1:55" x14ac:dyDescent="0.3">
      <c r="A18" s="81" t="s">
        <v>2440</v>
      </c>
      <c r="B18" s="82">
        <v>2927.25</v>
      </c>
      <c r="C18" s="82">
        <v>2927.25</v>
      </c>
      <c r="D18" s="82">
        <v>19</v>
      </c>
      <c r="E18" s="82">
        <v>11.878630550783472</v>
      </c>
      <c r="F18" s="82">
        <v>49.637696680343247</v>
      </c>
      <c r="G18" s="82">
        <v>0.56023341164098994</v>
      </c>
      <c r="H18" s="82">
        <v>5.2236246573548355</v>
      </c>
      <c r="I18" s="81">
        <v>9.2192143692822456E-2</v>
      </c>
      <c r="J18" s="81">
        <f t="shared" si="0"/>
        <v>0.43974973672451695</v>
      </c>
      <c r="K18" s="81">
        <f t="shared" si="1"/>
        <v>0.1052350331844349</v>
      </c>
      <c r="L18" s="81">
        <v>0.18584110679999999</v>
      </c>
      <c r="M18" s="82">
        <v>7.4209967298903896</v>
      </c>
      <c r="N18" s="82">
        <v>1.0275015426427703</v>
      </c>
      <c r="O18" s="82">
        <v>2.7584931115089089</v>
      </c>
      <c r="P18" s="82">
        <v>0</v>
      </c>
      <c r="Q18" s="82">
        <v>736.52</v>
      </c>
      <c r="R18" s="82">
        <v>497.61020010363433</v>
      </c>
      <c r="S18" s="82">
        <v>590.29879328059121</v>
      </c>
      <c r="T18" s="82">
        <v>0.2981834342536594</v>
      </c>
      <c r="U18" s="82">
        <v>11.975686014738759</v>
      </c>
      <c r="V18" s="82">
        <v>55.3917837445399</v>
      </c>
      <c r="W18" s="82">
        <v>39.279119889508685</v>
      </c>
      <c r="X18" s="82">
        <v>1.58</v>
      </c>
      <c r="Y18" s="82">
        <v>9.6658121431826594</v>
      </c>
      <c r="Z18" s="82">
        <v>65.19755846879093</v>
      </c>
      <c r="AA18" s="82">
        <v>3.1869020012980678</v>
      </c>
      <c r="AB18" s="82">
        <v>104.84394557318841</v>
      </c>
      <c r="AC18" s="82">
        <v>1.02</v>
      </c>
      <c r="AD18" s="82">
        <v>19.850000000000001</v>
      </c>
      <c r="AE18" s="82">
        <v>336.27971267924806</v>
      </c>
      <c r="AF18" s="82">
        <v>9.1374231562852284</v>
      </c>
      <c r="AG18" s="82">
        <v>4.692626612645121</v>
      </c>
      <c r="AH18" s="82">
        <v>298.02</v>
      </c>
      <c r="AI18" s="82">
        <v>0</v>
      </c>
      <c r="AJ18" s="82">
        <v>46.542744567450363</v>
      </c>
      <c r="AK18" s="82">
        <v>113.25013804769763</v>
      </c>
      <c r="AL18">
        <f t="shared" si="2"/>
        <v>15.271301381640303</v>
      </c>
      <c r="AM18">
        <f t="shared" si="3"/>
        <v>87.87842729400974</v>
      </c>
      <c r="AN18">
        <f t="shared" si="4"/>
        <v>0.79701974270769993</v>
      </c>
      <c r="AO18" s="92" t="s">
        <v>2441</v>
      </c>
      <c r="AP18" s="93">
        <v>-2.0355782428772409E-2</v>
      </c>
      <c r="AQ18" s="88"/>
      <c r="AR18" s="86"/>
      <c r="AS18" s="1">
        <f t="shared" si="5"/>
        <v>22.640800495456801</v>
      </c>
      <c r="AY18" s="7"/>
      <c r="BC18" s="7"/>
    </row>
    <row r="19" spans="1:55" x14ac:dyDescent="0.3">
      <c r="A19" s="81" t="s">
        <v>2442</v>
      </c>
      <c r="B19" s="82">
        <v>2927.4</v>
      </c>
      <c r="C19" s="82">
        <v>2927.4</v>
      </c>
      <c r="D19" s="82">
        <v>20</v>
      </c>
      <c r="E19" s="82">
        <v>11.620834132310252</v>
      </c>
      <c r="F19" s="82">
        <v>48.342978631642765</v>
      </c>
      <c r="G19" s="82">
        <v>0.55561185961226944</v>
      </c>
      <c r="H19" s="82">
        <v>5.217239084757499</v>
      </c>
      <c r="I19" s="81">
        <v>0.1165625172251431</v>
      </c>
      <c r="J19" s="81">
        <f t="shared" si="0"/>
        <v>0.44895564512461539</v>
      </c>
      <c r="K19" s="81">
        <f t="shared" si="1"/>
        <v>0.1079213410599108</v>
      </c>
      <c r="L19" s="81">
        <v>1.7183478885999999</v>
      </c>
      <c r="M19" s="82">
        <v>7.5960959071396728</v>
      </c>
      <c r="N19" s="82">
        <v>1.0052021524448367</v>
      </c>
      <c r="O19" s="82">
        <v>2.7549594040193846</v>
      </c>
      <c r="P19" s="82">
        <v>0</v>
      </c>
      <c r="Q19" s="82">
        <v>824.78</v>
      </c>
      <c r="R19" s="82">
        <v>559.61748838475592</v>
      </c>
      <c r="S19" s="82">
        <v>571.64337743293788</v>
      </c>
      <c r="T19" s="82">
        <v>0.31733792567080338</v>
      </c>
      <c r="U19" s="82">
        <v>4.3030090254202209</v>
      </c>
      <c r="V19" s="82">
        <v>71.640395470516978</v>
      </c>
      <c r="W19" s="82">
        <v>0</v>
      </c>
      <c r="X19" s="82">
        <v>2.14</v>
      </c>
      <c r="Y19" s="82">
        <v>8.7311463463182974</v>
      </c>
      <c r="Z19" s="82">
        <v>142.90981856317021</v>
      </c>
      <c r="AA19" s="82">
        <v>6.8177505500406435</v>
      </c>
      <c r="AB19" s="82">
        <v>104.6176229707638</v>
      </c>
      <c r="AC19" s="82">
        <v>1.02</v>
      </c>
      <c r="AD19" s="82">
        <v>32.299999999999997</v>
      </c>
      <c r="AE19" s="82">
        <v>333.50087922898814</v>
      </c>
      <c r="AF19" s="82">
        <v>7.9838614289136727</v>
      </c>
      <c r="AG19" s="82">
        <v>3.7963400807019259</v>
      </c>
      <c r="AH19" s="82">
        <v>317.04000000000002</v>
      </c>
      <c r="AI19" s="82">
        <v>0</v>
      </c>
      <c r="AJ19" s="82">
        <v>43.32430301469752</v>
      </c>
      <c r="AK19" s="82">
        <v>112.9950440539381</v>
      </c>
      <c r="AL19">
        <f t="shared" si="2"/>
        <v>11.48527984018205</v>
      </c>
      <c r="AM19">
        <f t="shared" si="3"/>
        <v>87.287720224261335</v>
      </c>
      <c r="AN19">
        <f t="shared" si="4"/>
        <v>0.77183125357600335</v>
      </c>
      <c r="AO19" s="92" t="s">
        <v>2443</v>
      </c>
      <c r="AP19" s="93">
        <v>-1.2874577622990966</v>
      </c>
      <c r="AQ19" s="88"/>
      <c r="AR19" s="86"/>
      <c r="AS19" s="1">
        <f t="shared" si="5"/>
        <v>22.750818532468148</v>
      </c>
      <c r="AY19" s="7"/>
      <c r="BC19" s="7"/>
    </row>
    <row r="20" spans="1:55" ht="15" thickBot="1" x14ac:dyDescent="0.35">
      <c r="A20" s="81" t="s">
        <v>2444</v>
      </c>
      <c r="B20" s="82">
        <v>2927.55</v>
      </c>
      <c r="C20" s="82">
        <v>2927.55</v>
      </c>
      <c r="D20" s="82">
        <v>19</v>
      </c>
      <c r="E20" s="82">
        <v>11.170309946268269</v>
      </c>
      <c r="F20" s="82">
        <v>47.151102464017733</v>
      </c>
      <c r="G20" s="82">
        <v>0.57271243935622196</v>
      </c>
      <c r="H20" s="82">
        <v>5.1896993523044719</v>
      </c>
      <c r="I20" s="81">
        <v>8.5016234976515309E-2</v>
      </c>
      <c r="J20" s="81">
        <f t="shared" si="0"/>
        <v>0.46459761432476859</v>
      </c>
      <c r="K20" s="81">
        <f t="shared" si="1"/>
        <v>0.11006528121510775</v>
      </c>
      <c r="L20" s="81">
        <v>1.1245796325999999</v>
      </c>
      <c r="M20" s="82">
        <v>7.1650422566905485</v>
      </c>
      <c r="N20" s="82">
        <v>0.96623181035220518</v>
      </c>
      <c r="O20" s="82">
        <v>2.8620432182476052</v>
      </c>
      <c r="P20" s="82">
        <v>0</v>
      </c>
      <c r="Q20" s="82">
        <v>452.73</v>
      </c>
      <c r="R20" s="82">
        <v>528.36280259123509</v>
      </c>
      <c r="S20" s="82">
        <v>592.61152729292621</v>
      </c>
      <c r="T20" s="82">
        <v>0.25029720571079961</v>
      </c>
      <c r="U20" s="82">
        <v>7.6989682868261982</v>
      </c>
      <c r="V20" s="82">
        <v>89.553823971696616</v>
      </c>
      <c r="W20" s="82">
        <v>15.678348807892906</v>
      </c>
      <c r="X20" s="82">
        <v>3.01</v>
      </c>
      <c r="Y20" s="82">
        <v>7.8724696386299007</v>
      </c>
      <c r="Z20" s="82">
        <v>0</v>
      </c>
      <c r="AA20" s="82">
        <v>3.6229209318239239</v>
      </c>
      <c r="AB20" s="82">
        <v>104.20269819965206</v>
      </c>
      <c r="AC20" s="82">
        <v>1.07</v>
      </c>
      <c r="AD20" s="82">
        <v>18.39</v>
      </c>
      <c r="AE20" s="82">
        <v>335.14910887350504</v>
      </c>
      <c r="AF20" s="82">
        <v>9.0918878249416153</v>
      </c>
      <c r="AG20" s="82">
        <v>5.6198195767242884</v>
      </c>
      <c r="AH20" s="82">
        <v>315.66000000000003</v>
      </c>
      <c r="AI20" s="82">
        <v>0</v>
      </c>
      <c r="AJ20" s="82">
        <v>43.924927670669</v>
      </c>
      <c r="AK20" s="82">
        <v>118.25925647061209</v>
      </c>
      <c r="AL20">
        <f t="shared" si="2"/>
        <v>11.99296487878129</v>
      </c>
      <c r="AM20">
        <f t="shared" si="3"/>
        <v>87.425210730606537</v>
      </c>
      <c r="AN20">
        <f t="shared" si="4"/>
        <v>0.80014238955781203</v>
      </c>
      <c r="AO20" s="94" t="s">
        <v>2445</v>
      </c>
      <c r="AP20" s="95">
        <v>0.2236429220829115</v>
      </c>
      <c r="AQ20" s="96"/>
      <c r="AR20" s="86"/>
      <c r="AS20" s="1">
        <f t="shared" si="5"/>
        <v>21.752710510218897</v>
      </c>
      <c r="AY20" s="7"/>
      <c r="BC20" s="7"/>
    </row>
    <row r="21" spans="1:55" x14ac:dyDescent="0.3">
      <c r="A21" s="81" t="s">
        <v>2446</v>
      </c>
      <c r="B21" s="82">
        <v>2927.7</v>
      </c>
      <c r="C21" s="82">
        <v>2927.7</v>
      </c>
      <c r="D21" s="82">
        <v>19</v>
      </c>
      <c r="E21" s="82">
        <v>8.1045322940034445</v>
      </c>
      <c r="F21" s="82">
        <v>40.962115665046518</v>
      </c>
      <c r="G21" s="82">
        <v>0.55074122937185599</v>
      </c>
      <c r="H21" s="82">
        <v>5.219041464119651</v>
      </c>
      <c r="I21" s="81">
        <v>6.0189360922157605E-2</v>
      </c>
      <c r="J21" s="81">
        <f t="shared" si="0"/>
        <v>0.64396578047831676</v>
      </c>
      <c r="K21" s="81">
        <f t="shared" si="1"/>
        <v>0.12741142344298206</v>
      </c>
      <c r="L21" s="81">
        <v>0</v>
      </c>
      <c r="M21" s="82">
        <v>5.7313797732838028</v>
      </c>
      <c r="N21" s="82">
        <v>0.70104204343129795</v>
      </c>
      <c r="O21" s="82">
        <v>2.7871210644099484</v>
      </c>
      <c r="P21" s="82">
        <v>0</v>
      </c>
      <c r="Q21" s="82">
        <v>422.34</v>
      </c>
      <c r="R21" s="82">
        <v>462.4814851655716</v>
      </c>
      <c r="S21" s="82">
        <v>545.29820330329812</v>
      </c>
      <c r="T21" s="82">
        <v>0.14941392144881183</v>
      </c>
      <c r="U21" s="82">
        <v>9.4210482735778758</v>
      </c>
      <c r="V21" s="82">
        <v>88.068807408215932</v>
      </c>
      <c r="W21" s="82">
        <v>12.847921235494541</v>
      </c>
      <c r="X21" s="82">
        <v>2.36</v>
      </c>
      <c r="Y21" s="82">
        <v>9.7114055966882376</v>
      </c>
      <c r="Z21" s="82">
        <v>0</v>
      </c>
      <c r="AA21" s="82">
        <v>3.5515723795560565</v>
      </c>
      <c r="AB21" s="82">
        <v>106.12644032026103</v>
      </c>
      <c r="AC21" s="82">
        <v>1.22</v>
      </c>
      <c r="AD21" s="82">
        <v>0</v>
      </c>
      <c r="AE21" s="82">
        <v>278.70064898195056</v>
      </c>
      <c r="AF21" s="82">
        <v>8.515106961255837</v>
      </c>
      <c r="AG21" s="82">
        <v>2.5858381553763454</v>
      </c>
      <c r="AH21" s="82">
        <v>294.81</v>
      </c>
      <c r="AI21" s="82">
        <v>0</v>
      </c>
      <c r="AJ21" s="82">
        <v>52.80963956277543</v>
      </c>
      <c r="AK21" s="82">
        <v>120.38117469143</v>
      </c>
      <c r="AL21">
        <f t="shared" si="2"/>
        <v>10.877059878648534</v>
      </c>
      <c r="AM21">
        <f t="shared" si="3"/>
        <v>87.317548932156811</v>
      </c>
      <c r="AN21">
        <f t="shared" si="4"/>
        <v>0.73626007480109756</v>
      </c>
      <c r="AR21" s="86"/>
      <c r="AS21" s="1">
        <f t="shared" si="5"/>
        <v>21.46532048033346</v>
      </c>
      <c r="AY21" s="7"/>
      <c r="BC21" s="7"/>
    </row>
    <row r="22" spans="1:55" x14ac:dyDescent="0.3">
      <c r="A22" s="81" t="s">
        <v>2447</v>
      </c>
      <c r="B22" s="82">
        <v>2927.85</v>
      </c>
      <c r="C22" s="82">
        <v>2927.85</v>
      </c>
      <c r="D22" s="82">
        <v>20</v>
      </c>
      <c r="E22" s="82">
        <v>10.549752639563474</v>
      </c>
      <c r="F22" s="82">
        <v>46.266426176459234</v>
      </c>
      <c r="G22" s="82">
        <v>0.56745458668586601</v>
      </c>
      <c r="H22" s="82">
        <v>5.2891719670758803</v>
      </c>
      <c r="I22" s="81">
        <v>7.9698935528501921E-2</v>
      </c>
      <c r="J22" s="81">
        <f t="shared" si="0"/>
        <v>0.50135506942983021</v>
      </c>
      <c r="K22" s="81">
        <f t="shared" si="1"/>
        <v>0.11431987305228813</v>
      </c>
      <c r="L22" s="81">
        <v>5.7972330199999998E-2</v>
      </c>
      <c r="M22" s="82">
        <v>6.1782222974695546</v>
      </c>
      <c r="N22" s="82">
        <v>0.91255360332224045</v>
      </c>
      <c r="O22" s="82">
        <v>2.9621637857447678</v>
      </c>
      <c r="P22" s="82">
        <v>0</v>
      </c>
      <c r="Q22" s="82">
        <v>411.58000000000004</v>
      </c>
      <c r="R22" s="82">
        <v>488.33306992833946</v>
      </c>
      <c r="S22" s="82">
        <v>561.87643860926619</v>
      </c>
      <c r="T22" s="82">
        <v>0.21272151547136761</v>
      </c>
      <c r="U22" s="82">
        <v>10.735613148960836</v>
      </c>
      <c r="V22" s="82">
        <v>85.325189362682082</v>
      </c>
      <c r="W22" s="82">
        <v>19.771369071900345</v>
      </c>
      <c r="X22" s="82">
        <v>2.66</v>
      </c>
      <c r="Y22" s="82">
        <v>8.8603277979174369</v>
      </c>
      <c r="Z22" s="82">
        <v>13.322101730465018</v>
      </c>
      <c r="AA22" s="82">
        <v>3.56742761339336</v>
      </c>
      <c r="AB22" s="82">
        <v>116.74474241734775</v>
      </c>
      <c r="AC22" s="82">
        <v>1.07</v>
      </c>
      <c r="AD22" s="82">
        <v>26.229999999999997</v>
      </c>
      <c r="AE22" s="82">
        <v>258.18631968738475</v>
      </c>
      <c r="AF22" s="82">
        <v>5.1151355542659838</v>
      </c>
      <c r="AG22" s="82">
        <v>2.2098098977220162</v>
      </c>
      <c r="AH22" s="82">
        <v>326.36</v>
      </c>
      <c r="AI22" s="82">
        <v>0</v>
      </c>
      <c r="AJ22" s="82">
        <v>50.486468723640449</v>
      </c>
      <c r="AK22" s="82">
        <v>119.24484690104663</v>
      </c>
      <c r="AL22">
        <f t="shared" si="2"/>
        <v>12.689534388407351</v>
      </c>
      <c r="AM22">
        <f t="shared" si="3"/>
        <v>88.344960957528855</v>
      </c>
      <c r="AN22">
        <f t="shared" si="4"/>
        <v>0.75864396070518014</v>
      </c>
      <c r="AR22" s="86"/>
      <c r="AS22" s="1">
        <f t="shared" si="5"/>
        <v>23.081167041657796</v>
      </c>
      <c r="AY22" s="7"/>
      <c r="BC22" s="7"/>
    </row>
    <row r="23" spans="1:55" x14ac:dyDescent="0.3">
      <c r="A23" s="81" t="s">
        <v>2448</v>
      </c>
      <c r="B23" s="82">
        <v>2928</v>
      </c>
      <c r="C23" s="82">
        <v>2928</v>
      </c>
      <c r="D23" s="82">
        <v>18</v>
      </c>
      <c r="E23" s="82">
        <v>7.7188279530267003</v>
      </c>
      <c r="F23" s="82">
        <v>39.728282770849205</v>
      </c>
      <c r="G23" s="82">
        <v>0.55206406491630855</v>
      </c>
      <c r="H23" s="82">
        <v>5.2401722164511595</v>
      </c>
      <c r="I23" s="81">
        <v>6.325676494013116E-2</v>
      </c>
      <c r="J23" s="81">
        <f t="shared" si="0"/>
        <v>0.67888185205584062</v>
      </c>
      <c r="K23" s="81">
        <f t="shared" si="1"/>
        <v>0.13190029497817002</v>
      </c>
      <c r="L23" s="81">
        <v>0</v>
      </c>
      <c r="M23" s="82">
        <v>5.023459369636492</v>
      </c>
      <c r="N23" s="82">
        <v>0.66767861793680949</v>
      </c>
      <c r="O23" s="82">
        <v>2.8778756472361411</v>
      </c>
      <c r="P23" s="82">
        <v>0</v>
      </c>
      <c r="Q23" s="82">
        <v>399.24</v>
      </c>
      <c r="R23" s="82">
        <v>771.20566338525202</v>
      </c>
      <c r="S23" s="82">
        <v>531.8105971433597</v>
      </c>
      <c r="T23" s="82">
        <v>0.26407421809900061</v>
      </c>
      <c r="U23" s="82">
        <v>8.1240109298666887</v>
      </c>
      <c r="V23" s="82">
        <v>77.760261936161612</v>
      </c>
      <c r="W23" s="82">
        <v>12.98666768512191</v>
      </c>
      <c r="X23" s="82">
        <v>3.15</v>
      </c>
      <c r="Y23" s="82">
        <v>8.343601991520881</v>
      </c>
      <c r="Z23" s="82">
        <v>2.5735878342943788</v>
      </c>
      <c r="AA23" s="82">
        <v>2.774665921528169</v>
      </c>
      <c r="AB23" s="82">
        <v>112.19943015198736</v>
      </c>
      <c r="AC23" s="82">
        <v>1.27</v>
      </c>
      <c r="AD23" s="82">
        <v>16.170000000000002</v>
      </c>
      <c r="AE23" s="82">
        <v>222.27943255559484</v>
      </c>
      <c r="AF23" s="82">
        <v>12.006149030932919</v>
      </c>
      <c r="AG23" s="82">
        <v>5.048050582208802</v>
      </c>
      <c r="AH23" s="82">
        <v>266.27999999999997</v>
      </c>
      <c r="AI23" s="82">
        <v>0</v>
      </c>
      <c r="AJ23" s="82">
        <v>46.032780236908529</v>
      </c>
      <c r="AK23" s="82">
        <v>124.4974641361861</v>
      </c>
      <c r="AL23">
        <f t="shared" si="2"/>
        <v>9.4212422015968116</v>
      </c>
      <c r="AM23">
        <f t="shared" si="3"/>
        <v>87.889258389087686</v>
      </c>
      <c r="AN23">
        <f t="shared" si="4"/>
        <v>0.7180491475322236</v>
      </c>
      <c r="AR23" s="86"/>
      <c r="AS23" s="1">
        <f t="shared" si="5"/>
        <v>19.997022863498</v>
      </c>
      <c r="AY23" s="7"/>
      <c r="BC23" s="7"/>
    </row>
    <row r="24" spans="1:55" x14ac:dyDescent="0.3">
      <c r="A24" s="81" t="s">
        <v>2449</v>
      </c>
      <c r="B24" s="82">
        <v>2928.15</v>
      </c>
      <c r="C24" s="82">
        <v>2928.15</v>
      </c>
      <c r="D24" s="82">
        <v>18</v>
      </c>
      <c r="E24" s="82">
        <v>13.185074468833841</v>
      </c>
      <c r="F24" s="82">
        <v>52.701129881759577</v>
      </c>
      <c r="G24" s="82">
        <v>0.64024612423243188</v>
      </c>
      <c r="H24" s="82">
        <v>5.6253383453904862</v>
      </c>
      <c r="I24" s="81">
        <v>5.3919465997036273E-2</v>
      </c>
      <c r="J24" s="81">
        <f t="shared" si="0"/>
        <v>0.42664441211062959</v>
      </c>
      <c r="K24" s="81">
        <f t="shared" si="1"/>
        <v>0.10674037459939689</v>
      </c>
      <c r="L24" s="81">
        <v>0.34988019999999997</v>
      </c>
      <c r="M24" s="82">
        <v>4.3299341839095682</v>
      </c>
      <c r="N24" s="82">
        <v>1.1405089415541272</v>
      </c>
      <c r="O24" s="82">
        <v>3.3402475930034159</v>
      </c>
      <c r="P24" s="82">
        <v>0</v>
      </c>
      <c r="Q24" s="82">
        <v>444.67999999999995</v>
      </c>
      <c r="R24" s="82">
        <v>560.96969001547222</v>
      </c>
      <c r="S24" s="82">
        <v>693.65738147931893</v>
      </c>
      <c r="T24" s="82">
        <v>0.30471640464419342</v>
      </c>
      <c r="U24" s="82">
        <v>8.6542187629378162</v>
      </c>
      <c r="V24" s="82">
        <v>67.23861991688139</v>
      </c>
      <c r="W24" s="82">
        <v>55.234961596656333</v>
      </c>
      <c r="X24" s="82">
        <v>6.69</v>
      </c>
      <c r="Y24" s="82">
        <v>10.060955406897673</v>
      </c>
      <c r="Z24" s="82">
        <v>16.07230833770117</v>
      </c>
      <c r="AA24" s="82">
        <v>8.4191291676083289</v>
      </c>
      <c r="AB24" s="82">
        <v>125.21297979140093</v>
      </c>
      <c r="AC24" s="82">
        <v>0</v>
      </c>
      <c r="AD24" s="82">
        <v>34.729999999999997</v>
      </c>
      <c r="AE24" s="82">
        <v>191.57604727674257</v>
      </c>
      <c r="AF24" s="82">
        <v>11.535617273715571</v>
      </c>
      <c r="AG24" s="82">
        <v>5.7692006653814873</v>
      </c>
      <c r="AH24" s="82">
        <v>348.24</v>
      </c>
      <c r="AI24" s="82">
        <v>0</v>
      </c>
      <c r="AJ24" s="82">
        <v>41.567759209497915</v>
      </c>
      <c r="AK24" s="82">
        <v>138.79432296825439</v>
      </c>
      <c r="AL24">
        <f t="shared" si="2"/>
        <v>9.9937713320987438</v>
      </c>
      <c r="AM24">
        <f t="shared" si="3"/>
        <v>92.779286335050955</v>
      </c>
      <c r="AN24">
        <f t="shared" si="4"/>
        <v>0.93657421293617504</v>
      </c>
      <c r="AR24" s="86"/>
      <c r="AS24" s="1">
        <f t="shared" si="5"/>
        <v>20.131857010521824</v>
      </c>
      <c r="AY24" s="7"/>
      <c r="BC24" s="7"/>
    </row>
    <row r="25" spans="1:55" x14ac:dyDescent="0.3">
      <c r="A25" s="81" t="s">
        <v>2450</v>
      </c>
      <c r="B25" s="82">
        <v>2928.3</v>
      </c>
      <c r="C25" s="82">
        <v>2928.3</v>
      </c>
      <c r="D25" s="82">
        <v>17</v>
      </c>
      <c r="E25" s="82">
        <v>12.105272795940657</v>
      </c>
      <c r="F25" s="82">
        <v>58.326541364963937</v>
      </c>
      <c r="G25" s="82">
        <v>0.60515763641112796</v>
      </c>
      <c r="H25" s="82">
        <v>4.2893614408476699</v>
      </c>
      <c r="I25" s="81">
        <v>4.2908003142110261E-2</v>
      </c>
      <c r="J25" s="81">
        <f t="shared" si="0"/>
        <v>0.35433827168984167</v>
      </c>
      <c r="K25" s="81">
        <f t="shared" si="1"/>
        <v>7.3540473007100648E-2</v>
      </c>
      <c r="L25" s="81">
        <v>0</v>
      </c>
      <c r="M25" s="82">
        <v>4.2829269209951537</v>
      </c>
      <c r="N25" s="82">
        <v>1.0471060968488668</v>
      </c>
      <c r="O25" s="82">
        <v>3.1098835587516631</v>
      </c>
      <c r="P25" s="82">
        <v>0</v>
      </c>
      <c r="Q25" s="82">
        <v>422.98999999999995</v>
      </c>
      <c r="R25" s="82">
        <v>574.79650977389122</v>
      </c>
      <c r="S25" s="82">
        <v>518.41327061747575</v>
      </c>
      <c r="T25" s="82">
        <v>0.2820352988450166</v>
      </c>
      <c r="U25" s="82">
        <v>10.396871648712622</v>
      </c>
      <c r="V25" s="82">
        <v>61.150735777521881</v>
      </c>
      <c r="W25" s="82">
        <v>26.484979022245199</v>
      </c>
      <c r="X25" s="82">
        <v>7.44</v>
      </c>
      <c r="Y25" s="82">
        <v>8.6481885586941321</v>
      </c>
      <c r="Z25" s="82">
        <v>39.931070019131326</v>
      </c>
      <c r="AA25" s="82">
        <v>8.3403239173568497</v>
      </c>
      <c r="AB25" s="82">
        <v>117.32390377224974</v>
      </c>
      <c r="AC25" s="82">
        <v>0</v>
      </c>
      <c r="AD25" s="82">
        <v>21.42</v>
      </c>
      <c r="AE25" s="82">
        <v>185.4691732787542</v>
      </c>
      <c r="AF25" s="82">
        <v>6.9468847487807421</v>
      </c>
      <c r="AG25" s="82">
        <v>6.9641132545160893</v>
      </c>
      <c r="AH25" s="82">
        <v>365.62</v>
      </c>
      <c r="AI25" s="82">
        <v>0</v>
      </c>
      <c r="AJ25" s="82">
        <v>122.11252725595951</v>
      </c>
      <c r="AK25" s="82">
        <v>177.53739540275302</v>
      </c>
      <c r="AL25">
        <f t="shared" si="2"/>
        <v>10.452637212609579</v>
      </c>
      <c r="AM25">
        <f t="shared" si="3"/>
        <v>93.319583115845774</v>
      </c>
      <c r="AN25">
        <f t="shared" si="4"/>
        <v>0.69996011556709226</v>
      </c>
      <c r="AR25" s="86"/>
      <c r="AS25" s="1">
        <f t="shared" si="5"/>
        <v>19.124439976207569</v>
      </c>
      <c r="AY25" s="7"/>
      <c r="BC25" s="7"/>
    </row>
    <row r="26" spans="1:55" x14ac:dyDescent="0.3">
      <c r="A26" s="81" t="s">
        <v>2451</v>
      </c>
      <c r="B26" s="82">
        <v>2928.45</v>
      </c>
      <c r="C26" s="82">
        <v>2928.45</v>
      </c>
      <c r="D26" s="82">
        <v>18</v>
      </c>
      <c r="E26" s="82">
        <v>11.693008969835493</v>
      </c>
      <c r="F26" s="82">
        <v>53.098392346720345</v>
      </c>
      <c r="G26" s="82">
        <v>0.65385240392080324</v>
      </c>
      <c r="H26" s="82">
        <v>4.976519568307288</v>
      </c>
      <c r="I26" s="81">
        <v>4.1854841643668497E-2</v>
      </c>
      <c r="J26" s="81">
        <f t="shared" si="0"/>
        <v>0.42559785775801917</v>
      </c>
      <c r="K26" s="81">
        <f t="shared" si="1"/>
        <v>9.3722603422938963E-2</v>
      </c>
      <c r="L26" s="81">
        <v>0</v>
      </c>
      <c r="M26" s="82">
        <v>3.5982345284699355</v>
      </c>
      <c r="N26" s="82">
        <v>1.0114452758907699</v>
      </c>
      <c r="O26" s="82">
        <v>3.3288753698761067</v>
      </c>
      <c r="P26" s="82">
        <v>0</v>
      </c>
      <c r="Q26" s="82">
        <v>446.72999999999996</v>
      </c>
      <c r="R26" s="82">
        <v>557.73226494663481</v>
      </c>
      <c r="S26" s="82">
        <v>609.67928432703161</v>
      </c>
      <c r="T26" s="82">
        <v>0.2367928124710289</v>
      </c>
      <c r="U26" s="82">
        <v>14.807936814646636</v>
      </c>
      <c r="V26" s="82">
        <v>61.52941067009791</v>
      </c>
      <c r="W26" s="82">
        <v>31.980053077524062</v>
      </c>
      <c r="X26" s="82">
        <v>19.23</v>
      </c>
      <c r="Y26" s="82">
        <v>11.169059023149204</v>
      </c>
      <c r="Z26" s="82">
        <v>18.309284972762537</v>
      </c>
      <c r="AA26" s="82">
        <v>7.78553518671227</v>
      </c>
      <c r="AB26" s="82">
        <v>131.18632721339725</v>
      </c>
      <c r="AC26" s="82">
        <v>1.01</v>
      </c>
      <c r="AD26" s="82">
        <v>15.67</v>
      </c>
      <c r="AE26" s="82">
        <v>157.22841965668894</v>
      </c>
      <c r="AF26" s="82">
        <v>10.44428189816691</v>
      </c>
      <c r="AG26" s="82">
        <v>7.7803677213394513</v>
      </c>
      <c r="AH26" s="82">
        <v>467.52000000000004</v>
      </c>
      <c r="AI26" s="82">
        <v>0</v>
      </c>
      <c r="AJ26" s="82">
        <v>86.659210217424743</v>
      </c>
      <c r="AK26" s="82">
        <v>146.63534892556922</v>
      </c>
      <c r="AL26">
        <f t="shared" si="2"/>
        <v>8.9176086764461324</v>
      </c>
      <c r="AM26">
        <f t="shared" si="3"/>
        <v>93.177366658915744</v>
      </c>
      <c r="AN26">
        <f t="shared" si="4"/>
        <v>0.82318722629942132</v>
      </c>
      <c r="AR26" s="86"/>
      <c r="AS26" s="1">
        <f t="shared" si="5"/>
        <v>19.879815451699596</v>
      </c>
      <c r="AY26" s="7"/>
      <c r="BC26" s="7"/>
    </row>
    <row r="27" spans="1:55" x14ac:dyDescent="0.3">
      <c r="A27" s="81" t="s">
        <v>2452</v>
      </c>
      <c r="B27" s="82">
        <v>2928.6</v>
      </c>
      <c r="C27" s="82">
        <v>2928.6</v>
      </c>
      <c r="D27" s="82">
        <v>19</v>
      </c>
      <c r="E27" s="82">
        <v>10.025202484704575</v>
      </c>
      <c r="F27" s="82">
        <v>48.958081007226561</v>
      </c>
      <c r="G27" s="82">
        <v>0.62654899540932485</v>
      </c>
      <c r="H27" s="82">
        <v>5.0167709473010129</v>
      </c>
      <c r="I27" s="81">
        <v>3.8822197766768672E-2</v>
      </c>
      <c r="J27" s="81">
        <f t="shared" si="0"/>
        <v>0.50041592226741427</v>
      </c>
      <c r="K27" s="81">
        <f t="shared" si="1"/>
        <v>0.10247074321725359</v>
      </c>
      <c r="L27" s="81">
        <v>0</v>
      </c>
      <c r="M27" s="82">
        <v>3.2853072190959001</v>
      </c>
      <c r="N27" s="82">
        <v>0.86718001492694574</v>
      </c>
      <c r="O27" s="82">
        <v>3.2169060908421061</v>
      </c>
      <c r="P27" s="82">
        <v>0</v>
      </c>
      <c r="Q27" s="82">
        <v>525.52</v>
      </c>
      <c r="R27" s="82">
        <v>539.5802594929396</v>
      </c>
      <c r="S27" s="82">
        <v>550.67747661327166</v>
      </c>
      <c r="T27" s="82">
        <v>0.20513821774833929</v>
      </c>
      <c r="U27" s="82">
        <v>15.35372783923482</v>
      </c>
      <c r="V27" s="82">
        <v>81.48347375945184</v>
      </c>
      <c r="W27" s="82">
        <v>29.23251604988463</v>
      </c>
      <c r="X27" s="82">
        <v>20.53</v>
      </c>
      <c r="Y27" s="82">
        <v>8.91047565904206</v>
      </c>
      <c r="Z27" s="82">
        <v>0</v>
      </c>
      <c r="AA27" s="82">
        <v>10.078661940043199</v>
      </c>
      <c r="AB27" s="82">
        <v>122.14229095455204</v>
      </c>
      <c r="AC27" s="82">
        <v>1.1299999999999999</v>
      </c>
      <c r="AD27" s="82">
        <v>20.440000000000001</v>
      </c>
      <c r="AE27" s="82">
        <v>144.86859873303695</v>
      </c>
      <c r="AF27" s="82">
        <v>10.468236673162707</v>
      </c>
      <c r="AG27" s="82">
        <v>8.8797162228992406</v>
      </c>
      <c r="AH27" s="82">
        <v>559.45000000000005</v>
      </c>
      <c r="AI27" s="82">
        <v>0</v>
      </c>
      <c r="AJ27" s="82">
        <v>109.26596070892685</v>
      </c>
      <c r="AK27" s="82">
        <v>142.73973131088948</v>
      </c>
      <c r="AL27">
        <f t="shared" si="2"/>
        <v>7.555805780208912</v>
      </c>
      <c r="AM27">
        <f t="shared" si="3"/>
        <v>92.394175061148061</v>
      </c>
      <c r="AN27">
        <f t="shared" si="4"/>
        <v>0.74352315424200632</v>
      </c>
      <c r="AR27" s="86"/>
      <c r="AS27" s="1">
        <f t="shared" si="5"/>
        <v>20.651020683866211</v>
      </c>
      <c r="AY27" s="7"/>
      <c r="BC27" s="7"/>
    </row>
    <row r="28" spans="1:55" x14ac:dyDescent="0.3">
      <c r="A28" s="81" t="s">
        <v>2453</v>
      </c>
      <c r="B28" s="82">
        <v>2928.75</v>
      </c>
      <c r="C28" s="82">
        <v>2928.75</v>
      </c>
      <c r="D28" s="82">
        <v>19</v>
      </c>
      <c r="E28" s="82">
        <v>9.9357870282160121</v>
      </c>
      <c r="F28" s="82">
        <v>49.567090567167362</v>
      </c>
      <c r="G28" s="82">
        <v>0.66054224581231946</v>
      </c>
      <c r="H28" s="82">
        <v>5.26942977536239</v>
      </c>
      <c r="I28" s="81">
        <v>3.0853019518219085E-2</v>
      </c>
      <c r="J28" s="81">
        <f t="shared" si="0"/>
        <v>0.53034850288135904</v>
      </c>
      <c r="K28" s="81">
        <f t="shared" si="1"/>
        <v>0.1063090392247633</v>
      </c>
      <c r="L28" s="81">
        <v>0</v>
      </c>
      <c r="M28" s="82">
        <v>3.7408132453919385</v>
      </c>
      <c r="N28" s="82">
        <v>0.85944557794068499</v>
      </c>
      <c r="O28" s="82">
        <v>3.1370121744312409</v>
      </c>
      <c r="P28" s="82">
        <v>0</v>
      </c>
      <c r="Q28" s="82">
        <v>563.74</v>
      </c>
      <c r="R28" s="82">
        <v>489.87753045259393</v>
      </c>
      <c r="S28" s="82">
        <v>617.47122101526372</v>
      </c>
      <c r="T28" s="82">
        <v>0.20269326272191146</v>
      </c>
      <c r="U28" s="82">
        <v>19.362160282111976</v>
      </c>
      <c r="V28" s="82">
        <v>76.934115675031393</v>
      </c>
      <c r="W28" s="82">
        <v>68.480763008664155</v>
      </c>
      <c r="X28" s="82">
        <v>13.68</v>
      </c>
      <c r="Y28" s="82">
        <v>11.154487517574321</v>
      </c>
      <c r="Z28" s="82">
        <v>0</v>
      </c>
      <c r="AA28" s="82">
        <v>12.29781686262152</v>
      </c>
      <c r="AB28" s="82">
        <v>123.09832015738978</v>
      </c>
      <c r="AC28" s="82">
        <v>1.1000000000000001</v>
      </c>
      <c r="AD28" s="82">
        <v>0</v>
      </c>
      <c r="AE28" s="82">
        <v>182.68102762853499</v>
      </c>
      <c r="AF28" s="82">
        <v>9.1986335983855341</v>
      </c>
      <c r="AG28" s="82">
        <v>6.048775875534977</v>
      </c>
      <c r="AH28" s="82">
        <v>444.31</v>
      </c>
      <c r="AI28" s="82">
        <v>0</v>
      </c>
      <c r="AJ28" s="82">
        <v>102.39174491230875</v>
      </c>
      <c r="AK28" s="82">
        <v>159.33793028877358</v>
      </c>
      <c r="AL28">
        <f t="shared" si="2"/>
        <v>8.3331859873211247</v>
      </c>
      <c r="AM28">
        <f t="shared" si="3"/>
        <v>91.880934537293641</v>
      </c>
      <c r="AN28">
        <f t="shared" si="4"/>
        <v>0.83370787693456072</v>
      </c>
      <c r="AR28" s="86"/>
      <c r="AS28" s="1">
        <f t="shared" si="5"/>
        <v>20.836328214926333</v>
      </c>
      <c r="AY28" s="7"/>
      <c r="BC28" s="7"/>
    </row>
    <row r="29" spans="1:55" x14ac:dyDescent="0.3">
      <c r="A29" s="81" t="s">
        <v>2454</v>
      </c>
      <c r="B29" s="82">
        <v>2928.9</v>
      </c>
      <c r="C29" s="82">
        <v>2928.9</v>
      </c>
      <c r="D29" s="82">
        <v>19</v>
      </c>
      <c r="E29" s="82">
        <v>11.027546156747935</v>
      </c>
      <c r="F29" s="82">
        <v>53.861330536055036</v>
      </c>
      <c r="G29" s="82">
        <v>0.63278374601570386</v>
      </c>
      <c r="H29" s="82">
        <v>5.09636601814878</v>
      </c>
      <c r="I29" s="81">
        <v>3.7064366165963203E-2</v>
      </c>
      <c r="J29" s="81">
        <f t="shared" si="0"/>
        <v>0.46214869071577003</v>
      </c>
      <c r="K29" s="81">
        <f t="shared" si="1"/>
        <v>9.4620128530565131E-2</v>
      </c>
      <c r="L29" s="81">
        <v>0</v>
      </c>
      <c r="M29" s="82">
        <v>3.4072828258936783</v>
      </c>
      <c r="N29" s="82">
        <v>0.95388274255869632</v>
      </c>
      <c r="O29" s="82">
        <v>3.1593407153027195</v>
      </c>
      <c r="P29" s="82">
        <v>0</v>
      </c>
      <c r="Q29" s="82">
        <v>828.03000000000009</v>
      </c>
      <c r="R29" s="82">
        <v>542.75289465338574</v>
      </c>
      <c r="S29" s="82">
        <v>571.86797330760817</v>
      </c>
      <c r="T29" s="82">
        <v>0.23804774513946089</v>
      </c>
      <c r="U29" s="82">
        <v>14.955568813100816</v>
      </c>
      <c r="V29" s="82">
        <v>79.937217948099686</v>
      </c>
      <c r="W29" s="82">
        <v>60.717373500334148</v>
      </c>
      <c r="X29" s="82">
        <v>21.43</v>
      </c>
      <c r="Y29" s="82">
        <v>10.200053902419366</v>
      </c>
      <c r="Z29" s="82">
        <v>72.800443739867333</v>
      </c>
      <c r="AA29" s="82">
        <v>7.9797112424378733</v>
      </c>
      <c r="AB29" s="82">
        <v>126.76947229628678</v>
      </c>
      <c r="AC29" s="82">
        <v>1.02</v>
      </c>
      <c r="AD29" s="82">
        <v>8.8800000000000008</v>
      </c>
      <c r="AE29" s="82">
        <v>152.29886317202309</v>
      </c>
      <c r="AF29" s="82">
        <v>11.342585960509249</v>
      </c>
      <c r="AG29" s="82">
        <v>5.0485102861329372</v>
      </c>
      <c r="AH29" s="82">
        <v>557.79999999999995</v>
      </c>
      <c r="AI29" s="82">
        <v>0</v>
      </c>
      <c r="AJ29" s="82">
        <v>165.10142779166168</v>
      </c>
      <c r="AK29" s="82">
        <v>142.56048510162506</v>
      </c>
      <c r="AL29">
        <f t="shared" si="2"/>
        <v>8.3452981178044841</v>
      </c>
      <c r="AM29">
        <f t="shared" si="3"/>
        <v>93.44132828575718</v>
      </c>
      <c r="AN29">
        <f t="shared" si="4"/>
        <v>0.77213450228374347</v>
      </c>
      <c r="AR29" s="86"/>
      <c r="AS29" s="1">
        <f t="shared" si="5"/>
        <v>20.839240306474636</v>
      </c>
      <c r="AY29" s="7"/>
      <c r="BC29" s="7"/>
    </row>
    <row r="30" spans="1:55" x14ac:dyDescent="0.3">
      <c r="A30" s="81" t="s">
        <v>2455</v>
      </c>
      <c r="B30" s="82">
        <v>2929.05</v>
      </c>
      <c r="C30" s="82">
        <v>2929.05</v>
      </c>
      <c r="D30" s="82">
        <v>19</v>
      </c>
      <c r="E30" s="82">
        <v>11.500696081512464</v>
      </c>
      <c r="F30" s="82">
        <v>55.074529425199145</v>
      </c>
      <c r="G30" s="82">
        <v>0.64088437089114503</v>
      </c>
      <c r="H30" s="82">
        <v>5.0949922213968328</v>
      </c>
      <c r="I30" s="81">
        <v>3.7251424047681565E-2</v>
      </c>
      <c r="J30" s="81">
        <f t="shared" si="0"/>
        <v>0.44301598662250602</v>
      </c>
      <c r="K30" s="81">
        <f t="shared" si="1"/>
        <v>9.2510862545212014E-2</v>
      </c>
      <c r="L30" s="81">
        <v>0</v>
      </c>
      <c r="M30" s="82">
        <v>3.1119191555632004</v>
      </c>
      <c r="N30" s="82">
        <v>0.99481021105082801</v>
      </c>
      <c r="O30" s="82">
        <v>3.1504578840989992</v>
      </c>
      <c r="P30" s="82">
        <v>0</v>
      </c>
      <c r="Q30" s="82">
        <v>438.33000000000004</v>
      </c>
      <c r="R30" s="82">
        <v>556.86545569744146</v>
      </c>
      <c r="S30" s="82">
        <v>612.85359335342787</v>
      </c>
      <c r="T30" s="82">
        <v>0.25258765467715566</v>
      </c>
      <c r="U30" s="82">
        <v>14.888463359258006</v>
      </c>
      <c r="V30" s="82">
        <v>61.198070139093879</v>
      </c>
      <c r="W30" s="82">
        <v>67.091020442358172</v>
      </c>
      <c r="X30" s="82">
        <v>14.529999999999998</v>
      </c>
      <c r="Y30" s="82">
        <v>10.651770575240795</v>
      </c>
      <c r="Z30" s="82">
        <v>66.516279613090191</v>
      </c>
      <c r="AA30" s="82">
        <v>13.333422493158068</v>
      </c>
      <c r="AB30" s="82">
        <v>125.37366966014365</v>
      </c>
      <c r="AC30" s="82">
        <v>322.99</v>
      </c>
      <c r="AD30" s="82">
        <v>12.55</v>
      </c>
      <c r="AE30" s="82">
        <v>144.82548307865213</v>
      </c>
      <c r="AF30" s="82">
        <v>8.9590858484275788</v>
      </c>
      <c r="AG30" s="82">
        <v>5.204212005237971</v>
      </c>
      <c r="AH30" s="82">
        <v>520.71</v>
      </c>
      <c r="AI30" s="82">
        <v>9.9499999999999993</v>
      </c>
      <c r="AJ30" s="82">
        <v>100.18718591047787</v>
      </c>
      <c r="AK30" s="82">
        <v>142.35733939779206</v>
      </c>
      <c r="AL30">
        <f t="shared" si="2"/>
        <v>8.0920150295281381</v>
      </c>
      <c r="AM30">
        <f t="shared" si="3"/>
        <v>94.296383570991466</v>
      </c>
      <c r="AN30">
        <f t="shared" si="4"/>
        <v>0.8274731692698154</v>
      </c>
      <c r="AR30" s="86"/>
      <c r="AS30" s="1">
        <f t="shared" si="5"/>
        <v>20.778503833469795</v>
      </c>
      <c r="AY30" s="7"/>
      <c r="BC30" s="7"/>
    </row>
    <row r="31" spans="1:55" x14ac:dyDescent="0.3">
      <c r="A31" s="81" t="s">
        <v>2456</v>
      </c>
      <c r="B31" s="82">
        <v>2929.35</v>
      </c>
      <c r="C31" s="82">
        <v>2929.1</v>
      </c>
      <c r="D31" s="82">
        <v>18</v>
      </c>
      <c r="E31" s="82">
        <v>10.143460005950496</v>
      </c>
      <c r="F31" s="82">
        <v>52.111360685257793</v>
      </c>
      <c r="G31" s="82">
        <v>0.63457928799524488</v>
      </c>
      <c r="H31" s="82">
        <v>5.1868389040345386</v>
      </c>
      <c r="I31" s="81">
        <v>3.5674244236754797E-2</v>
      </c>
      <c r="J31" s="81">
        <f t="shared" si="0"/>
        <v>0.51134809039437856</v>
      </c>
      <c r="K31" s="81">
        <f t="shared" si="1"/>
        <v>9.9533745345127517E-2</v>
      </c>
      <c r="L31" s="81">
        <v>0</v>
      </c>
      <c r="M31" s="82">
        <v>3.0113163563879257</v>
      </c>
      <c r="N31" s="82">
        <v>0.87740929051471783</v>
      </c>
      <c r="O31" s="82">
        <v>3.159230711201126</v>
      </c>
      <c r="P31" s="82">
        <v>0</v>
      </c>
      <c r="Q31" s="82">
        <v>448.32</v>
      </c>
      <c r="R31" s="82">
        <v>560.41200857322588</v>
      </c>
      <c r="S31" s="82">
        <v>627.94379554484931</v>
      </c>
      <c r="T31" s="82">
        <v>0.23832902315135085</v>
      </c>
      <c r="U31" s="82">
        <v>14.79004202695522</v>
      </c>
      <c r="V31" s="82">
        <v>72.326904482022954</v>
      </c>
      <c r="W31" s="82">
        <v>38.70512917424616</v>
      </c>
      <c r="X31" s="82">
        <v>17.45</v>
      </c>
      <c r="Y31" s="82">
        <v>9.7701944879602625</v>
      </c>
      <c r="Z31" s="82">
        <v>5.3149116936640519</v>
      </c>
      <c r="AA31" s="82">
        <v>15.497098542671932</v>
      </c>
      <c r="AB31" s="82">
        <v>126.86507521657056</v>
      </c>
      <c r="AC31" s="82">
        <v>1.0900000000000001</v>
      </c>
      <c r="AD31" s="82">
        <v>27.98</v>
      </c>
      <c r="AE31" s="82">
        <v>152.11202866968881</v>
      </c>
      <c r="AF31" s="82">
        <v>9.3782944108540018</v>
      </c>
      <c r="AG31" s="82">
        <v>6.7187650910778531</v>
      </c>
      <c r="AH31" s="82">
        <v>511.45999999999992</v>
      </c>
      <c r="AI31" s="82">
        <v>0</v>
      </c>
      <c r="AJ31" s="82">
        <v>122.00229930586798</v>
      </c>
      <c r="AK31" s="82">
        <v>140.9472692182454</v>
      </c>
      <c r="AL31">
        <f t="shared" si="2"/>
        <v>7.210148518352721</v>
      </c>
      <c r="AM31">
        <f t="shared" si="3"/>
        <v>93.375874580560378</v>
      </c>
      <c r="AN31">
        <f t="shared" si="4"/>
        <v>0.84784791711771912</v>
      </c>
      <c r="AR31" s="86"/>
      <c r="AS31" s="1">
        <f t="shared" si="5"/>
        <v>19.491918020579575</v>
      </c>
      <c r="AY31" s="7"/>
      <c r="BC31" s="7"/>
    </row>
    <row r="32" spans="1:55" x14ac:dyDescent="0.3">
      <c r="A32" s="81" t="s">
        <v>2457</v>
      </c>
      <c r="B32" s="82">
        <v>2929.5</v>
      </c>
      <c r="C32" s="82">
        <v>2929.3</v>
      </c>
      <c r="D32" s="82">
        <v>18</v>
      </c>
      <c r="E32" s="82">
        <v>8.8093399006170259</v>
      </c>
      <c r="F32" s="82">
        <v>48.697986842170629</v>
      </c>
      <c r="G32" s="82">
        <v>0.61282385596893851</v>
      </c>
      <c r="H32" s="82">
        <v>4.7596573812425147</v>
      </c>
      <c r="I32" s="81">
        <v>2.3806318494581986E-2</v>
      </c>
      <c r="J32" s="81">
        <f t="shared" si="0"/>
        <v>0.54029671177849969</v>
      </c>
      <c r="K32" s="81">
        <f t="shared" si="1"/>
        <v>9.77382781072344E-2</v>
      </c>
      <c r="L32" s="81">
        <v>0</v>
      </c>
      <c r="M32" s="82">
        <v>3.1024969143613514</v>
      </c>
      <c r="N32" s="82">
        <v>0.76200790140337271</v>
      </c>
      <c r="O32" s="82">
        <v>2.9909519367876038</v>
      </c>
      <c r="P32" s="82">
        <v>0</v>
      </c>
      <c r="Q32" s="82">
        <v>375.76</v>
      </c>
      <c r="R32" s="82">
        <v>546.44674844733368</v>
      </c>
      <c r="S32" s="82">
        <v>434.46470052814374</v>
      </c>
      <c r="T32" s="82">
        <v>0.26280021018577454</v>
      </c>
      <c r="U32" s="82">
        <v>16.512415342253998</v>
      </c>
      <c r="V32" s="82">
        <v>79.458614958871649</v>
      </c>
      <c r="W32" s="82">
        <v>45.174620431187833</v>
      </c>
      <c r="X32" s="82">
        <v>13.59</v>
      </c>
      <c r="Y32" s="82">
        <v>10.192768149631922</v>
      </c>
      <c r="Z32" s="82">
        <v>0</v>
      </c>
      <c r="AA32" s="82">
        <v>7.0550633580302389</v>
      </c>
      <c r="AB32" s="82">
        <v>123.90138468777351</v>
      </c>
      <c r="AC32" s="82">
        <v>1.1399999999999999</v>
      </c>
      <c r="AD32" s="82">
        <v>17.489999999999998</v>
      </c>
      <c r="AE32" s="82">
        <v>150.24368364634608</v>
      </c>
      <c r="AF32" s="82">
        <v>10.013095948242587</v>
      </c>
      <c r="AG32" s="82">
        <v>5.5108972095357673</v>
      </c>
      <c r="AH32" s="82">
        <v>647.62</v>
      </c>
      <c r="AI32" s="82">
        <v>0</v>
      </c>
      <c r="AJ32" s="82">
        <v>297.01422188303303</v>
      </c>
      <c r="AK32" s="82">
        <v>137.70888770420177</v>
      </c>
      <c r="AL32">
        <f t="shared" si="2"/>
        <v>6.7374478831927611</v>
      </c>
      <c r="AM32">
        <f t="shared" si="3"/>
        <v>92.288006248299226</v>
      </c>
      <c r="AN32">
        <f t="shared" si="4"/>
        <v>0.58661299628630714</v>
      </c>
      <c r="AR32" s="86"/>
      <c r="AS32" s="1">
        <f t="shared" si="5"/>
        <v>19.387041169485524</v>
      </c>
      <c r="AY32" s="7"/>
      <c r="BC32" s="7"/>
    </row>
    <row r="33" spans="1:135" x14ac:dyDescent="0.3">
      <c r="A33" s="81" t="s">
        <v>2458</v>
      </c>
      <c r="B33" s="82">
        <v>2929.65</v>
      </c>
      <c r="C33" s="97">
        <v>2929.65</v>
      </c>
      <c r="D33" s="97">
        <v>19</v>
      </c>
      <c r="E33" s="82">
        <v>9.3174680614178751</v>
      </c>
      <c r="F33" s="82">
        <v>51.862745378021096</v>
      </c>
      <c r="G33" s="82">
        <v>0.60972302943975398</v>
      </c>
      <c r="H33" s="82">
        <v>4.9501533493421599</v>
      </c>
      <c r="I33" s="81">
        <v>3.5327034059044679E-2</v>
      </c>
      <c r="J33" s="81">
        <f t="shared" si="0"/>
        <v>0.53127666408001362</v>
      </c>
      <c r="K33" s="81">
        <f t="shared" si="1"/>
        <v>9.5447190719679581E-2</v>
      </c>
      <c r="L33" s="81">
        <v>0</v>
      </c>
      <c r="M33" s="82">
        <v>2.9125770353663798</v>
      </c>
      <c r="N33" s="82">
        <v>0.80596098731264609</v>
      </c>
      <c r="O33" s="82">
        <v>2.9437808029727988</v>
      </c>
      <c r="P33" s="82">
        <v>0</v>
      </c>
      <c r="Q33" s="82">
        <v>611.37</v>
      </c>
      <c r="R33" s="82">
        <v>492.98218057388766</v>
      </c>
      <c r="S33" s="82">
        <v>560.03077655386255</v>
      </c>
      <c r="T33" s="82">
        <v>0.21803373275498522</v>
      </c>
      <c r="U33" s="82">
        <v>11.403453456354764</v>
      </c>
      <c r="V33" s="82">
        <v>80.016108550719679</v>
      </c>
      <c r="W33" s="82">
        <v>43.24176008034847</v>
      </c>
      <c r="X33" s="82">
        <v>17.47</v>
      </c>
      <c r="Y33" s="82">
        <v>10.200053902419366</v>
      </c>
      <c r="Z33" s="82">
        <v>5.7942123474012917</v>
      </c>
      <c r="AA33" s="82">
        <v>15.783739386838294</v>
      </c>
      <c r="AB33" s="82">
        <v>120.89945299086294</v>
      </c>
      <c r="AC33" s="82">
        <v>1.0900000000000001</v>
      </c>
      <c r="AD33" s="82">
        <v>18.05</v>
      </c>
      <c r="AE33" s="82">
        <v>141.83613104130373</v>
      </c>
      <c r="AF33" s="82">
        <v>6.0485806864384051</v>
      </c>
      <c r="AG33" s="82">
        <v>5.8506100512194781</v>
      </c>
      <c r="AH33" s="82">
        <v>541.95000000000005</v>
      </c>
      <c r="AI33" s="82">
        <v>0</v>
      </c>
      <c r="AJ33" s="82">
        <v>132.97499070134441</v>
      </c>
      <c r="AK33" s="82">
        <v>141.40135961504856</v>
      </c>
      <c r="AL33">
        <f t="shared" si="2"/>
        <v>6.7232013217421134</v>
      </c>
      <c r="AM33">
        <f t="shared" si="3"/>
        <v>93.339601488305263</v>
      </c>
      <c r="AN33">
        <f t="shared" si="4"/>
        <v>0.75615195307570848</v>
      </c>
      <c r="AR33" s="86"/>
      <c r="AS33" s="1">
        <f t="shared" si="5"/>
        <v>20.455974782835753</v>
      </c>
      <c r="AY33" s="7"/>
      <c r="BC33" s="7"/>
    </row>
    <row r="34" spans="1:135" x14ac:dyDescent="0.3">
      <c r="A34" s="81" t="s">
        <v>2459</v>
      </c>
      <c r="B34" s="82">
        <v>2929.8</v>
      </c>
      <c r="C34" s="82">
        <v>2929.8</v>
      </c>
      <c r="D34" s="82">
        <v>17</v>
      </c>
      <c r="E34" s="82">
        <v>8.4756273058675173</v>
      </c>
      <c r="F34" s="82">
        <v>49.974619671304204</v>
      </c>
      <c r="G34" s="82">
        <v>0.59930764480036502</v>
      </c>
      <c r="H34" s="82">
        <v>5.110327660559574</v>
      </c>
      <c r="I34" s="81">
        <v>4.0595403987989359E-2</v>
      </c>
      <c r="J34" s="81">
        <f t="shared" si="0"/>
        <v>0.60294388558375966</v>
      </c>
      <c r="K34" s="81">
        <f t="shared" si="1"/>
        <v>0.10225846027786704</v>
      </c>
      <c r="L34" s="81">
        <v>0</v>
      </c>
      <c r="M34" s="82">
        <v>3.3163191176798299</v>
      </c>
      <c r="N34" s="82">
        <v>0.73314176195754022</v>
      </c>
      <c r="O34" s="82">
        <v>2.7918433670262885</v>
      </c>
      <c r="P34" s="82">
        <v>0</v>
      </c>
      <c r="Q34" s="82">
        <v>509.07</v>
      </c>
      <c r="R34" s="82">
        <v>479.75909045874283</v>
      </c>
      <c r="S34" s="82">
        <v>623.52092496807063</v>
      </c>
      <c r="T34" s="82">
        <v>0.22376747684351067</v>
      </c>
      <c r="U34" s="82">
        <v>16.293204193034153</v>
      </c>
      <c r="V34" s="82">
        <v>73.09477301419102</v>
      </c>
      <c r="W34" s="82">
        <v>51.835800317964825</v>
      </c>
      <c r="X34" s="82">
        <v>18.87</v>
      </c>
      <c r="Y34" s="82">
        <v>9.7701944879602625</v>
      </c>
      <c r="Z34" s="82">
        <v>0</v>
      </c>
      <c r="AA34" s="82">
        <v>11.068035176359366</v>
      </c>
      <c r="AB34" s="82">
        <v>112.96441060730956</v>
      </c>
      <c r="AC34" s="82">
        <v>1.1299999999999999</v>
      </c>
      <c r="AD34" s="82">
        <v>17.63</v>
      </c>
      <c r="AE34" s="82">
        <v>156.89786630640523</v>
      </c>
      <c r="AF34" s="82">
        <v>3.4494875993945757</v>
      </c>
      <c r="AG34" s="82">
        <v>5.8789194546931212</v>
      </c>
      <c r="AH34" s="82">
        <v>502.21</v>
      </c>
      <c r="AI34" s="82">
        <v>0</v>
      </c>
      <c r="AJ34" s="82">
        <v>95.607715620310998</v>
      </c>
      <c r="AK34" s="82">
        <v>136.26296828280223</v>
      </c>
      <c r="AL34">
        <f t="shared" si="2"/>
        <v>7.0403081256987887</v>
      </c>
      <c r="AM34">
        <f t="shared" si="3"/>
        <v>92.29158812786055</v>
      </c>
      <c r="AN34">
        <f t="shared" si="4"/>
        <v>0.84187616991230352</v>
      </c>
      <c r="AR34" s="86"/>
      <c r="AS34" s="1">
        <f t="shared" si="5"/>
        <v>18.378378147605936</v>
      </c>
      <c r="AY34" s="7"/>
      <c r="BC34" s="7"/>
      <c r="DG34" s="26"/>
    </row>
    <row r="35" spans="1:135" x14ac:dyDescent="0.3">
      <c r="A35" s="81" t="s">
        <v>2460</v>
      </c>
      <c r="B35" s="82">
        <v>2929.95</v>
      </c>
      <c r="C35" s="82">
        <v>2929.95</v>
      </c>
      <c r="D35" s="82">
        <v>18</v>
      </c>
      <c r="E35" s="82">
        <v>7.7353507645896373</v>
      </c>
      <c r="F35" s="82">
        <v>44.427494061545104</v>
      </c>
      <c r="G35" s="82">
        <v>0.56492963540175445</v>
      </c>
      <c r="H35" s="82">
        <v>4.2055930294467219</v>
      </c>
      <c r="I35" s="81">
        <v>3.4403275615764249E-2</v>
      </c>
      <c r="J35" s="81">
        <f t="shared" si="0"/>
        <v>0.54368485120271459</v>
      </c>
      <c r="K35" s="81">
        <f t="shared" si="1"/>
        <v>9.4661945677618972E-2</v>
      </c>
      <c r="L35" s="81">
        <v>0</v>
      </c>
      <c r="M35" s="82">
        <v>5.2691965635002722</v>
      </c>
      <c r="N35" s="82">
        <v>0.66910784113700361</v>
      </c>
      <c r="O35" s="82">
        <v>2.9040544259085839</v>
      </c>
      <c r="P35" s="82">
        <v>0</v>
      </c>
      <c r="Q35" s="82">
        <v>473.09999999999997</v>
      </c>
      <c r="R35" s="82">
        <v>704.05873088235205</v>
      </c>
      <c r="S35" s="82">
        <v>382.63484727089781</v>
      </c>
      <c r="T35" s="82">
        <v>0.33547812110410302</v>
      </c>
      <c r="U35" s="82">
        <v>9.5781851118303472</v>
      </c>
      <c r="V35" s="82">
        <v>85.001994636304175</v>
      </c>
      <c r="W35" s="82">
        <v>9.616379596738005</v>
      </c>
      <c r="X35" s="82">
        <v>8.23</v>
      </c>
      <c r="Y35" s="82">
        <v>9.646336690573742</v>
      </c>
      <c r="Z35" s="82">
        <v>0</v>
      </c>
      <c r="AA35" s="82">
        <v>2.1266901341375557</v>
      </c>
      <c r="AB35" s="82">
        <v>118.5858623199956</v>
      </c>
      <c r="AC35" s="82">
        <v>1.26</v>
      </c>
      <c r="AD35" s="82">
        <v>12.78</v>
      </c>
      <c r="AE35" s="82">
        <v>201.78126252101578</v>
      </c>
      <c r="AF35" s="82">
        <v>7.4379576361945547</v>
      </c>
      <c r="AG35" s="82">
        <v>3.5198024985562348</v>
      </c>
      <c r="AH35" s="82">
        <v>473.12</v>
      </c>
      <c r="AI35" s="82">
        <v>0</v>
      </c>
      <c r="AJ35" s="82">
        <v>150.76177355702535</v>
      </c>
      <c r="AK35" s="82">
        <v>128.45978330615836</v>
      </c>
      <c r="AL35">
        <f t="shared" si="2"/>
        <v>9.8991551518490883</v>
      </c>
      <c r="AM35">
        <f t="shared" si="3"/>
        <v>88.08236215923877</v>
      </c>
      <c r="AN35">
        <f t="shared" si="4"/>
        <v>0.51663247662762624</v>
      </c>
      <c r="AR35" s="120" t="s">
        <v>2461</v>
      </c>
      <c r="AS35" s="1">
        <f t="shared" si="5"/>
        <v>20.109456123700298</v>
      </c>
      <c r="AY35" s="7"/>
      <c r="BC35" s="7"/>
      <c r="DG35" s="26"/>
    </row>
    <row r="36" spans="1:135" x14ac:dyDescent="0.3">
      <c r="A36" s="81" t="s">
        <v>2462</v>
      </c>
      <c r="B36" s="82">
        <v>2930.1</v>
      </c>
      <c r="C36" s="82">
        <v>2930.1</v>
      </c>
      <c r="D36" s="82">
        <v>19</v>
      </c>
      <c r="E36" s="82">
        <v>9.1807027840165514</v>
      </c>
      <c r="F36" s="82">
        <v>49.829488287320054</v>
      </c>
      <c r="G36" s="82">
        <v>0.60260085082735759</v>
      </c>
      <c r="H36" s="82">
        <v>4.6794389068266371</v>
      </c>
      <c r="I36" s="81">
        <v>4.3507613338303372E-2</v>
      </c>
      <c r="J36" s="81">
        <f t="shared" si="0"/>
        <v>0.50970377942889744</v>
      </c>
      <c r="K36" s="81">
        <f t="shared" si="1"/>
        <v>9.3909029927112433E-2</v>
      </c>
      <c r="L36" s="81">
        <v>0</v>
      </c>
      <c r="M36" s="82">
        <v>4.359601183238623</v>
      </c>
      <c r="N36" s="82">
        <v>0.79413079081743165</v>
      </c>
      <c r="O36" s="82">
        <v>2.8984144239497716</v>
      </c>
      <c r="P36" s="82">
        <v>0</v>
      </c>
      <c r="Q36" s="82">
        <v>563.21</v>
      </c>
      <c r="R36" s="82">
        <v>489.89452671238212</v>
      </c>
      <c r="S36" s="82">
        <v>491.98516402958535</v>
      </c>
      <c r="T36" s="82">
        <v>0.1918748776492219</v>
      </c>
      <c r="U36" s="82">
        <v>19.326370706729147</v>
      </c>
      <c r="V36" s="82">
        <v>64.543031690182204</v>
      </c>
      <c r="W36" s="82">
        <v>17.890938784628844</v>
      </c>
      <c r="X36" s="82">
        <v>10.53</v>
      </c>
      <c r="Y36" s="82">
        <v>8.9760474341290415</v>
      </c>
      <c r="Z36" s="82">
        <v>10.278336241254129</v>
      </c>
      <c r="AA36" s="82">
        <v>2.0342253456967927</v>
      </c>
      <c r="AB36" s="82">
        <v>117.78279778961186</v>
      </c>
      <c r="AC36" s="82">
        <v>1.1200000000000001</v>
      </c>
      <c r="AD36" s="82">
        <v>6.6199999999999992</v>
      </c>
      <c r="AE36" s="82">
        <v>176.25679512519494</v>
      </c>
      <c r="AF36" s="82">
        <v>10.911400010584925</v>
      </c>
      <c r="AG36" s="82">
        <v>5.5108972095357673</v>
      </c>
      <c r="AH36" s="82">
        <v>503.93</v>
      </c>
      <c r="AI36" s="82">
        <v>0</v>
      </c>
      <c r="AJ36" s="82">
        <v>142.29426284544766</v>
      </c>
      <c r="AK36" s="82">
        <v>135.79692813871478</v>
      </c>
      <c r="AL36">
        <f t="shared" si="2"/>
        <v>9.1255263486296467</v>
      </c>
      <c r="AM36">
        <f t="shared" si="3"/>
        <v>90.899058429790855</v>
      </c>
      <c r="AN36">
        <f t="shared" si="4"/>
        <v>0.6642769616242048</v>
      </c>
      <c r="AR36" s="120"/>
      <c r="AS36" s="1">
        <f t="shared" si="5"/>
        <v>21.028464373279363</v>
      </c>
      <c r="AY36" s="7"/>
      <c r="BC36" s="7"/>
      <c r="DG36" s="26"/>
    </row>
    <row r="37" spans="1:135" x14ac:dyDescent="0.3">
      <c r="A37" s="81" t="s">
        <v>2463</v>
      </c>
      <c r="B37" s="82">
        <v>2930.25</v>
      </c>
      <c r="C37" s="82">
        <v>2930.25</v>
      </c>
      <c r="D37" s="82">
        <v>18</v>
      </c>
      <c r="E37" s="82">
        <v>9.7252996881280751</v>
      </c>
      <c r="F37" s="82">
        <v>50.401179513404529</v>
      </c>
      <c r="G37" s="82">
        <v>0.62107962560067653</v>
      </c>
      <c r="H37" s="82">
        <v>5.9114228915379758</v>
      </c>
      <c r="I37" s="81">
        <v>4.3095061023828631E-2</v>
      </c>
      <c r="J37" s="81">
        <f t="shared" si="0"/>
        <v>0.60783966367167097</v>
      </c>
      <c r="K37" s="81">
        <f t="shared" si="1"/>
        <v>0.11728739185490279</v>
      </c>
      <c r="L37" s="81">
        <v>0</v>
      </c>
      <c r="M37" s="82">
        <v>4.5843361719854929</v>
      </c>
      <c r="N37" s="82">
        <v>0.84123842302307839</v>
      </c>
      <c r="O37" s="82">
        <v>2.873826215491381</v>
      </c>
      <c r="P37" s="82">
        <v>0</v>
      </c>
      <c r="Q37" s="82">
        <v>526.83000000000004</v>
      </c>
      <c r="R37" s="82">
        <v>539.74455667089137</v>
      </c>
      <c r="S37" s="82">
        <v>962.74478170266775</v>
      </c>
      <c r="T37" s="82">
        <v>0.2679497614803748</v>
      </c>
      <c r="U37" s="82">
        <v>14.490304333124005</v>
      </c>
      <c r="V37" s="82">
        <v>68.99772105145864</v>
      </c>
      <c r="W37" s="82">
        <v>45.190594483674111</v>
      </c>
      <c r="X37" s="82">
        <v>16.600000000000001</v>
      </c>
      <c r="Y37" s="82">
        <v>9.8066232518974754</v>
      </c>
      <c r="Z37" s="82">
        <v>0</v>
      </c>
      <c r="AA37" s="82">
        <v>12.408774608750434</v>
      </c>
      <c r="AB37" s="82">
        <v>118.50937998376855</v>
      </c>
      <c r="AC37" s="82">
        <v>1.1000000000000001</v>
      </c>
      <c r="AD37" s="82">
        <v>28.88</v>
      </c>
      <c r="AE37" s="82">
        <v>195.12707986095666</v>
      </c>
      <c r="AF37" s="82">
        <v>7.9410079111062633</v>
      </c>
      <c r="AG37" s="82">
        <v>4.8786538652910805</v>
      </c>
      <c r="AH37" s="82">
        <v>362.04</v>
      </c>
      <c r="AI37" s="82">
        <v>0</v>
      </c>
      <c r="AJ37" s="82">
        <v>39.421523241830364</v>
      </c>
      <c r="AK37" s="82">
        <v>124.28932150393985</v>
      </c>
      <c r="AL37">
        <f t="shared" si="2"/>
        <v>9.7959429499569133</v>
      </c>
      <c r="AM37">
        <f t="shared" si="3"/>
        <v>91.084501070583485</v>
      </c>
      <c r="AN37">
        <f t="shared" si="4"/>
        <v>1.2998952512530408</v>
      </c>
      <c r="AR37" s="120"/>
      <c r="AS37" s="1">
        <f t="shared" si="5"/>
        <v>20.085073673957137</v>
      </c>
      <c r="AY37" s="7"/>
      <c r="BC37" s="7"/>
      <c r="DG37" s="26"/>
    </row>
    <row r="38" spans="1:135" ht="15" customHeight="1" x14ac:dyDescent="0.3">
      <c r="A38" s="81" t="s">
        <v>2464</v>
      </c>
      <c r="B38" s="82">
        <v>2930.4</v>
      </c>
      <c r="C38" s="82">
        <v>2930.4</v>
      </c>
      <c r="D38" s="82">
        <v>18</v>
      </c>
      <c r="E38" s="82">
        <v>10.693771769611422</v>
      </c>
      <c r="F38" s="82">
        <v>51.665725627863083</v>
      </c>
      <c r="G38" s="82">
        <v>0.6044212159679061</v>
      </c>
      <c r="H38" s="82">
        <v>5.2914263970954885</v>
      </c>
      <c r="I38" s="81">
        <v>4.437243573665884E-2</v>
      </c>
      <c r="J38" s="81">
        <f t="shared" si="0"/>
        <v>0.49481385156658925</v>
      </c>
      <c r="K38" s="81">
        <f t="shared" si="1"/>
        <v>0.10241656983990653</v>
      </c>
      <c r="L38" s="81">
        <v>0</v>
      </c>
      <c r="M38" s="82">
        <v>5.1921124313815596</v>
      </c>
      <c r="N38" s="82">
        <v>0.92501125807138795</v>
      </c>
      <c r="O38" s="82">
        <v>2.8928271322896397</v>
      </c>
      <c r="P38" s="82">
        <v>0</v>
      </c>
      <c r="Q38" s="82">
        <v>476.63</v>
      </c>
      <c r="R38" s="82">
        <v>536.50960189122225</v>
      </c>
      <c r="S38" s="82">
        <v>817.0664820800165</v>
      </c>
      <c r="T38" s="82">
        <v>0.28612464840249324</v>
      </c>
      <c r="U38" s="82">
        <v>15.912939954591566</v>
      </c>
      <c r="V38" s="82">
        <v>89.220012189720563</v>
      </c>
      <c r="W38" s="82">
        <v>58.576850467173202</v>
      </c>
      <c r="X38" s="82">
        <v>9.4700000000000006</v>
      </c>
      <c r="Y38" s="82">
        <v>10.447769497192407</v>
      </c>
      <c r="Z38" s="82">
        <v>34.285973430670502</v>
      </c>
      <c r="AA38" s="82">
        <v>8.4235422269535363</v>
      </c>
      <c r="AB38" s="82">
        <v>110.44049351181788</v>
      </c>
      <c r="AC38" s="82">
        <v>1.0900000000000001</v>
      </c>
      <c r="AD38" s="82">
        <v>16.420000000000002</v>
      </c>
      <c r="AE38" s="82">
        <v>213.73867067040931</v>
      </c>
      <c r="AF38" s="82">
        <v>9.3663170233561051</v>
      </c>
      <c r="AG38" s="82">
        <v>6.1384223198681784</v>
      </c>
      <c r="AH38" s="82">
        <v>368.54</v>
      </c>
      <c r="AI38" s="82">
        <v>0</v>
      </c>
      <c r="AJ38" s="82">
        <v>40.844465870284836</v>
      </c>
      <c r="AK38" s="82">
        <v>128.65097926270707</v>
      </c>
      <c r="AL38">
        <f t="shared" si="2"/>
        <v>11.320833955346261</v>
      </c>
      <c r="AM38">
        <f t="shared" si="3"/>
        <v>90.762051240858895</v>
      </c>
      <c r="AN38">
        <f t="shared" si="4"/>
        <v>1.1032008276746583</v>
      </c>
      <c r="AR38" s="120"/>
      <c r="AS38" s="1">
        <f t="shared" si="5"/>
        <v>20.451083175874682</v>
      </c>
      <c r="AY38" s="7"/>
      <c r="BC38" s="7"/>
    </row>
    <row r="39" spans="1:135" x14ac:dyDescent="0.3">
      <c r="A39" s="81" t="s">
        <v>2465</v>
      </c>
      <c r="B39" s="82">
        <v>2930.55</v>
      </c>
      <c r="C39" s="82">
        <v>2930.55</v>
      </c>
      <c r="D39" s="82">
        <v>18</v>
      </c>
      <c r="E39" s="82">
        <v>12.284412670852793</v>
      </c>
      <c r="F39" s="82">
        <v>54.648230887417924</v>
      </c>
      <c r="G39" s="82">
        <v>0.62960224421324484</v>
      </c>
      <c r="H39" s="82">
        <v>4.8220410299679539</v>
      </c>
      <c r="I39" s="81">
        <v>4.9029664504098999E-2</v>
      </c>
      <c r="J39" s="81">
        <f t="shared" si="0"/>
        <v>0.39253329883724952</v>
      </c>
      <c r="K39" s="81">
        <f t="shared" si="1"/>
        <v>8.823782493347225E-2</v>
      </c>
      <c r="L39" s="81">
        <v>0.65347672159999992</v>
      </c>
      <c r="M39" s="82">
        <v>5.4145252213294421</v>
      </c>
      <c r="N39" s="82">
        <v>1.0626016960287665</v>
      </c>
      <c r="O39" s="82">
        <v>3.1067587547407562</v>
      </c>
      <c r="P39" s="82">
        <v>0</v>
      </c>
      <c r="Q39" s="82">
        <v>498.23</v>
      </c>
      <c r="R39" s="82">
        <v>556.78047439850093</v>
      </c>
      <c r="S39" s="82">
        <v>571.45861970607916</v>
      </c>
      <c r="T39" s="82">
        <v>0.27653955922809031</v>
      </c>
      <c r="U39" s="82">
        <v>15.61320226076035</v>
      </c>
      <c r="V39" s="82">
        <v>69.41321155859066</v>
      </c>
      <c r="W39" s="82">
        <v>29.855504096849387</v>
      </c>
      <c r="X39" s="82">
        <v>7.51</v>
      </c>
      <c r="Y39" s="82">
        <v>8.0653283356987409</v>
      </c>
      <c r="Z39" s="82">
        <v>23.421825279293085</v>
      </c>
      <c r="AA39" s="82">
        <v>8.4050492692653833</v>
      </c>
      <c r="AB39" s="82">
        <v>120.11550904453598</v>
      </c>
      <c r="AC39" s="82">
        <v>0</v>
      </c>
      <c r="AD39" s="82">
        <v>28.1</v>
      </c>
      <c r="AE39" s="82">
        <v>204.7562426735692</v>
      </c>
      <c r="AF39" s="82">
        <v>9.9532090107530991</v>
      </c>
      <c r="AG39" s="82">
        <v>6.681019219779663</v>
      </c>
      <c r="AH39" s="82">
        <v>407.46000000000004</v>
      </c>
      <c r="AI39" s="82">
        <v>2.85</v>
      </c>
      <c r="AJ39" s="82">
        <v>169.46044218164545</v>
      </c>
      <c r="AK39" s="82">
        <v>138.95166142176834</v>
      </c>
      <c r="AL39">
        <f t="shared" si="2"/>
        <v>10.749853518172044</v>
      </c>
      <c r="AM39">
        <f t="shared" si="3"/>
        <v>91.250098917711</v>
      </c>
      <c r="AN39">
        <f t="shared" si="4"/>
        <v>0.77158179422151973</v>
      </c>
      <c r="AR39" s="120"/>
      <c r="AS39" s="1">
        <f t="shared" si="5"/>
        <v>20.312569734447745</v>
      </c>
      <c r="AY39" s="7"/>
      <c r="BC39" s="7"/>
    </row>
    <row r="40" spans="1:135" ht="23.25" customHeight="1" x14ac:dyDescent="0.3">
      <c r="A40" s="81" t="s">
        <v>2466</v>
      </c>
      <c r="B40" s="82">
        <v>2930.7</v>
      </c>
      <c r="C40" s="82">
        <v>2930.7</v>
      </c>
      <c r="D40" s="82">
        <v>18</v>
      </c>
      <c r="E40" s="82">
        <v>7.9949124949366714</v>
      </c>
      <c r="F40" s="82">
        <v>42.277976934287381</v>
      </c>
      <c r="G40" s="82">
        <v>0.57771149472385652</v>
      </c>
      <c r="H40" s="82">
        <v>4.7711513845295395</v>
      </c>
      <c r="I40" s="81">
        <v>4.0008605975475571E-2</v>
      </c>
      <c r="J40" s="81">
        <f t="shared" si="0"/>
        <v>0.5967734340496158</v>
      </c>
      <c r="K40" s="81">
        <f t="shared" si="1"/>
        <v>0.11285193215241437</v>
      </c>
      <c r="L40" s="81">
        <v>0</v>
      </c>
      <c r="M40" s="82">
        <v>5.5754956574208583</v>
      </c>
      <c r="N40" s="82">
        <v>0.69155993081202205</v>
      </c>
      <c r="O40" s="82">
        <v>2.8686583144685773</v>
      </c>
      <c r="P40" s="82">
        <v>0</v>
      </c>
      <c r="Q40" s="82">
        <v>806.12999999999988</v>
      </c>
      <c r="R40" s="82">
        <v>518.74284499272403</v>
      </c>
      <c r="S40" s="82">
        <v>597.98526213666389</v>
      </c>
      <c r="T40" s="82">
        <v>0.24588025593208815</v>
      </c>
      <c r="U40" s="82">
        <v>9.7795014733587742</v>
      </c>
      <c r="V40" s="82">
        <v>68.482302447674584</v>
      </c>
      <c r="W40" s="82">
        <v>28.897060947672841</v>
      </c>
      <c r="X40" s="82">
        <v>6.87</v>
      </c>
      <c r="Y40" s="82">
        <v>9.5589076571244327</v>
      </c>
      <c r="Z40" s="82">
        <v>1.0757636894991367</v>
      </c>
      <c r="AA40" s="82">
        <v>7.4896478637018271</v>
      </c>
      <c r="AB40" s="82">
        <v>115.41184536657423</v>
      </c>
      <c r="AC40" s="82">
        <v>1.26</v>
      </c>
      <c r="AD40" s="82">
        <v>11.21</v>
      </c>
      <c r="AE40" s="82">
        <v>220.23476259772403</v>
      </c>
      <c r="AF40" s="82">
        <v>5.150276624096068</v>
      </c>
      <c r="AG40" s="82">
        <v>4.4634492810109894</v>
      </c>
      <c r="AH40" s="82">
        <v>368.47</v>
      </c>
      <c r="AI40" s="82">
        <v>0</v>
      </c>
      <c r="AJ40" s="82">
        <v>37.317171467355429</v>
      </c>
      <c r="AK40" s="82">
        <v>129.09311991222594</v>
      </c>
      <c r="AL40">
        <f t="shared" si="2"/>
        <v>10.538536777137598</v>
      </c>
      <c r="AM40">
        <f t="shared" si="3"/>
        <v>87.580728134192583</v>
      </c>
      <c r="AN40">
        <f t="shared" si="4"/>
        <v>0.80739799097744658</v>
      </c>
      <c r="AR40" s="120"/>
      <c r="AS40" s="1">
        <f t="shared" si="5"/>
        <v>20.261754937061355</v>
      </c>
      <c r="AY40" s="7"/>
      <c r="BC40" s="7"/>
    </row>
    <row r="41" spans="1:135" ht="29.25" customHeight="1" x14ac:dyDescent="0.3">
      <c r="A41" s="81" t="s">
        <v>2467</v>
      </c>
      <c r="B41" s="82">
        <v>2930.85</v>
      </c>
      <c r="C41" s="82">
        <v>2930.85</v>
      </c>
      <c r="D41" s="82">
        <v>18</v>
      </c>
      <c r="E41" s="82">
        <v>8.328763654432791</v>
      </c>
      <c r="F41" s="82">
        <v>47.541081428182657</v>
      </c>
      <c r="G41" s="82">
        <v>0.59503185531682645</v>
      </c>
      <c r="H41" s="82">
        <v>5.7679520439799878</v>
      </c>
      <c r="I41" s="81">
        <v>5.2356988605623649E-2</v>
      </c>
      <c r="J41" s="81">
        <f t="shared" si="0"/>
        <v>0.69253400424084899</v>
      </c>
      <c r="K41" s="81">
        <f t="shared" si="1"/>
        <v>0.12132563817870388</v>
      </c>
      <c r="L41" s="81">
        <v>0</v>
      </c>
      <c r="M41" s="82">
        <v>5.1356004308499879</v>
      </c>
      <c r="N41" s="82">
        <v>0.72043805610843636</v>
      </c>
      <c r="O41" s="82">
        <v>2.6416442250601744</v>
      </c>
      <c r="P41" s="82">
        <v>0</v>
      </c>
      <c r="Q41" s="82">
        <v>457.12</v>
      </c>
      <c r="R41" s="82">
        <v>745.37663842723305</v>
      </c>
      <c r="S41" s="82">
        <v>947.52727649300027</v>
      </c>
      <c r="T41" s="82">
        <v>0.276236644446055</v>
      </c>
      <c r="U41" s="82">
        <v>13.631354523936041</v>
      </c>
      <c r="V41" s="82">
        <v>71.469626600218859</v>
      </c>
      <c r="W41" s="82">
        <v>56.675938221306374</v>
      </c>
      <c r="X41" s="82">
        <v>9.83</v>
      </c>
      <c r="Y41" s="82">
        <v>9.9523383076463237</v>
      </c>
      <c r="Z41" s="82">
        <v>1.0757636894991367</v>
      </c>
      <c r="AA41" s="82">
        <v>12.797126720201641</v>
      </c>
      <c r="AB41" s="82">
        <v>108.24162634529104</v>
      </c>
      <c r="AC41" s="82">
        <v>1.23</v>
      </c>
      <c r="AD41" s="82">
        <v>23.74</v>
      </c>
      <c r="AE41" s="82">
        <v>208.01866052202152</v>
      </c>
      <c r="AF41" s="82">
        <v>7.8092566486293862</v>
      </c>
      <c r="AG41" s="82">
        <v>3.8406424045908514</v>
      </c>
      <c r="AH41" s="82">
        <v>431.05</v>
      </c>
      <c r="AI41" s="82">
        <v>0</v>
      </c>
      <c r="AJ41" s="82">
        <v>52.46850424357492</v>
      </c>
      <c r="AK41" s="82">
        <v>120.16665869085848</v>
      </c>
      <c r="AL41">
        <f t="shared" si="2"/>
        <v>10.114221308718566</v>
      </c>
      <c r="AM41">
        <f t="shared" si="3"/>
        <v>89.49552724565433</v>
      </c>
      <c r="AN41">
        <f t="shared" si="4"/>
        <v>1.2793486192339287</v>
      </c>
      <c r="AR41" s="120"/>
      <c r="AS41" s="1">
        <f t="shared" si="5"/>
        <v>20.160442418754201</v>
      </c>
      <c r="AY41" s="7"/>
      <c r="BC41" s="7"/>
    </row>
    <row r="42" spans="1:135" x14ac:dyDescent="0.3">
      <c r="A42" s="81" t="s">
        <v>2468</v>
      </c>
      <c r="B42" s="82">
        <v>2931</v>
      </c>
      <c r="C42" s="82">
        <v>2931</v>
      </c>
      <c r="D42" s="82">
        <v>17</v>
      </c>
      <c r="E42" s="82">
        <v>8.8757592266579408</v>
      </c>
      <c r="F42" s="82">
        <v>44.748473986173721</v>
      </c>
      <c r="G42" s="82">
        <v>0.60722623316175139</v>
      </c>
      <c r="H42" s="82">
        <v>4.8931075936686614</v>
      </c>
      <c r="I42" s="81">
        <v>4.7848381168863828E-2</v>
      </c>
      <c r="J42" s="81">
        <f t="shared" si="0"/>
        <v>0.55128890596450997</v>
      </c>
      <c r="K42" s="81">
        <f t="shared" si="1"/>
        <v>0.1093469152753795</v>
      </c>
      <c r="L42" s="81">
        <v>0</v>
      </c>
      <c r="M42" s="82">
        <v>5.3687163053598574</v>
      </c>
      <c r="N42" s="82">
        <v>0.76775317310591185</v>
      </c>
      <c r="O42" s="82">
        <v>3.127559842826559</v>
      </c>
      <c r="P42" s="82">
        <v>0</v>
      </c>
      <c r="Q42" s="82">
        <v>483.58</v>
      </c>
      <c r="R42" s="82">
        <v>559.39223298593959</v>
      </c>
      <c r="S42" s="82">
        <v>579.04951682263959</v>
      </c>
      <c r="T42" s="82">
        <v>0.21147779140093534</v>
      </c>
      <c r="U42" s="82">
        <v>13.667144099318874</v>
      </c>
      <c r="V42" s="82">
        <v>73.126329255239014</v>
      </c>
      <c r="W42" s="82">
        <v>31.213298558182824</v>
      </c>
      <c r="X42" s="82">
        <v>5.97</v>
      </c>
      <c r="Y42" s="82">
        <v>9.6171936794239734</v>
      </c>
      <c r="Z42" s="82">
        <v>0</v>
      </c>
      <c r="AA42" s="82">
        <v>5.4924084333813399</v>
      </c>
      <c r="AB42" s="82">
        <v>123.38512891824112</v>
      </c>
      <c r="AC42" s="82">
        <v>1.17</v>
      </c>
      <c r="AD42" s="82">
        <v>24.34</v>
      </c>
      <c r="AE42" s="82">
        <v>208.34921387230523</v>
      </c>
      <c r="AF42" s="82">
        <v>6.2881284363963621</v>
      </c>
      <c r="AG42" s="82">
        <v>4.9588638417997357</v>
      </c>
      <c r="AH42" s="82">
        <v>331.97</v>
      </c>
      <c r="AI42" s="82">
        <v>0</v>
      </c>
      <c r="AJ42" s="82">
        <v>59.96400484979992</v>
      </c>
      <c r="AK42" s="82">
        <v>131.85351153489782</v>
      </c>
      <c r="AL42">
        <f t="shared" si="2"/>
        <v>10.539663000427787</v>
      </c>
      <c r="AM42">
        <f t="shared" si="3"/>
        <v>88.310109192771137</v>
      </c>
      <c r="AN42">
        <f t="shared" si="4"/>
        <v>0.7818310018018676</v>
      </c>
      <c r="AR42" s="98"/>
      <c r="AS42" s="1">
        <f t="shared" si="5"/>
        <v>19.144211312424446</v>
      </c>
      <c r="AY42" s="7"/>
      <c r="BC42" s="7"/>
    </row>
    <row r="43" spans="1:135" x14ac:dyDescent="0.3">
      <c r="A43" s="81" t="s">
        <v>2469</v>
      </c>
      <c r="B43" s="82">
        <v>2931.15</v>
      </c>
      <c r="C43" s="82">
        <v>2931.15</v>
      </c>
      <c r="D43" s="82">
        <v>19</v>
      </c>
      <c r="E43" s="82">
        <v>12.695891920892688</v>
      </c>
      <c r="F43" s="82">
        <v>53.653745566583574</v>
      </c>
      <c r="G43" s="82">
        <v>0.64550768462878849</v>
      </c>
      <c r="H43" s="82">
        <v>5.3898245894536085</v>
      </c>
      <c r="I43" s="81">
        <v>5.1556227125664884E-2</v>
      </c>
      <c r="J43" s="81">
        <f t="shared" si="0"/>
        <v>0.42453296097960425</v>
      </c>
      <c r="K43" s="81">
        <f t="shared" si="1"/>
        <v>0.10045570039029073</v>
      </c>
      <c r="L43" s="81">
        <v>0</v>
      </c>
      <c r="M43" s="82">
        <v>5.546760681312489</v>
      </c>
      <c r="N43" s="82">
        <v>1.0981946511572174</v>
      </c>
      <c r="O43" s="82">
        <v>3.2329093958719253</v>
      </c>
      <c r="P43" s="82">
        <v>0</v>
      </c>
      <c r="Q43" s="82">
        <v>381.25</v>
      </c>
      <c r="R43" s="82">
        <v>561.96433363387268</v>
      </c>
      <c r="S43" s="82">
        <v>814.73071968809325</v>
      </c>
      <c r="T43" s="82">
        <v>0.27675592692954409</v>
      </c>
      <c r="U43" s="82">
        <v>13.313722042413412</v>
      </c>
      <c r="V43" s="82">
        <v>72.479426313754971</v>
      </c>
      <c r="W43" s="82">
        <v>43.113967660458258</v>
      </c>
      <c r="X43" s="82">
        <v>7.75</v>
      </c>
      <c r="Y43" s="82">
        <v>9.9960528243709792</v>
      </c>
      <c r="Z43" s="82">
        <v>35.329783743253827</v>
      </c>
      <c r="AA43" s="82">
        <v>7.4434154694814456</v>
      </c>
      <c r="AB43" s="82">
        <v>124.07346994428431</v>
      </c>
      <c r="AC43" s="82">
        <v>0</v>
      </c>
      <c r="AD43" s="82">
        <v>25.929999999999996</v>
      </c>
      <c r="AE43" s="82">
        <v>213.59495182245985</v>
      </c>
      <c r="AF43" s="82">
        <v>11.905523172910444</v>
      </c>
      <c r="AG43" s="82">
        <v>3.5717030715912461</v>
      </c>
      <c r="AH43" s="82">
        <v>325.93</v>
      </c>
      <c r="AI43" s="82">
        <v>0</v>
      </c>
      <c r="AJ43" s="82">
        <v>66.317143064167098</v>
      </c>
      <c r="AK43" s="82">
        <v>139.60889752240448</v>
      </c>
      <c r="AL43">
        <f t="shared" si="2"/>
        <v>12.793815235340661</v>
      </c>
      <c r="AM43">
        <f t="shared" si="3"/>
        <v>91.048427981543739</v>
      </c>
      <c r="AN43">
        <f t="shared" si="4"/>
        <v>1.1000470879722766</v>
      </c>
      <c r="AR43" s="98"/>
      <c r="AS43" s="1">
        <f t="shared" si="5"/>
        <v>21.963494716014832</v>
      </c>
      <c r="AY43" s="7"/>
      <c r="BC43" s="7"/>
    </row>
    <row r="44" spans="1:135" x14ac:dyDescent="0.3">
      <c r="A44" s="81" t="s">
        <v>2470</v>
      </c>
      <c r="B44" s="82">
        <v>2931.3</v>
      </c>
      <c r="C44" s="82">
        <v>2931.3</v>
      </c>
      <c r="D44" s="82">
        <v>16</v>
      </c>
      <c r="E44" s="82">
        <v>9.3507779030051399</v>
      </c>
      <c r="F44" s="82">
        <v>47.432586392314164</v>
      </c>
      <c r="G44" s="82">
        <v>0.59470294843347715</v>
      </c>
      <c r="H44" s="82">
        <v>4.8037617406224715</v>
      </c>
      <c r="I44" s="81">
        <v>3.9852297334587623E-2</v>
      </c>
      <c r="J44" s="81">
        <f t="shared" si="0"/>
        <v>0.51372856787440602</v>
      </c>
      <c r="K44" s="81">
        <f t="shared" si="1"/>
        <v>0.10127555982063965</v>
      </c>
      <c r="L44" s="81">
        <v>0</v>
      </c>
      <c r="M44" s="82">
        <v>6.1652459826815225</v>
      </c>
      <c r="N44" s="82">
        <v>0.80884228860994456</v>
      </c>
      <c r="O44" s="82">
        <v>2.9007634698692284</v>
      </c>
      <c r="P44" s="82">
        <v>0</v>
      </c>
      <c r="Q44" s="82">
        <v>563.46</v>
      </c>
      <c r="R44" s="82">
        <v>497.86577255300284</v>
      </c>
      <c r="S44" s="82">
        <v>680.1525819421214</v>
      </c>
      <c r="T44" s="82">
        <v>0.23713900079335493</v>
      </c>
      <c r="U44" s="82">
        <v>13.081089802425003</v>
      </c>
      <c r="V44" s="82">
        <v>65.163637764126264</v>
      </c>
      <c r="W44" s="82">
        <v>25.622380187986309</v>
      </c>
      <c r="X44" s="82">
        <v>8.07</v>
      </c>
      <c r="Y44" s="82">
        <v>8.0288995717615279</v>
      </c>
      <c r="Z44" s="82">
        <v>0</v>
      </c>
      <c r="AA44" s="82">
        <v>11.252964753240894</v>
      </c>
      <c r="AB44" s="82">
        <v>115.69865412742554</v>
      </c>
      <c r="AC44" s="82">
        <v>1.1200000000000001</v>
      </c>
      <c r="AD44" s="82">
        <v>20.43</v>
      </c>
      <c r="AE44" s="82">
        <v>246.27661784616285</v>
      </c>
      <c r="AF44" s="82">
        <v>6.8390882612996622</v>
      </c>
      <c r="AG44" s="82">
        <v>5.2325214087116141</v>
      </c>
      <c r="AH44" s="82">
        <v>332.54</v>
      </c>
      <c r="AI44" s="82">
        <v>0</v>
      </c>
      <c r="AJ44" s="82">
        <v>38.990632164199774</v>
      </c>
      <c r="AK44" s="82">
        <v>130.61073781733126</v>
      </c>
      <c r="AL44">
        <f t="shared" si="2"/>
        <v>12.267610918788151</v>
      </c>
      <c r="AM44">
        <f t="shared" si="3"/>
        <v>88.046413653239668</v>
      </c>
      <c r="AN44">
        <f t="shared" si="4"/>
        <v>0.91834007121849093</v>
      </c>
      <c r="AR44" s="98"/>
      <c r="AS44" s="1">
        <f t="shared" si="5"/>
        <v>18.405074226439172</v>
      </c>
      <c r="AY44" s="7"/>
      <c r="BC44" s="7"/>
    </row>
    <row r="45" spans="1:135" s="101" customFormat="1" x14ac:dyDescent="0.3">
      <c r="A45" s="99" t="s">
        <v>2471</v>
      </c>
      <c r="B45" s="100">
        <v>2931.45</v>
      </c>
      <c r="C45" s="100">
        <v>2931.45</v>
      </c>
      <c r="D45" s="100">
        <v>15</v>
      </c>
      <c r="E45" s="100">
        <v>7.9047199523691445</v>
      </c>
      <c r="F45" s="100">
        <v>24.884560714970657</v>
      </c>
      <c r="G45" s="100">
        <v>0.43198092223918733</v>
      </c>
      <c r="H45" s="100">
        <v>11.918894667543135</v>
      </c>
      <c r="I45" s="99">
        <v>3.8326366258378215E-2</v>
      </c>
      <c r="J45" s="99">
        <f t="shared" si="0"/>
        <v>1.5078199783625341</v>
      </c>
      <c r="K45" s="99">
        <f t="shared" si="1"/>
        <v>0.47896745311532374</v>
      </c>
      <c r="L45" s="99">
        <v>0</v>
      </c>
      <c r="M45" s="100">
        <v>14.00463049192653</v>
      </c>
      <c r="N45" s="100">
        <v>0.68375827587993099</v>
      </c>
      <c r="O45" s="100">
        <v>2.1838243423665484</v>
      </c>
      <c r="P45" s="100">
        <v>6.2207773599999981E-2</v>
      </c>
      <c r="Q45" s="100">
        <v>750.43</v>
      </c>
      <c r="R45" s="100">
        <v>579.47048121562</v>
      </c>
      <c r="S45" s="100">
        <v>4253.0781095856119</v>
      </c>
      <c r="T45" s="100">
        <v>0.32124112634844354</v>
      </c>
      <c r="U45" s="100">
        <v>15.130042993092122</v>
      </c>
      <c r="V45" s="100">
        <v>98.455472069769456</v>
      </c>
      <c r="W45" s="100">
        <v>7.6994932983849136</v>
      </c>
      <c r="X45" s="100">
        <v>9.7100000000000009</v>
      </c>
      <c r="Y45" s="100">
        <v>7.6864691907517368</v>
      </c>
      <c r="Z45" s="100">
        <v>1.2248794484396113</v>
      </c>
      <c r="AA45" s="100">
        <v>3.5044154819049296</v>
      </c>
      <c r="AB45" s="100">
        <v>117.68719486932807</v>
      </c>
      <c r="AC45" s="100">
        <v>1.23</v>
      </c>
      <c r="AD45" s="100">
        <v>25.129999999999995</v>
      </c>
      <c r="AE45" s="100">
        <v>708.93633316500461</v>
      </c>
      <c r="AF45" s="100">
        <v>9.0069953984191695</v>
      </c>
      <c r="AG45" s="100">
        <v>2.5384098448032897</v>
      </c>
      <c r="AH45" s="100">
        <v>269.82</v>
      </c>
      <c r="AI45" s="100">
        <v>0</v>
      </c>
      <c r="AJ45" s="100">
        <v>78.502341910650486</v>
      </c>
      <c r="AK45" s="100">
        <v>105.25337408005981</v>
      </c>
      <c r="AL45" s="101">
        <f t="shared" si="2"/>
        <v>24.987813737650335</v>
      </c>
      <c r="AM45" s="101">
        <f t="shared" si="3"/>
        <v>74.735711217342427</v>
      </c>
      <c r="AN45" s="101">
        <f t="shared" si="4"/>
        <v>5.7424939017389827</v>
      </c>
      <c r="AS45" s="1">
        <f t="shared" si="5"/>
        <v>20.396490926609815</v>
      </c>
      <c r="AU45" s="7"/>
      <c r="AV45" s="7"/>
      <c r="AW45" s="7"/>
      <c r="AX45" s="7"/>
      <c r="AY45" s="7"/>
      <c r="AZ45" s="7"/>
      <c r="BA45" s="7"/>
      <c r="BB45" s="7"/>
      <c r="BC45" s="7"/>
      <c r="BD45" s="9"/>
      <c r="BE45" s="9"/>
      <c r="BF45" s="9"/>
      <c r="BG45" s="26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</row>
    <row r="46" spans="1:135" x14ac:dyDescent="0.3">
      <c r="A46" s="81" t="s">
        <v>2472</v>
      </c>
      <c r="B46" s="82">
        <v>2931.6</v>
      </c>
      <c r="C46" s="82">
        <v>2931.6</v>
      </c>
      <c r="D46" s="82">
        <v>18</v>
      </c>
      <c r="E46" s="82">
        <v>13.249381311242779</v>
      </c>
      <c r="F46" s="82">
        <v>56.423171053077368</v>
      </c>
      <c r="G46" s="82">
        <v>0.64936768616545182</v>
      </c>
      <c r="H46" s="82">
        <v>5.3780232135739725</v>
      </c>
      <c r="I46" s="81">
        <v>4.7677979125928603E-2</v>
      </c>
      <c r="J46" s="81">
        <f t="shared" si="0"/>
        <v>0.40590749765881101</v>
      </c>
      <c r="K46" s="81">
        <f t="shared" si="1"/>
        <v>9.5315862494060419E-2</v>
      </c>
      <c r="L46" s="81">
        <v>6.4639952400000006E-2</v>
      </c>
      <c r="M46" s="82">
        <v>4.1336175211508897</v>
      </c>
      <c r="N46" s="82">
        <v>1.1460714834225003</v>
      </c>
      <c r="O46" s="82">
        <v>3.1976290179138043</v>
      </c>
      <c r="P46" s="82">
        <v>0</v>
      </c>
      <c r="Q46" s="82">
        <v>465.94999999999993</v>
      </c>
      <c r="R46" s="82">
        <v>500.65882457818134</v>
      </c>
      <c r="S46" s="82">
        <v>742.32440013880432</v>
      </c>
      <c r="T46" s="82">
        <v>0.25198182511308498</v>
      </c>
      <c r="U46" s="82">
        <v>15.018200570020772</v>
      </c>
      <c r="V46" s="82">
        <v>73.536560388863066</v>
      </c>
      <c r="W46" s="82">
        <v>35.893695936661622</v>
      </c>
      <c r="X46" s="82">
        <v>6.78</v>
      </c>
      <c r="Y46" s="82">
        <v>10.491484013917063</v>
      </c>
      <c r="Z46" s="82">
        <v>33.15695411297834</v>
      </c>
      <c r="AA46" s="82">
        <v>6.833147865772407</v>
      </c>
      <c r="AB46" s="82">
        <v>125.94728718184633</v>
      </c>
      <c r="AC46" s="82">
        <v>0</v>
      </c>
      <c r="AD46" s="82">
        <v>20.79</v>
      </c>
      <c r="AE46" s="82">
        <v>189.33521028859414</v>
      </c>
      <c r="AF46" s="82">
        <v>15.343033384807123</v>
      </c>
      <c r="AG46" s="82">
        <v>7.0820691023229339</v>
      </c>
      <c r="AH46" s="82">
        <v>356.15</v>
      </c>
      <c r="AI46" s="82">
        <v>0</v>
      </c>
      <c r="AJ46" s="82">
        <v>81.718993908776454</v>
      </c>
      <c r="AK46" s="82">
        <v>146.42025347445195</v>
      </c>
      <c r="AL46">
        <f t="shared" si="2"/>
        <v>10.531983296998026</v>
      </c>
      <c r="AM46">
        <f t="shared" si="3"/>
        <v>93.802039250206221</v>
      </c>
      <c r="AN46">
        <f t="shared" si="4"/>
        <v>1.0022842823651943</v>
      </c>
      <c r="AR46" s="98"/>
      <c r="AS46" s="1">
        <f t="shared" si="5"/>
        <v>20.260182876006201</v>
      </c>
      <c r="AY46" s="7"/>
      <c r="BC46" s="7"/>
    </row>
    <row r="47" spans="1:135" x14ac:dyDescent="0.3">
      <c r="A47" s="81" t="s">
        <v>2473</v>
      </c>
      <c r="B47" s="82">
        <v>2931.75</v>
      </c>
      <c r="C47" s="82">
        <v>2931.75</v>
      </c>
      <c r="D47" s="82">
        <v>16</v>
      </c>
      <c r="E47" s="82">
        <v>11.781227901012107</v>
      </c>
      <c r="F47" s="82">
        <v>51.243265113095056</v>
      </c>
      <c r="G47" s="82">
        <v>0.61254252681085364</v>
      </c>
      <c r="H47" s="82">
        <v>4.9481244016181734</v>
      </c>
      <c r="I47" s="81">
        <v>4.7316675546171215E-2</v>
      </c>
      <c r="J47" s="81">
        <f t="shared" si="0"/>
        <v>0.42000073703633961</v>
      </c>
      <c r="K47" s="81">
        <f t="shared" si="1"/>
        <v>9.6561458187676946E-2</v>
      </c>
      <c r="L47" s="81">
        <v>0.10219320779999998</v>
      </c>
      <c r="M47" s="82">
        <v>6.5548463628168312</v>
      </c>
      <c r="N47" s="82">
        <v>1.0190762134375473</v>
      </c>
      <c r="O47" s="82">
        <v>3.1985583233970627</v>
      </c>
      <c r="P47" s="82">
        <v>0</v>
      </c>
      <c r="Q47" s="82">
        <v>395.33</v>
      </c>
      <c r="R47" s="82">
        <v>518.26128429872779</v>
      </c>
      <c r="S47" s="82">
        <v>742.35448994311707</v>
      </c>
      <c r="T47" s="82">
        <v>0.25799684721350041</v>
      </c>
      <c r="U47" s="82">
        <v>9.1442365103135135</v>
      </c>
      <c r="V47" s="82">
        <v>77.444274905307438</v>
      </c>
      <c r="W47" s="82">
        <v>32.794729754324131</v>
      </c>
      <c r="X47" s="82">
        <v>5.92</v>
      </c>
      <c r="Y47" s="82">
        <v>9.7337657240230513</v>
      </c>
      <c r="Z47" s="82">
        <v>14.932878145324651</v>
      </c>
      <c r="AA47" s="82">
        <v>9.4868872940223135</v>
      </c>
      <c r="AB47" s="82">
        <v>121.53043226473588</v>
      </c>
      <c r="AC47" s="82">
        <v>1.03</v>
      </c>
      <c r="AD47" s="82">
        <v>21.63</v>
      </c>
      <c r="AE47" s="82">
        <v>247.9581283671713</v>
      </c>
      <c r="AF47" s="82">
        <v>9.1267692733981498</v>
      </c>
      <c r="AG47" s="82">
        <v>6.5158810328500802</v>
      </c>
      <c r="AH47" s="82">
        <v>341.71</v>
      </c>
      <c r="AI47" s="82">
        <v>43.02</v>
      </c>
      <c r="AJ47" s="82">
        <v>50.26394524174404</v>
      </c>
      <c r="AK47" s="82">
        <v>135.318938247343</v>
      </c>
      <c r="AL47">
        <f t="shared" si="2"/>
        <v>13.789622904766835</v>
      </c>
      <c r="AM47">
        <f t="shared" si="3"/>
        <v>88.806723123133224</v>
      </c>
      <c r="AN47">
        <f t="shared" si="4"/>
        <v>1.0023249095329345</v>
      </c>
      <c r="AR47" s="98"/>
      <c r="AS47" s="1">
        <f t="shared" si="5"/>
        <v>18.751194484394663</v>
      </c>
      <c r="AY47" s="7"/>
      <c r="BC47" s="7"/>
    </row>
    <row r="48" spans="1:135" x14ac:dyDescent="0.3">
      <c r="A48" s="81" t="s">
        <v>2474</v>
      </c>
      <c r="B48" s="82">
        <v>2931.9</v>
      </c>
      <c r="C48" s="82">
        <v>2931.9</v>
      </c>
      <c r="D48" s="82">
        <v>18</v>
      </c>
      <c r="E48" s="82">
        <v>8.795747447973147</v>
      </c>
      <c r="F48" s="82">
        <v>42.728671288073201</v>
      </c>
      <c r="G48" s="82">
        <v>0.58020622240510833</v>
      </c>
      <c r="H48" s="82">
        <v>4.9370474437737029</v>
      </c>
      <c r="I48" s="81">
        <v>5.6779754411731879E-2</v>
      </c>
      <c r="J48" s="81">
        <f t="shared" si="0"/>
        <v>0.56129936346812392</v>
      </c>
      <c r="K48" s="81">
        <f t="shared" si="1"/>
        <v>0.11554413687447787</v>
      </c>
      <c r="L48" s="81">
        <v>0</v>
      </c>
      <c r="M48" s="82">
        <v>6.7946547928187071</v>
      </c>
      <c r="N48" s="82">
        <v>0.76083215424967721</v>
      </c>
      <c r="O48" s="82">
        <v>3.040390759321729</v>
      </c>
      <c r="P48" s="82">
        <v>0</v>
      </c>
      <c r="Q48" s="82">
        <v>504.77</v>
      </c>
      <c r="R48" s="82">
        <v>510.10874502036722</v>
      </c>
      <c r="S48" s="82">
        <v>717.74400593002872</v>
      </c>
      <c r="T48" s="82">
        <v>0.24378148922798637</v>
      </c>
      <c r="U48" s="82">
        <v>17.241627940679194</v>
      </c>
      <c r="V48" s="82">
        <v>73.547079135879073</v>
      </c>
      <c r="W48" s="82">
        <v>8.3544294503222218</v>
      </c>
      <c r="X48" s="82">
        <v>4.59</v>
      </c>
      <c r="Y48" s="82">
        <v>9.0270477036411396</v>
      </c>
      <c r="Z48" s="82">
        <v>0</v>
      </c>
      <c r="AA48" s="82">
        <v>4.2348873105869593</v>
      </c>
      <c r="AB48" s="82">
        <v>118.22257122291722</v>
      </c>
      <c r="AC48" s="82">
        <v>1.25</v>
      </c>
      <c r="AD48" s="82">
        <v>27.98</v>
      </c>
      <c r="AE48" s="82">
        <v>259.68558635984573</v>
      </c>
      <c r="AF48" s="82">
        <v>10.061005498234181</v>
      </c>
      <c r="AG48" s="82">
        <v>5.006046180922473</v>
      </c>
      <c r="AH48" s="82">
        <v>356.78</v>
      </c>
      <c r="AI48" s="82">
        <v>0</v>
      </c>
      <c r="AJ48" s="82">
        <v>47.838930339730084</v>
      </c>
      <c r="AK48" s="82">
        <v>125.149703308409</v>
      </c>
      <c r="AL48">
        <f t="shared" si="2"/>
        <v>12.951795040527081</v>
      </c>
      <c r="AM48">
        <f t="shared" si="3"/>
        <v>86.046684672036193</v>
      </c>
      <c r="AN48">
        <f t="shared" si="4"/>
        <v>0.96909590439299031</v>
      </c>
      <c r="AR48" s="98"/>
      <c r="AS48" s="1">
        <f t="shared" si="5"/>
        <v>20.856744316484136</v>
      </c>
      <c r="AY48" s="7"/>
      <c r="BC48" s="7"/>
    </row>
    <row r="49" spans="1:55" x14ac:dyDescent="0.3">
      <c r="A49" s="81" t="s">
        <v>2475</v>
      </c>
      <c r="B49" s="82">
        <v>2932.05</v>
      </c>
      <c r="C49" s="82">
        <v>2932.05</v>
      </c>
      <c r="D49" s="82">
        <v>19</v>
      </c>
      <c r="E49" s="82">
        <v>12.62560776191928</v>
      </c>
      <c r="F49" s="82">
        <v>55.73017717304419</v>
      </c>
      <c r="G49" s="82">
        <v>0.64643234737631716</v>
      </c>
      <c r="H49" s="82">
        <v>5.6407055628948219</v>
      </c>
      <c r="I49" s="81">
        <v>4.6855436933714974E-2</v>
      </c>
      <c r="J49" s="81">
        <f t="shared" si="0"/>
        <v>0.44676705226880509</v>
      </c>
      <c r="K49" s="81">
        <f t="shared" si="1"/>
        <v>0.10121456361748554</v>
      </c>
      <c r="L49" s="81">
        <v>0.69531642399999993</v>
      </c>
      <c r="M49" s="82">
        <v>4.8542593144781012</v>
      </c>
      <c r="N49" s="82">
        <v>1.0921150714060177</v>
      </c>
      <c r="O49" s="82">
        <v>3.0772329663472742</v>
      </c>
      <c r="P49" s="82">
        <v>0</v>
      </c>
      <c r="Q49" s="82">
        <v>1330.33</v>
      </c>
      <c r="R49" s="82">
        <v>544.89442338668675</v>
      </c>
      <c r="S49" s="82">
        <v>851.0590332092471</v>
      </c>
      <c r="T49" s="82">
        <v>0.30414807793359405</v>
      </c>
      <c r="U49" s="82">
        <v>15.407412202309066</v>
      </c>
      <c r="V49" s="82">
        <v>62.460319781014</v>
      </c>
      <c r="W49" s="82">
        <v>55.653598862184737</v>
      </c>
      <c r="X49" s="82">
        <v>5.95</v>
      </c>
      <c r="Y49" s="82">
        <v>9.9960528243709792</v>
      </c>
      <c r="Z49" s="82">
        <v>29.674036029154408</v>
      </c>
      <c r="AA49" s="82">
        <v>3.818795762603524</v>
      </c>
      <c r="AB49" s="82">
        <v>116.38699515346873</v>
      </c>
      <c r="AC49" s="82">
        <v>0</v>
      </c>
      <c r="AD49" s="82">
        <v>18.2</v>
      </c>
      <c r="AE49" s="82">
        <v>204.52629251685011</v>
      </c>
      <c r="AF49" s="82">
        <v>10.623942710635376</v>
      </c>
      <c r="AG49" s="82">
        <v>7.7756494874271782</v>
      </c>
      <c r="AH49" s="82">
        <v>371.28</v>
      </c>
      <c r="AI49" s="82">
        <v>14.180000000000001</v>
      </c>
      <c r="AJ49" s="82">
        <v>69.744230239740546</v>
      </c>
      <c r="AK49" s="82">
        <v>137.50574200036877</v>
      </c>
      <c r="AL49">
        <f t="shared" si="2"/>
        <v>9.8777126598778722</v>
      </c>
      <c r="AM49">
        <f t="shared" si="3"/>
        <v>92.512292054824741</v>
      </c>
      <c r="AN49">
        <f t="shared" si="4"/>
        <v>1.1490974730064734</v>
      </c>
      <c r="AR49" s="98"/>
      <c r="AS49" s="1">
        <f t="shared" si="5"/>
        <v>21.213989476060522</v>
      </c>
      <c r="AY49" s="7"/>
      <c r="BC49" s="7"/>
    </row>
    <row r="50" spans="1:55" x14ac:dyDescent="0.3">
      <c r="A50" s="81" t="s">
        <v>2476</v>
      </c>
      <c r="B50" s="82">
        <v>2932.2</v>
      </c>
      <c r="C50" s="82">
        <v>2932.2</v>
      </c>
      <c r="D50" s="82">
        <v>18</v>
      </c>
      <c r="E50" s="82">
        <v>11.739602302131626</v>
      </c>
      <c r="F50" s="82">
        <v>49.52203873739893</v>
      </c>
      <c r="G50" s="82">
        <v>0.64083472456913027</v>
      </c>
      <c r="H50" s="82">
        <v>5.6895157533757192</v>
      </c>
      <c r="I50" s="81">
        <v>6.9336975635853171E-2</v>
      </c>
      <c r="J50" s="81">
        <f t="shared" si="0"/>
        <v>0.48464297230432085</v>
      </c>
      <c r="K50" s="81">
        <f t="shared" si="1"/>
        <v>0.11488856069810813</v>
      </c>
      <c r="L50" s="81">
        <v>0</v>
      </c>
      <c r="M50" s="82">
        <v>6.2237286947644179</v>
      </c>
      <c r="N50" s="82">
        <v>1.0154755991343856</v>
      </c>
      <c r="O50" s="82">
        <v>3.2749217956723928</v>
      </c>
      <c r="P50" s="82">
        <v>0</v>
      </c>
      <c r="Q50" s="82">
        <v>1686.9700000000003</v>
      </c>
      <c r="R50" s="82">
        <v>527.41660290458651</v>
      </c>
      <c r="S50" s="82">
        <v>889.86859828603406</v>
      </c>
      <c r="T50" s="82">
        <v>0.26409841639449738</v>
      </c>
      <c r="U50" s="82">
        <v>16.252940920728467</v>
      </c>
      <c r="V50" s="82">
        <v>67.472502734138473</v>
      </c>
      <c r="W50" s="82">
        <v>59.231786619110494</v>
      </c>
      <c r="X50" s="82">
        <v>8.4600000000000009</v>
      </c>
      <c r="Y50" s="82">
        <v>9.6609081961486272</v>
      </c>
      <c r="Z50" s="82">
        <v>0</v>
      </c>
      <c r="AA50" s="82">
        <v>5.1133028007742105</v>
      </c>
      <c r="AB50" s="82">
        <v>123.4424906704114</v>
      </c>
      <c r="AC50" s="82">
        <v>1.07</v>
      </c>
      <c r="AD50" s="82">
        <v>29.81</v>
      </c>
      <c r="AE50" s="82">
        <v>223.28160217425221</v>
      </c>
      <c r="AF50" s="82">
        <v>9.0189727859170681</v>
      </c>
      <c r="AG50" s="82">
        <v>6.4356710563414259</v>
      </c>
      <c r="AH50" s="82">
        <v>396.74</v>
      </c>
      <c r="AI50" s="82">
        <v>0</v>
      </c>
      <c r="AJ50" s="82">
        <v>62.719703602088515</v>
      </c>
      <c r="AK50" s="82">
        <v>136.95605362529125</v>
      </c>
      <c r="AL50">
        <f t="shared" si="2"/>
        <v>13.410830523255031</v>
      </c>
      <c r="AM50">
        <f t="shared" si="3"/>
        <v>88.994521453133402</v>
      </c>
      <c r="AN50">
        <f t="shared" si="4"/>
        <v>1.2014980367958616</v>
      </c>
      <c r="AR50" s="98"/>
      <c r="AS50" s="1">
        <f t="shared" si="5"/>
        <v>20.97367381628079</v>
      </c>
      <c r="AY50" s="7"/>
      <c r="BC50" s="7"/>
    </row>
    <row r="51" spans="1:55" x14ac:dyDescent="0.3">
      <c r="A51" s="81" t="s">
        <v>2477</v>
      </c>
      <c r="B51" s="82">
        <v>2932.35</v>
      </c>
      <c r="C51" s="82">
        <v>2932.35</v>
      </c>
      <c r="D51" s="82">
        <v>20</v>
      </c>
      <c r="E51" s="82">
        <v>13.240921371713224</v>
      </c>
      <c r="F51" s="82">
        <v>53.359818978481464</v>
      </c>
      <c r="G51" s="82">
        <v>0.63846204409616514</v>
      </c>
      <c r="H51" s="82">
        <v>5.1417157416011428</v>
      </c>
      <c r="I51" s="81">
        <v>5.5913650795008478E-2</v>
      </c>
      <c r="J51" s="81">
        <f t="shared" si="0"/>
        <v>0.38832008719464689</v>
      </c>
      <c r="K51" s="81">
        <f t="shared" si="1"/>
        <v>9.6359317554556442E-2</v>
      </c>
      <c r="L51" s="81">
        <v>0.91903247700000013</v>
      </c>
      <c r="M51" s="82">
        <v>6.0758514565191186</v>
      </c>
      <c r="N51" s="82">
        <v>1.1453396986531938</v>
      </c>
      <c r="O51" s="82">
        <v>3.2934918630727403</v>
      </c>
      <c r="P51" s="82">
        <v>0</v>
      </c>
      <c r="Q51" s="82">
        <v>452.61000000000007</v>
      </c>
      <c r="R51" s="82">
        <v>547.50051655419611</v>
      </c>
      <c r="S51" s="82">
        <v>660.00299408269052</v>
      </c>
      <c r="T51" s="82">
        <v>0.30010200191640812</v>
      </c>
      <c r="U51" s="82">
        <v>17.966366842181536</v>
      </c>
      <c r="V51" s="82">
        <v>72.31112636149895</v>
      </c>
      <c r="W51" s="82">
        <v>52.011514895313859</v>
      </c>
      <c r="X51" s="82">
        <v>4.6900000000000004</v>
      </c>
      <c r="Y51" s="82">
        <v>9.1581912538151027</v>
      </c>
      <c r="Z51" s="82">
        <v>32.911978223290426</v>
      </c>
      <c r="AA51" s="82">
        <v>1.7753239380626553</v>
      </c>
      <c r="AB51" s="82">
        <v>124.51324337758967</v>
      </c>
      <c r="AC51" s="82">
        <v>0</v>
      </c>
      <c r="AD51" s="82">
        <v>30.349999999999998</v>
      </c>
      <c r="AE51" s="82">
        <v>231.18613881147149</v>
      </c>
      <c r="AF51" s="82">
        <v>7.9529852986041609</v>
      </c>
      <c r="AG51" s="82">
        <v>4.4776039827478105</v>
      </c>
      <c r="AH51" s="82">
        <v>382.16</v>
      </c>
      <c r="AI51" s="82">
        <v>0</v>
      </c>
      <c r="AJ51" s="82">
        <v>75.987140504016168</v>
      </c>
      <c r="AK51" s="82">
        <v>136.56171196490959</v>
      </c>
      <c r="AL51">
        <f t="shared" si="2"/>
        <v>11.572945047055741</v>
      </c>
      <c r="AM51">
        <f t="shared" si="3"/>
        <v>90.351252472774249</v>
      </c>
      <c r="AN51">
        <f t="shared" si="4"/>
        <v>0.89113415530912865</v>
      </c>
      <c r="AR51" s="98"/>
      <c r="AS51" s="1">
        <f t="shared" si="5"/>
        <v>22.774563001426891</v>
      </c>
      <c r="AY51" s="7"/>
      <c r="BC51" s="7"/>
    </row>
    <row r="52" spans="1:55" x14ac:dyDescent="0.3">
      <c r="A52" s="81" t="s">
        <v>2478</v>
      </c>
      <c r="B52" s="82">
        <v>2932.5</v>
      </c>
      <c r="C52" s="82">
        <v>2932.5</v>
      </c>
      <c r="D52" s="82">
        <v>20</v>
      </c>
      <c r="E52" s="82">
        <v>12.123585812452177</v>
      </c>
      <c r="F52" s="82">
        <v>53.001706042208689</v>
      </c>
      <c r="G52" s="82">
        <v>0.62721094636952424</v>
      </c>
      <c r="H52" s="82">
        <v>5.2092035070404812</v>
      </c>
      <c r="I52" s="81">
        <v>5.8253155534855994E-2</v>
      </c>
      <c r="J52" s="81">
        <f t="shared" si="0"/>
        <v>0.42967514625005504</v>
      </c>
      <c r="K52" s="81">
        <f t="shared" si="1"/>
        <v>9.8283694922802214E-2</v>
      </c>
      <c r="L52" s="81">
        <v>0</v>
      </c>
      <c r="M52" s="82">
        <v>6.2802847801372215</v>
      </c>
      <c r="N52" s="82">
        <v>1.0486901727771132</v>
      </c>
      <c r="O52" s="82">
        <v>3.0100365025381164</v>
      </c>
      <c r="P52" s="82">
        <v>0</v>
      </c>
      <c r="Q52" s="82">
        <v>519.79999999999995</v>
      </c>
      <c r="R52" s="82">
        <v>520.05155699640818</v>
      </c>
      <c r="S52" s="82">
        <v>714.27706529026159</v>
      </c>
      <c r="T52" s="82">
        <v>0.30522991644086295</v>
      </c>
      <c r="U52" s="82">
        <v>16.481099463794024</v>
      </c>
      <c r="V52" s="82">
        <v>66.883452901242435</v>
      </c>
      <c r="W52" s="82">
        <v>15.590675226605136</v>
      </c>
      <c r="X52" s="82">
        <v>7.99</v>
      </c>
      <c r="Y52" s="82">
        <v>8.4879019973704004</v>
      </c>
      <c r="Z52" s="82">
        <v>69.11515426890989</v>
      </c>
      <c r="AA52" s="82">
        <v>6.3985633601008205</v>
      </c>
      <c r="AB52" s="82">
        <v>113.42330462467167</v>
      </c>
      <c r="AC52" s="82">
        <v>0</v>
      </c>
      <c r="AD52" s="82">
        <v>22.53</v>
      </c>
      <c r="AE52" s="82">
        <v>238.9757003703312</v>
      </c>
      <c r="AF52" s="82">
        <v>11.929477947906243</v>
      </c>
      <c r="AG52" s="82">
        <v>3.8878247437135891</v>
      </c>
      <c r="AH52" s="82">
        <v>342.19</v>
      </c>
      <c r="AI52" s="82">
        <v>0</v>
      </c>
      <c r="AJ52" s="82">
        <v>94.796037078727807</v>
      </c>
      <c r="AK52" s="82">
        <v>133.6579233748262</v>
      </c>
      <c r="AL52">
        <f t="shared" si="2"/>
        <v>13.854019864760536</v>
      </c>
      <c r="AM52">
        <f t="shared" si="3"/>
        <v>89.851998539837268</v>
      </c>
      <c r="AN52">
        <f t="shared" si="4"/>
        <v>0.96441485105501301</v>
      </c>
      <c r="AR52" s="98"/>
      <c r="AS52" s="1">
        <f t="shared" si="5"/>
        <v>23.409389743686695</v>
      </c>
      <c r="AY52" s="7"/>
      <c r="BC52" s="7"/>
    </row>
    <row r="53" spans="1:55" x14ac:dyDescent="0.3">
      <c r="A53" s="81" t="s">
        <v>2479</v>
      </c>
      <c r="B53" s="82">
        <v>2932.65</v>
      </c>
      <c r="C53" s="82">
        <v>2932.65</v>
      </c>
      <c r="D53" s="82">
        <v>19</v>
      </c>
      <c r="E53" s="82">
        <v>11.330634069999904</v>
      </c>
      <c r="F53" s="82">
        <v>47.956275459013135</v>
      </c>
      <c r="G53" s="82">
        <v>0.61145444492002565</v>
      </c>
      <c r="H53" s="82">
        <v>5.4340790274703323</v>
      </c>
      <c r="I53" s="81">
        <v>5.5307634506975678E-2</v>
      </c>
      <c r="J53" s="81">
        <f t="shared" si="0"/>
        <v>0.47959178576405814</v>
      </c>
      <c r="K53" s="81">
        <f t="shared" si="1"/>
        <v>0.11331319989840924</v>
      </c>
      <c r="L53" s="81">
        <v>0</v>
      </c>
      <c r="M53" s="82">
        <v>6.5163579134562699</v>
      </c>
      <c r="N53" s="82">
        <v>0.98009984705499165</v>
      </c>
      <c r="O53" s="82">
        <v>3.2163927383680004</v>
      </c>
      <c r="P53" s="82">
        <v>0</v>
      </c>
      <c r="Q53" s="82">
        <v>467.53999999999996</v>
      </c>
      <c r="R53" s="82">
        <v>527.79052061992491</v>
      </c>
      <c r="S53" s="82">
        <v>940.89958377163691</v>
      </c>
      <c r="T53" s="82">
        <v>0.27742666680405087</v>
      </c>
      <c r="U53" s="82">
        <v>16.736100188396694</v>
      </c>
      <c r="V53" s="82">
        <v>76.550181408947353</v>
      </c>
      <c r="W53" s="82">
        <v>44.631502646654468</v>
      </c>
      <c r="X53" s="82">
        <v>5.05</v>
      </c>
      <c r="Y53" s="82">
        <v>7.985185055036875</v>
      </c>
      <c r="Z53" s="82">
        <v>0</v>
      </c>
      <c r="AA53" s="82">
        <v>5.8067887140799357</v>
      </c>
      <c r="AB53" s="82">
        <v>120.55528247784135</v>
      </c>
      <c r="AC53" s="82">
        <v>1.1000000000000001</v>
      </c>
      <c r="AD53" s="82">
        <v>8.2799999999999994</v>
      </c>
      <c r="AE53" s="82">
        <v>256.2938215482389</v>
      </c>
      <c r="AF53" s="82">
        <v>11.522246772977715</v>
      </c>
      <c r="AG53" s="82">
        <v>2.6658021604346818</v>
      </c>
      <c r="AH53" s="82">
        <v>330.06</v>
      </c>
      <c r="AI53" s="82">
        <v>0</v>
      </c>
      <c r="AJ53" s="82">
        <v>69.603940121442207</v>
      </c>
      <c r="AK53" s="82">
        <v>135.29503875277445</v>
      </c>
      <c r="AL53">
        <f t="shared" si="2"/>
        <v>13.71517985076413</v>
      </c>
      <c r="AM53">
        <f t="shared" si="3"/>
        <v>88.242580510813468</v>
      </c>
      <c r="AN53">
        <f t="shared" si="4"/>
        <v>1.2703999274736599</v>
      </c>
      <c r="AR53" s="98"/>
      <c r="AS53" s="1">
        <f t="shared" si="5"/>
        <v>22.210838621512604</v>
      </c>
      <c r="AY53" s="7"/>
      <c r="BC53" s="7"/>
    </row>
    <row r="54" spans="1:55" x14ac:dyDescent="0.3">
      <c r="A54" s="81" t="s">
        <v>2480</v>
      </c>
      <c r="B54" s="82">
        <v>2932.8</v>
      </c>
      <c r="C54" s="82">
        <v>2932.8</v>
      </c>
      <c r="D54" s="82">
        <v>18</v>
      </c>
      <c r="E54" s="82">
        <v>9.2881503825302616</v>
      </c>
      <c r="F54" s="82">
        <v>45.027181914215838</v>
      </c>
      <c r="G54" s="82">
        <v>0.56707270163540024</v>
      </c>
      <c r="H54" s="82">
        <v>4.9465904247827543</v>
      </c>
      <c r="I54" s="81">
        <v>7.4555378048448445E-2</v>
      </c>
      <c r="J54" s="81">
        <f t="shared" si="0"/>
        <v>0.53257001890135336</v>
      </c>
      <c r="K54" s="81">
        <f t="shared" si="1"/>
        <v>0.10985787283349911</v>
      </c>
      <c r="L54" s="81">
        <v>0</v>
      </c>
      <c r="M54" s="82">
        <v>6.7772257912632385</v>
      </c>
      <c r="N54" s="82">
        <v>0.80342500808886752</v>
      </c>
      <c r="O54" s="82">
        <v>2.901211507408012</v>
      </c>
      <c r="P54" s="82">
        <v>0</v>
      </c>
      <c r="Q54" s="82">
        <v>513.02</v>
      </c>
      <c r="R54" s="82">
        <v>453.3525681679584</v>
      </c>
      <c r="S54" s="82">
        <v>682.31706390949523</v>
      </c>
      <c r="T54" s="82">
        <v>0.1817055956808937</v>
      </c>
      <c r="U54" s="82">
        <v>8.7550248780252176</v>
      </c>
      <c r="V54" s="82">
        <v>55.354906171705316</v>
      </c>
      <c r="W54" s="82">
        <v>58.321265627392776</v>
      </c>
      <c r="X54" s="82">
        <v>2.38</v>
      </c>
      <c r="Y54" s="82">
        <v>8.7356175921434431</v>
      </c>
      <c r="Z54" s="82">
        <v>0</v>
      </c>
      <c r="AA54" s="82">
        <v>6.2783591351278281</v>
      </c>
      <c r="AB54" s="82">
        <v>109.54182606115037</v>
      </c>
      <c r="AC54" s="82">
        <v>1.2</v>
      </c>
      <c r="AD54" s="82">
        <v>10.24</v>
      </c>
      <c r="AE54" s="82">
        <v>258.76578573296933</v>
      </c>
      <c r="AF54" s="82">
        <v>8.0248496235915479</v>
      </c>
      <c r="AG54" s="82">
        <v>4.8975268009401765</v>
      </c>
      <c r="AH54" s="82">
        <v>274.04000000000002</v>
      </c>
      <c r="AI54" s="82">
        <v>0</v>
      </c>
      <c r="AJ54" s="82">
        <v>44.071138591146394</v>
      </c>
      <c r="AK54" s="82">
        <v>127.02581363204311</v>
      </c>
      <c r="AL54">
        <f t="shared" si="2"/>
        <v>13.253042895850889</v>
      </c>
      <c r="AM54">
        <f t="shared" si="3"/>
        <v>86.789713229044935</v>
      </c>
      <c r="AN54">
        <f t="shared" si="4"/>
        <v>0.92126254858142831</v>
      </c>
      <c r="AR54" s="98"/>
      <c r="AS54" s="1">
        <f t="shared" si="5"/>
        <v>20.933341204058973</v>
      </c>
      <c r="AY54" s="7"/>
      <c r="BC54" s="7"/>
    </row>
    <row r="55" spans="1:55" x14ac:dyDescent="0.3">
      <c r="A55" s="81" t="s">
        <v>2481</v>
      </c>
      <c r="B55" s="82">
        <v>2932.95</v>
      </c>
      <c r="C55" s="82">
        <v>2932.95</v>
      </c>
      <c r="D55" s="82">
        <v>18</v>
      </c>
      <c r="E55" s="82">
        <v>11.127668548657036</v>
      </c>
      <c r="F55" s="82">
        <v>47.899618752321224</v>
      </c>
      <c r="G55" s="82">
        <v>0.58086817336530794</v>
      </c>
      <c r="H55" s="82">
        <v>4.9156251614390003</v>
      </c>
      <c r="I55" s="81">
        <v>6.888854920707628E-2</v>
      </c>
      <c r="J55" s="81">
        <f t="shared" si="0"/>
        <v>0.44174798520865827</v>
      </c>
      <c r="K55" s="81">
        <f t="shared" si="1"/>
        <v>0.10262347153234468</v>
      </c>
      <c r="L55" s="81">
        <v>0</v>
      </c>
      <c r="M55" s="82">
        <v>7.3613475546324594</v>
      </c>
      <c r="N55" s="82">
        <v>0.96254332945883359</v>
      </c>
      <c r="O55" s="82">
        <v>3.0994835876467905</v>
      </c>
      <c r="P55" s="82">
        <v>0</v>
      </c>
      <c r="Q55" s="82">
        <v>431.61000000000007</v>
      </c>
      <c r="R55" s="82">
        <v>532.19821732497314</v>
      </c>
      <c r="S55" s="82">
        <v>684.57181528980732</v>
      </c>
      <c r="T55" s="82">
        <v>0.23058305943930507</v>
      </c>
      <c r="U55" s="82">
        <v>7.1802835611806195</v>
      </c>
      <c r="V55" s="82">
        <v>65.757946970530313</v>
      </c>
      <c r="W55" s="82">
        <v>44.775269119030938</v>
      </c>
      <c r="X55" s="82">
        <v>0</v>
      </c>
      <c r="Y55" s="82">
        <v>9.6171936794239734</v>
      </c>
      <c r="Z55" s="82">
        <v>22.047830071913001</v>
      </c>
      <c r="AA55" s="82">
        <v>5.9362394178970028</v>
      </c>
      <c r="AB55" s="82">
        <v>117.62983311715783</v>
      </c>
      <c r="AC55" s="82">
        <v>1.08</v>
      </c>
      <c r="AD55" s="82">
        <v>26.090000000000003</v>
      </c>
      <c r="AE55" s="82">
        <v>270.98188780867184</v>
      </c>
      <c r="AF55" s="82">
        <v>10.132869823221567</v>
      </c>
      <c r="AG55" s="82">
        <v>4.9447091400629146</v>
      </c>
      <c r="AH55" s="82">
        <v>312.44</v>
      </c>
      <c r="AI55" s="82">
        <v>0</v>
      </c>
      <c r="AJ55" s="82">
        <v>68.882448084479378</v>
      </c>
      <c r="AK55" s="82">
        <v>137.02775210899705</v>
      </c>
      <c r="AL55">
        <f t="shared" si="2"/>
        <v>15.110447643008774</v>
      </c>
      <c r="AM55">
        <f t="shared" si="3"/>
        <v>86.958816374874814</v>
      </c>
      <c r="AN55">
        <f t="shared" si="4"/>
        <v>0.92430690744758637</v>
      </c>
      <c r="AR55" s="98"/>
      <c r="AS55" s="1">
        <f t="shared" si="5"/>
        <v>21.417624274017921</v>
      </c>
      <c r="AY55" s="7"/>
      <c r="BC55" s="7"/>
    </row>
    <row r="56" spans="1:55" x14ac:dyDescent="0.3">
      <c r="A56" s="81" t="s">
        <v>2482</v>
      </c>
      <c r="B56" s="82">
        <v>2933.1</v>
      </c>
      <c r="C56" s="82">
        <v>2933.1</v>
      </c>
      <c r="D56" s="82">
        <v>18</v>
      </c>
      <c r="E56" s="82">
        <v>10.546685291084177</v>
      </c>
      <c r="F56" s="82">
        <v>46.120571846441024</v>
      </c>
      <c r="G56" s="82">
        <v>0.58035516137115317</v>
      </c>
      <c r="H56" s="82">
        <v>4.9544176029156883</v>
      </c>
      <c r="I56" s="81">
        <v>8.4874310783789028E-2</v>
      </c>
      <c r="J56" s="81">
        <f t="shared" si="0"/>
        <v>0.46976063722162931</v>
      </c>
      <c r="K56" s="81">
        <f t="shared" si="1"/>
        <v>0.10742316074075314</v>
      </c>
      <c r="L56" s="81">
        <v>7.8021626399999988E-2</v>
      </c>
      <c r="M56" s="82">
        <v>9.0693563455668276</v>
      </c>
      <c r="N56" s="82">
        <v>0.91228827767878129</v>
      </c>
      <c r="O56" s="82">
        <v>3.0140447769899503</v>
      </c>
      <c r="P56" s="82">
        <v>0</v>
      </c>
      <c r="Q56" s="82">
        <v>535.05999999999995</v>
      </c>
      <c r="R56" s="82">
        <v>571.64087087323333</v>
      </c>
      <c r="S56" s="82">
        <v>731.27185289752083</v>
      </c>
      <c r="T56" s="82">
        <v>0.34058439885841246</v>
      </c>
      <c r="U56" s="82">
        <v>12.231087387082749</v>
      </c>
      <c r="V56" s="82">
        <v>56.50670896995743</v>
      </c>
      <c r="W56" s="82">
        <v>29.104723629994428</v>
      </c>
      <c r="X56" s="82">
        <v>3.18</v>
      </c>
      <c r="Y56" s="82">
        <v>8.7939036144429821</v>
      </c>
      <c r="Z56" s="82">
        <v>9.4901529439973356</v>
      </c>
      <c r="AA56" s="82">
        <v>5.9917182909614626</v>
      </c>
      <c r="AB56" s="82">
        <v>111.3200403784286</v>
      </c>
      <c r="AC56" s="82">
        <v>1.08</v>
      </c>
      <c r="AD56" s="82">
        <v>28.84</v>
      </c>
      <c r="AE56" s="82">
        <v>312.93341952511378</v>
      </c>
      <c r="AF56" s="82">
        <v>7.9529852986041609</v>
      </c>
      <c r="AG56" s="82">
        <v>4.9683003096242828</v>
      </c>
      <c r="AH56" s="82">
        <v>350.24</v>
      </c>
      <c r="AI56" s="82">
        <v>0</v>
      </c>
      <c r="AJ56" s="82">
        <v>45.353791101302541</v>
      </c>
      <c r="AK56" s="82">
        <v>122.73585435698163</v>
      </c>
      <c r="AL56">
        <f t="shared" si="2"/>
        <v>17.560366283919183</v>
      </c>
      <c r="AM56">
        <f t="shared" si="3"/>
        <v>84.032572493801155</v>
      </c>
      <c r="AN56">
        <f t="shared" si="4"/>
        <v>0.98736116468515323</v>
      </c>
      <c r="AR56" s="98"/>
      <c r="AS56" s="1">
        <f t="shared" si="5"/>
        <v>22.089768688352159</v>
      </c>
      <c r="AY56" s="7"/>
      <c r="BC56" s="7"/>
    </row>
    <row r="57" spans="1:55" x14ac:dyDescent="0.3">
      <c r="A57" s="81" t="s">
        <v>2483</v>
      </c>
      <c r="B57" s="82">
        <v>2933.25</v>
      </c>
      <c r="C57" s="82">
        <v>2933.25</v>
      </c>
      <c r="D57" s="82">
        <v>19</v>
      </c>
      <c r="E57" s="82">
        <v>12.142981131984524</v>
      </c>
      <c r="F57" s="82">
        <v>50.737578246082236</v>
      </c>
      <c r="G57" s="82">
        <v>0.60616297443193101</v>
      </c>
      <c r="H57" s="82">
        <v>5.1775123825977474</v>
      </c>
      <c r="I57" s="81">
        <v>7.370080539703644E-2</v>
      </c>
      <c r="J57" s="81">
        <f t="shared" si="0"/>
        <v>0.42637901898407943</v>
      </c>
      <c r="K57" s="81">
        <f t="shared" si="1"/>
        <v>0.10204492531130091</v>
      </c>
      <c r="L57" s="81">
        <v>0.30438582479999998</v>
      </c>
      <c r="M57" s="82">
        <v>7.8595813239405743</v>
      </c>
      <c r="N57" s="82">
        <v>1.0503678679166613</v>
      </c>
      <c r="O57" s="82">
        <v>3.055881857753501</v>
      </c>
      <c r="P57" s="82">
        <v>0</v>
      </c>
      <c r="Q57" s="82">
        <v>524.04</v>
      </c>
      <c r="R57" s="82">
        <v>522.11376985069808</v>
      </c>
      <c r="S57" s="82">
        <v>787.09902092769437</v>
      </c>
      <c r="T57" s="82">
        <v>0.30477554426781006</v>
      </c>
      <c r="U57" s="82">
        <v>10.642924979469591</v>
      </c>
      <c r="V57" s="82">
        <v>59.977895485237767</v>
      </c>
      <c r="W57" s="82">
        <v>48.018001773744921</v>
      </c>
      <c r="X57" s="82">
        <v>4.3099999999999996</v>
      </c>
      <c r="Y57" s="82">
        <v>10.979629450675702</v>
      </c>
      <c r="Z57" s="82">
        <v>26.073955563305812</v>
      </c>
      <c r="AA57" s="82">
        <v>8.2478591289160867</v>
      </c>
      <c r="AB57" s="82">
        <v>114.49405733184997</v>
      </c>
      <c r="AC57" s="82">
        <v>1.01</v>
      </c>
      <c r="AD57" s="82">
        <v>40.630000000000003</v>
      </c>
      <c r="AE57" s="82">
        <v>280.89848831718325</v>
      </c>
      <c r="AF57" s="82">
        <v>11.366540735505042</v>
      </c>
      <c r="AG57" s="82">
        <v>5.4023778295534699</v>
      </c>
      <c r="AH57" s="82">
        <v>311.07</v>
      </c>
      <c r="AI57" s="82">
        <v>0</v>
      </c>
      <c r="AJ57" s="82">
        <v>52.779146648378372</v>
      </c>
      <c r="AK57" s="82">
        <v>129.72645651829353</v>
      </c>
      <c r="AL57">
        <f t="shared" si="2"/>
        <v>15.734480166939965</v>
      </c>
      <c r="AM57">
        <f t="shared" si="3"/>
        <v>87.180706757264957</v>
      </c>
      <c r="AN57">
        <f t="shared" si="4"/>
        <v>1.0627388473197814</v>
      </c>
      <c r="AR57" s="98"/>
      <c r="AS57" s="1">
        <f t="shared" si="5"/>
        <v>22.771845233992014</v>
      </c>
      <c r="AY57" s="7"/>
      <c r="BC57" s="7"/>
    </row>
    <row r="58" spans="1:55" x14ac:dyDescent="0.3">
      <c r="A58" s="81" t="s">
        <v>2484</v>
      </c>
      <c r="B58" s="82">
        <v>2933.45</v>
      </c>
      <c r="C58" s="82">
        <v>2933.45</v>
      </c>
      <c r="D58" s="82">
        <v>18</v>
      </c>
      <c r="E58" s="82">
        <v>10.230890616068686</v>
      </c>
      <c r="F58" s="82">
        <v>42.690494912374731</v>
      </c>
      <c r="G58" s="82">
        <v>1.3474239340503269</v>
      </c>
      <c r="H58" s="82">
        <v>5.9180220223642861</v>
      </c>
      <c r="I58" s="81">
        <v>8.2888422313491292E-2</v>
      </c>
      <c r="J58" s="81">
        <f t="shared" si="0"/>
        <v>0.57844641727176827</v>
      </c>
      <c r="K58" s="81">
        <f t="shared" si="1"/>
        <v>0.13862622193796173</v>
      </c>
      <c r="L58" s="81">
        <v>0.58701938199999992</v>
      </c>
      <c r="M58" s="82">
        <v>6.025585205656248</v>
      </c>
      <c r="N58" s="82">
        <v>0.88497203828994131</v>
      </c>
      <c r="O58" s="82">
        <v>2.846413422549352</v>
      </c>
      <c r="P58" s="82">
        <v>0</v>
      </c>
      <c r="Q58" s="82">
        <v>194.82</v>
      </c>
      <c r="R58" s="82">
        <v>611.27048327916259</v>
      </c>
      <c r="S58" s="82">
        <v>1287.4941199340883</v>
      </c>
      <c r="T58" s="82">
        <v>0.15357779449190087</v>
      </c>
      <c r="U58" s="82">
        <v>17.375838848364815</v>
      </c>
      <c r="V58" s="82">
        <v>38.887807718155734</v>
      </c>
      <c r="W58" s="82">
        <v>155.07610153676504</v>
      </c>
      <c r="X58" s="82">
        <v>11.11</v>
      </c>
      <c r="Y58" s="82">
        <v>10.221911160781691</v>
      </c>
      <c r="Z58" s="82">
        <v>1.1396704433307687</v>
      </c>
      <c r="AA58" s="82">
        <v>10.95707743023045</v>
      </c>
      <c r="AB58" s="82">
        <v>117.24742143602271</v>
      </c>
      <c r="AC58" s="82">
        <v>1.04</v>
      </c>
      <c r="AD58" s="82">
        <v>11.2</v>
      </c>
      <c r="AE58" s="82">
        <v>270.43575618646395</v>
      </c>
      <c r="AF58" s="82">
        <v>9.1387466608960448</v>
      </c>
      <c r="AG58" s="82">
        <v>4.1662005445377419</v>
      </c>
      <c r="AH58" s="82">
        <v>2336.23</v>
      </c>
      <c r="AI58" s="82">
        <v>0</v>
      </c>
      <c r="AJ58" s="82">
        <v>81.227978494732312</v>
      </c>
      <c r="AK58" s="82">
        <v>131.16042619240878</v>
      </c>
      <c r="AL58">
        <f t="shared" si="2"/>
        <v>10.913295652619139</v>
      </c>
      <c r="AM58">
        <f t="shared" si="3"/>
        <v>88.294098370378975</v>
      </c>
      <c r="AN58">
        <f t="shared" si="4"/>
        <v>1.7383708791011743</v>
      </c>
      <c r="AR58" s="98"/>
      <c r="AS58" s="1">
        <f t="shared" si="5"/>
        <v>20.352037580301936</v>
      </c>
      <c r="AY58" s="7"/>
      <c r="BC58" s="7"/>
    </row>
    <row r="59" spans="1:55" x14ac:dyDescent="0.3">
      <c r="A59" s="81" t="s">
        <v>2485</v>
      </c>
      <c r="B59" s="82">
        <v>2933.6</v>
      </c>
      <c r="C59" s="82">
        <v>2933.6</v>
      </c>
      <c r="D59" s="82">
        <v>19</v>
      </c>
      <c r="E59" s="82">
        <v>8.5871962693446058</v>
      </c>
      <c r="F59" s="82">
        <v>43.651750107352335</v>
      </c>
      <c r="G59" s="82">
        <v>0.57477615593472187</v>
      </c>
      <c r="H59" s="82">
        <v>5.7276414993698452</v>
      </c>
      <c r="I59" s="81">
        <v>4.4735020534784176E-2</v>
      </c>
      <c r="J59" s="81">
        <f t="shared" si="0"/>
        <v>0.66699785584462856</v>
      </c>
      <c r="K59" s="81">
        <f t="shared" si="1"/>
        <v>0.13121218474136573</v>
      </c>
      <c r="L59" s="81">
        <v>0</v>
      </c>
      <c r="M59" s="82">
        <v>6.0079608010207215</v>
      </c>
      <c r="N59" s="82">
        <v>0.74279247729830833</v>
      </c>
      <c r="O59" s="82">
        <v>2.7957003858384297</v>
      </c>
      <c r="P59" s="82">
        <v>0</v>
      </c>
      <c r="Q59" s="82">
        <v>595.86</v>
      </c>
      <c r="R59" s="82">
        <v>473.41948555777986</v>
      </c>
      <c r="S59" s="82">
        <v>910.10018912864678</v>
      </c>
      <c r="T59" s="82">
        <v>0.23633844029797596</v>
      </c>
      <c r="U59" s="82">
        <v>13.456880343944736</v>
      </c>
      <c r="V59" s="82">
        <v>76.455512685803342</v>
      </c>
      <c r="W59" s="82">
        <v>24.264585726652875</v>
      </c>
      <c r="X59" s="82">
        <v>8.61</v>
      </c>
      <c r="Y59" s="82">
        <v>10.345768958168213</v>
      </c>
      <c r="Z59" s="82">
        <v>1.0864148151377422</v>
      </c>
      <c r="AA59" s="82">
        <v>6.1396619524666836</v>
      </c>
      <c r="AB59" s="82">
        <v>113.38506345655816</v>
      </c>
      <c r="AC59" s="82">
        <v>1.24</v>
      </c>
      <c r="AD59" s="82">
        <v>4.9800000000000004</v>
      </c>
      <c r="AE59" s="82">
        <v>242.45369649070767</v>
      </c>
      <c r="AF59" s="82">
        <v>4.2040630117621394</v>
      </c>
      <c r="AG59" s="82">
        <v>4.0199352932572543</v>
      </c>
      <c r="AH59" s="82">
        <v>332.51</v>
      </c>
      <c r="AI59" s="82">
        <v>7.77</v>
      </c>
      <c r="AJ59" s="82">
        <v>61.9581286741833</v>
      </c>
      <c r="AK59" s="82">
        <v>126.91826590648448</v>
      </c>
      <c r="AL59">
        <f t="shared" si="2"/>
        <v>11.618820662619518</v>
      </c>
      <c r="AM59">
        <f t="shared" si="3"/>
        <v>87.603830908100392</v>
      </c>
      <c r="AN59">
        <f t="shared" si="4"/>
        <v>1.2288146728986256</v>
      </c>
      <c r="AR59" s="98"/>
      <c r="AS59" s="1">
        <f t="shared" si="5"/>
        <v>21.655544756751716</v>
      </c>
      <c r="AY59" s="7"/>
      <c r="BC59" s="7"/>
    </row>
    <row r="60" spans="1:55" x14ac:dyDescent="0.3">
      <c r="A60" s="81" t="s">
        <v>2486</v>
      </c>
      <c r="B60" s="82">
        <v>2933.75</v>
      </c>
      <c r="C60" s="82">
        <v>2933.75</v>
      </c>
      <c r="D60" s="82">
        <v>19</v>
      </c>
      <c r="E60" s="82">
        <v>10.969588642733148</v>
      </c>
      <c r="F60" s="82">
        <v>46.545222869756429</v>
      </c>
      <c r="G60" s="82">
        <v>0.56464830624366968</v>
      </c>
      <c r="H60" s="82">
        <v>5.144332016297863</v>
      </c>
      <c r="I60" s="81">
        <v>7.5942937540920977E-2</v>
      </c>
      <c r="J60" s="81">
        <f t="shared" si="0"/>
        <v>0.46896307453659603</v>
      </c>
      <c r="K60" s="81">
        <f t="shared" si="1"/>
        <v>0.11052330828220144</v>
      </c>
      <c r="L60" s="81">
        <v>0</v>
      </c>
      <c r="M60" s="82">
        <v>8.7117913472213644</v>
      </c>
      <c r="N60" s="82">
        <v>0.9488694175964173</v>
      </c>
      <c r="O60" s="82">
        <v>2.9148921216677164</v>
      </c>
      <c r="P60" s="82">
        <v>0</v>
      </c>
      <c r="Q60" s="82">
        <v>559.6</v>
      </c>
      <c r="R60" s="82">
        <v>504.29602417283559</v>
      </c>
      <c r="S60" s="82">
        <v>803.72545642501541</v>
      </c>
      <c r="T60" s="82">
        <v>0.30336915420836041</v>
      </c>
      <c r="U60" s="82">
        <v>14.311356456209843</v>
      </c>
      <c r="V60" s="82">
        <v>72.090232674162934</v>
      </c>
      <c r="W60" s="82">
        <v>51.212812271000068</v>
      </c>
      <c r="X60" s="82">
        <v>5.03</v>
      </c>
      <c r="Y60" s="82">
        <v>8.1746146275103779</v>
      </c>
      <c r="Z60" s="82">
        <v>60.956392029738211</v>
      </c>
      <c r="AA60" s="82">
        <v>6.111922515934455</v>
      </c>
      <c r="AB60" s="82">
        <v>105.37353873677776</v>
      </c>
      <c r="AC60" s="82">
        <v>1.0900000000000001</v>
      </c>
      <c r="AD60" s="82">
        <v>28.89</v>
      </c>
      <c r="AE60" s="82">
        <v>302.44194362480454</v>
      </c>
      <c r="AF60" s="82">
        <v>8.5159225110053587</v>
      </c>
      <c r="AG60" s="82">
        <v>6.2091958285522848</v>
      </c>
      <c r="AH60" s="82">
        <v>324.41000000000003</v>
      </c>
      <c r="AI60" s="82">
        <v>0</v>
      </c>
      <c r="AJ60" s="82">
        <v>80.125698993816869</v>
      </c>
      <c r="AK60" s="82">
        <v>120.28615616370141</v>
      </c>
      <c r="AL60">
        <f t="shared" si="2"/>
        <v>17.404973477880421</v>
      </c>
      <c r="AM60">
        <f t="shared" si="3"/>
        <v>84.976988118325266</v>
      </c>
      <c r="AN60">
        <f t="shared" si="4"/>
        <v>1.0851878129843988</v>
      </c>
      <c r="AR60" s="98"/>
      <c r="AS60" s="1">
        <f t="shared" si="5"/>
        <v>23.256678386791588</v>
      </c>
      <c r="AY60" s="7"/>
      <c r="BC60" s="7"/>
    </row>
    <row r="61" spans="1:55" x14ac:dyDescent="0.3">
      <c r="A61" s="81" t="s">
        <v>2487</v>
      </c>
      <c r="B61" s="82">
        <v>2933.9</v>
      </c>
      <c r="C61" s="82">
        <v>2933.9</v>
      </c>
      <c r="D61" s="82">
        <v>19</v>
      </c>
      <c r="E61" s="82">
        <v>9.8242030847663191</v>
      </c>
      <c r="F61" s="82">
        <v>43.612330219610492</v>
      </c>
      <c r="G61" s="82">
        <v>0.57378116089767206</v>
      </c>
      <c r="H61" s="82">
        <v>5.2404472817005425</v>
      </c>
      <c r="I61" s="81">
        <v>7.6624545712661862E-2</v>
      </c>
      <c r="J61" s="81">
        <f t="shared" si="0"/>
        <v>0.53342212457176552</v>
      </c>
      <c r="K61" s="81">
        <f t="shared" si="1"/>
        <v>0.12015976342727384</v>
      </c>
      <c r="L61" s="81">
        <v>0</v>
      </c>
      <c r="M61" s="82">
        <v>7.7820575348917274</v>
      </c>
      <c r="N61" s="82">
        <v>0.84979356683228657</v>
      </c>
      <c r="O61" s="82">
        <v>2.9413377952165645</v>
      </c>
      <c r="P61" s="82">
        <v>0</v>
      </c>
      <c r="Q61" s="82">
        <v>576.41</v>
      </c>
      <c r="R61" s="82">
        <v>536.01671035736717</v>
      </c>
      <c r="S61" s="82">
        <v>823.01070638913382</v>
      </c>
      <c r="T61" s="82">
        <v>0.29934471496131987</v>
      </c>
      <c r="U61" s="82">
        <v>14.942147722332253</v>
      </c>
      <c r="V61" s="82">
        <v>81.420361277355823</v>
      </c>
      <c r="W61" s="82">
        <v>36.069410514010649</v>
      </c>
      <c r="X61" s="82">
        <v>6.5</v>
      </c>
      <c r="Y61" s="82">
        <v>8.1090428524233964</v>
      </c>
      <c r="Z61" s="82">
        <v>0</v>
      </c>
      <c r="AA61" s="82">
        <v>6.5557535004501188</v>
      </c>
      <c r="AB61" s="82">
        <v>111.68333147550695</v>
      </c>
      <c r="AC61" s="82">
        <v>1.17</v>
      </c>
      <c r="AD61" s="82">
        <v>41.26</v>
      </c>
      <c r="AE61" s="82">
        <v>269.38660859643301</v>
      </c>
      <c r="AF61" s="82">
        <v>8.7434928734654171</v>
      </c>
      <c r="AG61" s="82">
        <v>5.2844219817466254</v>
      </c>
      <c r="AH61" s="82">
        <v>329.62</v>
      </c>
      <c r="AI61" s="82">
        <v>0</v>
      </c>
      <c r="AJ61" s="82">
        <v>55.544866123402564</v>
      </c>
      <c r="AK61" s="82">
        <v>121.07483948446479</v>
      </c>
      <c r="AL61">
        <f t="shared" si="2"/>
        <v>15.201249543587542</v>
      </c>
      <c r="AM61">
        <f t="shared" si="3"/>
        <v>85.369266309770467</v>
      </c>
      <c r="AN61">
        <f t="shared" si="4"/>
        <v>1.1112267023391142</v>
      </c>
      <c r="AR61" s="98"/>
      <c r="AS61" s="1">
        <f t="shared" si="5"/>
        <v>22.621105725352677</v>
      </c>
      <c r="AY61" s="7"/>
      <c r="BC61" s="7"/>
    </row>
    <row r="62" spans="1:55" x14ac:dyDescent="0.3">
      <c r="A62" s="81" t="s">
        <v>2488</v>
      </c>
      <c r="B62" s="82">
        <v>2934.05</v>
      </c>
      <c r="C62" s="82">
        <v>2934.05</v>
      </c>
      <c r="D62" s="82">
        <v>20</v>
      </c>
      <c r="E62" s="82">
        <v>10.319613248824195</v>
      </c>
      <c r="F62" s="82">
        <v>45.44867134059232</v>
      </c>
      <c r="G62" s="82">
        <v>0.56883100887343019</v>
      </c>
      <c r="H62" s="82">
        <v>5.2005104906185036</v>
      </c>
      <c r="I62" s="81">
        <v>8.8067106956680602E-2</v>
      </c>
      <c r="J62" s="81">
        <f t="shared" si="0"/>
        <v>0.50394432089894881</v>
      </c>
      <c r="K62" s="81">
        <f t="shared" si="1"/>
        <v>0.11442601812593993</v>
      </c>
      <c r="L62" s="81">
        <v>0</v>
      </c>
      <c r="M62" s="82">
        <v>8.3181887783914412</v>
      </c>
      <c r="N62" s="82">
        <v>0.89264654602329285</v>
      </c>
      <c r="O62" s="82">
        <v>2.9435436066287375</v>
      </c>
      <c r="P62" s="82">
        <v>0</v>
      </c>
      <c r="Q62" s="82">
        <v>440.05</v>
      </c>
      <c r="R62" s="82">
        <v>462.69484563148626</v>
      </c>
      <c r="S62" s="82">
        <v>739.67815064523666</v>
      </c>
      <c r="T62" s="82">
        <v>0.22543350814470489</v>
      </c>
      <c r="U62" s="82">
        <v>9.770554079513067</v>
      </c>
      <c r="V62" s="82">
        <v>71.459107853202866</v>
      </c>
      <c r="W62" s="82">
        <v>25.175106718370589</v>
      </c>
      <c r="X62" s="82">
        <v>3.61</v>
      </c>
      <c r="Y62" s="82">
        <v>7.9997565606117602</v>
      </c>
      <c r="Z62" s="82">
        <v>0</v>
      </c>
      <c r="AA62" s="82">
        <v>9.5146267305545429</v>
      </c>
      <c r="AB62" s="82">
        <v>112.3907930856069</v>
      </c>
      <c r="AC62" s="82">
        <v>1.1100000000000001</v>
      </c>
      <c r="AD62" s="82">
        <v>32.1</v>
      </c>
      <c r="AE62" s="82">
        <v>284.96573171415247</v>
      </c>
      <c r="AF62" s="82">
        <v>6.5995405113417052</v>
      </c>
      <c r="AG62" s="82">
        <v>5.2561125782729832</v>
      </c>
      <c r="AH62" s="82">
        <v>294.95999999999998</v>
      </c>
      <c r="AI62" s="82">
        <v>0</v>
      </c>
      <c r="AJ62" s="82">
        <v>127.80429776977743</v>
      </c>
      <c r="AK62" s="82">
        <v>124.71951240617442</v>
      </c>
      <c r="AL62">
        <f t="shared" si="2"/>
        <v>16.385227966994719</v>
      </c>
      <c r="AM62">
        <f t="shared" si="3"/>
        <v>85.037005667676965</v>
      </c>
      <c r="AN62">
        <f t="shared" si="4"/>
        <v>0.99871132386602091</v>
      </c>
      <c r="AR62" s="98"/>
      <c r="AS62" s="1">
        <f t="shared" si="5"/>
        <v>24.154371583566263</v>
      </c>
      <c r="AY62" s="7"/>
      <c r="BC62" s="7"/>
    </row>
    <row r="63" spans="1:55" x14ac:dyDescent="0.3">
      <c r="A63" s="81" t="s">
        <v>2489</v>
      </c>
      <c r="B63" s="82">
        <v>2934.2</v>
      </c>
      <c r="C63" s="82">
        <v>2934.2</v>
      </c>
      <c r="D63" s="82">
        <v>18</v>
      </c>
      <c r="E63" s="82">
        <v>9.1306921454695473</v>
      </c>
      <c r="F63" s="82">
        <v>41.340489313015254</v>
      </c>
      <c r="G63" s="82">
        <v>0.56798081560892399</v>
      </c>
      <c r="H63" s="82">
        <v>4.8448977177348329</v>
      </c>
      <c r="I63" s="81">
        <v>7.5876314185788413E-2</v>
      </c>
      <c r="J63" s="81">
        <f t="shared" si="0"/>
        <v>0.53061669811513323</v>
      </c>
      <c r="K63" s="81">
        <f t="shared" si="1"/>
        <v>0.11719497756910947</v>
      </c>
      <c r="L63" s="81">
        <v>0</v>
      </c>
      <c r="M63" s="82">
        <v>9.1220961134675136</v>
      </c>
      <c r="N63" s="82">
        <v>0.78980487058311577</v>
      </c>
      <c r="O63" s="82">
        <v>2.8753868986827471</v>
      </c>
      <c r="P63" s="82">
        <v>0</v>
      </c>
      <c r="Q63" s="82">
        <v>502.56</v>
      </c>
      <c r="R63" s="82">
        <v>511.81970183903638</v>
      </c>
      <c r="S63" s="82">
        <v>664.62227503047768</v>
      </c>
      <c r="T63" s="82">
        <v>0.26546153291365621</v>
      </c>
      <c r="U63" s="82">
        <v>10.611609101009613</v>
      </c>
      <c r="V63" s="82">
        <v>63.443822627010093</v>
      </c>
      <c r="W63" s="82">
        <v>5.1116967956082418</v>
      </c>
      <c r="X63" s="82">
        <v>7.2700000000000005</v>
      </c>
      <c r="Y63" s="82">
        <v>8.2620436609596855</v>
      </c>
      <c r="Z63" s="82">
        <v>0</v>
      </c>
      <c r="AA63" s="82">
        <v>7.4711549060136742</v>
      </c>
      <c r="AB63" s="82">
        <v>110.11544358285305</v>
      </c>
      <c r="AC63" s="82">
        <v>1.18</v>
      </c>
      <c r="AD63" s="82">
        <v>18.670000000000002</v>
      </c>
      <c r="AE63" s="82">
        <v>289.63659427250929</v>
      </c>
      <c r="AF63" s="82">
        <v>5.9288068114594275</v>
      </c>
      <c r="AG63" s="82">
        <v>4.6285874679405712</v>
      </c>
      <c r="AH63" s="82">
        <v>309.95</v>
      </c>
      <c r="AI63" s="82">
        <v>0</v>
      </c>
      <c r="AJ63" s="82">
        <v>38.198995068087783</v>
      </c>
      <c r="AK63" s="82">
        <v>126.50002475153418</v>
      </c>
      <c r="AL63">
        <f t="shared" si="2"/>
        <v>17.152201621627501</v>
      </c>
      <c r="AM63">
        <f t="shared" si="3"/>
        <v>82.780666971613272</v>
      </c>
      <c r="AN63">
        <f t="shared" si="4"/>
        <v>0.89737109523583769</v>
      </c>
      <c r="AR63" s="98"/>
      <c r="AS63" s="1">
        <f t="shared" si="5"/>
        <v>21.97502743079794</v>
      </c>
      <c r="AY63" s="7"/>
      <c r="BC63" s="7"/>
    </row>
    <row r="64" spans="1:55" x14ac:dyDescent="0.3">
      <c r="A64" s="81" t="s">
        <v>2490</v>
      </c>
      <c r="B64" s="82">
        <v>2934.35</v>
      </c>
      <c r="C64" s="82">
        <v>2934.35</v>
      </c>
      <c r="D64" s="82">
        <v>20</v>
      </c>
      <c r="E64" s="82">
        <v>12.198412648118527</v>
      </c>
      <c r="F64" s="82">
        <v>48.518461508837547</v>
      </c>
      <c r="G64" s="82">
        <v>0.6615599954136262</v>
      </c>
      <c r="H64" s="82">
        <v>5.5268463848220524</v>
      </c>
      <c r="I64" s="81">
        <v>6.1522824809823601E-2</v>
      </c>
      <c r="J64" s="81">
        <f t="shared" si="0"/>
        <v>0.45307914597187432</v>
      </c>
      <c r="K64" s="81">
        <f t="shared" si="1"/>
        <v>0.11391223490908399</v>
      </c>
      <c r="L64" s="81">
        <v>0.12806444419999999</v>
      </c>
      <c r="M64" s="82">
        <v>6.1307144456921474</v>
      </c>
      <c r="N64" s="82">
        <v>1.0551626940622525</v>
      </c>
      <c r="O64" s="82">
        <v>3.342872245927893</v>
      </c>
      <c r="P64" s="82">
        <v>0</v>
      </c>
      <c r="Q64" s="82">
        <v>353.29</v>
      </c>
      <c r="R64" s="82">
        <v>541.34787051090245</v>
      </c>
      <c r="S64" s="82">
        <v>698.73816129167142</v>
      </c>
      <c r="T64" s="82">
        <v>0.24841175803909751</v>
      </c>
      <c r="U64" s="82">
        <v>17.836629631418774</v>
      </c>
      <c r="V64" s="82">
        <v>86.632400423784318</v>
      </c>
      <c r="W64" s="82">
        <v>29.775633834418009</v>
      </c>
      <c r="X64" s="82">
        <v>12.48</v>
      </c>
      <c r="Y64" s="82">
        <v>11.241916551023628</v>
      </c>
      <c r="Z64" s="82">
        <v>24.444333340599197</v>
      </c>
      <c r="AA64" s="82">
        <v>6.1396619524666836</v>
      </c>
      <c r="AB64" s="82">
        <v>130.68919202792159</v>
      </c>
      <c r="AC64" s="82">
        <v>1.02</v>
      </c>
      <c r="AD64" s="82">
        <v>26.14</v>
      </c>
      <c r="AE64" s="82">
        <v>212.20087899735029</v>
      </c>
      <c r="AF64" s="82">
        <v>8.0488043985873432</v>
      </c>
      <c r="AG64" s="82">
        <v>4.9352726722383675</v>
      </c>
      <c r="AH64" s="82">
        <v>427.62</v>
      </c>
      <c r="AI64" s="82">
        <v>0</v>
      </c>
      <c r="AJ64" s="82">
        <v>87.430805868065562</v>
      </c>
      <c r="AK64" s="82">
        <v>157.76056364724678</v>
      </c>
      <c r="AL64">
        <f t="shared" si="2"/>
        <v>13.106056062470881</v>
      </c>
      <c r="AM64">
        <f t="shared" si="3"/>
        <v>89.075845060656491</v>
      </c>
      <c r="AN64">
        <f t="shared" si="4"/>
        <v>0.94343426731014834</v>
      </c>
      <c r="AR64" s="98"/>
      <c r="AS64" s="1">
        <f t="shared" si="5"/>
        <v>23.197557573449966</v>
      </c>
      <c r="AY64" s="7"/>
      <c r="BC64" s="7"/>
    </row>
    <row r="65" spans="1:55" x14ac:dyDescent="0.3">
      <c r="A65" s="81" t="s">
        <v>2491</v>
      </c>
      <c r="B65" s="82">
        <v>2934.49</v>
      </c>
      <c r="C65" s="82">
        <v>2934.5</v>
      </c>
      <c r="D65" s="82">
        <v>20</v>
      </c>
      <c r="E65" s="82">
        <v>13.439986482688662</v>
      </c>
      <c r="F65" s="82">
        <v>52.406921815270863</v>
      </c>
      <c r="G65" s="82">
        <v>0.66264394011095284</v>
      </c>
      <c r="H65" s="82">
        <v>5.572106638317881</v>
      </c>
      <c r="I65" s="81">
        <v>5.1157768213237406E-2</v>
      </c>
      <c r="J65" s="81">
        <f t="shared" si="0"/>
        <v>0.4145916847085388</v>
      </c>
      <c r="K65" s="81">
        <f t="shared" si="1"/>
        <v>0.10632386801802628</v>
      </c>
      <c r="L65" s="81">
        <v>0.2953569258</v>
      </c>
      <c r="M65" s="82">
        <v>5.622070696442135</v>
      </c>
      <c r="N65" s="82">
        <v>1.1625588307525692</v>
      </c>
      <c r="O65" s="82">
        <v>3.2406337463807344</v>
      </c>
      <c r="P65" s="82">
        <v>0</v>
      </c>
      <c r="Q65" s="82">
        <v>435.21000000000004</v>
      </c>
      <c r="R65" s="82">
        <v>548.63360054006978</v>
      </c>
      <c r="S65" s="82">
        <v>731.47454575514382</v>
      </c>
      <c r="T65" s="82">
        <v>0.29484426677108105</v>
      </c>
      <c r="U65" s="82">
        <v>16.311098980725571</v>
      </c>
      <c r="V65" s="82">
        <v>75.39311923718725</v>
      </c>
      <c r="W65" s="82">
        <v>39.88720905823056</v>
      </c>
      <c r="X65" s="82">
        <v>13.200000000000001</v>
      </c>
      <c r="Y65" s="82">
        <v>9.2164772761146398</v>
      </c>
      <c r="Z65" s="82">
        <v>80.842043597014339</v>
      </c>
      <c r="AA65" s="82">
        <v>11.086528134047521</v>
      </c>
      <c r="AB65" s="82">
        <v>126.82683404845706</v>
      </c>
      <c r="AC65" s="82">
        <v>0</v>
      </c>
      <c r="AD65" s="82">
        <v>13.83</v>
      </c>
      <c r="AE65" s="82">
        <v>206.15031549867876</v>
      </c>
      <c r="AF65" s="82">
        <v>11.21083469803237</v>
      </c>
      <c r="AG65" s="82">
        <v>7.4595278153048357</v>
      </c>
      <c r="AH65" s="82">
        <v>451.38</v>
      </c>
      <c r="AI65" s="82">
        <v>8.58</v>
      </c>
      <c r="AJ65" s="82">
        <v>150.43108970675073</v>
      </c>
      <c r="AK65" s="82">
        <v>144.65169087637648</v>
      </c>
      <c r="AL65">
        <f t="shared" si="2"/>
        <v>12.509503062227351</v>
      </c>
      <c r="AM65">
        <f t="shared" si="3"/>
        <v>91.095301762979759</v>
      </c>
      <c r="AN65">
        <f t="shared" si="4"/>
        <v>0.9876348400019086</v>
      </c>
      <c r="AR65" s="98"/>
      <c r="AS65" s="1">
        <f t="shared" si="5"/>
        <v>23.031203092923839</v>
      </c>
      <c r="AY65" s="7"/>
      <c r="BC65" s="7"/>
    </row>
    <row r="66" spans="1:55" x14ac:dyDescent="0.3">
      <c r="A66" s="81" t="s">
        <v>2492</v>
      </c>
      <c r="B66" s="82">
        <v>2934.65</v>
      </c>
      <c r="C66" s="82">
        <v>2934.65</v>
      </c>
      <c r="D66" s="82">
        <v>21</v>
      </c>
      <c r="E66" s="82">
        <v>10.121008772006412</v>
      </c>
      <c r="F66" s="82">
        <v>41.978625965036279</v>
      </c>
      <c r="G66" s="82">
        <v>0.60986576261554692</v>
      </c>
      <c r="H66" s="82">
        <v>5.65769475318963</v>
      </c>
      <c r="I66" s="81">
        <v>5.7970006275542572E-2</v>
      </c>
      <c r="J66" s="81">
        <f t="shared" si="0"/>
        <v>0.55900502416697695</v>
      </c>
      <c r="K66" s="81">
        <f t="shared" si="1"/>
        <v>0.13477560599296143</v>
      </c>
      <c r="L66" s="81">
        <v>0</v>
      </c>
      <c r="M66" s="82">
        <v>6.0790505862139819</v>
      </c>
      <c r="N66" s="82">
        <v>0.87546725877855458</v>
      </c>
      <c r="O66" s="82">
        <v>3.3369721301038533</v>
      </c>
      <c r="P66" s="82">
        <v>0</v>
      </c>
      <c r="Q66" s="82">
        <v>562.64</v>
      </c>
      <c r="R66" s="82">
        <v>513.62130537657549</v>
      </c>
      <c r="S66" s="82">
        <v>824.85908008262902</v>
      </c>
      <c r="T66" s="82">
        <v>0.25568171280794483</v>
      </c>
      <c r="U66" s="82">
        <v>12.754509927056665</v>
      </c>
      <c r="V66" s="82">
        <v>82.35652976177991</v>
      </c>
      <c r="W66" s="82">
        <v>39.455909641101115</v>
      </c>
      <c r="X66" s="82">
        <v>11.83</v>
      </c>
      <c r="Y66" s="82">
        <v>9.6973369600858383</v>
      </c>
      <c r="Z66" s="82">
        <v>0</v>
      </c>
      <c r="AA66" s="82">
        <v>7.1937605406913852</v>
      </c>
      <c r="AB66" s="82">
        <v>125.14422265146261</v>
      </c>
      <c r="AC66" s="82">
        <v>1.2</v>
      </c>
      <c r="AD66" s="82">
        <v>8.8800000000000008</v>
      </c>
      <c r="AE66" s="82">
        <v>228.54171200920177</v>
      </c>
      <c r="AF66" s="82">
        <v>9.4381813483434911</v>
      </c>
      <c r="AG66" s="82">
        <v>4.4728857488355374</v>
      </c>
      <c r="AH66" s="82">
        <v>381.02</v>
      </c>
      <c r="AI66" s="82">
        <v>0</v>
      </c>
      <c r="AJ66" s="82">
        <v>87.891759113902921</v>
      </c>
      <c r="AK66" s="82">
        <v>134.47050619015815</v>
      </c>
      <c r="AL66">
        <f t="shared" si="2"/>
        <v>12.243403188238284</v>
      </c>
      <c r="AM66">
        <f t="shared" si="3"/>
        <v>87.306702697787244</v>
      </c>
      <c r="AN66">
        <f t="shared" si="4"/>
        <v>1.1137223712145832</v>
      </c>
      <c r="AR66" s="98"/>
      <c r="AS66" s="1">
        <f t="shared" si="5"/>
        <v>24.097243519617219</v>
      </c>
      <c r="AY66" s="7"/>
      <c r="BC66" s="7"/>
    </row>
    <row r="67" spans="1:55" x14ac:dyDescent="0.3">
      <c r="A67" s="81" t="s">
        <v>2493</v>
      </c>
      <c r="B67" s="82">
        <v>2934.8</v>
      </c>
      <c r="C67" s="82">
        <v>2934.8</v>
      </c>
      <c r="D67" s="82">
        <v>21</v>
      </c>
      <c r="E67" s="82">
        <v>7.4108396180137088</v>
      </c>
      <c r="F67" s="82">
        <v>38.299614969528434</v>
      </c>
      <c r="G67" s="82">
        <v>0.5672092290209414</v>
      </c>
      <c r="H67" s="82">
        <v>5.083320721260554</v>
      </c>
      <c r="I67" s="81">
        <v>4.4961796185908495E-2</v>
      </c>
      <c r="J67" s="81">
        <f t="shared" si="0"/>
        <v>0.68593047256135486</v>
      </c>
      <c r="K67" s="81">
        <f t="shared" si="1"/>
        <v>0.13272511291053177</v>
      </c>
      <c r="L67" s="81">
        <v>0</v>
      </c>
      <c r="M67" s="82">
        <v>5.7400024126684572</v>
      </c>
      <c r="N67" s="82">
        <v>0.64103762695818578</v>
      </c>
      <c r="O67" s="82">
        <v>2.8093237062952197</v>
      </c>
      <c r="P67" s="82">
        <v>0</v>
      </c>
      <c r="Q67" s="82">
        <v>790.5</v>
      </c>
      <c r="R67" s="82">
        <v>481.14145292150852</v>
      </c>
      <c r="S67" s="82">
        <v>640.64202362200524</v>
      </c>
      <c r="T67" s="82">
        <v>0.23428294713416492</v>
      </c>
      <c r="U67" s="82">
        <v>16.405046616105505</v>
      </c>
      <c r="V67" s="82">
        <v>95.457629170209174</v>
      </c>
      <c r="W67" s="82">
        <v>58.752565044522228</v>
      </c>
      <c r="X67" s="82">
        <v>10.37</v>
      </c>
      <c r="Y67" s="82">
        <v>9.9013380381342255</v>
      </c>
      <c r="Z67" s="82">
        <v>1.1716238202465847</v>
      </c>
      <c r="AA67" s="82">
        <v>5.2242605469031265</v>
      </c>
      <c r="AB67" s="82">
        <v>113.13649586382036</v>
      </c>
      <c r="AC67" s="82">
        <v>1.36</v>
      </c>
      <c r="AD67" s="82">
        <v>19.46</v>
      </c>
      <c r="AE67" s="82">
        <v>214.3422898317969</v>
      </c>
      <c r="AF67" s="82">
        <v>6.2162641114089752</v>
      </c>
      <c r="AG67" s="82">
        <v>2.0288405822777222</v>
      </c>
      <c r="AH67" s="82">
        <v>343.95</v>
      </c>
      <c r="AI67" s="82">
        <v>0</v>
      </c>
      <c r="AJ67" s="82">
        <v>56.747352851673952</v>
      </c>
      <c r="AK67" s="82">
        <v>136.71705867960537</v>
      </c>
      <c r="AL67">
        <f t="shared" si="2"/>
        <v>10.506797381319194</v>
      </c>
      <c r="AM67">
        <f t="shared" si="3"/>
        <v>86.608726377752362</v>
      </c>
      <c r="AN67">
        <f t="shared" si="4"/>
        <v>0.86499302835647407</v>
      </c>
      <c r="AR67" s="98"/>
      <c r="AS67" s="1">
        <f t="shared" si="5"/>
        <v>23.606353276450935</v>
      </c>
      <c r="AY67" s="7"/>
      <c r="BC67" s="7"/>
    </row>
    <row r="68" spans="1:55" x14ac:dyDescent="0.3">
      <c r="A68" s="81" t="s">
        <v>2494</v>
      </c>
      <c r="B68" s="82">
        <v>2934.95</v>
      </c>
      <c r="C68" s="82">
        <v>2934.95</v>
      </c>
      <c r="D68" s="82">
        <v>19</v>
      </c>
      <c r="E68" s="82">
        <v>7.832685009097343</v>
      </c>
      <c r="F68" s="82">
        <v>38.240436027529455</v>
      </c>
      <c r="G68" s="82">
        <v>0.55753440201827564</v>
      </c>
      <c r="H68" s="82">
        <v>5.3488661091905003</v>
      </c>
      <c r="I68" s="81">
        <v>6.8246658804741331E-2</v>
      </c>
      <c r="J68" s="81">
        <f t="shared" si="0"/>
        <v>0.68289049067822993</v>
      </c>
      <c r="K68" s="81">
        <f t="shared" si="1"/>
        <v>0.13987461087890912</v>
      </c>
      <c r="L68" s="81">
        <v>0</v>
      </c>
      <c r="M68" s="82">
        <v>6.6471624033225485</v>
      </c>
      <c r="N68" s="82">
        <v>0.67752725328692009</v>
      </c>
      <c r="O68" s="82">
        <v>2.8303837623701913</v>
      </c>
      <c r="P68" s="82">
        <v>0</v>
      </c>
      <c r="Q68" s="82">
        <v>526.75</v>
      </c>
      <c r="R68" s="82">
        <v>500.6984825176869</v>
      </c>
      <c r="S68" s="82">
        <v>792.35977682456553</v>
      </c>
      <c r="T68" s="82">
        <v>0.24027633246443494</v>
      </c>
      <c r="U68" s="82">
        <v>12.978194773199364</v>
      </c>
      <c r="V68" s="82">
        <v>81.046945758287791</v>
      </c>
      <c r="W68" s="82">
        <v>47.538780199156655</v>
      </c>
      <c r="X68" s="82">
        <v>13.19</v>
      </c>
      <c r="Y68" s="82">
        <v>7.7738982242010453</v>
      </c>
      <c r="Z68" s="82">
        <v>1.1396704433307687</v>
      </c>
      <c r="AA68" s="82">
        <v>10.83687320525746</v>
      </c>
      <c r="AB68" s="82">
        <v>112.19958724503934</v>
      </c>
      <c r="AC68" s="82">
        <v>1.31</v>
      </c>
      <c r="AD68" s="82">
        <v>18.96</v>
      </c>
      <c r="AE68" s="82">
        <v>236.81991765108958</v>
      </c>
      <c r="AF68" s="82">
        <v>9.5100456733308789</v>
      </c>
      <c r="AG68" s="82">
        <v>5.2608308121852572</v>
      </c>
      <c r="AH68" s="82">
        <v>323.64999999999998</v>
      </c>
      <c r="AI68" s="82">
        <v>0</v>
      </c>
      <c r="AJ68" s="82">
        <v>42.668237408163108</v>
      </c>
      <c r="AK68" s="82">
        <v>128.43588381158978</v>
      </c>
      <c r="AL68">
        <f t="shared" si="2"/>
        <v>12.257177970326378</v>
      </c>
      <c r="AM68">
        <f t="shared" si="3"/>
        <v>85.485375375794604</v>
      </c>
      <c r="AN68">
        <f t="shared" si="4"/>
        <v>1.069841904888424</v>
      </c>
      <c r="AR68" s="98"/>
      <c r="AS68" s="1">
        <f t="shared" si="5"/>
        <v>21.821826210659822</v>
      </c>
      <c r="AY68" s="7"/>
      <c r="BC68" s="7"/>
    </row>
    <row r="69" spans="1:55" x14ac:dyDescent="0.3">
      <c r="A69" s="81" t="s">
        <v>2495</v>
      </c>
      <c r="B69" s="82">
        <v>2935.1</v>
      </c>
      <c r="C69" s="82">
        <v>2935.1</v>
      </c>
      <c r="D69" s="82">
        <v>17</v>
      </c>
      <c r="E69" s="82">
        <v>11.561767557332836</v>
      </c>
      <c r="F69" s="82">
        <v>49.423412109326293</v>
      </c>
      <c r="G69" s="82">
        <v>0.67284005349477571</v>
      </c>
      <c r="H69" s="82">
        <v>5.6896946932887875</v>
      </c>
      <c r="I69" s="81">
        <v>4.5619061208658641E-2</v>
      </c>
      <c r="J69" s="81">
        <f t="shared" ref="J69:J132" si="6">H69/E69</f>
        <v>0.49211287677896659</v>
      </c>
      <c r="K69" s="81">
        <f t="shared" ref="K69:K132" si="7">H69/F69</f>
        <v>0.11512144650601999</v>
      </c>
      <c r="L69" s="81">
        <v>0</v>
      </c>
      <c r="M69" s="82">
        <v>4.5848675730446766</v>
      </c>
      <c r="N69" s="82">
        <v>1.0000928937092901</v>
      </c>
      <c r="O69" s="82">
        <v>3.2364994255624899</v>
      </c>
      <c r="P69" s="82">
        <v>0</v>
      </c>
      <c r="Q69" s="82">
        <v>595</v>
      </c>
      <c r="R69" s="82">
        <v>509.10030027293976</v>
      </c>
      <c r="S69" s="82">
        <v>779.38644196512212</v>
      </c>
      <c r="T69" s="82">
        <v>0.22387566069423756</v>
      </c>
      <c r="U69" s="82">
        <v>20.766901115888121</v>
      </c>
      <c r="V69" s="82">
        <v>72.111270168194935</v>
      </c>
      <c r="W69" s="82">
        <v>30.813947246025929</v>
      </c>
      <c r="X69" s="82">
        <v>9.19</v>
      </c>
      <c r="Y69" s="82">
        <v>10.127196374544942</v>
      </c>
      <c r="Z69" s="82">
        <v>6.9232316650934544</v>
      </c>
      <c r="AA69" s="82">
        <v>5.9269929390529281</v>
      </c>
      <c r="AB69" s="82">
        <v>127.38133098610295</v>
      </c>
      <c r="AC69" s="82">
        <v>1.08</v>
      </c>
      <c r="AD69" s="82">
        <v>25.66</v>
      </c>
      <c r="AE69" s="82">
        <v>196.17622745098754</v>
      </c>
      <c r="AF69" s="82">
        <v>12.037274435387323</v>
      </c>
      <c r="AG69" s="82">
        <v>6.6763009858673898</v>
      </c>
      <c r="AH69" s="82">
        <v>423.85</v>
      </c>
      <c r="AI69" s="82">
        <v>0</v>
      </c>
      <c r="AJ69" s="82">
        <v>112.47259198431721</v>
      </c>
      <c r="AK69" s="82">
        <v>148.60705722747772</v>
      </c>
      <c r="AL69">
        <f t="shared" ref="AL69:AL132" si="8">AP$6+AP$5*M69+AP$7*E69+AP$8*F69+AP$9*O69+AP$10*L69</f>
        <v>10.533655373671918</v>
      </c>
      <c r="AM69">
        <f t="shared" ref="AM69:AM132" si="9">AP$14+AP$15*F69+AP$16*E69+AP$17*M69+AP$18*L69+AP$19*O69+AP$20*AN69</f>
        <v>91.333579936778662</v>
      </c>
      <c r="AN69">
        <f t="shared" ref="AN69:AN132" si="10">S69/(1.64*$S$619)</f>
        <v>1.0523253452589019</v>
      </c>
      <c r="AR69" s="98"/>
      <c r="AS69" s="1">
        <f t="shared" ref="AS69:AS132" si="11">(D69+(1.2*AL69/100))/((100-AL69)/100)</f>
        <v>19.14284520734082</v>
      </c>
      <c r="AY69" s="7"/>
      <c r="BC69" s="7"/>
    </row>
    <row r="70" spans="1:55" x14ac:dyDescent="0.3">
      <c r="A70" s="81" t="s">
        <v>2496</v>
      </c>
      <c r="B70" s="82">
        <v>2935.25</v>
      </c>
      <c r="C70" s="82">
        <v>2935.25</v>
      </c>
      <c r="D70" s="82">
        <v>17</v>
      </c>
      <c r="E70" s="82">
        <v>13.473893650683612</v>
      </c>
      <c r="F70" s="82">
        <v>51.743195872199138</v>
      </c>
      <c r="G70" s="82">
        <v>0.69140157213811959</v>
      </c>
      <c r="H70" s="82">
        <v>5.5977181349077272</v>
      </c>
      <c r="I70" s="81">
        <v>6.0522193264467145E-2</v>
      </c>
      <c r="J70" s="81">
        <f t="shared" si="6"/>
        <v>0.4154491849224089</v>
      </c>
      <c r="K70" s="81">
        <f t="shared" si="7"/>
        <v>0.10818269031417325</v>
      </c>
      <c r="L70" s="81">
        <v>0</v>
      </c>
      <c r="M70" s="82">
        <v>5.6241986836432609</v>
      </c>
      <c r="N70" s="82">
        <v>1.1654918007841324</v>
      </c>
      <c r="O70" s="82">
        <v>3.319290116648665</v>
      </c>
      <c r="P70" s="82">
        <v>0</v>
      </c>
      <c r="Q70" s="82">
        <v>512.30999999999995</v>
      </c>
      <c r="R70" s="82">
        <v>544.20890757523341</v>
      </c>
      <c r="S70" s="82">
        <v>886.73661337998999</v>
      </c>
      <c r="T70" s="82">
        <v>0.28339841536417548</v>
      </c>
      <c r="U70" s="82">
        <v>19.60373991594609</v>
      </c>
      <c r="V70" s="82">
        <v>75.724459768191281</v>
      </c>
      <c r="W70" s="82">
        <v>61.787635016914621</v>
      </c>
      <c r="X70" s="82">
        <v>12.36</v>
      </c>
      <c r="Y70" s="82">
        <v>13.289213084294943</v>
      </c>
      <c r="Z70" s="82">
        <v>51.870981860007888</v>
      </c>
      <c r="AA70" s="82">
        <v>14.664915446705059</v>
      </c>
      <c r="AB70" s="82">
        <v>128.47120427733799</v>
      </c>
      <c r="AC70" s="82">
        <v>0</v>
      </c>
      <c r="AD70" s="82">
        <v>20.57</v>
      </c>
      <c r="AE70" s="82">
        <v>224.84813761690108</v>
      </c>
      <c r="AF70" s="82">
        <v>10.360440185681627</v>
      </c>
      <c r="AG70" s="82">
        <v>3.7698688959067446</v>
      </c>
      <c r="AH70" s="82">
        <v>409.87</v>
      </c>
      <c r="AI70" s="82">
        <v>0</v>
      </c>
      <c r="AJ70" s="82">
        <v>61.627444823908668</v>
      </c>
      <c r="AK70" s="82">
        <v>148.73850444760495</v>
      </c>
      <c r="AL70">
        <f t="shared" si="8"/>
        <v>13.247887154230671</v>
      </c>
      <c r="AM70">
        <f t="shared" si="9"/>
        <v>90.971873090097986</v>
      </c>
      <c r="AN70">
        <f t="shared" si="10"/>
        <v>1.1972692397317397</v>
      </c>
      <c r="AR70" s="98"/>
      <c r="AS70" s="1">
        <f t="shared" si="11"/>
        <v>19.779316126117344</v>
      </c>
      <c r="AY70" s="7"/>
      <c r="BC70" s="7"/>
    </row>
    <row r="71" spans="1:55" x14ac:dyDescent="0.3">
      <c r="A71" s="81" t="s">
        <v>2497</v>
      </c>
      <c r="B71" s="82">
        <v>2935.4</v>
      </c>
      <c r="C71" s="82">
        <v>2935.4</v>
      </c>
      <c r="D71" s="82">
        <v>18</v>
      </c>
      <c r="E71" s="82">
        <v>30.816996258357637</v>
      </c>
      <c r="F71" s="82">
        <v>43.157028755631167</v>
      </c>
      <c r="G71" s="82">
        <v>0.46767869636469561</v>
      </c>
      <c r="H71" s="82">
        <v>13.551470281190037</v>
      </c>
      <c r="I71" s="81">
        <v>2.3092679863642739E-2</v>
      </c>
      <c r="J71" s="81">
        <f t="shared" si="6"/>
        <v>0.4397401410435921</v>
      </c>
      <c r="K71" s="81">
        <f t="shared" si="7"/>
        <v>0.31400378274238422</v>
      </c>
      <c r="L71" s="81">
        <v>0</v>
      </c>
      <c r="M71" s="82">
        <v>1.776510676799046</v>
      </c>
      <c r="N71" s="82">
        <v>2.6656701763479353</v>
      </c>
      <c r="O71" s="82">
        <v>7.1077488724720759</v>
      </c>
      <c r="P71" s="82">
        <v>0</v>
      </c>
      <c r="Q71" s="82">
        <v>531.02</v>
      </c>
      <c r="R71" s="97">
        <v>1150.97538201055</v>
      </c>
      <c r="S71" s="82">
        <v>3458.816392602731</v>
      </c>
      <c r="T71" s="82">
        <v>0.37479213245825682</v>
      </c>
      <c r="U71" s="82">
        <v>25.491125066421912</v>
      </c>
      <c r="V71" s="82">
        <v>88.651999850856512</v>
      </c>
      <c r="W71" s="82">
        <v>41.516562411830684</v>
      </c>
      <c r="X71" s="82">
        <v>6.97</v>
      </c>
      <c r="Y71" s="82">
        <v>3.7230196743830688</v>
      </c>
      <c r="Z71" s="82">
        <v>25.903537553088125</v>
      </c>
      <c r="AA71" s="82">
        <v>8.0351901155023295</v>
      </c>
      <c r="AB71" s="82">
        <v>172.08525651079654</v>
      </c>
      <c r="AC71" s="82">
        <v>1.1599999999999999</v>
      </c>
      <c r="AD71" s="82">
        <v>73.19</v>
      </c>
      <c r="AE71" s="82">
        <v>188.71721924241152</v>
      </c>
      <c r="AF71" s="82">
        <v>75.864772411684882</v>
      </c>
      <c r="AG71" s="82">
        <v>6.3790522493941406</v>
      </c>
      <c r="AH71" s="82">
        <v>569.62</v>
      </c>
      <c r="AI71" s="82">
        <v>70.760000000000005</v>
      </c>
      <c r="AJ71" s="82">
        <v>112.77321366638506</v>
      </c>
      <c r="AK71" s="82">
        <v>159.46937750890078</v>
      </c>
      <c r="AL71">
        <f t="shared" si="8"/>
        <v>13.47473609523041</v>
      </c>
      <c r="AM71">
        <f t="shared" si="9"/>
        <v>99.939442671863773</v>
      </c>
      <c r="AN71">
        <f t="shared" si="10"/>
        <v>4.6700840026874646</v>
      </c>
      <c r="AR71" s="98"/>
      <c r="AS71" s="1">
        <f t="shared" si="11"/>
        <v>20.990050782314491</v>
      </c>
      <c r="AY71" s="7"/>
      <c r="BC71" s="7"/>
    </row>
    <row r="72" spans="1:55" x14ac:dyDescent="0.3">
      <c r="A72" s="81" t="s">
        <v>2498</v>
      </c>
      <c r="B72" s="82">
        <v>2935.55</v>
      </c>
      <c r="C72" s="82">
        <v>2935.55</v>
      </c>
      <c r="D72" s="82">
        <v>16</v>
      </c>
      <c r="E72" s="82">
        <v>11.405827914995113</v>
      </c>
      <c r="F72" s="82">
        <v>46.107779054137808</v>
      </c>
      <c r="G72" s="82">
        <v>0.62101136190790596</v>
      </c>
      <c r="H72" s="82">
        <v>5.0762309487371198</v>
      </c>
      <c r="I72" s="81">
        <v>6.3786737665963031E-2</v>
      </c>
      <c r="J72" s="81">
        <f t="shared" si="6"/>
        <v>0.44505589480825469</v>
      </c>
      <c r="K72" s="81">
        <f t="shared" si="7"/>
        <v>0.11009489185711642</v>
      </c>
      <c r="L72" s="81">
        <v>0.61229698279999989</v>
      </c>
      <c r="M72" s="82">
        <v>8.8435025550384019</v>
      </c>
      <c r="N72" s="82">
        <v>0.9866041146470772</v>
      </c>
      <c r="O72" s="82">
        <v>3.0466312003350757</v>
      </c>
      <c r="P72" s="82">
        <v>0</v>
      </c>
      <c r="Q72" s="82">
        <v>491.4</v>
      </c>
      <c r="R72" s="82">
        <v>536.49260563143412</v>
      </c>
      <c r="S72" s="82">
        <v>772.61821993790284</v>
      </c>
      <c r="T72" s="82">
        <v>0.28759594877237904</v>
      </c>
      <c r="U72" s="82">
        <v>12.714246654750978</v>
      </c>
      <c r="V72" s="82">
        <v>68.303483748402556</v>
      </c>
      <c r="W72" s="82">
        <v>25.079262403452937</v>
      </c>
      <c r="X72" s="82">
        <v>1.58</v>
      </c>
      <c r="Y72" s="82">
        <v>8.9906189397039267</v>
      </c>
      <c r="Z72" s="82">
        <v>0</v>
      </c>
      <c r="AA72" s="82">
        <v>12.528978833723428</v>
      </c>
      <c r="AB72" s="82">
        <v>115.41184536657423</v>
      </c>
      <c r="AC72" s="82">
        <v>1.0900000000000001</v>
      </c>
      <c r="AD72" s="82">
        <v>37.71</v>
      </c>
      <c r="AE72" s="82">
        <v>306.14988990190017</v>
      </c>
      <c r="AF72" s="82">
        <v>7.6535506111567146</v>
      </c>
      <c r="AG72" s="82">
        <v>6.671582751955115</v>
      </c>
      <c r="AH72" s="82">
        <v>344.47</v>
      </c>
      <c r="AI72" s="82">
        <v>64.08</v>
      </c>
      <c r="AJ72" s="82">
        <v>57.659238620613088</v>
      </c>
      <c r="AK72" s="82">
        <v>130.27614489337105</v>
      </c>
      <c r="AL72">
        <f t="shared" si="8"/>
        <v>16.207704618469275</v>
      </c>
      <c r="AM72">
        <f t="shared" si="9"/>
        <v>84.74678836720571</v>
      </c>
      <c r="AN72">
        <f t="shared" si="10"/>
        <v>1.0431869112317147</v>
      </c>
      <c r="AR72" s="98"/>
      <c r="AS72" s="1">
        <f t="shared" si="11"/>
        <v>19.326946924754107</v>
      </c>
      <c r="AY72" s="7"/>
      <c r="BC72" s="7"/>
    </row>
    <row r="73" spans="1:55" x14ac:dyDescent="0.3">
      <c r="A73" s="81" t="s">
        <v>2499</v>
      </c>
      <c r="B73" s="82">
        <v>2935.7</v>
      </c>
      <c r="C73" s="82">
        <v>2935.7</v>
      </c>
      <c r="D73" s="82">
        <v>18</v>
      </c>
      <c r="E73" s="82">
        <v>13.66841233997296</v>
      </c>
      <c r="F73" s="82">
        <v>49.534520188385784</v>
      </c>
      <c r="G73" s="82">
        <v>0.67991051718840656</v>
      </c>
      <c r="H73" s="82">
        <v>5.3322102666369728</v>
      </c>
      <c r="I73" s="81">
        <v>7.1613700675671951E-2</v>
      </c>
      <c r="J73" s="81">
        <f t="shared" si="6"/>
        <v>0.39011189697892312</v>
      </c>
      <c r="K73" s="81">
        <f t="shared" si="7"/>
        <v>0.10764634938135932</v>
      </c>
      <c r="L73" s="81">
        <v>0</v>
      </c>
      <c r="M73" s="82">
        <v>6.9519364000329205</v>
      </c>
      <c r="N73" s="82">
        <v>1.182317667407661</v>
      </c>
      <c r="O73" s="82">
        <v>3.4796715132685789</v>
      </c>
      <c r="P73" s="82">
        <v>0</v>
      </c>
      <c r="Q73" s="82">
        <v>485.92</v>
      </c>
      <c r="R73" s="82">
        <v>978.51433394065634</v>
      </c>
      <c r="S73" s="82">
        <v>813.83100147342395</v>
      </c>
      <c r="T73" s="82">
        <v>0.53538024047726052</v>
      </c>
      <c r="U73" s="82">
        <v>10.768188493309502</v>
      </c>
      <c r="V73" s="82">
        <v>74.48324762030316</v>
      </c>
      <c r="W73" s="82">
        <v>31.708494185257376</v>
      </c>
      <c r="X73" s="82">
        <v>2.09</v>
      </c>
      <c r="Y73" s="82">
        <v>10.068910352245402</v>
      </c>
      <c r="Z73" s="82">
        <v>41.134647216293722</v>
      </c>
      <c r="AA73" s="82">
        <v>9.7088027862801454</v>
      </c>
      <c r="AB73" s="82">
        <v>133.06014445095926</v>
      </c>
      <c r="AC73" s="82">
        <v>1.02</v>
      </c>
      <c r="AD73" s="82">
        <v>53.33</v>
      </c>
      <c r="AE73" s="82">
        <v>252.57150338634838</v>
      </c>
      <c r="AF73" s="82">
        <v>8.707560710971725</v>
      </c>
      <c r="AG73" s="82">
        <v>5.2749855139220783</v>
      </c>
      <c r="AH73" s="82">
        <v>350.81</v>
      </c>
      <c r="AI73" s="82">
        <v>50.649999999999991</v>
      </c>
      <c r="AJ73" s="82">
        <v>41.896641757522303</v>
      </c>
      <c r="AK73" s="82">
        <v>141.83155051728315</v>
      </c>
      <c r="AL73">
        <f t="shared" si="8"/>
        <v>15.519266648539929</v>
      </c>
      <c r="AM73">
        <f t="shared" si="9"/>
        <v>88.580789475475186</v>
      </c>
      <c r="AN73">
        <f t="shared" si="10"/>
        <v>1.0988322910116055</v>
      </c>
      <c r="AR73" s="98"/>
      <c r="AS73" s="1">
        <f t="shared" si="11"/>
        <v>21.527075438755254</v>
      </c>
      <c r="AY73" s="7"/>
      <c r="BC73" s="7"/>
    </row>
    <row r="74" spans="1:55" x14ac:dyDescent="0.3">
      <c r="A74" s="81" t="s">
        <v>2500</v>
      </c>
      <c r="B74" s="82">
        <v>2935.85</v>
      </c>
      <c r="C74" s="82">
        <v>2935.85</v>
      </c>
      <c r="D74" s="82">
        <v>18</v>
      </c>
      <c r="E74" s="82">
        <v>10.923476542057003</v>
      </c>
      <c r="F74" s="82">
        <v>45.868854245373306</v>
      </c>
      <c r="G74" s="82">
        <v>0.65683325183845176</v>
      </c>
      <c r="H74" s="82">
        <v>5.7064587656284465</v>
      </c>
      <c r="I74" s="81">
        <v>5.492198777822755E-2</v>
      </c>
      <c r="J74" s="81">
        <f t="shared" si="6"/>
        <v>0.5224031693259682</v>
      </c>
      <c r="K74" s="81">
        <f t="shared" si="7"/>
        <v>0.12440813836556741</v>
      </c>
      <c r="L74" s="81">
        <v>0</v>
      </c>
      <c r="M74" s="82">
        <v>5.7193683240071511</v>
      </c>
      <c r="N74" s="82">
        <v>0.94488072088793063</v>
      </c>
      <c r="O74" s="82">
        <v>3.2083337920501762</v>
      </c>
      <c r="P74" s="82">
        <v>0</v>
      </c>
      <c r="Q74" s="82">
        <v>480.54000000000008</v>
      </c>
      <c r="R74" s="82">
        <v>505.31013434019252</v>
      </c>
      <c r="S74" s="82">
        <v>885.04993105252663</v>
      </c>
      <c r="T74" s="82">
        <v>0.24577207208136126</v>
      </c>
      <c r="U74" s="82">
        <v>11.23792667020917</v>
      </c>
      <c r="V74" s="82">
        <v>78.280515293079517</v>
      </c>
      <c r="W74" s="82">
        <v>43.417474657697504</v>
      </c>
      <c r="X74" s="82">
        <v>5.85</v>
      </c>
      <c r="Y74" s="82">
        <v>9.267477545626738</v>
      </c>
      <c r="Z74" s="82">
        <v>0</v>
      </c>
      <c r="AA74" s="82">
        <v>11.188239401332359</v>
      </c>
      <c r="AB74" s="82">
        <v>124.78093155438427</v>
      </c>
      <c r="AC74" s="82">
        <v>1.1499999999999999</v>
      </c>
      <c r="AD74" s="82">
        <v>8.14</v>
      </c>
      <c r="AE74" s="82">
        <v>222.50552039532522</v>
      </c>
      <c r="AF74" s="82">
        <v>9.7975029732804266</v>
      </c>
      <c r="AG74" s="82">
        <v>6.5866545415341875</v>
      </c>
      <c r="AH74" s="82">
        <v>331.29</v>
      </c>
      <c r="AI74" s="82">
        <v>0</v>
      </c>
      <c r="AJ74" s="82">
        <v>110.16782575513039</v>
      </c>
      <c r="AK74" s="82">
        <v>136.75290792145827</v>
      </c>
      <c r="AL74">
        <f t="shared" si="8"/>
        <v>12.127462760078817</v>
      </c>
      <c r="AM74">
        <f t="shared" si="9"/>
        <v>88.935972101558448</v>
      </c>
      <c r="AN74">
        <f t="shared" si="10"/>
        <v>1.1949918860763249</v>
      </c>
      <c r="AR74" s="98"/>
      <c r="AS74" s="1">
        <f t="shared" si="11"/>
        <v>20.649829995892375</v>
      </c>
      <c r="AY74" s="7"/>
      <c r="BC74" s="7"/>
    </row>
    <row r="75" spans="1:55" x14ac:dyDescent="0.3">
      <c r="A75" s="81" t="s">
        <v>2501</v>
      </c>
      <c r="B75" s="82">
        <v>2936</v>
      </c>
      <c r="C75" s="82">
        <v>2936</v>
      </c>
      <c r="D75" s="82">
        <v>19</v>
      </c>
      <c r="E75" s="82">
        <v>10.587689221101485</v>
      </c>
      <c r="F75" s="82">
        <v>45.294566655096901</v>
      </c>
      <c r="G75" s="82">
        <v>0.641444960610564</v>
      </c>
      <c r="H75" s="82">
        <v>5.4514318698465392</v>
      </c>
      <c r="I75" s="81">
        <v>5.7580515891690637E-2</v>
      </c>
      <c r="J75" s="81">
        <f t="shared" si="6"/>
        <v>0.51488400877707308</v>
      </c>
      <c r="K75" s="81">
        <f t="shared" si="7"/>
        <v>0.12035509493572119</v>
      </c>
      <c r="L75" s="81">
        <v>0</v>
      </c>
      <c r="M75" s="82">
        <v>6.0378550893052925</v>
      </c>
      <c r="N75" s="82">
        <v>0.91583511762527836</v>
      </c>
      <c r="O75" s="82">
        <v>3.2300298093374891</v>
      </c>
      <c r="P75" s="82">
        <v>0</v>
      </c>
      <c r="Q75" s="82">
        <v>474.93</v>
      </c>
      <c r="R75" s="82">
        <v>524.29495652350465</v>
      </c>
      <c r="S75" s="82">
        <v>817.93809443351449</v>
      </c>
      <c r="T75" s="82">
        <v>0.24784920201531763</v>
      </c>
      <c r="U75" s="82">
        <v>19.272686343654893</v>
      </c>
      <c r="V75" s="82">
        <v>76.9446344220474</v>
      </c>
      <c r="W75" s="82">
        <v>32.283560074763301</v>
      </c>
      <c r="X75" s="82">
        <v>7.6700000000000008</v>
      </c>
      <c r="Y75" s="82">
        <v>10.688199339178006</v>
      </c>
      <c r="Z75" s="82">
        <v>0</v>
      </c>
      <c r="AA75" s="82">
        <v>7.0273239214980103</v>
      </c>
      <c r="AB75" s="82">
        <v>129.86700691348113</v>
      </c>
      <c r="AC75" s="82">
        <v>1.1599999999999999</v>
      </c>
      <c r="AD75" s="82">
        <v>28.51</v>
      </c>
      <c r="AE75" s="82">
        <v>231.02804807872707</v>
      </c>
      <c r="AF75" s="82">
        <v>9.2585205358750251</v>
      </c>
      <c r="AG75" s="82">
        <v>2.514818675241921</v>
      </c>
      <c r="AH75" s="82">
        <v>334.1</v>
      </c>
      <c r="AI75" s="82">
        <v>0</v>
      </c>
      <c r="AJ75" s="82">
        <v>106.67059352040778</v>
      </c>
      <c r="AK75" s="82">
        <v>137.41014402209441</v>
      </c>
      <c r="AL75">
        <f t="shared" si="8"/>
        <v>12.490669090313572</v>
      </c>
      <c r="AM75">
        <f t="shared" si="9"/>
        <v>88.17511715200186</v>
      </c>
      <c r="AN75">
        <f t="shared" si="10"/>
        <v>1.1043776761819457</v>
      </c>
      <c r="AR75" s="98"/>
      <c r="AS75" s="1">
        <f t="shared" si="11"/>
        <v>21.883252711470632</v>
      </c>
      <c r="AY75" s="7"/>
      <c r="BC75" s="7"/>
    </row>
    <row r="76" spans="1:55" x14ac:dyDescent="0.3">
      <c r="A76" s="81" t="s">
        <v>2502</v>
      </c>
      <c r="B76" s="82">
        <v>2936.15</v>
      </c>
      <c r="C76" s="82">
        <v>2936.15</v>
      </c>
      <c r="D76" s="82">
        <v>20</v>
      </c>
      <c r="E76" s="82">
        <v>10.604586630201686</v>
      </c>
      <c r="F76" s="82">
        <v>44.092931871989592</v>
      </c>
      <c r="G76" s="82">
        <v>0.64451475818848925</v>
      </c>
      <c r="H76" s="82">
        <v>5.53202987004578</v>
      </c>
      <c r="I76" s="81">
        <v>6.3316530524931233E-2</v>
      </c>
      <c r="J76" s="81">
        <f t="shared" si="6"/>
        <v>0.52166388591617996</v>
      </c>
      <c r="K76" s="81">
        <f t="shared" si="7"/>
        <v>0.1254629627738601</v>
      </c>
      <c r="L76" s="81">
        <v>0</v>
      </c>
      <c r="M76" s="82">
        <v>6.1484377433498985</v>
      </c>
      <c r="N76" s="82">
        <v>0.91729674351244572</v>
      </c>
      <c r="O76" s="82">
        <v>3.2358279421923428</v>
      </c>
      <c r="P76" s="82">
        <v>0</v>
      </c>
      <c r="Q76" s="82">
        <v>493.40999999999997</v>
      </c>
      <c r="R76" s="82">
        <v>542.6622479345159</v>
      </c>
      <c r="S76" s="82">
        <v>818.04125947687237</v>
      </c>
      <c r="T76" s="82">
        <v>0.25773720597175587</v>
      </c>
      <c r="U76" s="82">
        <v>14.924252934640839</v>
      </c>
      <c r="V76" s="82">
        <v>75.871722226415287</v>
      </c>
      <c r="W76" s="82">
        <v>28.513683688002228</v>
      </c>
      <c r="X76" s="82">
        <v>5.15</v>
      </c>
      <c r="Y76" s="82">
        <v>11.649918707120404</v>
      </c>
      <c r="Z76" s="82">
        <v>0</v>
      </c>
      <c r="AA76" s="82">
        <v>7.2677323714439961</v>
      </c>
      <c r="AB76" s="82">
        <v>122.88799373276548</v>
      </c>
      <c r="AC76" s="82">
        <v>1.19</v>
      </c>
      <c r="AD76" s="82">
        <v>37.340000000000003</v>
      </c>
      <c r="AE76" s="82">
        <v>234.89408508856707</v>
      </c>
      <c r="AF76" s="82">
        <v>10.755693973112255</v>
      </c>
      <c r="AG76" s="82">
        <v>2.8875591543115493</v>
      </c>
      <c r="AH76" s="82">
        <v>340.4</v>
      </c>
      <c r="AI76" s="82">
        <v>0</v>
      </c>
      <c r="AJ76" s="82">
        <v>67.659919910736789</v>
      </c>
      <c r="AK76" s="82">
        <v>135.9761743479792</v>
      </c>
      <c r="AL76">
        <f t="shared" si="8"/>
        <v>12.670330793827029</v>
      </c>
      <c r="AM76">
        <f t="shared" si="9"/>
        <v>87.852098868936281</v>
      </c>
      <c r="AN76">
        <f t="shared" si="10"/>
        <v>1.1045169693284835</v>
      </c>
      <c r="AR76" s="98"/>
      <c r="AS76" s="1">
        <f t="shared" si="11"/>
        <v>23.075827668543901</v>
      </c>
      <c r="AY76" s="7"/>
      <c r="BC76" s="7"/>
    </row>
    <row r="77" spans="1:55" x14ac:dyDescent="0.3">
      <c r="A77" s="81" t="s">
        <v>2503</v>
      </c>
      <c r="B77" s="82">
        <v>2936.3</v>
      </c>
      <c r="C77" s="82">
        <v>2936.3</v>
      </c>
      <c r="D77" s="82">
        <v>21</v>
      </c>
      <c r="E77" s="82">
        <v>12.675985409795144</v>
      </c>
      <c r="F77" s="82">
        <v>48.648922786509615</v>
      </c>
      <c r="G77" s="82">
        <v>0.69188769237451608</v>
      </c>
      <c r="H77" s="82">
        <v>5.5330429008439586</v>
      </c>
      <c r="I77" s="81">
        <v>6.4664372247997814E-2</v>
      </c>
      <c r="J77" s="81">
        <f t="shared" si="6"/>
        <v>0.43649804902492212</v>
      </c>
      <c r="K77" s="81">
        <f t="shared" si="7"/>
        <v>0.11373412984137597</v>
      </c>
      <c r="L77" s="81">
        <v>0</v>
      </c>
      <c r="M77" s="82">
        <v>5.7704376338697747</v>
      </c>
      <c r="N77" s="82">
        <v>1.0964727379472798</v>
      </c>
      <c r="O77" s="82">
        <v>3.3577972815868793</v>
      </c>
      <c r="P77" s="82">
        <v>0</v>
      </c>
      <c r="Q77" s="82">
        <v>491.13</v>
      </c>
      <c r="R77" s="82">
        <v>565.23894635304748</v>
      </c>
      <c r="S77" s="82">
        <v>817.25925522193188</v>
      </c>
      <c r="T77" s="82">
        <v>0.29179348218058265</v>
      </c>
      <c r="U77" s="82">
        <v>15.300043476160573</v>
      </c>
      <c r="V77" s="82">
        <v>91.539395906748808</v>
      </c>
      <c r="W77" s="82">
        <v>38.002270864850018</v>
      </c>
      <c r="X77" s="82">
        <v>7.76</v>
      </c>
      <c r="Y77" s="82">
        <v>8.8813326478922896</v>
      </c>
      <c r="Z77" s="82">
        <v>19.427653164816093</v>
      </c>
      <c r="AA77" s="82">
        <v>8.3588168750450009</v>
      </c>
      <c r="AB77" s="82">
        <v>132.18059758434848</v>
      </c>
      <c r="AC77" s="82">
        <v>1.05</v>
      </c>
      <c r="AD77" s="82">
        <v>19.63</v>
      </c>
      <c r="AE77" s="82">
        <v>220.04792809538978</v>
      </c>
      <c r="AF77" s="82">
        <v>7.7254149361441025</v>
      </c>
      <c r="AG77" s="82">
        <v>6.0393394077104299</v>
      </c>
      <c r="AH77" s="82">
        <v>377.93</v>
      </c>
      <c r="AI77" s="82">
        <v>0</v>
      </c>
      <c r="AJ77" s="82">
        <v>51.59670136557817</v>
      </c>
      <c r="AK77" s="82">
        <v>145.7391178792472</v>
      </c>
      <c r="AL77">
        <f t="shared" si="8"/>
        <v>13.049370754890399</v>
      </c>
      <c r="AM77">
        <f t="shared" si="9"/>
        <v>89.879940041468629</v>
      </c>
      <c r="AN77">
        <f t="shared" si="10"/>
        <v>1.1034611094196309</v>
      </c>
      <c r="AR77" s="98"/>
      <c r="AS77" s="1">
        <f t="shared" si="11"/>
        <v>24.331730124021618</v>
      </c>
      <c r="AY77" s="7"/>
      <c r="BC77" s="7"/>
    </row>
    <row r="78" spans="1:55" x14ac:dyDescent="0.3">
      <c r="A78" s="81" t="s">
        <v>2504</v>
      </c>
      <c r="B78" s="82">
        <v>2936.45</v>
      </c>
      <c r="C78" s="82">
        <v>2936.45</v>
      </c>
      <c r="D78" s="82">
        <v>20</v>
      </c>
      <c r="E78" s="82">
        <v>11.823098796944022</v>
      </c>
      <c r="F78" s="82">
        <v>45.567916917986373</v>
      </c>
      <c r="G78" s="82">
        <v>0.58013175292208596</v>
      </c>
      <c r="H78" s="82">
        <v>6.0734645273320886</v>
      </c>
      <c r="I78" s="81">
        <v>8.0926876992184316E-2</v>
      </c>
      <c r="J78" s="81">
        <f t="shared" si="6"/>
        <v>0.51369481314847243</v>
      </c>
      <c r="K78" s="81">
        <f t="shared" si="7"/>
        <v>0.13328378688591747</v>
      </c>
      <c r="L78" s="81">
        <v>0.34428377499999996</v>
      </c>
      <c r="M78" s="82">
        <v>5.990436480889616</v>
      </c>
      <c r="N78" s="82">
        <v>1.0226980459356578</v>
      </c>
      <c r="O78" s="82">
        <v>2.9233945220200908</v>
      </c>
      <c r="P78" s="82">
        <v>0</v>
      </c>
      <c r="Q78" s="82">
        <v>454.49</v>
      </c>
      <c r="R78" s="82">
        <v>469.26106732962376</v>
      </c>
      <c r="S78" s="82">
        <v>923.45576370001891</v>
      </c>
      <c r="T78" s="82">
        <v>0.25377767703515153</v>
      </c>
      <c r="U78" s="82">
        <v>11.944770784020097</v>
      </c>
      <c r="V78" s="82">
        <v>65.174156511142272</v>
      </c>
      <c r="W78" s="82">
        <v>91.275735906579669</v>
      </c>
      <c r="X78" s="82">
        <v>9.42</v>
      </c>
      <c r="Y78" s="82">
        <v>11.416774617922247</v>
      </c>
      <c r="Z78" s="82">
        <v>47.056673071358276</v>
      </c>
      <c r="AA78" s="82">
        <v>15.765246429150144</v>
      </c>
      <c r="AB78" s="82">
        <v>123.6145759269222</v>
      </c>
      <c r="AC78" s="82">
        <v>0</v>
      </c>
      <c r="AD78" s="82">
        <v>10.34</v>
      </c>
      <c r="AE78" s="82">
        <v>236.6043393791654</v>
      </c>
      <c r="AF78" s="82">
        <v>8.1805556610642203</v>
      </c>
      <c r="AG78" s="82">
        <v>3.9444435506608739</v>
      </c>
      <c r="AH78" s="82">
        <v>293.2</v>
      </c>
      <c r="AI78" s="82">
        <v>8.77</v>
      </c>
      <c r="AJ78" s="82">
        <v>51.165810287947593</v>
      </c>
      <c r="AK78" s="82">
        <v>140.79192250354956</v>
      </c>
      <c r="AL78">
        <f t="shared" si="8"/>
        <v>12.265513386842956</v>
      </c>
      <c r="AM78">
        <f t="shared" si="9"/>
        <v>89.308570288432591</v>
      </c>
      <c r="AN78">
        <f t="shared" si="10"/>
        <v>1.2468473314941662</v>
      </c>
      <c r="AR78" s="98"/>
      <c r="AS78" s="1">
        <f t="shared" si="11"/>
        <v>22.963816098310371</v>
      </c>
      <c r="AY78" s="7"/>
      <c r="BC78" s="7"/>
    </row>
    <row r="79" spans="1:55" x14ac:dyDescent="0.3">
      <c r="A79" s="81" t="s">
        <v>2505</v>
      </c>
      <c r="B79" s="82">
        <v>2936.6</v>
      </c>
      <c r="C79" s="82">
        <v>2936.6</v>
      </c>
      <c r="D79" s="82">
        <v>20</v>
      </c>
      <c r="E79" s="82">
        <v>9.9020034449950689</v>
      </c>
      <c r="F79" s="82">
        <v>39.347139507473962</v>
      </c>
      <c r="G79" s="82">
        <v>0.48788474942478516</v>
      </c>
      <c r="H79" s="82">
        <v>5.2653228157447041</v>
      </c>
      <c r="I79" s="81">
        <v>6.6391454607972883E-2</v>
      </c>
      <c r="J79" s="81">
        <f t="shared" si="6"/>
        <v>0.53174318156857858</v>
      </c>
      <c r="K79" s="81">
        <f t="shared" si="7"/>
        <v>0.13381716896458407</v>
      </c>
      <c r="L79" s="81">
        <v>0.27401755</v>
      </c>
      <c r="M79" s="82">
        <v>5.0892982412514751</v>
      </c>
      <c r="N79" s="82">
        <v>0.85652329799207338</v>
      </c>
      <c r="O79" s="82">
        <v>2.6362769416032306</v>
      </c>
      <c r="P79" s="82">
        <v>0</v>
      </c>
      <c r="Q79" s="82">
        <v>372.95</v>
      </c>
      <c r="R79" s="82">
        <v>407.21338826318521</v>
      </c>
      <c r="S79" s="82">
        <v>497.34181051162903</v>
      </c>
      <c r="T79" s="82">
        <v>0.2069773432106965</v>
      </c>
      <c r="U79" s="82">
        <v>14.445567363895464</v>
      </c>
      <c r="V79" s="82">
        <v>55.06038125525729</v>
      </c>
      <c r="W79" s="82">
        <v>62.794000323549994</v>
      </c>
      <c r="X79" s="82">
        <v>8.6199999999999992</v>
      </c>
      <c r="Y79" s="82">
        <v>11.19091628151153</v>
      </c>
      <c r="Z79" s="82">
        <v>100.2057900079988</v>
      </c>
      <c r="AA79" s="82">
        <v>10.725915459128542</v>
      </c>
      <c r="AB79" s="82">
        <v>132.79245627416466</v>
      </c>
      <c r="AC79" s="82">
        <v>0</v>
      </c>
      <c r="AD79" s="82">
        <v>13.43</v>
      </c>
      <c r="AE79" s="82">
        <v>236.30252979847157</v>
      </c>
      <c r="AF79" s="82">
        <v>10.947332173078621</v>
      </c>
      <c r="AG79" s="82">
        <v>4.1426093749763719</v>
      </c>
      <c r="AH79" s="82">
        <v>277.70999999999998</v>
      </c>
      <c r="AI79" s="82">
        <v>74.790000000000006</v>
      </c>
      <c r="AJ79" s="82">
        <v>52.428421352632547</v>
      </c>
      <c r="AK79" s="82">
        <v>147.55547946645987</v>
      </c>
      <c r="AL79">
        <f t="shared" si="8"/>
        <v>10.001041694130279</v>
      </c>
      <c r="AM79">
        <f t="shared" si="9"/>
        <v>89.109149334572365</v>
      </c>
      <c r="AN79">
        <f t="shared" si="10"/>
        <v>0.67150949038674479</v>
      </c>
      <c r="AR79" s="98"/>
      <c r="AS79" s="1">
        <f t="shared" si="11"/>
        <v>22.355828199644101</v>
      </c>
      <c r="AY79" s="7"/>
      <c r="BC79" s="7"/>
    </row>
    <row r="80" spans="1:55" x14ac:dyDescent="0.3">
      <c r="A80" s="81" t="s">
        <v>2506</v>
      </c>
      <c r="B80" s="82">
        <v>2936.75</v>
      </c>
      <c r="C80" s="82">
        <v>2936.75</v>
      </c>
      <c r="D80" s="82">
        <v>19</v>
      </c>
      <c r="E80" s="82">
        <v>7.8657121037016591</v>
      </c>
      <c r="F80" s="82">
        <v>37.254103030806633</v>
      </c>
      <c r="G80" s="82">
        <v>0.54149036562044051</v>
      </c>
      <c r="H80" s="82">
        <v>4.9868389176488481</v>
      </c>
      <c r="I80" s="81">
        <v>9.8797310788127993E-2</v>
      </c>
      <c r="J80" s="81">
        <f t="shared" si="6"/>
        <v>0.63399713235143795</v>
      </c>
      <c r="K80" s="81">
        <f t="shared" si="7"/>
        <v>0.13386012578332832</v>
      </c>
      <c r="L80" s="81">
        <v>0</v>
      </c>
      <c r="M80" s="82">
        <v>9.2764288022479171</v>
      </c>
      <c r="N80" s="82">
        <v>0.68038409697019342</v>
      </c>
      <c r="O80" s="82">
        <v>2.7165169125836934</v>
      </c>
      <c r="P80" s="82">
        <v>0</v>
      </c>
      <c r="Q80" s="82">
        <v>612.45000000000005</v>
      </c>
      <c r="R80" s="82">
        <v>636.84985426025924</v>
      </c>
      <c r="S80" s="82">
        <v>710.87691740292485</v>
      </c>
      <c r="T80" s="82">
        <v>0.35486466715436266</v>
      </c>
      <c r="U80" s="82">
        <v>11.296084730206271</v>
      </c>
      <c r="V80" s="82">
        <v>75.713941021175273</v>
      </c>
      <c r="W80" s="82">
        <v>32.810703806810402</v>
      </c>
      <c r="X80" s="82">
        <v>5.39</v>
      </c>
      <c r="Y80" s="82">
        <v>8.269329413747128</v>
      </c>
      <c r="Z80" s="82">
        <v>1.1609726946079792</v>
      </c>
      <c r="AA80" s="82">
        <v>8.7101830711199035</v>
      </c>
      <c r="AB80" s="82">
        <v>98.298922635778339</v>
      </c>
      <c r="AC80" s="82">
        <v>1.35</v>
      </c>
      <c r="AD80" s="82">
        <v>9.1</v>
      </c>
      <c r="AE80" s="82">
        <v>295.9602235822847</v>
      </c>
      <c r="AF80" s="82">
        <v>10.552078385647992</v>
      </c>
      <c r="AG80" s="82">
        <v>5.1240020287293166</v>
      </c>
      <c r="AH80" s="82">
        <v>302.20999999999998</v>
      </c>
      <c r="AI80" s="82">
        <v>0</v>
      </c>
      <c r="AJ80" s="82">
        <v>34.481306933182069</v>
      </c>
      <c r="AK80" s="82">
        <v>118.33834735636152</v>
      </c>
      <c r="AL80">
        <f t="shared" si="8"/>
        <v>16.808952859329207</v>
      </c>
      <c r="AM80">
        <f t="shared" si="9"/>
        <v>81.603854808507975</v>
      </c>
      <c r="AN80">
        <f t="shared" si="10"/>
        <v>0.95982398110037104</v>
      </c>
      <c r="AR80" s="98"/>
      <c r="AS80" s="1">
        <f t="shared" si="11"/>
        <v>23.081458996234389</v>
      </c>
      <c r="AY80" s="7"/>
      <c r="BC80" s="7"/>
    </row>
    <row r="81" spans="1:55" x14ac:dyDescent="0.3">
      <c r="A81" s="81" t="s">
        <v>2507</v>
      </c>
      <c r="B81" s="82">
        <v>2936.9</v>
      </c>
      <c r="C81" s="82">
        <v>2936.9</v>
      </c>
      <c r="D81" s="82">
        <v>21</v>
      </c>
      <c r="E81" s="82">
        <v>10.68042648651555</v>
      </c>
      <c r="F81" s="82">
        <v>42.783567433749887</v>
      </c>
      <c r="G81" s="82">
        <v>0.63599007097917015</v>
      </c>
      <c r="H81" s="82">
        <v>5.0825154916517459</v>
      </c>
      <c r="I81" s="81">
        <v>8.3666121862827236E-2</v>
      </c>
      <c r="J81" s="81">
        <f t="shared" si="6"/>
        <v>0.47587196055032233</v>
      </c>
      <c r="K81" s="81">
        <f t="shared" si="7"/>
        <v>0.11879597229758815</v>
      </c>
      <c r="L81" s="81">
        <v>0</v>
      </c>
      <c r="M81" s="82">
        <v>7.4826988247598063</v>
      </c>
      <c r="N81" s="82">
        <v>0.92385689108359503</v>
      </c>
      <c r="O81" s="82">
        <v>3.2489436395553191</v>
      </c>
      <c r="P81" s="82">
        <v>0</v>
      </c>
      <c r="Q81" s="82">
        <v>520.76</v>
      </c>
      <c r="R81" s="82">
        <v>537.14412892331143</v>
      </c>
      <c r="S81" s="82">
        <v>621.49002850555746</v>
      </c>
      <c r="T81" s="82">
        <v>0.26842577042357313</v>
      </c>
      <c r="U81" s="82">
        <v>17.935050963721562</v>
      </c>
      <c r="V81" s="82">
        <v>90.356036867448694</v>
      </c>
      <c r="W81" s="82">
        <v>33.896939375877153</v>
      </c>
      <c r="X81" s="82">
        <v>11.93</v>
      </c>
      <c r="Y81" s="82">
        <v>11.75920499893204</v>
      </c>
      <c r="Z81" s="82">
        <v>47.482718096902488</v>
      </c>
      <c r="AA81" s="82">
        <v>7.8502605386208044</v>
      </c>
      <c r="AB81" s="82">
        <v>129.00658063092715</v>
      </c>
      <c r="AC81" s="82">
        <v>1.18</v>
      </c>
      <c r="AD81" s="82">
        <v>21.13</v>
      </c>
      <c r="AE81" s="82">
        <v>242.53992779947734</v>
      </c>
      <c r="AF81" s="82">
        <v>6.3839475363795453</v>
      </c>
      <c r="AG81" s="82">
        <v>2.491227505680552</v>
      </c>
      <c r="AH81" s="82">
        <v>379.66</v>
      </c>
      <c r="AI81" s="82">
        <v>0</v>
      </c>
      <c r="AJ81" s="82">
        <v>64.202770566956559</v>
      </c>
      <c r="AK81" s="82">
        <v>132.33150142626957</v>
      </c>
      <c r="AL81">
        <f t="shared" si="8"/>
        <v>14.968704401471271</v>
      </c>
      <c r="AM81">
        <f t="shared" si="9"/>
        <v>85.66531461747158</v>
      </c>
      <c r="AN81">
        <f t="shared" si="10"/>
        <v>0.83913405931603668</v>
      </c>
      <c r="AR81" s="98"/>
      <c r="AS81" s="1">
        <f t="shared" si="11"/>
        <v>24.908034510983178</v>
      </c>
      <c r="AY81" s="7"/>
      <c r="BC81" s="7"/>
    </row>
    <row r="82" spans="1:55" x14ac:dyDescent="0.3">
      <c r="A82" s="81" t="s">
        <v>2508</v>
      </c>
      <c r="B82" s="82">
        <v>2937.05</v>
      </c>
      <c r="C82" s="82">
        <v>2937.05</v>
      </c>
      <c r="D82" s="82">
        <v>20</v>
      </c>
      <c r="E82" s="82">
        <v>12.283504510013518</v>
      </c>
      <c r="F82" s="82">
        <v>47.442512249995772</v>
      </c>
      <c r="G82" s="82">
        <v>0.64114501408172353</v>
      </c>
      <c r="H82" s="82">
        <v>5.5511172751277007</v>
      </c>
      <c r="I82" s="81">
        <v>9.06436370945959E-2</v>
      </c>
      <c r="J82" s="81">
        <f t="shared" si="6"/>
        <v>0.45191641120027493</v>
      </c>
      <c r="K82" s="81">
        <f t="shared" si="7"/>
        <v>0.11700723700879047</v>
      </c>
      <c r="L82" s="81">
        <v>0.71908506279999995</v>
      </c>
      <c r="M82" s="82">
        <v>7.7937721878376776</v>
      </c>
      <c r="N82" s="82">
        <v>1.0625231401161692</v>
      </c>
      <c r="O82" s="82">
        <v>3.0928019843510097</v>
      </c>
      <c r="P82" s="82">
        <v>0</v>
      </c>
      <c r="Q82" s="82">
        <v>488.26</v>
      </c>
      <c r="R82" s="82">
        <v>519.41702996431889</v>
      </c>
      <c r="S82" s="82">
        <v>779.57458590637407</v>
      </c>
      <c r="T82" s="82">
        <v>0.27513316916864067</v>
      </c>
      <c r="U82" s="82">
        <v>17.653208057581761</v>
      </c>
      <c r="V82" s="82">
        <v>75.545641068919252</v>
      </c>
      <c r="W82" s="82">
        <v>71.963106450672271</v>
      </c>
      <c r="X82" s="82">
        <v>12.89</v>
      </c>
      <c r="Y82" s="82">
        <v>11.985063335342753</v>
      </c>
      <c r="Z82" s="82">
        <v>31.644494272296395</v>
      </c>
      <c r="AA82" s="82">
        <v>12.686168974072727</v>
      </c>
      <c r="AB82" s="82">
        <v>117.93576246206591</v>
      </c>
      <c r="AC82" s="82">
        <v>1.04</v>
      </c>
      <c r="AD82" s="82">
        <v>23.8</v>
      </c>
      <c r="AE82" s="82">
        <v>250.66004270862078</v>
      </c>
      <c r="AF82" s="82">
        <v>10.659874873129072</v>
      </c>
      <c r="AG82" s="82">
        <v>3.3122002064161884</v>
      </c>
      <c r="AH82" s="82">
        <v>352.33</v>
      </c>
      <c r="AI82" s="82">
        <v>0</v>
      </c>
      <c r="AJ82" s="82">
        <v>61.126408687128922</v>
      </c>
      <c r="AK82" s="82">
        <v>138.01958113359342</v>
      </c>
      <c r="AL82">
        <f t="shared" si="8"/>
        <v>14.565789556478963</v>
      </c>
      <c r="AM82">
        <f t="shared" si="9"/>
        <v>86.849109494977498</v>
      </c>
      <c r="AN82">
        <f t="shared" si="10"/>
        <v>1.0525793766703762</v>
      </c>
      <c r="AR82" s="98"/>
      <c r="AS82" s="1">
        <f t="shared" si="11"/>
        <v>23.614415548458688</v>
      </c>
      <c r="AY82" s="7"/>
      <c r="BC82" s="7"/>
    </row>
    <row r="83" spans="1:55" x14ac:dyDescent="0.3">
      <c r="A83" s="81" t="s">
        <v>2509</v>
      </c>
      <c r="B83" s="82">
        <v>2937.2</v>
      </c>
      <c r="C83" s="82">
        <v>2937.2</v>
      </c>
      <c r="D83" s="82">
        <v>20</v>
      </c>
      <c r="E83" s="82">
        <v>9.1616463863644295</v>
      </c>
      <c r="F83" s="82">
        <v>36.597966032321573</v>
      </c>
      <c r="G83" s="82">
        <v>0.46280301382347627</v>
      </c>
      <c r="H83" s="82">
        <v>5.1209471671746671</v>
      </c>
      <c r="I83" s="81">
        <v>8.468084681023097E-2</v>
      </c>
      <c r="J83" s="81">
        <f t="shared" si="6"/>
        <v>0.55895490299607464</v>
      </c>
      <c r="K83" s="81">
        <f t="shared" si="7"/>
        <v>0.1399243652680614</v>
      </c>
      <c r="L83" s="81">
        <v>0.30787965219999996</v>
      </c>
      <c r="M83" s="82">
        <v>5.4546281290648757</v>
      </c>
      <c r="N83" s="82">
        <v>0.79248241242052309</v>
      </c>
      <c r="O83" s="82">
        <v>2.6971447319425552</v>
      </c>
      <c r="P83" s="82">
        <v>0</v>
      </c>
      <c r="Q83" s="82">
        <v>357.15</v>
      </c>
      <c r="R83" s="82">
        <v>416.38003770890271</v>
      </c>
      <c r="S83" s="82">
        <v>521.92121274883391</v>
      </c>
      <c r="T83" s="82">
        <v>0.20377510122918041</v>
      </c>
      <c r="U83" s="82">
        <v>12.682930776291002</v>
      </c>
      <c r="V83" s="82">
        <v>55.533724870977338</v>
      </c>
      <c r="W83" s="82">
        <v>53.449179619078677</v>
      </c>
      <c r="X83" s="82">
        <v>9.4</v>
      </c>
      <c r="Y83" s="82">
        <v>11.365774348410151</v>
      </c>
      <c r="Z83" s="82">
        <v>69.850081937973641</v>
      </c>
      <c r="AA83" s="82">
        <v>15.857711217590905</v>
      </c>
      <c r="AB83" s="82">
        <v>133.78672664511595</v>
      </c>
      <c r="AC83" s="82">
        <v>0</v>
      </c>
      <c r="AD83" s="82">
        <v>14.93</v>
      </c>
      <c r="AE83" s="82">
        <v>243.4741003111487</v>
      </c>
      <c r="AF83" s="82">
        <v>11.749817135437775</v>
      </c>
      <c r="AG83" s="82">
        <v>5.9827206007631437</v>
      </c>
      <c r="AH83" s="82">
        <v>273.05</v>
      </c>
      <c r="AI83" s="82">
        <v>23.85</v>
      </c>
      <c r="AJ83" s="82">
        <v>67.850313642713104</v>
      </c>
      <c r="AK83" s="82">
        <v>139.22650560930708</v>
      </c>
      <c r="AL83">
        <f t="shared" si="8"/>
        <v>10.113575538332903</v>
      </c>
      <c r="AM83">
        <f t="shared" si="9"/>
        <v>87.766493585663412</v>
      </c>
      <c r="AN83">
        <f t="shared" si="10"/>
        <v>0.7046965290017706</v>
      </c>
      <c r="AR83" s="98"/>
      <c r="AS83" s="1">
        <f t="shared" si="11"/>
        <v>22.38531905898753</v>
      </c>
      <c r="AY83" s="7"/>
      <c r="BC83" s="7"/>
    </row>
    <row r="84" spans="1:55" x14ac:dyDescent="0.3">
      <c r="A84" s="81" t="s">
        <v>2510</v>
      </c>
      <c r="B84" s="82">
        <v>2937.5</v>
      </c>
      <c r="C84" s="82">
        <v>2937.5</v>
      </c>
      <c r="D84" s="82">
        <v>20</v>
      </c>
      <c r="E84" s="82">
        <v>8.1398418574085731</v>
      </c>
      <c r="F84" s="82">
        <v>37.115133610375743</v>
      </c>
      <c r="G84" s="82">
        <v>0.55518654470631812</v>
      </c>
      <c r="H84" s="82">
        <v>5.1059681647742501</v>
      </c>
      <c r="I84" s="81">
        <v>0.13333767676926117</v>
      </c>
      <c r="J84" s="81">
        <f t="shared" si="6"/>
        <v>0.62728100302427781</v>
      </c>
      <c r="K84" s="81">
        <f t="shared" si="7"/>
        <v>0.13757105708887568</v>
      </c>
      <c r="L84" s="81">
        <v>0</v>
      </c>
      <c r="M84" s="82">
        <v>9.08336936766786</v>
      </c>
      <c r="N84" s="82">
        <v>0.70409632066584149</v>
      </c>
      <c r="O84" s="82">
        <v>2.9155865225590283</v>
      </c>
      <c r="P84" s="82">
        <v>0</v>
      </c>
      <c r="Q84" s="82">
        <v>554.9</v>
      </c>
      <c r="R84" s="82">
        <v>529.26919522148989</v>
      </c>
      <c r="S84" s="82">
        <v>750.57528900710281</v>
      </c>
      <c r="T84" s="82">
        <v>0.27740503003390549</v>
      </c>
      <c r="U84" s="82">
        <v>9.6318694749045957</v>
      </c>
      <c r="V84" s="82">
        <v>79.216683777503604</v>
      </c>
      <c r="W84" s="82">
        <v>38.625258911814775</v>
      </c>
      <c r="X84" s="82">
        <v>3.2099999999999995</v>
      </c>
      <c r="Y84" s="82">
        <v>8.6554743114815764</v>
      </c>
      <c r="Z84" s="82">
        <v>1.1396704433307687</v>
      </c>
      <c r="AA84" s="82">
        <v>11.142007007111978</v>
      </c>
      <c r="AB84" s="82">
        <v>113.07913411165009</v>
      </c>
      <c r="AC84" s="82">
        <v>1.32</v>
      </c>
      <c r="AD84" s="82">
        <v>24.84</v>
      </c>
      <c r="AE84" s="82">
        <v>298.05851876234658</v>
      </c>
      <c r="AF84" s="82">
        <v>7.7972792611314876</v>
      </c>
      <c r="AG84" s="82">
        <v>5.0909743913434005</v>
      </c>
      <c r="AH84" s="82">
        <v>311.56</v>
      </c>
      <c r="AI84" s="82">
        <v>0</v>
      </c>
      <c r="AJ84" s="82">
        <v>58.390751380311514</v>
      </c>
      <c r="AK84" s="82">
        <v>122.68805536784446</v>
      </c>
      <c r="AL84">
        <f t="shared" si="8"/>
        <v>16.526937184002598</v>
      </c>
      <c r="AM84">
        <f t="shared" si="9"/>
        <v>81.761233743716645</v>
      </c>
      <c r="AN84">
        <f t="shared" si="10"/>
        <v>1.0134246089214696</v>
      </c>
      <c r="AR84" s="98"/>
      <c r="AS84" s="1">
        <f t="shared" si="11"/>
        <v>24.197414788447269</v>
      </c>
      <c r="AY84" s="7"/>
      <c r="BC84" s="7"/>
    </row>
    <row r="85" spans="1:55" x14ac:dyDescent="0.3">
      <c r="A85" s="81" t="s">
        <v>2511</v>
      </c>
      <c r="B85" s="82">
        <v>2937.65</v>
      </c>
      <c r="C85" s="82">
        <v>2937.65</v>
      </c>
      <c r="D85" s="82">
        <v>19</v>
      </c>
      <c r="E85" s="82">
        <v>6.6847116608627273</v>
      </c>
      <c r="F85" s="82">
        <v>34.974321067421698</v>
      </c>
      <c r="G85" s="82">
        <v>0.54817813891520606</v>
      </c>
      <c r="H85" s="82">
        <v>5.3092540074668531</v>
      </c>
      <c r="I85" s="81">
        <v>9.396327388591294E-2</v>
      </c>
      <c r="J85" s="81">
        <f t="shared" si="6"/>
        <v>0.79423829730026707</v>
      </c>
      <c r="K85" s="81">
        <f t="shared" si="7"/>
        <v>0.15180434803100099</v>
      </c>
      <c r="L85" s="81">
        <v>0</v>
      </c>
      <c r="M85" s="82">
        <v>7.1071901045504289</v>
      </c>
      <c r="N85" s="82">
        <v>0.57822755866462583</v>
      </c>
      <c r="O85" s="82">
        <v>2.6644448668676612</v>
      </c>
      <c r="P85" s="82">
        <v>0</v>
      </c>
      <c r="Q85" s="82">
        <v>652.77</v>
      </c>
      <c r="R85" s="82">
        <v>524.40826492209203</v>
      </c>
      <c r="S85" s="82">
        <v>752.73877900290609</v>
      </c>
      <c r="T85" s="82">
        <v>0.29400043273541127</v>
      </c>
      <c r="U85" s="82">
        <v>15.657939229988889</v>
      </c>
      <c r="V85" s="82">
        <v>66.599446731810403</v>
      </c>
      <c r="W85" s="82">
        <v>42.283316931171925</v>
      </c>
      <c r="X85" s="82">
        <v>6.4</v>
      </c>
      <c r="Y85" s="82">
        <v>9.6317651849988586</v>
      </c>
      <c r="Z85" s="82">
        <v>1.2887862022712431</v>
      </c>
      <c r="AA85" s="82">
        <v>4.8728943508282256</v>
      </c>
      <c r="AB85" s="82">
        <v>106.90318546131815</v>
      </c>
      <c r="AC85" s="82">
        <v>1.48</v>
      </c>
      <c r="AD85" s="82">
        <v>17.649999999999999</v>
      </c>
      <c r="AE85" s="82">
        <v>271.51364754608471</v>
      </c>
      <c r="AF85" s="82">
        <v>4.599316799192767</v>
      </c>
      <c r="AG85" s="82">
        <v>2.3732716578737079</v>
      </c>
      <c r="AH85" s="82">
        <v>293.49</v>
      </c>
      <c r="AI85" s="82">
        <v>0</v>
      </c>
      <c r="AJ85" s="82">
        <v>62.018253010596872</v>
      </c>
      <c r="AK85" s="82">
        <v>118.44589508192018</v>
      </c>
      <c r="AL85">
        <f t="shared" si="8"/>
        <v>12.508221278359525</v>
      </c>
      <c r="AM85">
        <f t="shared" si="9"/>
        <v>84.006653766308119</v>
      </c>
      <c r="AN85">
        <f t="shared" si="10"/>
        <v>1.016345746927229</v>
      </c>
      <c r="AR85" s="98"/>
      <c r="AS85" s="1">
        <f t="shared" si="11"/>
        <v>21.887883564771641</v>
      </c>
      <c r="AY85" s="7"/>
      <c r="BC85" s="7"/>
    </row>
    <row r="86" spans="1:55" x14ac:dyDescent="0.3">
      <c r="A86" s="81" t="s">
        <v>2512</v>
      </c>
      <c r="B86" s="82">
        <v>2937.8</v>
      </c>
      <c r="C86" s="82">
        <v>2937.8</v>
      </c>
      <c r="D86" s="82">
        <v>21</v>
      </c>
      <c r="E86" s="82">
        <v>11.537091797456679</v>
      </c>
      <c r="F86" s="82">
        <v>43.29509195044475</v>
      </c>
      <c r="G86" s="82">
        <v>0.6058175187745769</v>
      </c>
      <c r="H86" s="82">
        <v>5.5231232801791732</v>
      </c>
      <c r="I86" s="81">
        <v>0.14305187443493689</v>
      </c>
      <c r="J86" s="81">
        <f t="shared" si="6"/>
        <v>0.47872751445010875</v>
      </c>
      <c r="K86" s="81">
        <f t="shared" si="7"/>
        <v>0.12756927012652844</v>
      </c>
      <c r="L86" s="81">
        <v>0.64047643359999995</v>
      </c>
      <c r="M86" s="82">
        <v>10.005129781145349</v>
      </c>
      <c r="N86" s="82">
        <v>0.9979584404800026</v>
      </c>
      <c r="O86" s="82">
        <v>2.9448017785407195</v>
      </c>
      <c r="P86" s="82">
        <v>0</v>
      </c>
      <c r="Q86" s="82">
        <v>433.54999999999995</v>
      </c>
      <c r="R86" s="82">
        <v>533.89217788385417</v>
      </c>
      <c r="S86" s="82">
        <v>920.2249122940899</v>
      </c>
      <c r="T86" s="82">
        <v>0.28212184592559808</v>
      </c>
      <c r="U86" s="82">
        <v>12.284771750156999</v>
      </c>
      <c r="V86" s="82">
        <v>72.837063712298999</v>
      </c>
      <c r="W86" s="82">
        <v>62.314778748961722</v>
      </c>
      <c r="X86" s="82">
        <v>4.03</v>
      </c>
      <c r="Y86" s="82">
        <v>9.5516219043369901</v>
      </c>
      <c r="Z86" s="82">
        <v>0</v>
      </c>
      <c r="AA86" s="82">
        <v>11.271457710929045</v>
      </c>
      <c r="AB86" s="82">
        <v>109.15941438001529</v>
      </c>
      <c r="AC86" s="82">
        <v>1.0900000000000001</v>
      </c>
      <c r="AD86" s="82">
        <v>34.99</v>
      </c>
      <c r="AE86" s="82">
        <v>318.94086736940039</v>
      </c>
      <c r="AF86" s="82">
        <v>5.8928746489657335</v>
      </c>
      <c r="AG86" s="82">
        <v>5.3457590226061846</v>
      </c>
      <c r="AH86" s="82">
        <v>305.79000000000002</v>
      </c>
      <c r="AI86" s="82">
        <v>0</v>
      </c>
      <c r="AJ86" s="82">
        <v>126.27112719123141</v>
      </c>
      <c r="AK86" s="82">
        <v>123.05849753365759</v>
      </c>
      <c r="AL86">
        <f t="shared" si="8"/>
        <v>18.195000270443803</v>
      </c>
      <c r="AM86">
        <f t="shared" si="9"/>
        <v>82.893246800607386</v>
      </c>
      <c r="AN86">
        <f t="shared" si="10"/>
        <v>1.2424850451646119</v>
      </c>
      <c r="AR86" s="98"/>
      <c r="AS86" s="1">
        <f t="shared" si="11"/>
        <v>25.937705608938625</v>
      </c>
      <c r="AY86" s="7"/>
      <c r="BC86" s="7"/>
    </row>
    <row r="87" spans="1:55" x14ac:dyDescent="0.3">
      <c r="A87" s="81" t="s">
        <v>2513</v>
      </c>
      <c r="B87" s="82">
        <v>2937.95</v>
      </c>
      <c r="C87" s="82">
        <v>2937.95</v>
      </c>
      <c r="D87" s="82">
        <v>22</v>
      </c>
      <c r="E87" s="82">
        <v>12.347924009711459</v>
      </c>
      <c r="F87" s="82">
        <v>45.41664210267016</v>
      </c>
      <c r="G87" s="82">
        <v>0.62568225337081351</v>
      </c>
      <c r="H87" s="82">
        <v>5.7031339465985269</v>
      </c>
      <c r="I87" s="81">
        <v>0.15575387333463478</v>
      </c>
      <c r="J87" s="81">
        <f t="shared" si="6"/>
        <v>0.46186986104814837</v>
      </c>
      <c r="K87" s="81">
        <f t="shared" si="7"/>
        <v>0.1255736594023367</v>
      </c>
      <c r="L87" s="81">
        <v>0.37503509399999996</v>
      </c>
      <c r="M87" s="82">
        <v>8.259079346673726</v>
      </c>
      <c r="N87" s="82">
        <v>1.0680954268400411</v>
      </c>
      <c r="O87" s="82">
        <v>3.2070813495184853</v>
      </c>
      <c r="P87" s="82">
        <v>0</v>
      </c>
      <c r="Q87" s="82">
        <v>490.89</v>
      </c>
      <c r="R87" s="82">
        <v>562.15129249154188</v>
      </c>
      <c r="S87" s="82">
        <v>939.5405827197111</v>
      </c>
      <c r="T87" s="82">
        <v>0.26507207105103942</v>
      </c>
      <c r="U87" s="82">
        <v>10.705556736389546</v>
      </c>
      <c r="V87" s="82">
        <v>74.967109983039208</v>
      </c>
      <c r="W87" s="82">
        <v>57.075289533463263</v>
      </c>
      <c r="X87" s="82">
        <v>1.9299999999999997</v>
      </c>
      <c r="Y87" s="82">
        <v>9.099905231515562</v>
      </c>
      <c r="Z87" s="82">
        <v>0</v>
      </c>
      <c r="AA87" s="82">
        <v>15.506345021516005</v>
      </c>
      <c r="AB87" s="82">
        <v>120.30671488510353</v>
      </c>
      <c r="AC87" s="82">
        <v>1.06</v>
      </c>
      <c r="AD87" s="82">
        <v>41.4</v>
      </c>
      <c r="AE87" s="82">
        <v>282.0482391007788</v>
      </c>
      <c r="AF87" s="82">
        <v>9.7975029732804266</v>
      </c>
      <c r="AG87" s="82">
        <v>3.9444435506608739</v>
      </c>
      <c r="AH87" s="82">
        <v>345.81</v>
      </c>
      <c r="AI87" s="82">
        <v>0</v>
      </c>
      <c r="AJ87" s="82">
        <v>46.856899511641778</v>
      </c>
      <c r="AK87" s="82">
        <v>136.76485766874256</v>
      </c>
      <c r="AL87">
        <f t="shared" si="8"/>
        <v>16.20451831965968</v>
      </c>
      <c r="AM87">
        <f t="shared" si="9"/>
        <v>85.830501845517134</v>
      </c>
      <c r="AN87">
        <f t="shared" si="10"/>
        <v>1.2685650081394599</v>
      </c>
      <c r="AR87" s="98"/>
      <c r="AS87" s="1">
        <f t="shared" si="11"/>
        <v>26.486456995977946</v>
      </c>
      <c r="AY87" s="7"/>
      <c r="BC87" s="7"/>
    </row>
    <row r="88" spans="1:55" x14ac:dyDescent="0.3">
      <c r="A88" s="81" t="s">
        <v>2514</v>
      </c>
      <c r="B88" s="82">
        <v>2938.1</v>
      </c>
      <c r="C88" s="82">
        <v>2938.1</v>
      </c>
      <c r="D88" s="82">
        <v>20</v>
      </c>
      <c r="E88" s="82">
        <v>13.482364825192622</v>
      </c>
      <c r="F88" s="82">
        <v>47.277920180515999</v>
      </c>
      <c r="G88" s="82">
        <v>0.67272421207674082</v>
      </c>
      <c r="H88" s="82">
        <v>6.1957281090638201</v>
      </c>
      <c r="I88" s="81">
        <v>0.10534689908500669</v>
      </c>
      <c r="J88" s="81">
        <f t="shared" si="6"/>
        <v>0.45954312833062666</v>
      </c>
      <c r="K88" s="81">
        <f t="shared" si="7"/>
        <v>0.13104908349198449</v>
      </c>
      <c r="L88" s="81">
        <v>0.39992135959999997</v>
      </c>
      <c r="M88" s="82">
        <v>7.3728751448737206</v>
      </c>
      <c r="N88" s="82">
        <v>1.1662245573791616</v>
      </c>
      <c r="O88" s="82">
        <v>3.4145628356375912</v>
      </c>
      <c r="P88" s="82">
        <v>0</v>
      </c>
      <c r="Q88" s="82">
        <v>522.05999999999995</v>
      </c>
      <c r="R88" s="82">
        <v>590.17245946219612</v>
      </c>
      <c r="S88" s="82">
        <v>1109.2503856153235</v>
      </c>
      <c r="T88" s="82">
        <v>0.30553283122289832</v>
      </c>
      <c r="U88" s="82">
        <v>16.002413893048647</v>
      </c>
      <c r="V88" s="82">
        <v>83.855451211560066</v>
      </c>
      <c r="W88" s="82">
        <v>21.37328222663696</v>
      </c>
      <c r="X88" s="82">
        <v>3.45</v>
      </c>
      <c r="Y88" s="82">
        <v>9.7119084656607235</v>
      </c>
      <c r="Z88" s="82">
        <v>49.52773421951472</v>
      </c>
      <c r="AA88" s="82">
        <v>9.2927112382967128</v>
      </c>
      <c r="AB88" s="82">
        <v>130.45974501924053</v>
      </c>
      <c r="AC88" s="82">
        <v>1.04</v>
      </c>
      <c r="AD88" s="82">
        <v>24.23</v>
      </c>
      <c r="AE88" s="82">
        <v>268.78298943504535</v>
      </c>
      <c r="AF88" s="82">
        <v>12.121116147872607</v>
      </c>
      <c r="AG88" s="82">
        <v>5.0343555843961161</v>
      </c>
      <c r="AH88" s="82">
        <v>349.54</v>
      </c>
      <c r="AI88" s="82">
        <v>0</v>
      </c>
      <c r="AJ88" s="82">
        <v>50.855167883144141</v>
      </c>
      <c r="AK88" s="82">
        <v>135.17554127993148</v>
      </c>
      <c r="AL88">
        <f t="shared" si="8"/>
        <v>15.117686609878563</v>
      </c>
      <c r="AM88">
        <f t="shared" si="9"/>
        <v>87.730606377105516</v>
      </c>
      <c r="AN88">
        <f t="shared" si="10"/>
        <v>1.4977066987180825</v>
      </c>
      <c r="AR88" s="98"/>
      <c r="AS88" s="1">
        <f t="shared" si="11"/>
        <v>23.775756613234865</v>
      </c>
      <c r="AY88" s="7"/>
      <c r="BC88" s="7"/>
    </row>
    <row r="89" spans="1:55" x14ac:dyDescent="0.3">
      <c r="A89" s="81" t="s">
        <v>2515</v>
      </c>
      <c r="B89" s="82">
        <v>2938.25</v>
      </c>
      <c r="C89" s="82">
        <v>2938.25</v>
      </c>
      <c r="D89" s="82">
        <v>20</v>
      </c>
      <c r="E89" s="82">
        <v>12.384802829772234</v>
      </c>
      <c r="F89" s="82">
        <v>45.81006077357555</v>
      </c>
      <c r="G89" s="82">
        <v>0.64669712776039701</v>
      </c>
      <c r="H89" s="82">
        <v>5.8740533109829443</v>
      </c>
      <c r="I89" s="81">
        <v>0.1001618083499777</v>
      </c>
      <c r="J89" s="81">
        <f t="shared" si="6"/>
        <v>0.47429526264738869</v>
      </c>
      <c r="K89" s="81">
        <f t="shared" si="7"/>
        <v>0.12822627195402572</v>
      </c>
      <c r="L89" s="81">
        <v>9.8001278200000014E-2</v>
      </c>
      <c r="M89" s="82">
        <v>7.8988954704625982</v>
      </c>
      <c r="N89" s="82">
        <v>1.0712854447752982</v>
      </c>
      <c r="O89" s="82">
        <v>3.2153660334197891</v>
      </c>
      <c r="P89" s="82">
        <v>0</v>
      </c>
      <c r="Q89" s="82">
        <v>668.57</v>
      </c>
      <c r="R89" s="82">
        <v>523.28651177607719</v>
      </c>
      <c r="S89" s="82">
        <v>947.57852835748884</v>
      </c>
      <c r="T89" s="82">
        <v>0.26487734011973096</v>
      </c>
      <c r="U89" s="82">
        <v>11.676348968648858</v>
      </c>
      <c r="V89" s="82">
        <v>71.469626600218859</v>
      </c>
      <c r="W89" s="82">
        <v>31.30914287310048</v>
      </c>
      <c r="X89" s="82">
        <v>3.55</v>
      </c>
      <c r="Y89" s="82">
        <v>10.695485091965448</v>
      </c>
      <c r="Z89" s="82">
        <v>27.234928257913786</v>
      </c>
      <c r="AA89" s="82">
        <v>10.744408416816695</v>
      </c>
      <c r="AB89" s="82">
        <v>125.06774031523558</v>
      </c>
      <c r="AC89" s="82">
        <v>1.08</v>
      </c>
      <c r="AD89" s="82">
        <v>39.17</v>
      </c>
      <c r="AE89" s="82">
        <v>259.8436770925901</v>
      </c>
      <c r="AF89" s="82">
        <v>8.7914024234570078</v>
      </c>
      <c r="AG89" s="82">
        <v>4.6097145322914761</v>
      </c>
      <c r="AH89" s="82">
        <v>322.85000000000002</v>
      </c>
      <c r="AI89" s="82">
        <v>4.43</v>
      </c>
      <c r="AJ89" s="82">
        <v>60.455020263844062</v>
      </c>
      <c r="AK89" s="82">
        <v>137.41014402209441</v>
      </c>
      <c r="AL89">
        <f t="shared" si="8"/>
        <v>16.320683818700203</v>
      </c>
      <c r="AM89">
        <f t="shared" si="9"/>
        <v>86.431165721804092</v>
      </c>
      <c r="AN89">
        <f t="shared" si="10"/>
        <v>1.2794178193548047</v>
      </c>
      <c r="AR89" s="98"/>
      <c r="AS89" s="1">
        <f t="shared" si="11"/>
        <v>24.134815062384149</v>
      </c>
      <c r="AY89" s="7"/>
      <c r="BC89" s="7"/>
    </row>
    <row r="90" spans="1:55" x14ac:dyDescent="0.3">
      <c r="A90" s="81" t="s">
        <v>2516</v>
      </c>
      <c r="B90" s="82">
        <v>2938.4</v>
      </c>
      <c r="C90" s="82">
        <v>2938.4</v>
      </c>
      <c r="D90" s="82">
        <v>19</v>
      </c>
      <c r="E90" s="82">
        <v>13.421866333324452</v>
      </c>
      <c r="F90" s="82">
        <v>47.837115129836654</v>
      </c>
      <c r="G90" s="82">
        <v>0.67700413875378063</v>
      </c>
      <c r="H90" s="82">
        <v>5.7248866905468789</v>
      </c>
      <c r="I90" s="81">
        <v>9.2675649426139262E-2</v>
      </c>
      <c r="J90" s="81">
        <f t="shared" si="6"/>
        <v>0.42653432453971446</v>
      </c>
      <c r="K90" s="81">
        <f t="shared" si="7"/>
        <v>0.11967458060563919</v>
      </c>
      <c r="L90" s="81">
        <v>0</v>
      </c>
      <c r="M90" s="82">
        <v>7.3742989660973164</v>
      </c>
      <c r="N90" s="82">
        <v>1.160991437832565</v>
      </c>
      <c r="O90" s="82">
        <v>3.3308955493668391</v>
      </c>
      <c r="P90" s="82">
        <v>0</v>
      </c>
      <c r="Q90" s="82">
        <v>416.19</v>
      </c>
      <c r="R90" s="82">
        <v>577.39693752147116</v>
      </c>
      <c r="S90" s="82">
        <v>934.09631208225119</v>
      </c>
      <c r="T90" s="82">
        <v>0.31301915369319944</v>
      </c>
      <c r="U90" s="82">
        <v>15.286622385392011</v>
      </c>
      <c r="V90" s="82">
        <v>79.926699201083679</v>
      </c>
      <c r="W90" s="82">
        <v>48.369430928442988</v>
      </c>
      <c r="X90" s="82">
        <v>5.66</v>
      </c>
      <c r="Y90" s="82">
        <v>11.037915472975241</v>
      </c>
      <c r="Z90" s="82">
        <v>47.578578227649949</v>
      </c>
      <c r="AA90" s="82">
        <v>8.2848450442923927</v>
      </c>
      <c r="AB90" s="82">
        <v>126.32969886298142</v>
      </c>
      <c r="AC90" s="82">
        <v>1.03</v>
      </c>
      <c r="AD90" s="82">
        <v>56.720000000000006</v>
      </c>
      <c r="AE90" s="82">
        <v>257.84598510609288</v>
      </c>
      <c r="AF90" s="82">
        <v>8.1086913360768325</v>
      </c>
      <c r="AG90" s="82">
        <v>6.704610389341032</v>
      </c>
      <c r="AH90" s="82">
        <v>330.67</v>
      </c>
      <c r="AI90" s="82">
        <v>0</v>
      </c>
      <c r="AJ90" s="82">
        <v>66.888324260095999</v>
      </c>
      <c r="AK90" s="82">
        <v>144.11395224858325</v>
      </c>
      <c r="AL90">
        <f t="shared" si="8"/>
        <v>16.162288867566343</v>
      </c>
      <c r="AM90">
        <f t="shared" si="9"/>
        <v>87.836360414069404</v>
      </c>
      <c r="AN90">
        <f t="shared" si="10"/>
        <v>1.2612141694928412</v>
      </c>
      <c r="AR90" s="98"/>
      <c r="AS90" s="1">
        <f t="shared" si="11"/>
        <v>22.894169231422854</v>
      </c>
      <c r="AY90" s="7"/>
      <c r="BC90" s="7"/>
    </row>
    <row r="91" spans="1:55" x14ac:dyDescent="0.3">
      <c r="A91" s="102" t="s">
        <v>2517</v>
      </c>
      <c r="B91" s="97">
        <v>2938.55</v>
      </c>
      <c r="C91" s="82">
        <v>2938.55</v>
      </c>
      <c r="D91" s="82">
        <v>19</v>
      </c>
      <c r="E91" s="97">
        <v>14.68387659552309</v>
      </c>
      <c r="F91" s="97">
        <v>48.43823922965138</v>
      </c>
      <c r="G91" s="97">
        <v>0.66170479718616981</v>
      </c>
      <c r="H91" s="97">
        <v>5.8398772306506626</v>
      </c>
      <c r="I91" s="102">
        <v>7.5431731412115302E-2</v>
      </c>
      <c r="J91" s="81">
        <f t="shared" si="6"/>
        <v>0.39770677672619231</v>
      </c>
      <c r="K91" s="81">
        <f t="shared" si="7"/>
        <v>0.12056336736277962</v>
      </c>
      <c r="L91" s="102">
        <v>0.46195959619999993</v>
      </c>
      <c r="M91" s="97">
        <v>6.3547393110505128</v>
      </c>
      <c r="N91" s="82">
        <v>1.2701553255127471</v>
      </c>
      <c r="O91" s="97">
        <v>3.6467093039109924</v>
      </c>
      <c r="P91" s="97">
        <v>0</v>
      </c>
      <c r="Q91" s="97">
        <v>479.62999999999994</v>
      </c>
      <c r="R91" s="97">
        <v>604.10372706851206</v>
      </c>
      <c r="S91" s="97">
        <v>1032.4307845477731</v>
      </c>
      <c r="T91" s="97">
        <v>0.32903036360078003</v>
      </c>
      <c r="U91" s="97">
        <v>15.009253176175063</v>
      </c>
      <c r="V91" s="97">
        <v>78.070140352759495</v>
      </c>
      <c r="W91" s="97">
        <v>55.190351340082728</v>
      </c>
      <c r="X91" s="97">
        <v>5.52</v>
      </c>
      <c r="Y91" s="97">
        <v>11.249202303811069</v>
      </c>
      <c r="Z91" s="97">
        <v>37.044614971069286</v>
      </c>
      <c r="AA91" s="97">
        <v>9.9399647573820538</v>
      </c>
      <c r="AB91" s="97">
        <v>135.67966446673469</v>
      </c>
      <c r="AC91" s="97">
        <v>0</v>
      </c>
      <c r="AD91" s="97">
        <v>43.82</v>
      </c>
      <c r="AE91" s="97">
        <v>254.10929505940737</v>
      </c>
      <c r="AF91" s="97">
        <v>10.480214060660604</v>
      </c>
      <c r="AG91" s="97">
        <v>3.8359241706785778</v>
      </c>
      <c r="AH91" s="97">
        <v>375.82</v>
      </c>
      <c r="AI91" s="97">
        <v>0</v>
      </c>
      <c r="AJ91" s="97">
        <v>67.790189306299553</v>
      </c>
      <c r="AK91" s="97">
        <v>146.12150979234463</v>
      </c>
      <c r="AL91">
        <f t="shared" si="8"/>
        <v>13.722964160071561</v>
      </c>
      <c r="AM91">
        <f t="shared" si="9"/>
        <v>89.658276414285496</v>
      </c>
      <c r="AN91">
        <f t="shared" si="10"/>
        <v>1.3939850930249742</v>
      </c>
      <c r="AR91" s="98"/>
      <c r="AS91" s="1">
        <f t="shared" si="11"/>
        <v>22.212950854590645</v>
      </c>
      <c r="AY91" s="7"/>
      <c r="BC91" s="7"/>
    </row>
    <row r="92" spans="1:55" x14ac:dyDescent="0.3">
      <c r="A92" s="81" t="s">
        <v>2518</v>
      </c>
      <c r="B92" s="82">
        <v>2938.7</v>
      </c>
      <c r="C92" s="82">
        <v>2938.7</v>
      </c>
      <c r="D92" s="82">
        <v>21</v>
      </c>
      <c r="E92" s="82">
        <v>12.639810105484266</v>
      </c>
      <c r="F92" s="82">
        <v>46.234997404312864</v>
      </c>
      <c r="G92" s="82">
        <v>0.64182659901468897</v>
      </c>
      <c r="H92" s="82">
        <v>5.8987353438935015</v>
      </c>
      <c r="I92" s="81">
        <v>0.11052282597475339</v>
      </c>
      <c r="J92" s="81">
        <f t="shared" si="6"/>
        <v>0.46667911105200144</v>
      </c>
      <c r="K92" s="81">
        <f t="shared" si="7"/>
        <v>0.12758160863102502</v>
      </c>
      <c r="L92" s="81">
        <v>5.272578540000001E-2</v>
      </c>
      <c r="M92" s="82">
        <v>7.8159188591938982</v>
      </c>
      <c r="N92" s="82">
        <v>1.0933435741243889</v>
      </c>
      <c r="O92" s="82">
        <v>3.0746624312350765</v>
      </c>
      <c r="P92" s="82">
        <v>0</v>
      </c>
      <c r="Q92" s="82">
        <v>441.22</v>
      </c>
      <c r="R92" s="82">
        <v>563.02125133488641</v>
      </c>
      <c r="S92" s="82">
        <v>901.74083578292721</v>
      </c>
      <c r="T92" s="82">
        <v>0.30706510138739768</v>
      </c>
      <c r="U92" s="82">
        <v>14.818887199756768</v>
      </c>
      <c r="V92" s="82">
        <v>75.566387138001986</v>
      </c>
      <c r="W92" s="82">
        <v>45.952288636255759</v>
      </c>
      <c r="X92" s="82">
        <v>3.5000000000000004</v>
      </c>
      <c r="Y92" s="82">
        <v>11.18709897375903</v>
      </c>
      <c r="Z92" s="82">
        <v>20.613236120045421</v>
      </c>
      <c r="AA92" s="82">
        <v>9.8153312643800206</v>
      </c>
      <c r="AB92" s="82">
        <v>111.32310293415138</v>
      </c>
      <c r="AC92" s="82">
        <v>1.03</v>
      </c>
      <c r="AD92" s="82">
        <v>28.63</v>
      </c>
      <c r="AE92" s="82">
        <v>261.96080953059624</v>
      </c>
      <c r="AF92" s="82">
        <v>14.619503809635518</v>
      </c>
      <c r="AG92" s="82">
        <v>4.2519803115789339</v>
      </c>
      <c r="AH92" s="82">
        <v>128.85817490494296</v>
      </c>
      <c r="AI92" s="82">
        <v>0</v>
      </c>
      <c r="AJ92" s="82">
        <v>46.697491260817927</v>
      </c>
      <c r="AK92" s="82">
        <v>138.0586152848559</v>
      </c>
      <c r="AL92">
        <f t="shared" si="8"/>
        <v>16.486021202087215</v>
      </c>
      <c r="AM92">
        <f t="shared" si="9"/>
        <v>86.904148629257335</v>
      </c>
      <c r="AN92">
        <f t="shared" si="10"/>
        <v>1.2175278979150941</v>
      </c>
      <c r="AR92" s="98"/>
      <c r="AS92" s="1">
        <f t="shared" si="11"/>
        <v>25.382376171682093</v>
      </c>
      <c r="AY92" s="7"/>
      <c r="BC92" s="7"/>
    </row>
    <row r="93" spans="1:55" x14ac:dyDescent="0.3">
      <c r="A93" s="81" t="s">
        <v>2519</v>
      </c>
      <c r="B93" s="82">
        <v>2938.85</v>
      </c>
      <c r="C93" s="82">
        <v>2938.85</v>
      </c>
      <c r="D93" s="82">
        <v>20</v>
      </c>
      <c r="E93" s="82">
        <v>11.737762465292747</v>
      </c>
      <c r="F93" s="82">
        <v>45.46911194011291</v>
      </c>
      <c r="G93" s="82">
        <v>0.67058660689059113</v>
      </c>
      <c r="H93" s="82">
        <v>5.5433156351163211</v>
      </c>
      <c r="I93" s="81">
        <v>8.3518099201457544E-2</v>
      </c>
      <c r="J93" s="81">
        <f t="shared" si="6"/>
        <v>0.47226340211835832</v>
      </c>
      <c r="K93" s="81">
        <f t="shared" si="7"/>
        <v>0.12191387512510445</v>
      </c>
      <c r="L93" s="81">
        <v>0</v>
      </c>
      <c r="M93" s="82">
        <v>6.5129008742172427</v>
      </c>
      <c r="N93" s="82">
        <v>1.0153164532478225</v>
      </c>
      <c r="O93" s="82">
        <v>3.2734261648102225</v>
      </c>
      <c r="P93" s="82">
        <v>0</v>
      </c>
      <c r="Q93" s="82">
        <v>451.79</v>
      </c>
      <c r="R93" s="82">
        <v>567.4638868464998</v>
      </c>
      <c r="S93" s="82">
        <v>787.45301687450115</v>
      </c>
      <c r="T93" s="82">
        <v>0.25765208110991772</v>
      </c>
      <c r="U93" s="82">
        <v>11.693405290361813</v>
      </c>
      <c r="V93" s="82">
        <v>89.180284077725815</v>
      </c>
      <c r="W93" s="82">
        <v>23.957301613554804</v>
      </c>
      <c r="X93" s="82">
        <v>4.1100000000000003</v>
      </c>
      <c r="Y93" s="82">
        <v>12.333629087120922</v>
      </c>
      <c r="Z93" s="82">
        <v>27.168440592344226</v>
      </c>
      <c r="AA93" s="82">
        <v>5.9847536488192423</v>
      </c>
      <c r="AB93" s="82">
        <v>122.17064191073729</v>
      </c>
      <c r="AC93" s="82">
        <v>1.0900000000000001</v>
      </c>
      <c r="AD93" s="82">
        <v>24.46</v>
      </c>
      <c r="AE93" s="82">
        <v>242.71181582445541</v>
      </c>
      <c r="AF93" s="82">
        <v>10.651568307123503</v>
      </c>
      <c r="AG93" s="82">
        <v>4.5551233731924405</v>
      </c>
      <c r="AH93" s="82">
        <v>132.76916806083651</v>
      </c>
      <c r="AI93" s="82">
        <v>0</v>
      </c>
      <c r="AJ93" s="82">
        <v>62.079320048479936</v>
      </c>
      <c r="AK93" s="82">
        <v>135.0404983077768</v>
      </c>
      <c r="AL93">
        <f t="shared" si="8"/>
        <v>13.853384715869115</v>
      </c>
      <c r="AM93">
        <f t="shared" si="9"/>
        <v>87.996117958411915</v>
      </c>
      <c r="AN93">
        <f t="shared" si="10"/>
        <v>1.0632168116348963</v>
      </c>
      <c r="AR93" s="98"/>
      <c r="AS93" s="1">
        <f t="shared" si="11"/>
        <v>23.409208301542247</v>
      </c>
      <c r="AY93" s="7"/>
      <c r="BC93" s="7"/>
    </row>
    <row r="94" spans="1:55" x14ac:dyDescent="0.3">
      <c r="A94" s="81" t="s">
        <v>2520</v>
      </c>
      <c r="B94" s="82">
        <v>2939.1</v>
      </c>
      <c r="C94" s="82">
        <v>2939.1</v>
      </c>
      <c r="D94" s="82">
        <v>19</v>
      </c>
      <c r="E94" s="82">
        <v>11.778130782237543</v>
      </c>
      <c r="F94" s="82">
        <v>43.415798996722337</v>
      </c>
      <c r="G94" s="82">
        <v>0.59812793654397967</v>
      </c>
      <c r="H94" s="82">
        <v>6.7862360353312337</v>
      </c>
      <c r="I94" s="81">
        <v>0.11088217286225144</v>
      </c>
      <c r="J94" s="81">
        <f t="shared" si="6"/>
        <v>0.5761725829675346</v>
      </c>
      <c r="K94" s="81">
        <f t="shared" si="7"/>
        <v>0.15630798446997504</v>
      </c>
      <c r="L94" s="81">
        <v>8.9642291999999998E-3</v>
      </c>
      <c r="M94" s="82">
        <v>7.8897074016702584</v>
      </c>
      <c r="N94" s="82">
        <v>1.0188083126635474</v>
      </c>
      <c r="O94" s="82">
        <v>3.1711802526480959</v>
      </c>
      <c r="P94" s="82">
        <v>0</v>
      </c>
      <c r="Q94" s="82">
        <v>415.92</v>
      </c>
      <c r="R94" s="82">
        <v>620.94682283849295</v>
      </c>
      <c r="S94" s="82">
        <v>1045.5073709257422</v>
      </c>
      <c r="T94" s="82">
        <v>0.33664887940233806</v>
      </c>
      <c r="U94" s="82">
        <v>13.571912435390697</v>
      </c>
      <c r="V94" s="82">
        <v>95.273384068299904</v>
      </c>
      <c r="W94" s="82">
        <v>59.040073776994042</v>
      </c>
      <c r="X94" s="82">
        <v>9.5299999999999994</v>
      </c>
      <c r="Y94" s="82">
        <v>11.010061235666386</v>
      </c>
      <c r="Z94" s="82">
        <v>60.247311446597209</v>
      </c>
      <c r="AA94" s="82">
        <v>9.6644551219728108</v>
      </c>
      <c r="AB94" s="82">
        <v>118.10515666389938</v>
      </c>
      <c r="AC94" s="82">
        <v>1.1200000000000001</v>
      </c>
      <c r="AD94" s="82">
        <v>34.700000000000003</v>
      </c>
      <c r="AE94" s="82">
        <v>256.39877735488415</v>
      </c>
      <c r="AF94" s="82">
        <v>20.65438670318991</v>
      </c>
      <c r="AG94" s="82">
        <v>3.4502466881011049</v>
      </c>
      <c r="AH94" s="82">
        <v>130.34545399239542</v>
      </c>
      <c r="AI94" s="82">
        <v>0</v>
      </c>
      <c r="AJ94" s="82">
        <v>72.206486827934413</v>
      </c>
      <c r="AK94" s="82">
        <v>128.6804816894109</v>
      </c>
      <c r="AL94">
        <f t="shared" si="8"/>
        <v>16.223589357115689</v>
      </c>
      <c r="AM94">
        <f t="shared" si="9"/>
        <v>85.915315592565037</v>
      </c>
      <c r="AN94">
        <f t="shared" si="10"/>
        <v>1.4116410625595583</v>
      </c>
      <c r="AR94" s="98"/>
      <c r="AS94" s="1">
        <f t="shared" si="11"/>
        <v>22.911799306020665</v>
      </c>
      <c r="AY94" s="7"/>
      <c r="BC94" s="7"/>
    </row>
    <row r="95" spans="1:55" x14ac:dyDescent="0.3">
      <c r="A95" s="81" t="s">
        <v>2521</v>
      </c>
      <c r="B95" s="82">
        <v>2939.25</v>
      </c>
      <c r="C95" s="82">
        <v>2939.25</v>
      </c>
      <c r="D95" s="82">
        <v>21</v>
      </c>
      <c r="E95" s="82">
        <v>13.654253181469731</v>
      </c>
      <c r="F95" s="82">
        <v>47.719182657397916</v>
      </c>
      <c r="G95" s="82">
        <v>0.68588859443139882</v>
      </c>
      <c r="H95" s="82">
        <v>5.8205543713030314</v>
      </c>
      <c r="I95" s="81">
        <v>9.5845871427368987E-2</v>
      </c>
      <c r="J95" s="81">
        <f t="shared" si="6"/>
        <v>0.42628141531769315</v>
      </c>
      <c r="K95" s="81">
        <f t="shared" si="7"/>
        <v>0.12197514808859933</v>
      </c>
      <c r="L95" s="81">
        <v>0.84847938340000006</v>
      </c>
      <c r="M95" s="82">
        <v>6.5604683229792746</v>
      </c>
      <c r="N95" s="82">
        <v>1.1810929001971315</v>
      </c>
      <c r="O95" s="82">
        <v>3.4015178723004071</v>
      </c>
      <c r="P95" s="82">
        <v>0</v>
      </c>
      <c r="Q95" s="82">
        <v>391.88</v>
      </c>
      <c r="R95" s="82">
        <v>544.86240695579841</v>
      </c>
      <c r="S95" s="82">
        <v>802.52358727878686</v>
      </c>
      <c r="T95" s="82">
        <v>0.25193169690500861</v>
      </c>
      <c r="U95" s="82">
        <v>13.740857403466098</v>
      </c>
      <c r="V95" s="82">
        <v>82.340480656934346</v>
      </c>
      <c r="W95" s="82">
        <v>40.47487138700285</v>
      </c>
      <c r="X95" s="82">
        <v>5.37</v>
      </c>
      <c r="Y95" s="82">
        <v>13.117653355816921</v>
      </c>
      <c r="Z95" s="82">
        <v>29.268841429220895</v>
      </c>
      <c r="AA95" s="82">
        <v>7.3258749146610906</v>
      </c>
      <c r="AB95" s="82">
        <v>127.56630896644845</v>
      </c>
      <c r="AC95" s="82">
        <v>1.02</v>
      </c>
      <c r="AD95" s="82">
        <v>3.53</v>
      </c>
      <c r="AE95" s="82">
        <v>230.15634613369363</v>
      </c>
      <c r="AF95" s="82">
        <v>8.5393592943794658</v>
      </c>
      <c r="AG95" s="82">
        <v>3.5060888310299081</v>
      </c>
      <c r="AH95" s="82">
        <v>139.111744486692</v>
      </c>
      <c r="AI95" s="82">
        <v>0</v>
      </c>
      <c r="AJ95" s="82">
        <v>70.879551977376963</v>
      </c>
      <c r="AK95" s="82">
        <v>140.47542159983496</v>
      </c>
      <c r="AL95">
        <f t="shared" si="8"/>
        <v>12.668836776809282</v>
      </c>
      <c r="AM95">
        <f t="shared" si="9"/>
        <v>88.990398195177733</v>
      </c>
      <c r="AN95">
        <f t="shared" si="10"/>
        <v>1.0835650526999472</v>
      </c>
      <c r="AR95" s="98"/>
      <c r="AS95" s="1">
        <f t="shared" si="11"/>
        <v>24.220478991289571</v>
      </c>
      <c r="AY95" s="7"/>
      <c r="BC95" s="7"/>
    </row>
    <row r="96" spans="1:55" x14ac:dyDescent="0.3">
      <c r="A96" s="81" t="s">
        <v>2522</v>
      </c>
      <c r="B96" s="82">
        <v>2939.4</v>
      </c>
      <c r="C96" s="82">
        <v>2939.4</v>
      </c>
      <c r="D96" s="82">
        <v>22</v>
      </c>
      <c r="E96" s="82">
        <v>12.119969902601238</v>
      </c>
      <c r="F96" s="82">
        <v>44.951380169379604</v>
      </c>
      <c r="G96" s="82">
        <v>0.65307311881719055</v>
      </c>
      <c r="H96" s="82">
        <v>5.8121225941624912</v>
      </c>
      <c r="I96" s="81">
        <v>9.7627260090304105E-2</v>
      </c>
      <c r="J96" s="81">
        <f t="shared" si="6"/>
        <v>0.47954925968216056</v>
      </c>
      <c r="K96" s="81">
        <f t="shared" si="7"/>
        <v>0.12929797866632906</v>
      </c>
      <c r="L96" s="81">
        <v>0.16197960880000001</v>
      </c>
      <c r="M96" s="82">
        <v>7.1486645400028337</v>
      </c>
      <c r="N96" s="82">
        <v>1.0483773965750069</v>
      </c>
      <c r="O96" s="82">
        <v>3.160347989641954</v>
      </c>
      <c r="P96" s="82">
        <v>0</v>
      </c>
      <c r="Q96" s="82">
        <v>394.96</v>
      </c>
      <c r="R96" s="82">
        <v>578.99303992869432</v>
      </c>
      <c r="S96" s="82">
        <v>833.0270378022982</v>
      </c>
      <c r="T96" s="82">
        <v>0.31929562433296826</v>
      </c>
      <c r="U96" s="82">
        <v>18.016774095469746</v>
      </c>
      <c r="V96" s="82">
        <v>89.198204960051029</v>
      </c>
      <c r="W96" s="82">
        <v>25.458898865686447</v>
      </c>
      <c r="X96" s="82">
        <v>7.61</v>
      </c>
      <c r="Y96" s="82">
        <v>11.591756660827935</v>
      </c>
      <c r="Z96" s="82">
        <v>33.997185638747894</v>
      </c>
      <c r="AA96" s="82">
        <v>10.192521620398038</v>
      </c>
      <c r="AB96" s="82">
        <v>117.84286729313565</v>
      </c>
      <c r="AC96" s="82">
        <v>1.08</v>
      </c>
      <c r="AD96" s="82">
        <v>31.489999999999995</v>
      </c>
      <c r="AE96" s="82">
        <v>248.4374371818061</v>
      </c>
      <c r="AF96" s="82">
        <v>14.725114260272717</v>
      </c>
      <c r="AG96" s="82">
        <v>4.3676533219314555</v>
      </c>
      <c r="AH96" s="82">
        <v>122.82249733840305</v>
      </c>
      <c r="AI96" s="82">
        <v>0</v>
      </c>
      <c r="AJ96" s="82">
        <v>60.232226736503961</v>
      </c>
      <c r="AK96" s="82">
        <v>139.49250994063294</v>
      </c>
      <c r="AL96">
        <f t="shared" si="8"/>
        <v>14.754159571949522</v>
      </c>
      <c r="AM96">
        <f t="shared" si="9"/>
        <v>87.330774548993986</v>
      </c>
      <c r="AN96">
        <f t="shared" si="10"/>
        <v>1.1247507243711237</v>
      </c>
      <c r="AR96" s="98"/>
      <c r="AS96" s="1">
        <f t="shared" si="11"/>
        <v>26.015404157556933</v>
      </c>
      <c r="AY96" s="7"/>
      <c r="BC96" s="7"/>
    </row>
    <row r="97" spans="1:55" x14ac:dyDescent="0.3">
      <c r="A97" s="81" t="s">
        <v>2523</v>
      </c>
      <c r="B97" s="82">
        <v>2939.55</v>
      </c>
      <c r="C97" s="82">
        <v>2939.55</v>
      </c>
      <c r="D97" s="82">
        <v>20</v>
      </c>
      <c r="E97" s="82">
        <v>13.902229423455527</v>
      </c>
      <c r="F97" s="82">
        <v>49.609308659144666</v>
      </c>
      <c r="G97" s="82">
        <v>0.67751093476899382</v>
      </c>
      <c r="H97" s="82">
        <v>5.9480483746034354</v>
      </c>
      <c r="I97" s="81">
        <v>9.9980278855415841E-2</v>
      </c>
      <c r="J97" s="81">
        <f t="shared" si="6"/>
        <v>0.42784852655128985</v>
      </c>
      <c r="K97" s="81">
        <f t="shared" si="7"/>
        <v>0.11989782835861007</v>
      </c>
      <c r="L97" s="81">
        <v>9.7802294200000001E-2</v>
      </c>
      <c r="M97" s="82">
        <v>6.7258858880370509</v>
      </c>
      <c r="N97" s="82">
        <v>1.2025428451289031</v>
      </c>
      <c r="O97" s="82">
        <v>3.3368334329015839</v>
      </c>
      <c r="P97" s="82">
        <v>0</v>
      </c>
      <c r="Q97" s="82">
        <v>409.2</v>
      </c>
      <c r="R97" s="82">
        <v>626.12038038800665</v>
      </c>
      <c r="S97" s="82">
        <v>830.82948623429547</v>
      </c>
      <c r="T97" s="82">
        <v>0.30486659551760054</v>
      </c>
      <c r="U97" s="82">
        <v>16.737619337184555</v>
      </c>
      <c r="V97" s="82">
        <v>88.254371824256239</v>
      </c>
      <c r="W97" s="82">
        <v>55.388462277492096</v>
      </c>
      <c r="X97" s="82">
        <v>5</v>
      </c>
      <c r="Y97" s="82">
        <v>12.662413457864405</v>
      </c>
      <c r="Z97" s="82">
        <v>84.211419599427259</v>
      </c>
      <c r="AA97" s="82">
        <v>12.464045764417667</v>
      </c>
      <c r="AB97" s="82">
        <v>126.1986572474661</v>
      </c>
      <c r="AC97" s="82">
        <v>0</v>
      </c>
      <c r="AD97" s="82">
        <v>16.75</v>
      </c>
      <c r="AE97" s="82">
        <v>242.80724284707796</v>
      </c>
      <c r="AF97" s="82">
        <v>14.408282908361114</v>
      </c>
      <c r="AG97" s="82">
        <v>5.1374771494499685</v>
      </c>
      <c r="AH97" s="82">
        <v>138.18711330798479</v>
      </c>
      <c r="AI97" s="82">
        <v>0</v>
      </c>
      <c r="AJ97" s="82">
        <v>58.884060928337583</v>
      </c>
      <c r="AK97" s="82">
        <v>148.15369620818947</v>
      </c>
      <c r="AL97">
        <f t="shared" si="8"/>
        <v>15.057538637652318</v>
      </c>
      <c r="AM97">
        <f t="shared" si="9"/>
        <v>89.227014002170662</v>
      </c>
      <c r="AN97">
        <f t="shared" si="10"/>
        <v>1.1217835965279808</v>
      </c>
      <c r="AR97" s="98"/>
      <c r="AS97" s="1">
        <f t="shared" si="11"/>
        <v>23.758071216661602</v>
      </c>
      <c r="AY97" s="7"/>
      <c r="BC97" s="7"/>
    </row>
    <row r="98" spans="1:55" x14ac:dyDescent="0.3">
      <c r="A98" s="81" t="s">
        <v>2524</v>
      </c>
      <c r="B98" s="82">
        <v>2939.7</v>
      </c>
      <c r="C98" s="82">
        <v>2939.7</v>
      </c>
      <c r="D98" s="82">
        <v>21</v>
      </c>
      <c r="E98" s="82">
        <v>12.913979815563195</v>
      </c>
      <c r="F98" s="82">
        <v>47.150102053650194</v>
      </c>
      <c r="G98" s="82">
        <v>0.67586228527413594</v>
      </c>
      <c r="H98" s="82">
        <v>5.825632178175109</v>
      </c>
      <c r="I98" s="81">
        <v>8.8664048935593195E-2</v>
      </c>
      <c r="J98" s="81">
        <f t="shared" si="6"/>
        <v>0.4511105221919573</v>
      </c>
      <c r="K98" s="81">
        <f t="shared" si="7"/>
        <v>0.12355502797313901</v>
      </c>
      <c r="L98" s="81">
        <v>0.1131953648</v>
      </c>
      <c r="M98" s="82">
        <v>6.637243477217039</v>
      </c>
      <c r="N98" s="82">
        <v>1.1170592540462163</v>
      </c>
      <c r="O98" s="82">
        <v>3.2575416287344523</v>
      </c>
      <c r="P98" s="82">
        <v>0</v>
      </c>
      <c r="Q98" s="82">
        <v>392.36</v>
      </c>
      <c r="R98" s="82">
        <v>547.50057868634519</v>
      </c>
      <c r="S98" s="82">
        <v>803.21891918402628</v>
      </c>
      <c r="T98" s="82">
        <v>0.27265741728921294</v>
      </c>
      <c r="U98" s="82">
        <v>11.407807844329584</v>
      </c>
      <c r="V98" s="82">
        <v>92.328385739522432</v>
      </c>
      <c r="W98" s="82">
        <v>43.205048209060372</v>
      </c>
      <c r="X98" s="82">
        <v>4.4800000000000004</v>
      </c>
      <c r="Y98" s="82">
        <v>12.999628197088491</v>
      </c>
      <c r="Z98" s="82">
        <v>16.568743345780586</v>
      </c>
      <c r="AA98" s="82">
        <v>6.5379661709790051</v>
      </c>
      <c r="AB98" s="82">
        <v>123.83805291059247</v>
      </c>
      <c r="AC98" s="82">
        <v>1.05</v>
      </c>
      <c r="AD98" s="82">
        <v>38.200000000000003</v>
      </c>
      <c r="AE98" s="82">
        <v>232.92372978974643</v>
      </c>
      <c r="AF98" s="82">
        <v>16.294183812596863</v>
      </c>
      <c r="AG98" s="82">
        <v>3.9169274540061099</v>
      </c>
      <c r="AH98" s="82">
        <v>124.1130463878327</v>
      </c>
      <c r="AI98" s="82">
        <v>0</v>
      </c>
      <c r="AJ98" s="82">
        <v>64.297955118611995</v>
      </c>
      <c r="AK98" s="82">
        <v>137.8620329530155</v>
      </c>
      <c r="AL98">
        <f t="shared" si="8"/>
        <v>14.382062834393285</v>
      </c>
      <c r="AM98">
        <f t="shared" si="9"/>
        <v>88.637606623897554</v>
      </c>
      <c r="AN98">
        <f t="shared" si="10"/>
        <v>1.0845038878500759</v>
      </c>
      <c r="AR98" s="98"/>
      <c r="AS98" s="1">
        <f t="shared" si="11"/>
        <v>24.729146081923922</v>
      </c>
      <c r="AY98" s="7"/>
      <c r="BC98" s="7"/>
    </row>
    <row r="99" spans="1:55" x14ac:dyDescent="0.3">
      <c r="A99" s="81" t="s">
        <v>2525</v>
      </c>
      <c r="B99" s="82">
        <v>2939.85</v>
      </c>
      <c r="C99" s="82">
        <v>2939.85</v>
      </c>
      <c r="D99" s="82">
        <v>20</v>
      </c>
      <c r="E99" s="82">
        <v>12.77530041298809</v>
      </c>
      <c r="F99" s="82">
        <v>45.831806510626805</v>
      </c>
      <c r="G99" s="82">
        <v>0.71676979465100321</v>
      </c>
      <c r="H99" s="82">
        <v>6.0755929477438073</v>
      </c>
      <c r="I99" s="81">
        <v>0.10209415930037763</v>
      </c>
      <c r="J99" s="81">
        <f t="shared" si="6"/>
        <v>0.4755733917276041</v>
      </c>
      <c r="K99" s="81">
        <f t="shared" si="7"/>
        <v>0.13256280758505751</v>
      </c>
      <c r="L99" s="81">
        <v>0</v>
      </c>
      <c r="M99" s="82">
        <v>7.1381050573585343</v>
      </c>
      <c r="N99" s="82">
        <v>1.1050634857234696</v>
      </c>
      <c r="O99" s="82">
        <v>3.1889906998739002</v>
      </c>
      <c r="P99" s="82">
        <v>0</v>
      </c>
      <c r="Q99" s="82">
        <v>476.06</v>
      </c>
      <c r="R99" s="82">
        <v>646.07226789131914</v>
      </c>
      <c r="S99" s="82">
        <v>923.31652739060871</v>
      </c>
      <c r="T99" s="82">
        <v>0.3242902881536725</v>
      </c>
      <c r="U99" s="82">
        <v>10.297598054119794</v>
      </c>
      <c r="V99" s="82">
        <v>84.544749182936144</v>
      </c>
      <c r="W99" s="82">
        <v>53.733292579119713</v>
      </c>
      <c r="X99" s="82">
        <v>2.85</v>
      </c>
      <c r="Y99" s="82">
        <v>11.195529342239634</v>
      </c>
      <c r="Z99" s="82">
        <v>17.56521258001975</v>
      </c>
      <c r="AA99" s="82">
        <v>8.4909740143611945</v>
      </c>
      <c r="AB99" s="82">
        <v>121.3837737984461</v>
      </c>
      <c r="AC99" s="82">
        <v>1.0900000000000001</v>
      </c>
      <c r="AD99" s="82">
        <v>34.81</v>
      </c>
      <c r="AE99" s="82">
        <v>262.5061068027249</v>
      </c>
      <c r="AF99" s="82">
        <v>12.23572506668153</v>
      </c>
      <c r="AG99" s="82">
        <v>4.5710782711720999</v>
      </c>
      <c r="AH99" s="82">
        <v>203.02146463878327</v>
      </c>
      <c r="AI99" s="82">
        <v>0</v>
      </c>
      <c r="AJ99" s="82">
        <v>71.707559324124816</v>
      </c>
      <c r="AK99" s="82">
        <v>134.67046097725367</v>
      </c>
      <c r="AL99">
        <f t="shared" si="8"/>
        <v>15.474527437479972</v>
      </c>
      <c r="AM99">
        <f t="shared" si="9"/>
        <v>87.779672625399996</v>
      </c>
      <c r="AN99">
        <f t="shared" si="10"/>
        <v>1.2466593350273516</v>
      </c>
      <c r="AR99" s="98"/>
      <c r="AS99" s="1">
        <f t="shared" si="11"/>
        <v>23.881196658580325</v>
      </c>
      <c r="AY99" s="7"/>
      <c r="BC99" s="7"/>
    </row>
    <row r="100" spans="1:55" x14ac:dyDescent="0.3">
      <c r="A100" s="81" t="s">
        <v>2526</v>
      </c>
      <c r="B100" s="82">
        <v>2940</v>
      </c>
      <c r="C100" s="82">
        <v>2940</v>
      </c>
      <c r="D100" s="82">
        <v>20</v>
      </c>
      <c r="E100" s="82">
        <v>9.9986255692794792</v>
      </c>
      <c r="F100" s="82">
        <v>41.006809263392704</v>
      </c>
      <c r="G100" s="82">
        <v>0.65246406358979081</v>
      </c>
      <c r="H100" s="82">
        <v>5.3478200705413519</v>
      </c>
      <c r="I100" s="81">
        <v>9.9050580680287464E-2</v>
      </c>
      <c r="J100" s="81">
        <f t="shared" si="6"/>
        <v>0.53485551923980357</v>
      </c>
      <c r="K100" s="81">
        <f t="shared" si="7"/>
        <v>0.13041297693247786</v>
      </c>
      <c r="L100" s="81">
        <v>0</v>
      </c>
      <c r="M100" s="82">
        <v>6.6400072243886719</v>
      </c>
      <c r="N100" s="82">
        <v>0.8648811117426749</v>
      </c>
      <c r="O100" s="82">
        <v>3.1488218570650619</v>
      </c>
      <c r="P100" s="82">
        <v>0</v>
      </c>
      <c r="Q100" s="82">
        <v>462.4</v>
      </c>
      <c r="R100" s="82">
        <v>521.6556322524608</v>
      </c>
      <c r="S100" s="82">
        <v>663.91494720588412</v>
      </c>
      <c r="T100" s="82">
        <v>0.26958377801493338</v>
      </c>
      <c r="U100" s="82">
        <v>9.0264882943143814</v>
      </c>
      <c r="V100" s="82">
        <v>84.228146928523955</v>
      </c>
      <c r="W100" s="82">
        <v>25.663662127340757</v>
      </c>
      <c r="X100" s="82">
        <v>1.1299999999999999</v>
      </c>
      <c r="Y100" s="82">
        <v>11.170238236797827</v>
      </c>
      <c r="Z100" s="82">
        <v>0</v>
      </c>
      <c r="AA100" s="82">
        <v>5.666237348181804</v>
      </c>
      <c r="AB100" s="82">
        <v>117.99274693357206</v>
      </c>
      <c r="AC100" s="82">
        <v>1.19</v>
      </c>
      <c r="AD100" s="82">
        <v>12.16</v>
      </c>
      <c r="AE100" s="82">
        <v>242.97083202871653</v>
      </c>
      <c r="AF100" s="82">
        <v>12.205550652213759</v>
      </c>
      <c r="AG100" s="82">
        <v>3.8012544436535869</v>
      </c>
      <c r="AH100" s="82">
        <v>130.3926692015209</v>
      </c>
      <c r="AI100" s="82">
        <v>9.16</v>
      </c>
      <c r="AJ100" s="82">
        <v>56.474347239725248</v>
      </c>
      <c r="AK100" s="82">
        <v>133.05154765621512</v>
      </c>
      <c r="AL100">
        <f t="shared" si="8"/>
        <v>13.21079553963183</v>
      </c>
      <c r="AM100">
        <f t="shared" si="9"/>
        <v>86.480960495464018</v>
      </c>
      <c r="AN100">
        <f t="shared" si="10"/>
        <v>0.8964160632296998</v>
      </c>
      <c r="AR100" s="98"/>
      <c r="AS100" s="1">
        <f t="shared" si="11"/>
        <v>23.227001182711462</v>
      </c>
      <c r="AY100" s="7"/>
      <c r="BC100" s="7"/>
    </row>
    <row r="101" spans="1:55" x14ac:dyDescent="0.3">
      <c r="A101" s="81" t="s">
        <v>2527</v>
      </c>
      <c r="B101" s="82">
        <v>2940.15</v>
      </c>
      <c r="C101" s="82">
        <v>2940.15</v>
      </c>
      <c r="D101" s="82">
        <v>21</v>
      </c>
      <c r="E101" s="82">
        <v>12.536966216001876</v>
      </c>
      <c r="F101" s="82">
        <v>45.45984907246207</v>
      </c>
      <c r="G101" s="82">
        <v>0.66119245505556035</v>
      </c>
      <c r="H101" s="82">
        <v>5.6493472033950276</v>
      </c>
      <c r="I101" s="81">
        <v>0.12843262369507391</v>
      </c>
      <c r="J101" s="81">
        <f t="shared" si="6"/>
        <v>0.45061517324536932</v>
      </c>
      <c r="K101" s="81">
        <f t="shared" si="7"/>
        <v>0.12427113856867593</v>
      </c>
      <c r="L101" s="81">
        <v>0</v>
      </c>
      <c r="M101" s="82">
        <v>7.7445999278823647</v>
      </c>
      <c r="N101" s="82">
        <v>1.0844475776841622</v>
      </c>
      <c r="O101" s="82">
        <v>3.1134909211170014</v>
      </c>
      <c r="P101" s="82">
        <v>0</v>
      </c>
      <c r="Q101" s="82">
        <v>531.74</v>
      </c>
      <c r="R101" s="82">
        <v>608.31557637102662</v>
      </c>
      <c r="S101" s="82">
        <v>798.96268498508243</v>
      </c>
      <c r="T101" s="82">
        <v>0.27178228388473058</v>
      </c>
      <c r="U101" s="82">
        <v>9.5212557008209195</v>
      </c>
      <c r="V101" s="82">
        <v>81.617671736483885</v>
      </c>
      <c r="W101" s="82">
        <v>31.943068818073069</v>
      </c>
      <c r="X101" s="82">
        <v>0</v>
      </c>
      <c r="Y101" s="82">
        <v>13.185096303661737</v>
      </c>
      <c r="Z101" s="82">
        <v>0</v>
      </c>
      <c r="AA101" s="82">
        <v>5.515361205774596</v>
      </c>
      <c r="AB101" s="82">
        <v>118.72341018069962</v>
      </c>
      <c r="AC101" s="82">
        <v>1.06</v>
      </c>
      <c r="AD101" s="82">
        <v>31.75</v>
      </c>
      <c r="AE101" s="82">
        <v>273.99824681283587</v>
      </c>
      <c r="AF101" s="82">
        <v>12.250812273915416</v>
      </c>
      <c r="AG101" s="82">
        <v>2.4450881153826325</v>
      </c>
      <c r="AH101" s="82">
        <v>144.69494296577946</v>
      </c>
      <c r="AI101" s="82">
        <v>0</v>
      </c>
      <c r="AJ101" s="82">
        <v>57.98174522995852</v>
      </c>
      <c r="AK101" s="82">
        <v>135.60711797014031</v>
      </c>
      <c r="AL101">
        <f t="shared" si="8"/>
        <v>16.422555060596501</v>
      </c>
      <c r="AM101">
        <f t="shared" si="9"/>
        <v>86.775667200713301</v>
      </c>
      <c r="AN101">
        <f t="shared" si="10"/>
        <v>1.0787571326055103</v>
      </c>
      <c r="AR101" s="98"/>
      <c r="AS101" s="1">
        <f t="shared" si="11"/>
        <v>25.362190332685753</v>
      </c>
      <c r="AY101" s="7"/>
      <c r="BC101" s="7"/>
    </row>
    <row r="102" spans="1:55" x14ac:dyDescent="0.3">
      <c r="A102" s="81" t="s">
        <v>2528</v>
      </c>
      <c r="B102" s="82">
        <v>2940.3</v>
      </c>
      <c r="C102" s="82">
        <v>2940.3</v>
      </c>
      <c r="D102" s="82">
        <v>21</v>
      </c>
      <c r="E102" s="82">
        <v>12.548721208630424</v>
      </c>
      <c r="F102" s="82">
        <v>44.986826930093073</v>
      </c>
      <c r="G102" s="82">
        <v>0.62987441522457954</v>
      </c>
      <c r="H102" s="82">
        <v>5.8330897422221497</v>
      </c>
      <c r="I102" s="81">
        <v>0.16785463971251913</v>
      </c>
      <c r="J102" s="81">
        <f t="shared" si="6"/>
        <v>0.46483539200874296</v>
      </c>
      <c r="K102" s="81">
        <f t="shared" si="7"/>
        <v>0.12966217313540326</v>
      </c>
      <c r="L102" s="81">
        <v>0.19219201279999998</v>
      </c>
      <c r="M102" s="82">
        <v>9.1071204957433274</v>
      </c>
      <c r="N102" s="82">
        <v>1.0854643845465315</v>
      </c>
      <c r="O102" s="82">
        <v>3.0173454199614587</v>
      </c>
      <c r="P102" s="82">
        <v>0</v>
      </c>
      <c r="Q102" s="82">
        <v>487.73</v>
      </c>
      <c r="R102" s="82">
        <v>558.6300087790629</v>
      </c>
      <c r="S102" s="82">
        <v>907.24261246238768</v>
      </c>
      <c r="T102" s="82">
        <v>0.30717182497331014</v>
      </c>
      <c r="U102" s="82">
        <v>14.939562176953482</v>
      </c>
      <c r="V102" s="82">
        <v>79.849478013729041</v>
      </c>
      <c r="W102" s="82">
        <v>41.908214218583048</v>
      </c>
      <c r="X102" s="82">
        <v>1.73</v>
      </c>
      <c r="Y102" s="82">
        <v>9.6612022787700464</v>
      </c>
      <c r="Z102" s="82">
        <v>5.255886745300681</v>
      </c>
      <c r="AA102" s="82">
        <v>4.7693625016500691</v>
      </c>
      <c r="AB102" s="82">
        <v>114.69539484397082</v>
      </c>
      <c r="AC102" s="82">
        <v>1.04</v>
      </c>
      <c r="AD102" s="82">
        <v>37.14</v>
      </c>
      <c r="AE102" s="82">
        <v>297.44602951436718</v>
      </c>
      <c r="AF102" s="82">
        <v>16.867497687484526</v>
      </c>
      <c r="AG102" s="82">
        <v>3.9807470459247427</v>
      </c>
      <c r="AH102" s="82">
        <v>128.86210950570342</v>
      </c>
      <c r="AI102" s="82">
        <v>0</v>
      </c>
      <c r="AJ102" s="82">
        <v>57.854359484305007</v>
      </c>
      <c r="AK102" s="82">
        <v>126.91124070284727</v>
      </c>
      <c r="AL102">
        <f t="shared" si="8"/>
        <v>18.300423548411697</v>
      </c>
      <c r="AM102">
        <f t="shared" si="9"/>
        <v>84.856011725913618</v>
      </c>
      <c r="AN102">
        <f t="shared" si="10"/>
        <v>1.2249563810551816</v>
      </c>
      <c r="AR102" s="98"/>
      <c r="AS102" s="1">
        <f t="shared" si="11"/>
        <v>25.972723487929926</v>
      </c>
      <c r="AY102" s="7"/>
      <c r="BC102" s="7"/>
    </row>
    <row r="103" spans="1:55" x14ac:dyDescent="0.3">
      <c r="A103" s="81" t="s">
        <v>2529</v>
      </c>
      <c r="B103" s="82">
        <v>2940.45</v>
      </c>
      <c r="C103" s="82">
        <v>2940.45</v>
      </c>
      <c r="D103" s="82">
        <v>20</v>
      </c>
      <c r="E103" s="82">
        <v>12.523830134699649</v>
      </c>
      <c r="F103" s="82">
        <v>45.430508496564379</v>
      </c>
      <c r="G103" s="82">
        <v>0.65736590807513873</v>
      </c>
      <c r="H103" s="82">
        <v>5.8429077279171047</v>
      </c>
      <c r="I103" s="81">
        <v>0.14431038510139305</v>
      </c>
      <c r="J103" s="81">
        <f t="shared" si="6"/>
        <v>0.46654319525847127</v>
      </c>
      <c r="K103" s="81">
        <f t="shared" si="7"/>
        <v>0.12861198171178223</v>
      </c>
      <c r="L103" s="81">
        <v>0</v>
      </c>
      <c r="M103" s="82">
        <v>7.699747580721608</v>
      </c>
      <c r="N103" s="82">
        <v>1.0833113066515196</v>
      </c>
      <c r="O103" s="82">
        <v>3.1450851155718484</v>
      </c>
      <c r="P103" s="82">
        <v>0</v>
      </c>
      <c r="Q103" s="82">
        <v>578.72</v>
      </c>
      <c r="R103" s="82">
        <v>550.60128701900078</v>
      </c>
      <c r="S103" s="82">
        <v>851.90432826328561</v>
      </c>
      <c r="T103" s="82">
        <v>0.28145144076840167</v>
      </c>
      <c r="U103" s="82">
        <v>14.505132259045304</v>
      </c>
      <c r="V103" s="82">
        <v>101.54569288212616</v>
      </c>
      <c r="W103" s="82">
        <v>58.562292833133974</v>
      </c>
      <c r="X103" s="82">
        <v>2.0499999999999998</v>
      </c>
      <c r="Y103" s="82">
        <v>11.203959710720236</v>
      </c>
      <c r="Z103" s="82">
        <v>0</v>
      </c>
      <c r="AA103" s="82">
        <v>8.214367753281314</v>
      </c>
      <c r="AB103" s="82">
        <v>112.97177897895199</v>
      </c>
      <c r="AC103" s="82">
        <v>1.05</v>
      </c>
      <c r="AD103" s="82">
        <v>42.11</v>
      </c>
      <c r="AE103" s="82">
        <v>265.88694988992239</v>
      </c>
      <c r="AF103" s="82">
        <v>10.259300919042468</v>
      </c>
      <c r="AG103" s="82">
        <v>4.2360254135992745</v>
      </c>
      <c r="AH103" s="82">
        <v>139.54455057034221</v>
      </c>
      <c r="AI103" s="82">
        <v>0</v>
      </c>
      <c r="AJ103" s="82">
        <v>92.577590653692454</v>
      </c>
      <c r="AK103" s="82">
        <v>129.67495701519172</v>
      </c>
      <c r="AL103">
        <f t="shared" si="8"/>
        <v>16.325506542747295</v>
      </c>
      <c r="AM103">
        <f t="shared" si="9"/>
        <v>86.806932211715804</v>
      </c>
      <c r="AN103">
        <f t="shared" si="10"/>
        <v>1.1502387879712859</v>
      </c>
      <c r="AR103" s="98"/>
      <c r="AS103" s="1">
        <f t="shared" si="11"/>
        <v>24.136275278237054</v>
      </c>
      <c r="AY103" s="7"/>
      <c r="BC103" s="7"/>
    </row>
    <row r="104" spans="1:55" x14ac:dyDescent="0.3">
      <c r="A104" s="81" t="s">
        <v>2530</v>
      </c>
      <c r="B104" s="82">
        <v>2940.6</v>
      </c>
      <c r="C104" s="82">
        <v>2940.6</v>
      </c>
      <c r="D104" s="82">
        <v>22</v>
      </c>
      <c r="E104" s="82">
        <v>13.067455753629391</v>
      </c>
      <c r="F104" s="82">
        <v>47.581394205032595</v>
      </c>
      <c r="G104" s="82">
        <v>0.68949672160613207</v>
      </c>
      <c r="H104" s="82">
        <v>6.129103275171083</v>
      </c>
      <c r="I104" s="81">
        <v>0.11039878096376653</v>
      </c>
      <c r="J104" s="81">
        <f t="shared" si="6"/>
        <v>0.4690357014194419</v>
      </c>
      <c r="K104" s="81">
        <f t="shared" si="7"/>
        <v>0.12881302403120459</v>
      </c>
      <c r="L104" s="81">
        <v>0</v>
      </c>
      <c r="M104" s="82">
        <v>6.6930976423246342</v>
      </c>
      <c r="N104" s="82">
        <v>1.1303349226889423</v>
      </c>
      <c r="O104" s="82">
        <v>3.246294172229065</v>
      </c>
      <c r="P104" s="82">
        <v>0</v>
      </c>
      <c r="Q104" s="82">
        <v>523.30999999999995</v>
      </c>
      <c r="R104" s="82">
        <v>583.28720690135924</v>
      </c>
      <c r="S104" s="82">
        <v>936.46761317432527</v>
      </c>
      <c r="T104" s="82">
        <v>0.26377801494129433</v>
      </c>
      <c r="U104" s="82">
        <v>13.994274855579203</v>
      </c>
      <c r="V104" s="82">
        <v>99.156241905430448</v>
      </c>
      <c r="W104" s="82">
        <v>54.245200733255508</v>
      </c>
      <c r="X104" s="82">
        <v>2.95</v>
      </c>
      <c r="Y104" s="82">
        <v>12.898463775321265</v>
      </c>
      <c r="Z104" s="82">
        <v>51.767553649346297</v>
      </c>
      <c r="AA104" s="82">
        <v>12.581393875178829</v>
      </c>
      <c r="AB104" s="82">
        <v>122.80763038259208</v>
      </c>
      <c r="AC104" s="82">
        <v>1.07</v>
      </c>
      <c r="AD104" s="82">
        <v>35.130000000000003</v>
      </c>
      <c r="AE104" s="82">
        <v>251.85917756441327</v>
      </c>
      <c r="AF104" s="82">
        <v>11.421015876051689</v>
      </c>
      <c r="AG104" s="82">
        <v>4.9779281696533859</v>
      </c>
      <c r="AH104" s="82">
        <v>154.99572775665399</v>
      </c>
      <c r="AI104" s="82">
        <v>0</v>
      </c>
      <c r="AJ104" s="82">
        <v>85.083062617743963</v>
      </c>
      <c r="AK104" s="82">
        <v>139.04152694405789</v>
      </c>
      <c r="AL104">
        <f t="shared" si="8"/>
        <v>14.854797562336412</v>
      </c>
      <c r="AM104">
        <f t="shared" si="9"/>
        <v>88.74502363003154</v>
      </c>
      <c r="AN104">
        <f t="shared" si="10"/>
        <v>1.2644158934465424</v>
      </c>
      <c r="AR104" s="98"/>
      <c r="AS104" s="1">
        <f t="shared" si="11"/>
        <v>26.047571602152406</v>
      </c>
      <c r="AY104" s="7"/>
      <c r="BC104" s="7"/>
    </row>
    <row r="105" spans="1:55" x14ac:dyDescent="0.3">
      <c r="A105" s="81" t="s">
        <v>2531</v>
      </c>
      <c r="B105" s="82">
        <v>2940.75</v>
      </c>
      <c r="C105" s="82">
        <v>2940.75</v>
      </c>
      <c r="D105" s="82">
        <v>22</v>
      </c>
      <c r="E105" s="82">
        <v>11.810074851745442</v>
      </c>
      <c r="F105" s="82">
        <v>44.869927958231102</v>
      </c>
      <c r="G105" s="82">
        <v>0.64823007966414314</v>
      </c>
      <c r="H105" s="82">
        <v>5.6942517339383434</v>
      </c>
      <c r="I105" s="81">
        <v>0.1352653298157217</v>
      </c>
      <c r="J105" s="81">
        <f t="shared" si="6"/>
        <v>0.48215204437055492</v>
      </c>
      <c r="K105" s="81">
        <f t="shared" si="7"/>
        <v>0.12690574719083697</v>
      </c>
      <c r="L105" s="81">
        <v>5.1324606399999993E-2</v>
      </c>
      <c r="M105" s="82">
        <v>7.3255013698786451</v>
      </c>
      <c r="N105" s="82">
        <v>1.0215714746759808</v>
      </c>
      <c r="O105" s="82">
        <v>3.0862833362411441</v>
      </c>
      <c r="P105" s="82">
        <v>0</v>
      </c>
      <c r="Q105" s="82">
        <v>486.96999999999997</v>
      </c>
      <c r="R105" s="82">
        <v>577.85097424447497</v>
      </c>
      <c r="S105" s="82">
        <v>784.50320371853002</v>
      </c>
      <c r="T105" s="82">
        <v>0.30245464247597831</v>
      </c>
      <c r="U105" s="82">
        <v>13.044965034965035</v>
      </c>
      <c r="V105" s="82">
        <v>97.262602006399078</v>
      </c>
      <c r="W105" s="82">
        <v>48.887228719967602</v>
      </c>
      <c r="X105" s="82">
        <v>3.1400000000000006</v>
      </c>
      <c r="Y105" s="82">
        <v>11.288263395526259</v>
      </c>
      <c r="Z105" s="82">
        <v>0</v>
      </c>
      <c r="AA105" s="82">
        <v>9.5303429953886258</v>
      </c>
      <c r="AB105" s="82">
        <v>116.56889034942608</v>
      </c>
      <c r="AC105" s="82">
        <v>1.0900000000000001</v>
      </c>
      <c r="AD105" s="82">
        <v>35.75</v>
      </c>
      <c r="AE105" s="82">
        <v>240.65331862216985</v>
      </c>
      <c r="AF105" s="82">
        <v>11.405928668817802</v>
      </c>
      <c r="AG105" s="82">
        <v>3.4582241370909337</v>
      </c>
      <c r="AH105" s="82">
        <v>137.24280912547528</v>
      </c>
      <c r="AI105" s="82">
        <v>0</v>
      </c>
      <c r="AJ105" s="82">
        <v>111.73852989574209</v>
      </c>
      <c r="AK105" s="82">
        <v>136.9831942930231</v>
      </c>
      <c r="AL105">
        <f t="shared" si="8"/>
        <v>15.219531584935744</v>
      </c>
      <c r="AM105">
        <f t="shared" si="9"/>
        <v>86.989039262489925</v>
      </c>
      <c r="AN105">
        <f t="shared" si="10"/>
        <v>1.0592339823467967</v>
      </c>
      <c r="AR105" s="98"/>
      <c r="AS105" s="1">
        <f t="shared" si="11"/>
        <v>26.164793370117426</v>
      </c>
      <c r="AY105" s="7"/>
      <c r="BC105" s="7"/>
    </row>
    <row r="106" spans="1:55" x14ac:dyDescent="0.3">
      <c r="A106" s="81" t="s">
        <v>2532</v>
      </c>
      <c r="B106" s="82">
        <v>2940.9</v>
      </c>
      <c r="C106" s="82">
        <v>2940.9</v>
      </c>
      <c r="D106" s="82">
        <v>22</v>
      </c>
      <c r="E106" s="82">
        <v>13.509872361549439</v>
      </c>
      <c r="F106" s="82">
        <v>48.014051866591259</v>
      </c>
      <c r="G106" s="82">
        <v>0.68093214499462862</v>
      </c>
      <c r="H106" s="82">
        <v>5.8690300249570271</v>
      </c>
      <c r="I106" s="81">
        <v>0.11463677237006013</v>
      </c>
      <c r="J106" s="81">
        <f t="shared" si="6"/>
        <v>0.43442527567180594</v>
      </c>
      <c r="K106" s="81">
        <f t="shared" si="7"/>
        <v>0.12223567469923877</v>
      </c>
      <c r="L106" s="81">
        <v>0.34589886179999996</v>
      </c>
      <c r="M106" s="82">
        <v>6.7600520478121142</v>
      </c>
      <c r="N106" s="82">
        <v>1.1686039592740263</v>
      </c>
      <c r="O106" s="82">
        <v>3.2092201005300942</v>
      </c>
      <c r="P106" s="82">
        <v>0</v>
      </c>
      <c r="Q106" s="82">
        <v>461.38000000000005</v>
      </c>
      <c r="R106" s="82">
        <v>569.30261259809299</v>
      </c>
      <c r="S106" s="82">
        <v>828.57467591025318</v>
      </c>
      <c r="T106" s="82">
        <v>0.28905016008537038</v>
      </c>
      <c r="U106" s="82">
        <v>13.165640012161751</v>
      </c>
      <c r="V106" s="82">
        <v>85.972446141511824</v>
      </c>
      <c r="W106" s="82">
        <v>23.377139038867579</v>
      </c>
      <c r="X106" s="82">
        <v>3.19</v>
      </c>
      <c r="Y106" s="82">
        <v>11.524313712983115</v>
      </c>
      <c r="Z106" s="82">
        <v>34.300034131506855</v>
      </c>
      <c r="AA106" s="82">
        <v>6.2194498703415668</v>
      </c>
      <c r="AB106" s="82">
        <v>116.79370981008073</v>
      </c>
      <c r="AC106" s="82">
        <v>1.04</v>
      </c>
      <c r="AD106" s="82">
        <v>28.410000000000004</v>
      </c>
      <c r="AE106" s="82">
        <v>270.54924156662224</v>
      </c>
      <c r="AF106" s="82">
        <v>14.830724710909921</v>
      </c>
      <c r="AG106" s="82">
        <v>3.6576603618366623</v>
      </c>
      <c r="AH106" s="82">
        <v>136.60933840304182</v>
      </c>
      <c r="AI106" s="82">
        <v>27.149999999999995</v>
      </c>
      <c r="AJ106" s="82">
        <v>73.618345508927547</v>
      </c>
      <c r="AK106" s="82">
        <v>138.71774427985019</v>
      </c>
      <c r="AL106">
        <f t="shared" si="8"/>
        <v>14.318310172165827</v>
      </c>
      <c r="AM106">
        <f t="shared" si="9"/>
        <v>88.929315413952224</v>
      </c>
      <c r="AN106">
        <f t="shared" si="10"/>
        <v>1.1187391580761668</v>
      </c>
      <c r="AR106" s="98"/>
      <c r="AS106" s="1">
        <f t="shared" si="11"/>
        <v>25.876963639042692</v>
      </c>
      <c r="AY106" s="7"/>
      <c r="BC106" s="7"/>
    </row>
    <row r="107" spans="1:55" x14ac:dyDescent="0.3">
      <c r="A107" s="81" t="s">
        <v>2533</v>
      </c>
      <c r="B107" s="82">
        <v>2941.05</v>
      </c>
      <c r="C107" s="82">
        <v>2941.05</v>
      </c>
      <c r="D107" s="82">
        <v>22</v>
      </c>
      <c r="E107" s="82">
        <v>12.730684559794755</v>
      </c>
      <c r="F107" s="82">
        <v>46.147525647614934</v>
      </c>
      <c r="G107" s="82">
        <v>0.65738480978909242</v>
      </c>
      <c r="H107" s="82">
        <v>6.0072745812953254</v>
      </c>
      <c r="I107" s="81">
        <v>0.14755601641979169</v>
      </c>
      <c r="J107" s="81">
        <f t="shared" si="6"/>
        <v>0.47187364929825698</v>
      </c>
      <c r="K107" s="81">
        <f t="shared" si="7"/>
        <v>0.13017544271316317</v>
      </c>
      <c r="L107" s="81">
        <v>0.31475454940000003</v>
      </c>
      <c r="M107" s="82">
        <v>7.5771754502243116</v>
      </c>
      <c r="N107" s="82">
        <v>1.1012042144222463</v>
      </c>
      <c r="O107" s="82">
        <v>3.0763017686111751</v>
      </c>
      <c r="P107" s="82">
        <v>0</v>
      </c>
      <c r="Q107" s="82">
        <v>500.31</v>
      </c>
      <c r="R107" s="82">
        <v>594.74783604250058</v>
      </c>
      <c r="S107" s="82">
        <v>903.47143232322776</v>
      </c>
      <c r="T107" s="82">
        <v>0.32426894343648999</v>
      </c>
      <c r="U107" s="82">
        <v>13.785104895104896</v>
      </c>
      <c r="V107" s="82">
        <v>106.19914865924106</v>
      </c>
      <c r="W107" s="82">
        <v>37.983585036875361</v>
      </c>
      <c r="X107" s="82">
        <v>2.66</v>
      </c>
      <c r="Y107" s="82">
        <v>12.561249036097179</v>
      </c>
      <c r="Z107" s="82">
        <v>35.990124107226229</v>
      </c>
      <c r="AA107" s="82">
        <v>7.9880535396705019</v>
      </c>
      <c r="AB107" s="82">
        <v>113.15912852949751</v>
      </c>
      <c r="AC107" s="82">
        <v>1.05</v>
      </c>
      <c r="AD107" s="82">
        <v>10.199999999999999</v>
      </c>
      <c r="AE107" s="82">
        <v>270.34475508957399</v>
      </c>
      <c r="AF107" s="82">
        <v>9.399330106710968</v>
      </c>
      <c r="AG107" s="82">
        <v>3.4263143411316173</v>
      </c>
      <c r="AH107" s="82">
        <v>126.66266768060837</v>
      </c>
      <c r="AI107" s="82">
        <v>0</v>
      </c>
      <c r="AJ107" s="82">
        <v>59.128216940840161</v>
      </c>
      <c r="AK107" s="82">
        <v>138.08174261801361</v>
      </c>
      <c r="AL107">
        <f t="shared" si="8"/>
        <v>15.446038017359944</v>
      </c>
      <c r="AM107">
        <f t="shared" si="9"/>
        <v>87.283269323898097</v>
      </c>
      <c r="AN107">
        <f t="shared" si="10"/>
        <v>1.2198645444151075</v>
      </c>
      <c r="AR107" s="98"/>
      <c r="AS107" s="1">
        <f t="shared" si="11"/>
        <v>26.238099239824198</v>
      </c>
      <c r="AY107" s="7"/>
      <c r="BC107" s="7"/>
    </row>
    <row r="108" spans="1:55" x14ac:dyDescent="0.3">
      <c r="A108" s="81" t="s">
        <v>2534</v>
      </c>
      <c r="B108" s="82">
        <v>2941.2</v>
      </c>
      <c r="C108" s="82">
        <v>2941.2</v>
      </c>
      <c r="D108" s="82">
        <v>22</v>
      </c>
      <c r="E108" s="82">
        <v>13.663521427540539</v>
      </c>
      <c r="F108" s="82">
        <v>47.375569443567777</v>
      </c>
      <c r="G108" s="82">
        <v>0.71053012885581512</v>
      </c>
      <c r="H108" s="82">
        <v>5.8407852819866859</v>
      </c>
      <c r="I108" s="81">
        <v>0.14201747061995537</v>
      </c>
      <c r="J108" s="81">
        <f t="shared" si="6"/>
        <v>0.42747291120822273</v>
      </c>
      <c r="K108" s="81">
        <f t="shared" si="7"/>
        <v>0.12328686178525068</v>
      </c>
      <c r="L108" s="81">
        <v>0.74433115779999992</v>
      </c>
      <c r="M108" s="82">
        <v>7.1541332071447368</v>
      </c>
      <c r="N108" s="82">
        <v>1.1818946034822566</v>
      </c>
      <c r="O108" s="82">
        <v>3.2336454376637223</v>
      </c>
      <c r="P108" s="82">
        <v>0</v>
      </c>
      <c r="Q108" s="82">
        <v>607.23</v>
      </c>
      <c r="R108" s="82">
        <v>540.44832308629066</v>
      </c>
      <c r="S108" s="82">
        <v>817.37861466464744</v>
      </c>
      <c r="T108" s="82">
        <v>0.24828175026680172</v>
      </c>
      <c r="U108" s="82">
        <v>13.346652477956825</v>
      </c>
      <c r="V108" s="82">
        <v>89.293782999118861</v>
      </c>
      <c r="W108" s="82">
        <v>51.753914383128006</v>
      </c>
      <c r="X108" s="82">
        <v>0</v>
      </c>
      <c r="Y108" s="82">
        <v>12.257755770795503</v>
      </c>
      <c r="Z108" s="82">
        <v>22.166555808712353</v>
      </c>
      <c r="AA108" s="82">
        <v>10.091937525459899</v>
      </c>
      <c r="AB108" s="82">
        <v>125.65534355088407</v>
      </c>
      <c r="AC108" s="82">
        <v>1.05</v>
      </c>
      <c r="AD108" s="82">
        <v>19.760000000000002</v>
      </c>
      <c r="AE108" s="82">
        <v>274.27089544890015</v>
      </c>
      <c r="AF108" s="82">
        <v>12.643079661996456</v>
      </c>
      <c r="AG108" s="82">
        <v>3.4422692391112757</v>
      </c>
      <c r="AH108" s="82">
        <v>151.30113764258556</v>
      </c>
      <c r="AI108" s="82">
        <v>0</v>
      </c>
      <c r="AJ108" s="82">
        <v>62.620709467507375</v>
      </c>
      <c r="AK108" s="82">
        <v>142.10589858745243</v>
      </c>
      <c r="AL108">
        <f t="shared" si="8"/>
        <v>14.02444252865507</v>
      </c>
      <c r="AM108">
        <f t="shared" si="9"/>
        <v>88.293929259163079</v>
      </c>
      <c r="AN108">
        <f t="shared" si="10"/>
        <v>1.1036222681978731</v>
      </c>
      <c r="AR108" s="98"/>
      <c r="AS108" s="1">
        <f t="shared" si="11"/>
        <v>25.784413573279128</v>
      </c>
      <c r="AY108" s="7"/>
      <c r="BC108" s="7"/>
    </row>
    <row r="109" spans="1:55" x14ac:dyDescent="0.3">
      <c r="A109" s="81" t="s">
        <v>2535</v>
      </c>
      <c r="B109" s="82">
        <v>2941.35</v>
      </c>
      <c r="C109" s="82">
        <v>2941.35</v>
      </c>
      <c r="D109" s="82">
        <v>22</v>
      </c>
      <c r="E109" s="82">
        <v>13.467489465114829</v>
      </c>
      <c r="F109" s="82">
        <v>48.678030718933456</v>
      </c>
      <c r="G109" s="82">
        <v>0.66770304541741932</v>
      </c>
      <c r="H109" s="82">
        <v>5.8880874178837761</v>
      </c>
      <c r="I109" s="81">
        <v>0.15356005071446538</v>
      </c>
      <c r="J109" s="81">
        <f t="shared" si="6"/>
        <v>0.43720750130422115</v>
      </c>
      <c r="K109" s="81">
        <f t="shared" si="7"/>
        <v>0.12095985254377983</v>
      </c>
      <c r="L109" s="81">
        <v>0.96428143859999993</v>
      </c>
      <c r="M109" s="82">
        <v>7.0406102840260285</v>
      </c>
      <c r="N109" s="82">
        <v>1.1649378387324325</v>
      </c>
      <c r="O109" s="82">
        <v>3.0785063558327153</v>
      </c>
      <c r="P109" s="82">
        <v>0</v>
      </c>
      <c r="Q109" s="82">
        <v>468.98999999999995</v>
      </c>
      <c r="R109" s="82">
        <v>611.00514105736329</v>
      </c>
      <c r="S109" s="82">
        <v>885.45368134945545</v>
      </c>
      <c r="T109" s="82">
        <v>0.2976734258270991</v>
      </c>
      <c r="U109" s="82">
        <v>10.559060504712679</v>
      </c>
      <c r="V109" s="82">
        <v>72.48399537806452</v>
      </c>
      <c r="W109" s="82">
        <v>66.036151883516453</v>
      </c>
      <c r="X109" s="82">
        <v>1.45</v>
      </c>
      <c r="Y109" s="82">
        <v>11.035352341108192</v>
      </c>
      <c r="Z109" s="82">
        <v>33.469643102974217</v>
      </c>
      <c r="AA109" s="82">
        <v>14.014717228047301</v>
      </c>
      <c r="AB109" s="82">
        <v>116.13798638317138</v>
      </c>
      <c r="AC109" s="82">
        <v>1.04</v>
      </c>
      <c r="AD109" s="82">
        <v>22.75</v>
      </c>
      <c r="AE109" s="82">
        <v>269.03604163646526</v>
      </c>
      <c r="AF109" s="82">
        <v>13.503050474327953</v>
      </c>
      <c r="AG109" s="82">
        <v>4.0046793928942295</v>
      </c>
      <c r="AH109" s="82">
        <v>137.48281977186312</v>
      </c>
      <c r="AI109" s="82">
        <v>0</v>
      </c>
      <c r="AJ109" s="82">
        <v>68.204451318653142</v>
      </c>
      <c r="AK109" s="82">
        <v>145.54030756136999</v>
      </c>
      <c r="AL109">
        <f t="shared" si="8"/>
        <v>13.250442131771312</v>
      </c>
      <c r="AM109">
        <f t="shared" si="9"/>
        <v>88.755084681393114</v>
      </c>
      <c r="AN109">
        <f t="shared" si="10"/>
        <v>1.1955370285727003</v>
      </c>
      <c r="AR109" s="98"/>
      <c r="AS109" s="1">
        <f t="shared" si="11"/>
        <v>25.543652152372307</v>
      </c>
      <c r="AY109" s="7"/>
      <c r="BC109" s="7"/>
    </row>
    <row r="110" spans="1:55" x14ac:dyDescent="0.3">
      <c r="A110" s="81" t="s">
        <v>2536</v>
      </c>
      <c r="B110" s="82">
        <v>2941.5</v>
      </c>
      <c r="C110" s="82">
        <v>2941.5</v>
      </c>
      <c r="D110" s="82">
        <v>22</v>
      </c>
      <c r="E110" s="82">
        <v>10.7907507486953</v>
      </c>
      <c r="F110" s="82">
        <v>43.095621704441491</v>
      </c>
      <c r="G110" s="82">
        <v>0.63481196294739572</v>
      </c>
      <c r="H110" s="82">
        <v>5.7114365554380448</v>
      </c>
      <c r="I110" s="81">
        <v>0.17940872913794551</v>
      </c>
      <c r="J110" s="81">
        <f t="shared" si="6"/>
        <v>0.52929000849441443</v>
      </c>
      <c r="K110" s="81">
        <f t="shared" si="7"/>
        <v>0.13252939230365984</v>
      </c>
      <c r="L110" s="81">
        <v>0</v>
      </c>
      <c r="M110" s="82">
        <v>7.7697021734785006</v>
      </c>
      <c r="N110" s="82">
        <v>0.93339993976214342</v>
      </c>
      <c r="O110" s="82">
        <v>3.0039949181229342</v>
      </c>
      <c r="P110" s="82">
        <v>0</v>
      </c>
      <c r="Q110" s="82">
        <v>620.4</v>
      </c>
      <c r="R110" s="82">
        <v>545.99305198317563</v>
      </c>
      <c r="S110" s="82">
        <v>772.81386158037606</v>
      </c>
      <c r="T110" s="82">
        <v>0.26296691568835945</v>
      </c>
      <c r="U110" s="82">
        <v>13.990252356339314</v>
      </c>
      <c r="V110" s="82">
        <v>68.959555187438326</v>
      </c>
      <c r="W110" s="82">
        <v>48.085239278488203</v>
      </c>
      <c r="X110" s="82">
        <v>0</v>
      </c>
      <c r="Y110" s="82">
        <v>11.279833027045655</v>
      </c>
      <c r="Z110" s="82">
        <v>0</v>
      </c>
      <c r="AA110" s="82">
        <v>12.279641590364413</v>
      </c>
      <c r="AB110" s="82">
        <v>106.564424350295</v>
      </c>
      <c r="AC110" s="82">
        <v>1.1499999999999999</v>
      </c>
      <c r="AD110" s="82">
        <v>21.49</v>
      </c>
      <c r="AE110" s="82">
        <v>280.65087353280518</v>
      </c>
      <c r="AF110" s="82">
        <v>14.393195701127224</v>
      </c>
      <c r="AG110" s="82">
        <v>5.5203947009617673</v>
      </c>
      <c r="AH110" s="82">
        <v>140.15047908745245</v>
      </c>
      <c r="AI110" s="82">
        <v>13.600000000000001</v>
      </c>
      <c r="AJ110" s="82">
        <v>65.179039859382144</v>
      </c>
      <c r="AK110" s="82">
        <v>136.01184630039998</v>
      </c>
      <c r="AL110">
        <f t="shared" si="8"/>
        <v>15.622435535719124</v>
      </c>
      <c r="AM110">
        <f t="shared" si="9"/>
        <v>85.697823912399542</v>
      </c>
      <c r="AN110">
        <f t="shared" si="10"/>
        <v>1.0434510660179381</v>
      </c>
      <c r="AR110" s="98"/>
      <c r="AS110" s="1">
        <f t="shared" si="11"/>
        <v>26.295460608869714</v>
      </c>
      <c r="AY110" s="7"/>
      <c r="BC110" s="7"/>
    </row>
    <row r="111" spans="1:55" x14ac:dyDescent="0.3">
      <c r="A111" s="81" t="s">
        <v>2537</v>
      </c>
      <c r="B111" s="82">
        <v>2941.65</v>
      </c>
      <c r="C111" s="82">
        <v>2941.65</v>
      </c>
      <c r="D111" s="82">
        <v>22</v>
      </c>
      <c r="E111" s="82">
        <v>12.447781726321999</v>
      </c>
      <c r="F111" s="82">
        <v>44.595631807872692</v>
      </c>
      <c r="G111" s="82">
        <v>0.62651831090256327</v>
      </c>
      <c r="H111" s="82">
        <v>5.731581199924106</v>
      </c>
      <c r="I111" s="81">
        <v>0.19229022806238596</v>
      </c>
      <c r="J111" s="81">
        <f t="shared" si="6"/>
        <v>0.46045000835804673</v>
      </c>
      <c r="K111" s="81">
        <f t="shared" si="7"/>
        <v>0.12852337701183283</v>
      </c>
      <c r="L111" s="81">
        <v>0.50082117139999993</v>
      </c>
      <c r="M111" s="82">
        <v>9.239970417093792</v>
      </c>
      <c r="N111" s="82">
        <v>1.0767331193268528</v>
      </c>
      <c r="O111" s="82">
        <v>2.9850043285052514</v>
      </c>
      <c r="P111" s="82">
        <v>0</v>
      </c>
      <c r="Q111" s="82">
        <v>557.12</v>
      </c>
      <c r="R111" s="82">
        <v>563.84353862752437</v>
      </c>
      <c r="S111" s="82">
        <v>805.52407772458628</v>
      </c>
      <c r="T111" s="82">
        <v>0.2928068303094899</v>
      </c>
      <c r="U111" s="82">
        <v>10.526880510793555</v>
      </c>
      <c r="V111" s="82">
        <v>90.088275448870192</v>
      </c>
      <c r="W111" s="82">
        <v>56.787677898796574</v>
      </c>
      <c r="X111" s="82">
        <v>1.44</v>
      </c>
      <c r="Y111" s="82">
        <v>12.249325402314899</v>
      </c>
      <c r="Z111" s="82">
        <v>9.5739200936703845</v>
      </c>
      <c r="AA111" s="82">
        <v>12.338315645744993</v>
      </c>
      <c r="AB111" s="82">
        <v>111.32310293415138</v>
      </c>
      <c r="AC111" s="82">
        <v>1.07</v>
      </c>
      <c r="AD111" s="82">
        <v>31.53</v>
      </c>
      <c r="AE111" s="82">
        <v>326.68759573226521</v>
      </c>
      <c r="AF111" s="82">
        <v>10.817527586696249</v>
      </c>
      <c r="AG111" s="82">
        <v>3.2906977083045219</v>
      </c>
      <c r="AH111" s="82">
        <v>140.47705095057032</v>
      </c>
      <c r="AI111" s="82">
        <v>0</v>
      </c>
      <c r="AJ111" s="82">
        <v>46.84610796408036</v>
      </c>
      <c r="AK111" s="82">
        <v>132.53118266016696</v>
      </c>
      <c r="AL111">
        <f t="shared" si="8"/>
        <v>17.692635313826436</v>
      </c>
      <c r="AM111">
        <f t="shared" si="9"/>
        <v>84.562376478377544</v>
      </c>
      <c r="AN111">
        <f t="shared" si="10"/>
        <v>1.0876163063198596</v>
      </c>
      <c r="AR111" s="98"/>
      <c r="AS111" s="1">
        <f t="shared" si="11"/>
        <v>26.987028084860139</v>
      </c>
      <c r="AY111" s="7"/>
      <c r="BC111" s="7"/>
    </row>
    <row r="112" spans="1:55" x14ac:dyDescent="0.3">
      <c r="A112" s="81" t="s">
        <v>2538</v>
      </c>
      <c r="B112" s="82">
        <v>2941.8</v>
      </c>
      <c r="C112" s="82">
        <v>2941.8</v>
      </c>
      <c r="D112" s="82">
        <v>23</v>
      </c>
      <c r="E112" s="82">
        <v>10.263471947129675</v>
      </c>
      <c r="F112" s="82">
        <v>39.918362043624796</v>
      </c>
      <c r="G112" s="82">
        <v>0.59280605397076991</v>
      </c>
      <c r="H112" s="82">
        <v>5.5046877141219692</v>
      </c>
      <c r="I112" s="81">
        <v>0.16725999094850993</v>
      </c>
      <c r="J112" s="81">
        <f t="shared" si="6"/>
        <v>0.53633777560637586</v>
      </c>
      <c r="K112" s="81">
        <f t="shared" si="7"/>
        <v>0.13789863692568771</v>
      </c>
      <c r="L112" s="81">
        <v>7.4940690799999987E-2</v>
      </c>
      <c r="M112" s="82">
        <v>8.7426633574653021</v>
      </c>
      <c r="N112" s="82">
        <v>0.88779032342671682</v>
      </c>
      <c r="O112" s="82">
        <v>2.999518049087587</v>
      </c>
      <c r="P112" s="82">
        <v>0</v>
      </c>
      <c r="Q112" s="82">
        <v>684.11</v>
      </c>
      <c r="R112" s="82">
        <v>585.06882936874138</v>
      </c>
      <c r="S112" s="82">
        <v>794.68209936115636</v>
      </c>
      <c r="T112" s="82">
        <v>0.30347918890073822</v>
      </c>
      <c r="U112" s="82">
        <v>10.647555487990271</v>
      </c>
      <c r="V112" s="82">
        <v>88.170741040071889</v>
      </c>
      <c r="W112" s="82">
        <v>48.102302883626074</v>
      </c>
      <c r="X112" s="82">
        <v>1.56</v>
      </c>
      <c r="Y112" s="82">
        <v>10.580112443155677</v>
      </c>
      <c r="Z112" s="82">
        <v>1.6217048321931469</v>
      </c>
      <c r="AA112" s="82">
        <v>13.570470808737193</v>
      </c>
      <c r="AB112" s="82">
        <v>108.98123355233228</v>
      </c>
      <c r="AC112" s="82">
        <v>1.2</v>
      </c>
      <c r="AD112" s="82">
        <v>35.869999999999997</v>
      </c>
      <c r="AE112" s="82">
        <v>310.5467964772576</v>
      </c>
      <c r="AF112" s="82">
        <v>11.617149570092206</v>
      </c>
      <c r="AG112" s="82">
        <v>3.841141688602733</v>
      </c>
      <c r="AH112" s="82">
        <v>118.12458403041825</v>
      </c>
      <c r="AI112" s="82">
        <v>0</v>
      </c>
      <c r="AJ112" s="82">
        <v>61.293774616949925</v>
      </c>
      <c r="AK112" s="82">
        <v>123.75435972682202</v>
      </c>
      <c r="AL112">
        <f t="shared" si="8"/>
        <v>16.796327973638643</v>
      </c>
      <c r="AM112">
        <f t="shared" si="9"/>
        <v>83.586686923497794</v>
      </c>
      <c r="AN112">
        <f t="shared" si="10"/>
        <v>1.0729774981365676</v>
      </c>
      <c r="AR112" s="98"/>
      <c r="AS112" s="1">
        <f t="shared" si="11"/>
        <v>27.885254785789659</v>
      </c>
      <c r="AY112" s="7"/>
      <c r="BC112" s="7"/>
    </row>
    <row r="113" spans="1:55" x14ac:dyDescent="0.3">
      <c r="A113" s="81" t="s">
        <v>2539</v>
      </c>
      <c r="B113" s="82">
        <v>2941.95</v>
      </c>
      <c r="C113" s="82">
        <v>2941.95</v>
      </c>
      <c r="D113" s="82">
        <v>23</v>
      </c>
      <c r="E113" s="82">
        <v>12.230311411649716</v>
      </c>
      <c r="F113" s="82">
        <v>45.405746617547379</v>
      </c>
      <c r="G113" s="82">
        <v>0.66285790607393258</v>
      </c>
      <c r="H113" s="82">
        <v>6.1030895545522696</v>
      </c>
      <c r="I113" s="81">
        <v>0.14905734469709669</v>
      </c>
      <c r="J113" s="81">
        <f t="shared" si="6"/>
        <v>0.49901342240058622</v>
      </c>
      <c r="K113" s="81">
        <f t="shared" si="7"/>
        <v>0.13441227177605061</v>
      </c>
      <c r="L113" s="81">
        <v>0</v>
      </c>
      <c r="M113" s="82">
        <v>6.6964587118485488</v>
      </c>
      <c r="N113" s="82">
        <v>1.0579219371077002</v>
      </c>
      <c r="O113" s="82">
        <v>3.1205469541177737</v>
      </c>
      <c r="P113" s="82">
        <v>0</v>
      </c>
      <c r="Q113" s="82">
        <v>512.14</v>
      </c>
      <c r="R113" s="82">
        <v>602.02279445097793</v>
      </c>
      <c r="S113" s="82">
        <v>829.76690851445699</v>
      </c>
      <c r="T113" s="82">
        <v>0.29609391675559432</v>
      </c>
      <c r="U113" s="82">
        <v>17.799559136515658</v>
      </c>
      <c r="V113" s="82">
        <v>75.775464098462862</v>
      </c>
      <c r="W113" s="82">
        <v>100.07804413354626</v>
      </c>
      <c r="X113" s="82">
        <v>7.28</v>
      </c>
      <c r="Y113" s="82">
        <v>11.650769240192147</v>
      </c>
      <c r="Z113" s="82">
        <v>18.161140259319641</v>
      </c>
      <c r="AA113" s="82">
        <v>11.852159186877325</v>
      </c>
      <c r="AB113" s="82">
        <v>116.40027575393512</v>
      </c>
      <c r="AC113" s="82">
        <v>1.1000000000000001</v>
      </c>
      <c r="AD113" s="82">
        <v>34.020000000000003</v>
      </c>
      <c r="AE113" s="82">
        <v>242.82087527888118</v>
      </c>
      <c r="AF113" s="82">
        <v>16.188573361959659</v>
      </c>
      <c r="AG113" s="82">
        <v>5.0616913840465907</v>
      </c>
      <c r="AH113" s="82">
        <v>136.76672243346007</v>
      </c>
      <c r="AI113" s="82">
        <v>9.9600000000000009</v>
      </c>
      <c r="AJ113" s="82">
        <v>45.115784918953437</v>
      </c>
      <c r="AK113" s="82">
        <v>147.78365887766634</v>
      </c>
      <c r="AL113">
        <f t="shared" si="8"/>
        <v>14.474162221887109</v>
      </c>
      <c r="AM113">
        <f t="shared" si="9"/>
        <v>88.167915197493542</v>
      </c>
      <c r="AN113">
        <f t="shared" si="10"/>
        <v>1.1203489071291326</v>
      </c>
      <c r="AR113" s="98"/>
      <c r="AS113" s="1">
        <f t="shared" si="11"/>
        <v>27.09554276075513</v>
      </c>
      <c r="AY113" s="7"/>
      <c r="BC113" s="7"/>
    </row>
    <row r="114" spans="1:55" x14ac:dyDescent="0.3">
      <c r="A114" s="81" t="s">
        <v>2540</v>
      </c>
      <c r="B114" s="82">
        <v>2942.1</v>
      </c>
      <c r="C114" s="82">
        <v>2942.1</v>
      </c>
      <c r="D114" s="82">
        <v>23</v>
      </c>
      <c r="E114" s="82">
        <v>12.58425768258012</v>
      </c>
      <c r="F114" s="82">
        <v>46.089940670885198</v>
      </c>
      <c r="G114" s="82">
        <v>0.6932917657299642</v>
      </c>
      <c r="H114" s="82">
        <v>5.4977105635546248</v>
      </c>
      <c r="I114" s="81">
        <v>0.12511921520572364</v>
      </c>
      <c r="J114" s="81">
        <f t="shared" si="6"/>
        <v>0.43687205890299624</v>
      </c>
      <c r="K114" s="81">
        <f t="shared" si="7"/>
        <v>0.11928222261799315</v>
      </c>
      <c r="L114" s="81">
        <v>0.43871494859999999</v>
      </c>
      <c r="M114" s="82">
        <v>6.1169055682557198</v>
      </c>
      <c r="N114" s="82">
        <v>1.0885382895431803</v>
      </c>
      <c r="O114" s="82">
        <v>3.3159902679421562</v>
      </c>
      <c r="P114" s="82">
        <v>0</v>
      </c>
      <c r="Q114" s="82">
        <v>596.9</v>
      </c>
      <c r="R114" s="82">
        <v>562.7528658990949</v>
      </c>
      <c r="S114" s="82">
        <v>528.73426380921444</v>
      </c>
      <c r="T114" s="82">
        <v>0.23978655282816802</v>
      </c>
      <c r="U114" s="82">
        <v>12.03531772575251</v>
      </c>
      <c r="V114" s="82">
        <v>90.649796428393699</v>
      </c>
      <c r="W114" s="82">
        <v>52.999557558191754</v>
      </c>
      <c r="X114" s="82">
        <v>5.26</v>
      </c>
      <c r="Y114" s="82">
        <v>12.620261615461395</v>
      </c>
      <c r="Z114" s="82">
        <v>29.376303797619233</v>
      </c>
      <c r="AA114" s="82">
        <v>11.072632451106751</v>
      </c>
      <c r="AB114" s="82">
        <v>124.25022192179262</v>
      </c>
      <c r="AC114" s="82">
        <v>1.0900000000000001</v>
      </c>
      <c r="AD114" s="82">
        <v>8.77</v>
      </c>
      <c r="AE114" s="82">
        <v>230.21087586090647</v>
      </c>
      <c r="AF114" s="82">
        <v>15.40403858579759</v>
      </c>
      <c r="AG114" s="82">
        <v>4.044566637843376</v>
      </c>
      <c r="AH114" s="82">
        <v>185.55970646387831</v>
      </c>
      <c r="AI114" s="82">
        <v>0</v>
      </c>
      <c r="AJ114" s="82">
        <v>56.283268621244972</v>
      </c>
      <c r="AK114" s="82">
        <v>149.93450086133191</v>
      </c>
      <c r="AL114">
        <f t="shared" si="8"/>
        <v>12.453123772183963</v>
      </c>
      <c r="AM114">
        <f t="shared" si="9"/>
        <v>88.938770005738519</v>
      </c>
      <c r="AN114">
        <f t="shared" si="10"/>
        <v>0.71389549106134198</v>
      </c>
      <c r="AR114" s="98"/>
      <c r="AS114" s="1">
        <f t="shared" si="11"/>
        <v>26.442334076005555</v>
      </c>
      <c r="AY114" s="7"/>
      <c r="BC114" s="7"/>
    </row>
    <row r="115" spans="1:55" x14ac:dyDescent="0.3">
      <c r="A115" s="81" t="s">
        <v>2541</v>
      </c>
      <c r="B115" s="82">
        <v>2942.25</v>
      </c>
      <c r="C115" s="82">
        <v>2942.25</v>
      </c>
      <c r="D115" s="82">
        <v>24</v>
      </c>
      <c r="E115" s="82">
        <v>11.667910044276473</v>
      </c>
      <c r="F115" s="82">
        <v>46.778324201717588</v>
      </c>
      <c r="G115" s="82">
        <v>0.68985083297968808</v>
      </c>
      <c r="H115" s="82">
        <v>5.1978386196061326</v>
      </c>
      <c r="I115" s="81">
        <v>0.1145172312670882</v>
      </c>
      <c r="J115" s="81">
        <f t="shared" si="6"/>
        <v>0.44548154724211797</v>
      </c>
      <c r="K115" s="81">
        <f t="shared" si="7"/>
        <v>0.11111639222456969</v>
      </c>
      <c r="L115" s="81">
        <v>0</v>
      </c>
      <c r="M115" s="82">
        <v>5.3918291824590501</v>
      </c>
      <c r="N115" s="82">
        <v>1.0092742188299149</v>
      </c>
      <c r="O115" s="82">
        <v>3.2256486097266652</v>
      </c>
      <c r="P115" s="82">
        <v>0</v>
      </c>
      <c r="Q115" s="82">
        <v>604.55999999999995</v>
      </c>
      <c r="R115" s="82">
        <v>530.96240201919875</v>
      </c>
      <c r="S115" s="82">
        <v>300.9541886841086</v>
      </c>
      <c r="T115" s="82">
        <v>0.28161842383265917</v>
      </c>
      <c r="U115" s="82">
        <v>11.378848089069695</v>
      </c>
      <c r="V115" s="82">
        <v>83.631227886499275</v>
      </c>
      <c r="W115" s="82">
        <v>70.305021748580998</v>
      </c>
      <c r="X115" s="82">
        <v>2.25</v>
      </c>
      <c r="Y115" s="82">
        <v>10.877001412571829</v>
      </c>
      <c r="Z115" s="82">
        <v>6.8330419433558802</v>
      </c>
      <c r="AA115" s="82">
        <v>2.7897172999404698</v>
      </c>
      <c r="AB115" s="82">
        <v>121.87968979122452</v>
      </c>
      <c r="AC115" s="82">
        <v>1.06</v>
      </c>
      <c r="AD115" s="82">
        <v>21.14</v>
      </c>
      <c r="AE115" s="82">
        <v>220.98397722724596</v>
      </c>
      <c r="AF115" s="82">
        <v>13.528362200202668</v>
      </c>
      <c r="AG115" s="82">
        <v>6.9169055373439718</v>
      </c>
      <c r="AH115" s="82">
        <v>177.48487115860001</v>
      </c>
      <c r="AI115" s="82">
        <v>0</v>
      </c>
      <c r="AJ115" s="82">
        <v>50.332560824821002</v>
      </c>
      <c r="AK115" s="82">
        <v>149.3003768031808</v>
      </c>
      <c r="AL115">
        <f t="shared" si="8"/>
        <v>11.937560780073454</v>
      </c>
      <c r="AM115">
        <f t="shared" si="9"/>
        <v>89.708934107893157</v>
      </c>
      <c r="AN115">
        <f t="shared" si="10"/>
        <v>0.40634748497240325</v>
      </c>
      <c r="AR115" s="98"/>
      <c r="AS115" s="1">
        <f t="shared" si="11"/>
        <v>27.416059495088128</v>
      </c>
      <c r="AY115" s="7"/>
      <c r="BC115" s="7"/>
    </row>
    <row r="116" spans="1:55" x14ac:dyDescent="0.3">
      <c r="A116" s="81" t="s">
        <v>2542</v>
      </c>
      <c r="B116" s="82">
        <v>2942.4</v>
      </c>
      <c r="C116" s="82">
        <v>2942.4</v>
      </c>
      <c r="D116" s="82">
        <v>24</v>
      </c>
      <c r="E116" s="82">
        <v>13.71629907020275</v>
      </c>
      <c r="F116" s="82">
        <v>50.525338835824662</v>
      </c>
      <c r="G116" s="82">
        <v>0.71408278341430609</v>
      </c>
      <c r="H116" s="82">
        <v>6.7427966740998606</v>
      </c>
      <c r="I116" s="81">
        <v>0.11692810729876425</v>
      </c>
      <c r="J116" s="81">
        <f t="shared" si="6"/>
        <v>0.49159008852088198</v>
      </c>
      <c r="K116" s="81">
        <f t="shared" si="7"/>
        <v>0.13345376457562566</v>
      </c>
      <c r="L116" s="81">
        <v>0</v>
      </c>
      <c r="M116" s="82">
        <v>4.6166943265332812</v>
      </c>
      <c r="N116" s="82">
        <v>1.1864598695725377</v>
      </c>
      <c r="O116" s="82">
        <v>3.2451547051000733</v>
      </c>
      <c r="P116" s="82">
        <v>0</v>
      </c>
      <c r="Q116" s="82">
        <v>520.14</v>
      </c>
      <c r="R116" s="82">
        <v>576.06514419490838</v>
      </c>
      <c r="S116" s="82">
        <v>684.14389096533023</v>
      </c>
      <c r="T116" s="82">
        <v>0.30435241918444417</v>
      </c>
      <c r="U116" s="82">
        <v>17.123509260250508</v>
      </c>
      <c r="V116" s="82">
        <v>101.63700025644064</v>
      </c>
      <c r="W116" s="82">
        <v>88.835921106784539</v>
      </c>
      <c r="X116" s="82">
        <v>9.49</v>
      </c>
      <c r="Y116" s="82">
        <v>12.049785920058433</v>
      </c>
      <c r="Z116" s="82">
        <v>107.34109090707248</v>
      </c>
      <c r="AA116" s="82">
        <v>22.038766669529707</v>
      </c>
      <c r="AB116" s="82">
        <v>123.26023426459825</v>
      </c>
      <c r="AC116" s="82">
        <v>0</v>
      </c>
      <c r="AD116" s="82">
        <v>39.92</v>
      </c>
      <c r="AE116" s="82">
        <v>210.97741967705718</v>
      </c>
      <c r="AF116" s="82">
        <v>15.11484390811556</v>
      </c>
      <c r="AG116" s="82">
        <v>5.6815687581726886</v>
      </c>
      <c r="AH116" s="82">
        <v>159.5408520470861</v>
      </c>
      <c r="AI116" s="82">
        <v>0</v>
      </c>
      <c r="AJ116" s="82">
        <v>85.792741039621632</v>
      </c>
      <c r="AK116" s="82">
        <v>159.74464646986033</v>
      </c>
      <c r="AL116">
        <f t="shared" si="8"/>
        <v>11.65883803586477</v>
      </c>
      <c r="AM116">
        <f t="shared" si="9"/>
        <v>92.452644016078708</v>
      </c>
      <c r="AN116">
        <f t="shared" si="10"/>
        <v>0.92372912524834172</v>
      </c>
      <c r="AR116" s="98"/>
      <c r="AS116" s="1">
        <f t="shared" si="11"/>
        <v>27.325773761308124</v>
      </c>
      <c r="AY116" s="7"/>
      <c r="BC116" s="7"/>
    </row>
    <row r="117" spans="1:55" x14ac:dyDescent="0.3">
      <c r="A117" s="81" t="s">
        <v>2543</v>
      </c>
      <c r="B117" s="82">
        <v>2942.55</v>
      </c>
      <c r="C117" s="82">
        <v>2942.55</v>
      </c>
      <c r="D117" s="82">
        <v>24</v>
      </c>
      <c r="E117" s="82">
        <v>13.669093813106599</v>
      </c>
      <c r="F117" s="82">
        <v>48.074249310728817</v>
      </c>
      <c r="G117" s="82">
        <v>0.66156617365184722</v>
      </c>
      <c r="H117" s="82">
        <v>6.1153277141633202</v>
      </c>
      <c r="I117" s="81">
        <v>0.13359228075370141</v>
      </c>
      <c r="J117" s="81">
        <f t="shared" si="6"/>
        <v>0.44738354991021012</v>
      </c>
      <c r="K117" s="81">
        <f t="shared" si="7"/>
        <v>0.12720589092586312</v>
      </c>
      <c r="L117" s="81">
        <v>1.0018877563999999</v>
      </c>
      <c r="M117" s="82">
        <v>6.1050281258450774</v>
      </c>
      <c r="N117" s="82">
        <v>1.1823766148337207</v>
      </c>
      <c r="O117" s="82">
        <v>3.2531512903077178</v>
      </c>
      <c r="P117" s="82">
        <v>0</v>
      </c>
      <c r="Q117" s="82">
        <v>607.38</v>
      </c>
      <c r="R117" s="82">
        <v>585.25010500951998</v>
      </c>
      <c r="S117" s="82">
        <v>631.67785797138765</v>
      </c>
      <c r="T117" s="82">
        <v>0.30961335305302629</v>
      </c>
      <c r="U117" s="82">
        <v>16.49040680869286</v>
      </c>
      <c r="V117" s="82">
        <v>99.964492657284012</v>
      </c>
      <c r="W117" s="82">
        <v>99.038002557490714</v>
      </c>
      <c r="X117" s="82">
        <v>17.899999999999999</v>
      </c>
      <c r="Y117" s="82">
        <v>10.171797656436093</v>
      </c>
      <c r="Z117" s="82">
        <v>89.464630056984817</v>
      </c>
      <c r="AA117" s="82">
        <v>23.70414336070629</v>
      </c>
      <c r="AB117" s="82">
        <v>119.71559304917922</v>
      </c>
      <c r="AC117" s="82">
        <v>0</v>
      </c>
      <c r="AD117" s="82">
        <v>33.619999999999997</v>
      </c>
      <c r="AE117" s="82">
        <v>248.13463687391203</v>
      </c>
      <c r="AF117" s="82">
        <v>15.057153664191453</v>
      </c>
      <c r="AG117" s="82">
        <v>5.9904029529655096</v>
      </c>
      <c r="AH117" s="82">
        <v>160.03428495513921</v>
      </c>
      <c r="AI117" s="82">
        <v>0</v>
      </c>
      <c r="AJ117" s="82">
        <v>80.958193072727966</v>
      </c>
      <c r="AK117" s="82">
        <v>146.83818603746138</v>
      </c>
      <c r="AL117">
        <f t="shared" si="8"/>
        <v>11.569631973308606</v>
      </c>
      <c r="AM117">
        <f t="shared" si="9"/>
        <v>89.854879257172684</v>
      </c>
      <c r="AN117">
        <f t="shared" si="10"/>
        <v>0.85288963752835101</v>
      </c>
      <c r="AR117" s="98"/>
      <c r="AS117" s="1">
        <f t="shared" si="11"/>
        <v>27.296997764833179</v>
      </c>
      <c r="AY117" s="7"/>
      <c r="BC117" s="7"/>
    </row>
    <row r="118" spans="1:55" x14ac:dyDescent="0.3">
      <c r="A118" s="81" t="s">
        <v>2544</v>
      </c>
      <c r="B118" s="82">
        <v>2942.7</v>
      </c>
      <c r="C118" s="82">
        <v>2942.7</v>
      </c>
      <c r="D118" s="82">
        <v>24</v>
      </c>
      <c r="E118" s="82">
        <v>13.705988365445073</v>
      </c>
      <c r="F118" s="82">
        <v>48.046214124208717</v>
      </c>
      <c r="G118" s="82">
        <v>0.72721347798159253</v>
      </c>
      <c r="H118" s="82">
        <v>6.6549964443702558</v>
      </c>
      <c r="I118" s="81">
        <v>0.10672309836879566</v>
      </c>
      <c r="J118" s="81">
        <f t="shared" si="6"/>
        <v>0.48555392481935389</v>
      </c>
      <c r="K118" s="81">
        <f t="shared" si="7"/>
        <v>0.13851240031453485</v>
      </c>
      <c r="L118" s="81">
        <v>0.50422711419999999</v>
      </c>
      <c r="M118" s="82">
        <v>4.8925674729140951</v>
      </c>
      <c r="N118" s="82">
        <v>1.1855679936109986</v>
      </c>
      <c r="O118" s="82">
        <v>3.4097093828336407</v>
      </c>
      <c r="P118" s="82">
        <v>0</v>
      </c>
      <c r="Q118" s="82">
        <v>632.21</v>
      </c>
      <c r="R118" s="82">
        <v>515.5118540510739</v>
      </c>
      <c r="S118" s="82">
        <v>739.86654208016444</v>
      </c>
      <c r="T118" s="82">
        <v>0.27912529051341145</v>
      </c>
      <c r="U118" s="82">
        <v>23.938920886414731</v>
      </c>
      <c r="V118" s="82">
        <v>95.824159160071133</v>
      </c>
      <c r="W118" s="82">
        <v>78.965263206030698</v>
      </c>
      <c r="X118" s="82">
        <v>12.809999999999999</v>
      </c>
      <c r="Y118" s="82">
        <v>12.279743666624434</v>
      </c>
      <c r="Z118" s="82">
        <v>30.601678376268502</v>
      </c>
      <c r="AA118" s="82">
        <v>24.245179443118989</v>
      </c>
      <c r="AB118" s="82">
        <v>128.95031621566568</v>
      </c>
      <c r="AC118" s="82">
        <v>1.02</v>
      </c>
      <c r="AD118" s="82">
        <v>34.4</v>
      </c>
      <c r="AE118" s="82">
        <v>210.30565077858299</v>
      </c>
      <c r="AF118" s="82">
        <v>14.552364029855534</v>
      </c>
      <c r="AG118" s="82">
        <v>5.6717644980205355</v>
      </c>
      <c r="AH118" s="82">
        <v>155.53815375564025</v>
      </c>
      <c r="AI118" s="82">
        <v>0</v>
      </c>
      <c r="AJ118" s="82">
        <v>57.594625461532054</v>
      </c>
      <c r="AK118" s="82">
        <v>154.22475833461957</v>
      </c>
      <c r="AL118">
        <f t="shared" si="8"/>
        <v>10.726448842815149</v>
      </c>
      <c r="AM118">
        <f t="shared" si="9"/>
        <v>91.503477267135892</v>
      </c>
      <c r="AN118">
        <f t="shared" si="10"/>
        <v>0.99896568944274855</v>
      </c>
      <c r="AR118" s="98"/>
      <c r="AS118" s="1">
        <f t="shared" si="11"/>
        <v>27.027845395810573</v>
      </c>
      <c r="AY118" s="7"/>
      <c r="BC118" s="7"/>
    </row>
    <row r="119" spans="1:55" x14ac:dyDescent="0.3">
      <c r="A119" s="81" t="s">
        <v>2545</v>
      </c>
      <c r="B119" s="82">
        <v>2942.85</v>
      </c>
      <c r="C119" s="82">
        <v>2942.85</v>
      </c>
      <c r="D119" s="82">
        <v>23</v>
      </c>
      <c r="E119" s="82">
        <v>12.99439979693447</v>
      </c>
      <c r="F119" s="82">
        <v>46.815486090542457</v>
      </c>
      <c r="G119" s="82">
        <v>0.70004737453295662</v>
      </c>
      <c r="H119" s="82">
        <v>6.1424340644636368</v>
      </c>
      <c r="I119" s="81">
        <v>0.12410619629590358</v>
      </c>
      <c r="J119" s="81">
        <f t="shared" si="6"/>
        <v>0.47269855941424155</v>
      </c>
      <c r="K119" s="81">
        <f t="shared" si="7"/>
        <v>0.13120517541105944</v>
      </c>
      <c r="L119" s="81">
        <v>0.2724886896</v>
      </c>
      <c r="M119" s="82">
        <v>6.2838312674280825</v>
      </c>
      <c r="N119" s="82">
        <v>1.1240155824348315</v>
      </c>
      <c r="O119" s="82">
        <v>3.3105929630048627</v>
      </c>
      <c r="P119" s="82">
        <v>0</v>
      </c>
      <c r="Q119" s="82">
        <v>551.66999999999996</v>
      </c>
      <c r="R119" s="82">
        <v>563.5972054184474</v>
      </c>
      <c r="S119" s="82">
        <v>620.36162520943378</v>
      </c>
      <c r="T119" s="82">
        <v>0.32019860553559532</v>
      </c>
      <c r="U119" s="82">
        <v>18.831611176533563</v>
      </c>
      <c r="V119" s="82">
        <v>89.748161273624532</v>
      </c>
      <c r="W119" s="82">
        <v>38.992701137868451</v>
      </c>
      <c r="X119" s="82">
        <v>11.52</v>
      </c>
      <c r="Y119" s="82">
        <v>10.823344605039761</v>
      </c>
      <c r="Z119" s="82">
        <v>53.229514347037373</v>
      </c>
      <c r="AA119" s="82">
        <v>19.832353895940429</v>
      </c>
      <c r="AB119" s="82">
        <v>121.30135359291931</v>
      </c>
      <c r="AC119" s="82">
        <v>1.06</v>
      </c>
      <c r="AD119" s="82">
        <v>31.17</v>
      </c>
      <c r="AE119" s="82">
        <v>250.38786172087759</v>
      </c>
      <c r="AF119" s="82">
        <v>15.835971957166874</v>
      </c>
      <c r="AG119" s="82">
        <v>5.3678324333037901</v>
      </c>
      <c r="AH119" s="82">
        <v>168.08755189478234</v>
      </c>
      <c r="AI119" s="82">
        <v>0</v>
      </c>
      <c r="AJ119" s="82">
        <v>59.725104226603847</v>
      </c>
      <c r="AK119" s="82">
        <v>151.86563601955822</v>
      </c>
      <c r="AL119">
        <f t="shared" si="8"/>
        <v>13.380009552821299</v>
      </c>
      <c r="AM119">
        <f t="shared" si="9"/>
        <v>89.028339062101779</v>
      </c>
      <c r="AN119">
        <f t="shared" si="10"/>
        <v>0.83761049241231866</v>
      </c>
      <c r="AR119" s="98"/>
      <c r="AS119" s="1">
        <f t="shared" si="11"/>
        <v>26.738123607572181</v>
      </c>
      <c r="AY119" s="7"/>
      <c r="BC119" s="7"/>
    </row>
    <row r="120" spans="1:55" x14ac:dyDescent="0.3">
      <c r="A120" s="81" t="s">
        <v>2546</v>
      </c>
      <c r="B120" s="82">
        <v>2943</v>
      </c>
      <c r="C120" s="82">
        <v>2943</v>
      </c>
      <c r="D120" s="82">
        <v>23</v>
      </c>
      <c r="E120" s="82">
        <v>10.423067375055989</v>
      </c>
      <c r="F120" s="82">
        <v>44.096609645227197</v>
      </c>
      <c r="G120" s="82">
        <v>0.6966444150107427</v>
      </c>
      <c r="H120" s="82">
        <v>6.0161668656577936</v>
      </c>
      <c r="I120" s="81">
        <v>0.10234137766341014</v>
      </c>
      <c r="J120" s="81">
        <f t="shared" si="6"/>
        <v>0.57719734979890946</v>
      </c>
      <c r="K120" s="81">
        <f t="shared" si="7"/>
        <v>0.13643150605137178</v>
      </c>
      <c r="L120" s="81">
        <v>0</v>
      </c>
      <c r="M120" s="82">
        <v>5.2807851332866225</v>
      </c>
      <c r="N120" s="82">
        <v>0.90159532794234298</v>
      </c>
      <c r="O120" s="82">
        <v>3.1511984510568558</v>
      </c>
      <c r="P120" s="82">
        <v>0</v>
      </c>
      <c r="Q120" s="82">
        <v>585.59</v>
      </c>
      <c r="R120" s="82">
        <v>533.06498341049542</v>
      </c>
      <c r="S120" s="82">
        <v>562.03453408944415</v>
      </c>
      <c r="T120" s="82">
        <v>0.28643566448340912</v>
      </c>
      <c r="U120" s="82">
        <v>22.59198479820148</v>
      </c>
      <c r="V120" s="82">
        <v>93.368029119351618</v>
      </c>
      <c r="W120" s="82">
        <v>56.068218820194424</v>
      </c>
      <c r="X120" s="82">
        <v>11.41</v>
      </c>
      <c r="Y120" s="82">
        <v>12.295074183062164</v>
      </c>
      <c r="Z120" s="82">
        <v>5.7275239697320375</v>
      </c>
      <c r="AA120" s="82">
        <v>12.993319666692429</v>
      </c>
      <c r="AB120" s="82">
        <v>124.08109854606373</v>
      </c>
      <c r="AC120" s="82">
        <v>1.1299999999999999</v>
      </c>
      <c r="AD120" s="82">
        <v>26.36</v>
      </c>
      <c r="AE120" s="82">
        <v>225.16853765732486</v>
      </c>
      <c r="AF120" s="82">
        <v>9.7784963451358298</v>
      </c>
      <c r="AG120" s="82">
        <v>3.9854317518502125</v>
      </c>
      <c r="AH120" s="82">
        <v>170.62468080260771</v>
      </c>
      <c r="AI120" s="82">
        <v>0</v>
      </c>
      <c r="AJ120" s="82">
        <v>51.397800207356902</v>
      </c>
      <c r="AK120" s="82">
        <v>161.59987858170473</v>
      </c>
      <c r="AL120">
        <f t="shared" si="8"/>
        <v>11.132170479535553</v>
      </c>
      <c r="AM120">
        <f t="shared" si="9"/>
        <v>89.078094800066737</v>
      </c>
      <c r="AN120">
        <f t="shared" si="10"/>
        <v>0.75885742077043694</v>
      </c>
      <c r="AR120" s="98"/>
      <c r="AS120" s="1">
        <f t="shared" si="11"/>
        <v>26.031451618189045</v>
      </c>
      <c r="AY120" s="7"/>
      <c r="BC120" s="7"/>
    </row>
    <row r="121" spans="1:55" x14ac:dyDescent="0.3">
      <c r="A121" s="81" t="s">
        <v>2547</v>
      </c>
      <c r="B121" s="82">
        <v>2943.05</v>
      </c>
      <c r="C121" s="82">
        <v>2944.05</v>
      </c>
      <c r="D121" s="82">
        <v>23</v>
      </c>
      <c r="E121" s="82">
        <v>12.605462242780812</v>
      </c>
      <c r="F121" s="82">
        <v>47.19614655775726</v>
      </c>
      <c r="G121" s="82">
        <v>0.72178107975942363</v>
      </c>
      <c r="H121" s="82">
        <v>5.9132978209282703</v>
      </c>
      <c r="I121" s="81">
        <v>0.1221080820732497</v>
      </c>
      <c r="J121" s="81">
        <f t="shared" si="6"/>
        <v>0.46910598810565912</v>
      </c>
      <c r="K121" s="81">
        <f t="shared" si="7"/>
        <v>0.12529196242095209</v>
      </c>
      <c r="L121" s="81">
        <v>0.57015382979999996</v>
      </c>
      <c r="M121" s="82">
        <v>5.3229929831798417</v>
      </c>
      <c r="N121" s="82">
        <v>1.0903724840005402</v>
      </c>
      <c r="O121" s="82">
        <v>3.3419306609656378</v>
      </c>
      <c r="P121" s="82">
        <v>0</v>
      </c>
      <c r="Q121" s="82">
        <v>502.37</v>
      </c>
      <c r="R121" s="82">
        <v>670.64441941042833</v>
      </c>
      <c r="S121" s="82">
        <v>496.40053486273979</v>
      </c>
      <c r="T121" s="82">
        <v>0.32953729135854043</v>
      </c>
      <c r="U121" s="82">
        <v>22.158585804517717</v>
      </c>
      <c r="V121" s="82">
        <v>85.023034909573667</v>
      </c>
      <c r="W121" s="82">
        <v>50.261101836247285</v>
      </c>
      <c r="X121" s="82">
        <v>7.629999999999999</v>
      </c>
      <c r="Y121" s="82">
        <v>12.187760567998032</v>
      </c>
      <c r="Z121" s="82">
        <v>14.065952089937406</v>
      </c>
      <c r="AA121" s="82">
        <v>12.672079492759892</v>
      </c>
      <c r="AB121" s="82">
        <v>127.04740356317755</v>
      </c>
      <c r="AC121" s="82">
        <v>1.05</v>
      </c>
      <c r="AD121" s="82">
        <v>35.44</v>
      </c>
      <c r="AE121" s="82">
        <v>228.41542066661694</v>
      </c>
      <c r="AF121" s="82">
        <v>13.312023785487273</v>
      </c>
      <c r="AG121" s="82">
        <v>6.1668796357042641</v>
      </c>
      <c r="AH121" s="82">
        <v>176.0634897965962</v>
      </c>
      <c r="AI121" s="82">
        <v>0</v>
      </c>
      <c r="AJ121" s="82">
        <v>113.15095633532715</v>
      </c>
      <c r="AK121" s="82">
        <v>151.6709511683153</v>
      </c>
      <c r="AL121">
        <f t="shared" si="8"/>
        <v>10.769785951929251</v>
      </c>
      <c r="AM121">
        <f t="shared" si="9"/>
        <v>90.225008339605509</v>
      </c>
      <c r="AN121">
        <f t="shared" si="10"/>
        <v>0.67023858269722469</v>
      </c>
      <c r="AR121" s="98"/>
      <c r="AS121" s="1">
        <f t="shared" si="11"/>
        <v>25.920858397765134</v>
      </c>
      <c r="AY121" s="7"/>
      <c r="BC121" s="7"/>
    </row>
    <row r="122" spans="1:55" x14ac:dyDescent="0.3">
      <c r="A122" s="81" t="s">
        <v>2548</v>
      </c>
      <c r="B122" s="82">
        <v>2943.15</v>
      </c>
      <c r="C122" s="82">
        <v>2943.15</v>
      </c>
      <c r="D122" s="82">
        <v>25</v>
      </c>
      <c r="E122" s="82">
        <v>16.145471493288508</v>
      </c>
      <c r="F122" s="82">
        <v>44.602675295286517</v>
      </c>
      <c r="G122" s="82">
        <v>0.59479620110510578</v>
      </c>
      <c r="H122" s="82">
        <v>4.996493065225871</v>
      </c>
      <c r="I122" s="81">
        <v>8.1048818037635806E-2</v>
      </c>
      <c r="J122" s="81">
        <f t="shared" si="6"/>
        <v>0.3094671510400212</v>
      </c>
      <c r="K122" s="81">
        <f t="shared" si="7"/>
        <v>0.11202227292751397</v>
      </c>
      <c r="L122" s="81">
        <v>0</v>
      </c>
      <c r="M122" s="82">
        <v>3.9293153354834165</v>
      </c>
      <c r="N122" s="82">
        <v>1.3965832841694559</v>
      </c>
      <c r="O122" s="82">
        <v>4.7090669903039712</v>
      </c>
      <c r="P122" s="82">
        <v>0</v>
      </c>
      <c r="Q122" s="82">
        <v>439.87999999999994</v>
      </c>
      <c r="R122" s="82">
        <v>697.50898064559226</v>
      </c>
      <c r="S122" s="82">
        <v>584.40537440391768</v>
      </c>
      <c r="T122" s="82">
        <v>0.23904500316923294</v>
      </c>
      <c r="U122" s="82">
        <v>13.095448024836744</v>
      </c>
      <c r="V122" s="82">
        <v>93.648729695433843</v>
      </c>
      <c r="W122" s="82">
        <v>25.822217457154572</v>
      </c>
      <c r="X122" s="82">
        <v>7.51</v>
      </c>
      <c r="Y122" s="82">
        <v>8.6004197215684233</v>
      </c>
      <c r="Z122" s="82">
        <v>6.0803488549311355</v>
      </c>
      <c r="AA122" s="82">
        <v>8.9101879822341044</v>
      </c>
      <c r="AB122" s="82">
        <v>165.55340076646661</v>
      </c>
      <c r="AC122" s="82">
        <v>1.03</v>
      </c>
      <c r="AD122" s="82">
        <v>29.79</v>
      </c>
      <c r="AE122" s="82">
        <v>214.21030750096432</v>
      </c>
      <c r="AF122" s="82">
        <v>16.110000615806374</v>
      </c>
      <c r="AG122" s="82">
        <v>8.4512722511559222</v>
      </c>
      <c r="AH122" s="82">
        <v>209.82682064688782</v>
      </c>
      <c r="AI122" s="82">
        <v>0</v>
      </c>
      <c r="AJ122" s="82">
        <v>44.924422421177233</v>
      </c>
      <c r="AK122" s="82">
        <v>160.51193382475893</v>
      </c>
      <c r="AL122">
        <f t="shared" si="8"/>
        <v>10.978699033261863</v>
      </c>
      <c r="AM122">
        <f t="shared" si="9"/>
        <v>91.957854399277196</v>
      </c>
      <c r="AN122">
        <f t="shared" si="10"/>
        <v>0.78906246539284985</v>
      </c>
      <c r="AR122" s="98"/>
      <c r="AS122" s="1">
        <f t="shared" si="11"/>
        <v>28.23115829074364</v>
      </c>
      <c r="AY122" s="7"/>
      <c r="BC122" s="7"/>
    </row>
    <row r="123" spans="1:55" x14ac:dyDescent="0.3">
      <c r="A123" s="81" t="s">
        <v>2549</v>
      </c>
      <c r="B123" s="82">
        <v>2943.2</v>
      </c>
      <c r="C123" s="82">
        <v>2944.2</v>
      </c>
      <c r="D123" s="82">
        <v>24</v>
      </c>
      <c r="E123" s="82">
        <v>13.72444026939921</v>
      </c>
      <c r="F123" s="82">
        <v>46.483238596907782</v>
      </c>
      <c r="G123" s="82">
        <v>0.72030886283017559</v>
      </c>
      <c r="H123" s="82">
        <v>7.1167217995022476</v>
      </c>
      <c r="I123" s="81">
        <v>0.10451054632944259</v>
      </c>
      <c r="J123" s="81">
        <f t="shared" si="6"/>
        <v>0.51854368264256967</v>
      </c>
      <c r="K123" s="81">
        <f t="shared" si="7"/>
        <v>0.15310296817347135</v>
      </c>
      <c r="L123" s="81">
        <v>3.0321845199999999E-2</v>
      </c>
      <c r="M123" s="82">
        <v>4.9537607486128321</v>
      </c>
      <c r="N123" s="82">
        <v>1.1871640833030315</v>
      </c>
      <c r="O123" s="82">
        <v>3.3485229677953545</v>
      </c>
      <c r="P123" s="82">
        <v>0</v>
      </c>
      <c r="Q123" s="82">
        <v>538.95000000000005</v>
      </c>
      <c r="R123" s="82">
        <v>617.315788633681</v>
      </c>
      <c r="S123" s="82">
        <v>979.86306225028943</v>
      </c>
      <c r="T123" s="82">
        <v>0.31521233889709976</v>
      </c>
      <c r="U123" s="82">
        <v>23.365304571245051</v>
      </c>
      <c r="V123" s="82">
        <v>99.870925798589937</v>
      </c>
      <c r="W123" s="82">
        <v>98.029322188070608</v>
      </c>
      <c r="X123" s="82">
        <v>7.23</v>
      </c>
      <c r="Y123" s="82">
        <v>13.720812211771369</v>
      </c>
      <c r="Z123" s="82">
        <v>47.313817105199149</v>
      </c>
      <c r="AA123" s="82">
        <v>23.019394568902722</v>
      </c>
      <c r="AB123" s="82">
        <v>127.19665161435312</v>
      </c>
      <c r="AC123" s="82">
        <v>1.05</v>
      </c>
      <c r="AD123" s="82">
        <v>45.94</v>
      </c>
      <c r="AE123" s="82">
        <v>242.34063012457193</v>
      </c>
      <c r="AF123" s="82">
        <v>11.465935979915907</v>
      </c>
      <c r="AG123" s="82">
        <v>4.2060276052736558</v>
      </c>
      <c r="AH123" s="82">
        <v>181.18193563386367</v>
      </c>
      <c r="AI123" s="82">
        <v>0</v>
      </c>
      <c r="AJ123" s="82">
        <v>148.77501953205638</v>
      </c>
      <c r="AK123" s="82">
        <v>157.1106749530442</v>
      </c>
      <c r="AL123">
        <f t="shared" si="8"/>
        <v>12.065748429109023</v>
      </c>
      <c r="AM123">
        <f t="shared" si="9"/>
        <v>91.374362405012647</v>
      </c>
      <c r="AN123">
        <f t="shared" si="10"/>
        <v>1.3230083046981262</v>
      </c>
      <c r="AR123" s="98"/>
      <c r="AS123" s="1">
        <f t="shared" si="11"/>
        <v>27.457775041940536</v>
      </c>
      <c r="AY123" s="7"/>
      <c r="BC123" s="7"/>
    </row>
    <row r="124" spans="1:55" x14ac:dyDescent="0.3">
      <c r="A124" s="81" t="s">
        <v>2550</v>
      </c>
      <c r="B124" s="82">
        <v>2943.3</v>
      </c>
      <c r="C124" s="82">
        <v>2943.3</v>
      </c>
      <c r="D124" s="82">
        <v>24</v>
      </c>
      <c r="E124" s="82">
        <v>13.422873443047648</v>
      </c>
      <c r="F124" s="82">
        <v>48.824185923873166</v>
      </c>
      <c r="G124" s="82">
        <v>0.72014436931852777</v>
      </c>
      <c r="H124" s="82">
        <v>6.028949602921541</v>
      </c>
      <c r="I124" s="81">
        <v>0.1332576090166564</v>
      </c>
      <c r="J124" s="81">
        <f t="shared" si="6"/>
        <v>0.4491549166802451</v>
      </c>
      <c r="K124" s="81">
        <f t="shared" si="7"/>
        <v>0.12348284951073019</v>
      </c>
      <c r="L124" s="81">
        <v>0.22420522200000001</v>
      </c>
      <c r="M124" s="82">
        <v>6.2876147470287398</v>
      </c>
      <c r="N124" s="82">
        <v>1.1610785528236214</v>
      </c>
      <c r="O124" s="82">
        <v>3.3543752422100366</v>
      </c>
      <c r="P124" s="82">
        <v>0</v>
      </c>
      <c r="Q124" s="82">
        <v>506.89000000000004</v>
      </c>
      <c r="R124" s="82">
        <v>549.174234822009</v>
      </c>
      <c r="S124" s="82">
        <v>496.32614383296789</v>
      </c>
      <c r="T124" s="82">
        <v>0.28121698711176335</v>
      </c>
      <c r="U124" s="82">
        <v>19.558191842415159</v>
      </c>
      <c r="V124" s="82">
        <v>78.566921659682379</v>
      </c>
      <c r="W124" s="82">
        <v>66.284709990463739</v>
      </c>
      <c r="X124" s="82">
        <v>9.7100000000000009</v>
      </c>
      <c r="Y124" s="82">
        <v>10.953653994760495</v>
      </c>
      <c r="Z124" s="82">
        <v>82.490458159549306</v>
      </c>
      <c r="AA124" s="82">
        <v>19.899983406242015</v>
      </c>
      <c r="AB124" s="82">
        <v>125.62954707700995</v>
      </c>
      <c r="AC124" s="82">
        <v>0</v>
      </c>
      <c r="AD124" s="82">
        <v>44.82</v>
      </c>
      <c r="AE124" s="82">
        <v>248.7644202162316</v>
      </c>
      <c r="AF124" s="82">
        <v>15.07157622517248</v>
      </c>
      <c r="AG124" s="82">
        <v>9.4071876159908445</v>
      </c>
      <c r="AH124" s="82">
        <v>175.40066947234575</v>
      </c>
      <c r="AI124" s="82">
        <v>0</v>
      </c>
      <c r="AJ124" s="82">
        <v>80.4767868133127</v>
      </c>
      <c r="AK124" s="82">
        <v>167.00524621621429</v>
      </c>
      <c r="AL124">
        <f t="shared" si="8"/>
        <v>13.728757499959062</v>
      </c>
      <c r="AM124">
        <f t="shared" si="9"/>
        <v>89.408571999478454</v>
      </c>
      <c r="AN124">
        <f t="shared" si="10"/>
        <v>0.67013814014155038</v>
      </c>
      <c r="AR124" s="98"/>
      <c r="AS124" s="1">
        <f t="shared" si="11"/>
        <v>28.010197129116392</v>
      </c>
      <c r="AY124" s="7"/>
      <c r="BC124" s="7"/>
    </row>
    <row r="125" spans="1:55" x14ac:dyDescent="0.3">
      <c r="A125" s="81" t="s">
        <v>2551</v>
      </c>
      <c r="B125" s="82">
        <v>2943.45</v>
      </c>
      <c r="C125" s="82">
        <v>2943.45</v>
      </c>
      <c r="D125" s="82">
        <v>24</v>
      </c>
      <c r="E125" s="82">
        <v>12.929964371097839</v>
      </c>
      <c r="F125" s="82">
        <v>49.958095412408603</v>
      </c>
      <c r="G125" s="82">
        <v>0.7195151816364751</v>
      </c>
      <c r="H125" s="82">
        <v>5.3377257945349443</v>
      </c>
      <c r="I125" s="81">
        <v>0.10365899268740585</v>
      </c>
      <c r="J125" s="81">
        <f t="shared" si="6"/>
        <v>0.41281829101295014</v>
      </c>
      <c r="K125" s="81">
        <f t="shared" si="7"/>
        <v>0.10684406101696901</v>
      </c>
      <c r="L125" s="81">
        <v>0.24378856399999999</v>
      </c>
      <c r="M125" s="82">
        <v>4.246544850432878</v>
      </c>
      <c r="N125" s="82">
        <v>1.118441918099963</v>
      </c>
      <c r="O125" s="82">
        <v>3.371091727440624</v>
      </c>
      <c r="P125" s="82">
        <v>0</v>
      </c>
      <c r="Q125" s="82">
        <v>401.94</v>
      </c>
      <c r="R125" s="82">
        <v>556.7941162551291</v>
      </c>
      <c r="S125" s="82">
        <v>234.23649310478137</v>
      </c>
      <c r="T125" s="82">
        <v>0.26353264314387864</v>
      </c>
      <c r="U125" s="82">
        <v>11.948215394497378</v>
      </c>
      <c r="V125" s="82">
        <v>103.52588121632729</v>
      </c>
      <c r="W125" s="82">
        <v>84.440956640025533</v>
      </c>
      <c r="X125" s="82">
        <v>0</v>
      </c>
      <c r="Y125" s="82">
        <v>11.796832398835832</v>
      </c>
      <c r="Z125" s="82">
        <v>42.280182076358678</v>
      </c>
      <c r="AA125" s="82">
        <v>0</v>
      </c>
      <c r="AB125" s="82">
        <v>130.42414072102412</v>
      </c>
      <c r="AC125" s="82">
        <v>1.04</v>
      </c>
      <c r="AD125" s="82">
        <v>14.14</v>
      </c>
      <c r="AE125" s="82">
        <v>187.89935897739102</v>
      </c>
      <c r="AF125" s="82">
        <v>15.893662201090978</v>
      </c>
      <c r="AG125" s="82">
        <v>6.7698416350616766</v>
      </c>
      <c r="AH125" s="82">
        <v>187.42349368722219</v>
      </c>
      <c r="AI125" s="82">
        <v>0</v>
      </c>
      <c r="AJ125" s="82">
        <v>58.495981862139338</v>
      </c>
      <c r="AK125" s="82">
        <v>166.04327401007276</v>
      </c>
      <c r="AL125">
        <f t="shared" si="8"/>
        <v>9.9501650768770826</v>
      </c>
      <c r="AM125">
        <f t="shared" si="9"/>
        <v>92.234866569453459</v>
      </c>
      <c r="AN125">
        <f t="shared" si="10"/>
        <v>0.31626544318274674</v>
      </c>
      <c r="AR125" s="98"/>
      <c r="AS125" s="1">
        <f t="shared" si="11"/>
        <v>26.784504381949919</v>
      </c>
      <c r="AY125" s="7"/>
      <c r="BC125" s="7"/>
    </row>
    <row r="126" spans="1:55" x14ac:dyDescent="0.3">
      <c r="A126" s="81" t="s">
        <v>2552</v>
      </c>
      <c r="B126" s="82">
        <v>2943.6</v>
      </c>
      <c r="C126" s="82">
        <v>2943.6</v>
      </c>
      <c r="D126" s="82">
        <v>24</v>
      </c>
      <c r="E126" s="82">
        <v>14.433627943103581</v>
      </c>
      <c r="F126" s="82">
        <v>50.963753637778233</v>
      </c>
      <c r="G126" s="82">
        <v>0.77176243327361038</v>
      </c>
      <c r="H126" s="82">
        <v>5.8289608505223578</v>
      </c>
      <c r="I126" s="81">
        <v>0.12464167107517557</v>
      </c>
      <c r="J126" s="81">
        <f t="shared" si="6"/>
        <v>0.40384585729241057</v>
      </c>
      <c r="K126" s="81">
        <f t="shared" si="7"/>
        <v>0.11437463755027429</v>
      </c>
      <c r="L126" s="81">
        <v>1.3893560340000002</v>
      </c>
      <c r="M126" s="82">
        <v>4.5606779665842003</v>
      </c>
      <c r="N126" s="82">
        <v>1.2485088170784597</v>
      </c>
      <c r="O126" s="82">
        <v>3.4495251328744923</v>
      </c>
      <c r="P126" s="82">
        <v>0</v>
      </c>
      <c r="Q126" s="82">
        <v>2738.63</v>
      </c>
      <c r="R126" s="82">
        <v>559.36569449811861</v>
      </c>
      <c r="S126" s="82">
        <v>388.58330326072922</v>
      </c>
      <c r="T126" s="82">
        <v>0.2780688780900013</v>
      </c>
      <c r="U126" s="82">
        <v>12.266891125147202</v>
      </c>
      <c r="V126" s="82">
        <v>98.54344599086771</v>
      </c>
      <c r="W126" s="82">
        <v>64.353807569002385</v>
      </c>
      <c r="X126" s="82">
        <v>6.79</v>
      </c>
      <c r="Y126" s="82">
        <v>9.9265093934323598</v>
      </c>
      <c r="Z126" s="82">
        <v>62.120701454054661</v>
      </c>
      <c r="AA126" s="82">
        <v>11.015156490371005</v>
      </c>
      <c r="AB126" s="82">
        <v>132.64420548226028</v>
      </c>
      <c r="AC126" s="82">
        <v>0</v>
      </c>
      <c r="AD126" s="82">
        <v>21.8</v>
      </c>
      <c r="AE126" s="82">
        <v>191.84600125592701</v>
      </c>
      <c r="AF126" s="82">
        <v>13.326446346468298</v>
      </c>
      <c r="AG126" s="82">
        <v>10.58369883424921</v>
      </c>
      <c r="AH126" s="82">
        <v>185.95424196846699</v>
      </c>
      <c r="AI126" s="82">
        <v>0</v>
      </c>
      <c r="AJ126" s="82">
        <v>88.240743082180089</v>
      </c>
      <c r="AK126" s="82">
        <v>161.82891958316696</v>
      </c>
      <c r="AL126">
        <f t="shared" si="8"/>
        <v>8.259299542376489</v>
      </c>
      <c r="AM126">
        <f t="shared" si="9"/>
        <v>92.565915345668543</v>
      </c>
      <c r="AN126">
        <f t="shared" si="10"/>
        <v>0.52466406489528161</v>
      </c>
      <c r="AR126" s="98"/>
      <c r="AS126" s="1">
        <f t="shared" si="11"/>
        <v>26.268724213240862</v>
      </c>
      <c r="AY126" s="7"/>
      <c r="BC126" s="7"/>
    </row>
    <row r="127" spans="1:55" x14ac:dyDescent="0.3">
      <c r="A127" s="81" t="s">
        <v>2553</v>
      </c>
      <c r="B127" s="82">
        <v>2943.75</v>
      </c>
      <c r="C127" s="82">
        <v>2943.75</v>
      </c>
      <c r="D127" s="82">
        <v>25</v>
      </c>
      <c r="E127" s="82">
        <v>12.267820907575091</v>
      </c>
      <c r="F127" s="82">
        <v>48.262886330100848</v>
      </c>
      <c r="G127" s="82">
        <v>0.71756593352344844</v>
      </c>
      <c r="H127" s="82">
        <v>5.5791994355153252</v>
      </c>
      <c r="I127" s="81">
        <v>0.11091393223157031</v>
      </c>
      <c r="J127" s="81">
        <f t="shared" si="6"/>
        <v>0.45478324777877221</v>
      </c>
      <c r="K127" s="81">
        <f t="shared" si="7"/>
        <v>0.11560020255223859</v>
      </c>
      <c r="L127" s="81">
        <v>0</v>
      </c>
      <c r="M127" s="82">
        <v>4.2438124003766644</v>
      </c>
      <c r="N127" s="82">
        <v>1.0611665085052453</v>
      </c>
      <c r="O127" s="82">
        <v>3.3392413564212404</v>
      </c>
      <c r="P127" s="82">
        <v>0</v>
      </c>
      <c r="Q127" s="82">
        <v>941.30000000000007</v>
      </c>
      <c r="R127" s="82">
        <v>550.13857666312992</v>
      </c>
      <c r="S127" s="82">
        <v>323.96815955664374</v>
      </c>
      <c r="T127" s="82">
        <v>0.26184238326642251</v>
      </c>
      <c r="U127" s="82">
        <v>15.802067230489239</v>
      </c>
      <c r="V127" s="82">
        <v>84.561048544771666</v>
      </c>
      <c r="W127" s="82">
        <v>96.68921826869817</v>
      </c>
      <c r="X127" s="82">
        <v>4.42</v>
      </c>
      <c r="Y127" s="82">
        <v>12.187760567998032</v>
      </c>
      <c r="Z127" s="82">
        <v>44.550022171139545</v>
      </c>
      <c r="AA127" s="82">
        <v>8.3099760783075194</v>
      </c>
      <c r="AB127" s="82">
        <v>132.96135759100829</v>
      </c>
      <c r="AC127" s="82">
        <v>1.02</v>
      </c>
      <c r="AD127" s="82">
        <v>22.18</v>
      </c>
      <c r="AE127" s="82">
        <v>193.65138017057649</v>
      </c>
      <c r="AF127" s="82">
        <v>15.720591469318663</v>
      </c>
      <c r="AG127" s="82">
        <v>5.603134676955464</v>
      </c>
      <c r="AH127" s="82">
        <v>196.13958095111573</v>
      </c>
      <c r="AI127" s="82">
        <v>12.590000000000002</v>
      </c>
      <c r="AJ127" s="82">
        <v>119.97258545810509</v>
      </c>
      <c r="AK127" s="82">
        <v>162.85960408974719</v>
      </c>
      <c r="AL127">
        <f t="shared" si="8"/>
        <v>10.238783561739091</v>
      </c>
      <c r="AM127">
        <f t="shared" si="9"/>
        <v>91.760289455352208</v>
      </c>
      <c r="AN127">
        <f t="shared" si="10"/>
        <v>0.43742088263525691</v>
      </c>
      <c r="AR127" s="98"/>
      <c r="AS127" s="1">
        <f t="shared" si="11"/>
        <v>27.988552739835857</v>
      </c>
      <c r="AY127" s="7"/>
      <c r="BC127" s="7"/>
    </row>
    <row r="128" spans="1:55" x14ac:dyDescent="0.3">
      <c r="A128" s="81" t="s">
        <v>2554</v>
      </c>
      <c r="B128" s="82">
        <v>2943.9</v>
      </c>
      <c r="C128" s="82">
        <v>2943.9</v>
      </c>
      <c r="D128" s="82">
        <v>23</v>
      </c>
      <c r="E128" s="82">
        <v>14.583879161015837</v>
      </c>
      <c r="F128" s="82">
        <v>52.859557718025229</v>
      </c>
      <c r="G128" s="82">
        <v>0.77169252353116013</v>
      </c>
      <c r="H128" s="82">
        <v>6.0283869902838747</v>
      </c>
      <c r="I128" s="81">
        <v>0.10974010210200878</v>
      </c>
      <c r="J128" s="81">
        <f t="shared" si="6"/>
        <v>0.41335963660466651</v>
      </c>
      <c r="K128" s="81">
        <f t="shared" si="7"/>
        <v>0.11404535434143788</v>
      </c>
      <c r="L128" s="81">
        <v>0.31677257879999993</v>
      </c>
      <c r="M128" s="82">
        <v>4.1329474910834412</v>
      </c>
      <c r="N128" s="82">
        <v>1.2615055474278698</v>
      </c>
      <c r="O128" s="82">
        <v>3.5317489754221172</v>
      </c>
      <c r="P128" s="82">
        <v>0</v>
      </c>
      <c r="Q128" s="82">
        <v>505.99999999999994</v>
      </c>
      <c r="R128" s="82">
        <v>551.84066636084628</v>
      </c>
      <c r="S128" s="82">
        <v>389.39205438845187</v>
      </c>
      <c r="T128" s="82">
        <v>0.27682231143037744</v>
      </c>
      <c r="U128" s="82">
        <v>14.2511786746601</v>
      </c>
      <c r="V128" s="82">
        <v>97.46742711588584</v>
      </c>
      <c r="W128" s="82">
        <v>85.204671776872189</v>
      </c>
      <c r="X128" s="82">
        <v>7.13</v>
      </c>
      <c r="Y128" s="82">
        <v>12.387057281688566</v>
      </c>
      <c r="Z128" s="82">
        <v>60.203686244472898</v>
      </c>
      <c r="AA128" s="82">
        <v>10.972888046432514</v>
      </c>
      <c r="AB128" s="82">
        <v>136.52465481282431</v>
      </c>
      <c r="AC128" s="82">
        <v>0</v>
      </c>
      <c r="AD128" s="82">
        <v>32.880000000000003</v>
      </c>
      <c r="AE128" s="82">
        <v>189.1449304766453</v>
      </c>
      <c r="AF128" s="82">
        <v>16.037887810901243</v>
      </c>
      <c r="AG128" s="82">
        <v>5.5001899453578575</v>
      </c>
      <c r="AH128" s="82">
        <v>194.8544459890968</v>
      </c>
      <c r="AI128" s="82">
        <v>0</v>
      </c>
      <c r="AJ128" s="82">
        <v>150.36263591948969</v>
      </c>
      <c r="AK128" s="82">
        <v>167.8183417714053</v>
      </c>
      <c r="AL128">
        <f t="shared" si="8"/>
        <v>10.350725208034513</v>
      </c>
      <c r="AM128">
        <f t="shared" si="9"/>
        <v>93.441505483992529</v>
      </c>
      <c r="AN128">
        <f t="shared" si="10"/>
        <v>0.52575603835528095</v>
      </c>
      <c r="AR128" s="98"/>
      <c r="AS128" s="1">
        <f t="shared" si="11"/>
        <v>25.794083394603035</v>
      </c>
      <c r="AY128" s="7"/>
      <c r="BC128" s="7"/>
    </row>
    <row r="129" spans="1:55" x14ac:dyDescent="0.3">
      <c r="A129" s="81" t="s">
        <v>2555</v>
      </c>
      <c r="B129" s="82">
        <v>2944.35</v>
      </c>
      <c r="C129" s="82">
        <v>2944.35</v>
      </c>
      <c r="D129" s="82">
        <v>25</v>
      </c>
      <c r="E129" s="82">
        <v>14.789297277166574</v>
      </c>
      <c r="F129" s="82">
        <v>49.262663643077012</v>
      </c>
      <c r="G129" s="82">
        <v>0.72245139081938847</v>
      </c>
      <c r="H129" s="82">
        <v>6.0414146644479247</v>
      </c>
      <c r="I129" s="81">
        <v>0.14415551239480334</v>
      </c>
      <c r="J129" s="81">
        <f t="shared" si="6"/>
        <v>0.40849910250809274</v>
      </c>
      <c r="K129" s="81">
        <f t="shared" si="7"/>
        <v>0.12263678448692528</v>
      </c>
      <c r="L129" s="81">
        <v>0.83900111219999984</v>
      </c>
      <c r="M129" s="82">
        <v>6.0919974003280393</v>
      </c>
      <c r="N129" s="82">
        <v>1.2792742144749085</v>
      </c>
      <c r="O129" s="82">
        <v>3.509011925272826</v>
      </c>
      <c r="P129" s="82">
        <v>0</v>
      </c>
      <c r="Q129" s="82">
        <v>534.78</v>
      </c>
      <c r="R129" s="82">
        <v>549.54837837785362</v>
      </c>
      <c r="S129" s="82">
        <v>508.18271684495397</v>
      </c>
      <c r="T129" s="82">
        <v>0.29923938305513931</v>
      </c>
      <c r="U129" s="82">
        <v>18.818864147307572</v>
      </c>
      <c r="V129" s="82">
        <v>95.391412438611027</v>
      </c>
      <c r="W129" s="82">
        <v>63.24425916264029</v>
      </c>
      <c r="X129" s="82">
        <v>2.2999999999999998</v>
      </c>
      <c r="Y129" s="82">
        <v>12.394722539907434</v>
      </c>
      <c r="Z129" s="82">
        <v>57.439891310413294</v>
      </c>
      <c r="AA129" s="82">
        <v>17.879551785982098</v>
      </c>
      <c r="AB129" s="82">
        <v>128.0734839150094</v>
      </c>
      <c r="AC129" s="82">
        <v>0</v>
      </c>
      <c r="AD129" s="82">
        <v>40.98</v>
      </c>
      <c r="AE129" s="82">
        <v>265.15278230192541</v>
      </c>
      <c r="AF129" s="82">
        <v>11.523626223840012</v>
      </c>
      <c r="AG129" s="82">
        <v>6.7698416350616766</v>
      </c>
      <c r="AH129" s="82">
        <v>168.35268002448254</v>
      </c>
      <c r="AI129" s="82">
        <v>0</v>
      </c>
      <c r="AJ129" s="82">
        <v>44.186949002498537</v>
      </c>
      <c r="AK129" s="82">
        <v>150.76623921253932</v>
      </c>
      <c r="AL129">
        <f t="shared" si="8"/>
        <v>12.424117202652845</v>
      </c>
      <c r="AM129">
        <f t="shared" si="9"/>
        <v>90.219954133303744</v>
      </c>
      <c r="AN129">
        <f t="shared" si="10"/>
        <v>0.68614685111805462</v>
      </c>
      <c r="AR129" s="98"/>
      <c r="AS129" s="1">
        <f t="shared" si="11"/>
        <v>28.716912240128337</v>
      </c>
      <c r="AY129" s="7"/>
      <c r="BC129" s="7"/>
    </row>
    <row r="130" spans="1:55" x14ac:dyDescent="0.3">
      <c r="A130" s="81" t="s">
        <v>2556</v>
      </c>
      <c r="B130" s="82">
        <v>2944.5</v>
      </c>
      <c r="C130" s="82">
        <v>2944.5</v>
      </c>
      <c r="D130" s="82">
        <v>25</v>
      </c>
      <c r="E130" s="82">
        <v>11.161384178036275</v>
      </c>
      <c r="F130" s="82">
        <v>42.929750022620667</v>
      </c>
      <c r="G130" s="82">
        <v>0.69434767435436007</v>
      </c>
      <c r="H130" s="82">
        <v>5.957355289195692</v>
      </c>
      <c r="I130" s="81">
        <v>0.13044884547538241</v>
      </c>
      <c r="J130" s="81">
        <f t="shared" si="6"/>
        <v>0.53374699716176455</v>
      </c>
      <c r="K130" s="81">
        <f t="shared" si="7"/>
        <v>0.13876985740789605</v>
      </c>
      <c r="L130" s="81">
        <v>0</v>
      </c>
      <c r="M130" s="82">
        <v>6.002366235704014</v>
      </c>
      <c r="N130" s="82">
        <v>0.96545973140013774</v>
      </c>
      <c r="O130" s="82">
        <v>3.3140078113778562</v>
      </c>
      <c r="P130" s="82">
        <v>0</v>
      </c>
      <c r="Q130" s="82">
        <v>561.55999999999995</v>
      </c>
      <c r="R130" s="82">
        <v>587.56347150270108</v>
      </c>
      <c r="S130" s="82">
        <v>546.44986467328226</v>
      </c>
      <c r="T130" s="82">
        <v>0.29524614409464928</v>
      </c>
      <c r="U130" s="82">
        <v>24.159869392998608</v>
      </c>
      <c r="V130" s="82">
        <v>72.46753205856227</v>
      </c>
      <c r="W130" s="82">
        <v>72.38002136567377</v>
      </c>
      <c r="X130" s="82">
        <v>5.38</v>
      </c>
      <c r="Y130" s="82">
        <v>12.049785920058433</v>
      </c>
      <c r="Z130" s="82">
        <v>0</v>
      </c>
      <c r="AA130" s="82">
        <v>26.443138527920574</v>
      </c>
      <c r="AB130" s="82">
        <v>122.79383410467469</v>
      </c>
      <c r="AC130" s="82">
        <v>1.18</v>
      </c>
      <c r="AD130" s="82">
        <v>27.279999999999998</v>
      </c>
      <c r="AE130" s="82">
        <v>267.44799270504564</v>
      </c>
      <c r="AF130" s="82">
        <v>17.581101835871056</v>
      </c>
      <c r="AG130" s="82">
        <v>7.1375013907674152</v>
      </c>
      <c r="AH130" s="82">
        <v>149.96678069680164</v>
      </c>
      <c r="AI130" s="82">
        <v>0</v>
      </c>
      <c r="AJ130" s="82">
        <v>54.808614768745869</v>
      </c>
      <c r="AK130" s="82">
        <v>156.36629169829183</v>
      </c>
      <c r="AL130">
        <f t="shared" si="8"/>
        <v>12.646125570284628</v>
      </c>
      <c r="AM130">
        <f t="shared" si="9"/>
        <v>88.003885553576566</v>
      </c>
      <c r="AN130">
        <f t="shared" si="10"/>
        <v>0.73781504468963477</v>
      </c>
      <c r="AR130" s="98"/>
      <c r="AS130" s="1">
        <f t="shared" si="11"/>
        <v>28.792945557418214</v>
      </c>
      <c r="AY130" s="7"/>
      <c r="BC130" s="7"/>
    </row>
    <row r="131" spans="1:55" x14ac:dyDescent="0.3">
      <c r="A131" s="81" t="s">
        <v>2557</v>
      </c>
      <c r="B131" s="82">
        <v>2944.65</v>
      </c>
      <c r="C131" s="82">
        <v>2944.65</v>
      </c>
      <c r="D131" s="82">
        <v>24</v>
      </c>
      <c r="E131" s="82">
        <v>11.735140652192836</v>
      </c>
      <c r="F131" s="82">
        <v>47.834112671498417</v>
      </c>
      <c r="G131" s="82">
        <v>0.74017351053054425</v>
      </c>
      <c r="H131" s="82">
        <v>5.9452093878727359</v>
      </c>
      <c r="I131" s="81">
        <v>8.2109851396563668E-2</v>
      </c>
      <c r="J131" s="81">
        <f t="shared" si="6"/>
        <v>0.50661594641916885</v>
      </c>
      <c r="K131" s="81">
        <f t="shared" si="7"/>
        <v>0.12428806673391357</v>
      </c>
      <c r="L131" s="81">
        <v>0</v>
      </c>
      <c r="M131" s="82">
        <v>2.8915931629522316</v>
      </c>
      <c r="N131" s="82">
        <v>1.0150896664146802</v>
      </c>
      <c r="O131" s="82">
        <v>3.3448562409196536</v>
      </c>
      <c r="P131" s="82">
        <v>0</v>
      </c>
      <c r="Q131" s="82">
        <v>567.98</v>
      </c>
      <c r="R131" s="82">
        <v>546.92410385939331</v>
      </c>
      <c r="S131" s="82">
        <v>301.95067663358668</v>
      </c>
      <c r="T131" s="82">
        <v>0.2463765053876989</v>
      </c>
      <c r="U131" s="82">
        <v>14.531613317631948</v>
      </c>
      <c r="V131" s="82">
        <v>101.25688489299594</v>
      </c>
      <c r="W131" s="82">
        <v>52.047907062077172</v>
      </c>
      <c r="X131" s="82">
        <v>1.44</v>
      </c>
      <c r="Y131" s="82">
        <v>11.405904229673631</v>
      </c>
      <c r="Z131" s="82">
        <v>0</v>
      </c>
      <c r="AA131" s="82">
        <v>8.3353371446706142</v>
      </c>
      <c r="AB131" s="82">
        <v>132.00990126476424</v>
      </c>
      <c r="AC131" s="82">
        <v>1.1100000000000001</v>
      </c>
      <c r="AD131" s="82">
        <v>28.48</v>
      </c>
      <c r="AE131" s="82">
        <v>160.37082932533323</v>
      </c>
      <c r="AF131" s="82">
        <v>17.17727012840232</v>
      </c>
      <c r="AG131" s="82">
        <v>6.1031519447152691</v>
      </c>
      <c r="AH131" s="82">
        <v>171.92454510516555</v>
      </c>
      <c r="AI131" s="82">
        <v>0</v>
      </c>
      <c r="AJ131" s="82">
        <v>65.307368298546734</v>
      </c>
      <c r="AK131" s="82">
        <v>165.64245225751375</v>
      </c>
      <c r="AL131">
        <f t="shared" si="8"/>
        <v>7.6545644817926739</v>
      </c>
      <c r="AM131">
        <f t="shared" si="9"/>
        <v>93.427013517139983</v>
      </c>
      <c r="AN131">
        <f t="shared" si="10"/>
        <v>0.4076929401522969</v>
      </c>
      <c r="AR131" s="98"/>
      <c r="AS131" s="1">
        <f t="shared" si="11"/>
        <v>26.08884200782337</v>
      </c>
      <c r="AY131" s="7"/>
      <c r="BC131" s="7"/>
    </row>
    <row r="132" spans="1:55" x14ac:dyDescent="0.3">
      <c r="A132" s="81" t="s">
        <v>2558</v>
      </c>
      <c r="B132" s="82">
        <v>2944.8</v>
      </c>
      <c r="C132" s="82">
        <v>2944.8</v>
      </c>
      <c r="D132" s="82">
        <v>24</v>
      </c>
      <c r="E132" s="82">
        <v>12.439722754364512</v>
      </c>
      <c r="F132" s="82">
        <v>46.030647058061099</v>
      </c>
      <c r="G132" s="82">
        <v>0.72534442045549419</v>
      </c>
      <c r="H132" s="82">
        <v>5.6177183609037504</v>
      </c>
      <c r="I132" s="81">
        <v>0.1130521127738023</v>
      </c>
      <c r="J132" s="81">
        <f t="shared" si="6"/>
        <v>0.45159514177538707</v>
      </c>
      <c r="K132" s="81">
        <f t="shared" si="7"/>
        <v>0.12204300221584545</v>
      </c>
      <c r="L132" s="81">
        <v>0</v>
      </c>
      <c r="M132" s="82">
        <v>4.7342372984120233</v>
      </c>
      <c r="N132" s="82">
        <v>1.0760360182525301</v>
      </c>
      <c r="O132" s="82">
        <v>3.4125703214020064</v>
      </c>
      <c r="P132" s="82">
        <v>0</v>
      </c>
      <c r="Q132" s="82">
        <v>602.33000000000004</v>
      </c>
      <c r="R132" s="82">
        <v>587.94288468609295</v>
      </c>
      <c r="S132" s="82">
        <v>316.82360484598513</v>
      </c>
      <c r="T132" s="82">
        <v>0.23353053031903231</v>
      </c>
      <c r="U132" s="82">
        <v>13.08270099561075</v>
      </c>
      <c r="V132" s="82">
        <v>91.666281876853091</v>
      </c>
      <c r="W132" s="82">
        <v>91.530538665092536</v>
      </c>
      <c r="X132" s="82">
        <v>0</v>
      </c>
      <c r="Y132" s="82">
        <v>13.099926296043167</v>
      </c>
      <c r="Z132" s="82">
        <v>0</v>
      </c>
      <c r="AA132" s="82">
        <v>8.5297719867876776</v>
      </c>
      <c r="AB132" s="82">
        <v>125.38701899384968</v>
      </c>
      <c r="AC132" s="82">
        <v>1.1000000000000001</v>
      </c>
      <c r="AD132" s="82">
        <v>31.05</v>
      </c>
      <c r="AE132" s="82">
        <v>210.1517037393493</v>
      </c>
      <c r="AF132" s="82">
        <v>12.533205492511851</v>
      </c>
      <c r="AG132" s="82">
        <v>6.9463183178004302</v>
      </c>
      <c r="AH132" s="82">
        <v>191.21261654085396</v>
      </c>
      <c r="AI132" s="82">
        <v>0</v>
      </c>
      <c r="AJ132" s="82">
        <v>80.149020849455496</v>
      </c>
      <c r="AK132" s="82">
        <v>163.89028859632739</v>
      </c>
      <c r="AL132">
        <f t="shared" si="8"/>
        <v>11.102803242633653</v>
      </c>
      <c r="AM132">
        <f t="shared" si="9"/>
        <v>90.725083713480458</v>
      </c>
      <c r="AN132">
        <f t="shared" si="10"/>
        <v>0.42777432529502624</v>
      </c>
      <c r="AR132" s="98"/>
      <c r="AS132" s="1">
        <f t="shared" si="11"/>
        <v>27.14735055682376</v>
      </c>
      <c r="AY132" s="7"/>
      <c r="BC132" s="7"/>
    </row>
    <row r="133" spans="1:55" x14ac:dyDescent="0.3">
      <c r="A133" s="81" t="s">
        <v>2559</v>
      </c>
      <c r="B133" s="82">
        <v>2944.95</v>
      </c>
      <c r="C133" s="82">
        <v>2944.95</v>
      </c>
      <c r="D133" s="82">
        <v>24</v>
      </c>
      <c r="E133" s="82">
        <v>10.74179587893151</v>
      </c>
      <c r="F133" s="82">
        <v>40.974535403546753</v>
      </c>
      <c r="G133" s="82">
        <v>0.63839315019846199</v>
      </c>
      <c r="H133" s="82">
        <v>6.6390681235201789</v>
      </c>
      <c r="I133" s="81">
        <v>0.10325118897819176</v>
      </c>
      <c r="J133" s="81">
        <f t="shared" ref="J133:J196" si="12">H133/E133</f>
        <v>0.61805941933245612</v>
      </c>
      <c r="K133" s="81">
        <f t="shared" ref="K133:K196" si="13">H133/F133</f>
        <v>0.16202912511719417</v>
      </c>
      <c r="L133" s="81">
        <v>0</v>
      </c>
      <c r="M133" s="82">
        <v>4.2443736297450583</v>
      </c>
      <c r="N133" s="82">
        <v>0.92916534352757563</v>
      </c>
      <c r="O133" s="82">
        <v>3.455525636673511</v>
      </c>
      <c r="P133" s="82">
        <v>0</v>
      </c>
      <c r="Q133" s="82">
        <v>593.29</v>
      </c>
      <c r="R133" s="82">
        <v>535.46266394443023</v>
      </c>
      <c r="S133" s="82">
        <v>654.47996520170091</v>
      </c>
      <c r="T133" s="82">
        <v>0.21546587787871999</v>
      </c>
      <c r="U133" s="82">
        <v>33.630912107911364</v>
      </c>
      <c r="V133" s="82">
        <v>89.566875484904756</v>
      </c>
      <c r="W133" s="82">
        <v>78.633839656078379</v>
      </c>
      <c r="X133" s="82">
        <v>10.87</v>
      </c>
      <c r="Y133" s="82">
        <v>11.84282394814903</v>
      </c>
      <c r="Z133" s="82">
        <v>1.2231262686902091</v>
      </c>
      <c r="AA133" s="82">
        <v>20.660815397134872</v>
      </c>
      <c r="AB133" s="82">
        <v>127.02874755678063</v>
      </c>
      <c r="AC133" s="82">
        <v>1.24</v>
      </c>
      <c r="AD133" s="82">
        <v>11</v>
      </c>
      <c r="AE133" s="82">
        <v>210.19368929550393</v>
      </c>
      <c r="AF133" s="82">
        <v>9.3602420766860668</v>
      </c>
      <c r="AG133" s="82">
        <v>6.4021818793559371</v>
      </c>
      <c r="AH133" s="82">
        <v>170.73883319178418</v>
      </c>
      <c r="AI133" s="82">
        <v>0</v>
      </c>
      <c r="AJ133" s="82">
        <v>90.842385420296594</v>
      </c>
      <c r="AK133" s="82">
        <v>155.53029204295456</v>
      </c>
      <c r="AL133">
        <f t="shared" ref="AL133:AL196" si="14">AP$6+AP$5*M133+AP$7*E133+AP$8*F133+AP$9*O133+AP$10*L133</f>
        <v>9.3456657445439895</v>
      </c>
      <c r="AM133">
        <f t="shared" ref="AM133:AM196" si="15">AP$14+AP$15*F133+AP$16*E133+AP$17*M133+AP$18*L133+AP$19*O133+AP$20*AN133</f>
        <v>89.986838776007005</v>
      </c>
      <c r="AN133">
        <f t="shared" ref="AN133:AN196" si="16">S133/(1.64*$S$619)</f>
        <v>0.883676977507308</v>
      </c>
      <c r="AR133" s="98"/>
      <c r="AS133" s="1">
        <f t="shared" ref="AS133:AS196" si="17">(D133+(1.2*AL133/100))/((100-AL133)/100)</f>
        <v>26.597898696149041</v>
      </c>
      <c r="AY133" s="7"/>
      <c r="BC133" s="7"/>
    </row>
    <row r="134" spans="1:55" x14ac:dyDescent="0.3">
      <c r="A134" s="81" t="s">
        <v>2560</v>
      </c>
      <c r="B134" s="82">
        <v>2945.1</v>
      </c>
      <c r="C134" s="82">
        <v>2945.1</v>
      </c>
      <c r="D134" s="82">
        <v>26</v>
      </c>
      <c r="E134" s="82">
        <v>10.49024985400939</v>
      </c>
      <c r="F134" s="82">
        <v>42.453516401729047</v>
      </c>
      <c r="G134" s="82">
        <v>0.68833749267252831</v>
      </c>
      <c r="H134" s="82">
        <v>7.0530159384322504</v>
      </c>
      <c r="I134" s="81">
        <v>0.10650866055209647</v>
      </c>
      <c r="J134" s="81">
        <f t="shared" si="12"/>
        <v>0.67234012884226746</v>
      </c>
      <c r="K134" s="81">
        <f t="shared" si="13"/>
        <v>0.16613502334390834</v>
      </c>
      <c r="L134" s="81">
        <v>0</v>
      </c>
      <c r="M134" s="82">
        <v>4.4448300207776743</v>
      </c>
      <c r="N134" s="82">
        <v>0.90740661237181219</v>
      </c>
      <c r="O134" s="82">
        <v>3.1768744552399526</v>
      </c>
      <c r="P134" s="82">
        <v>0</v>
      </c>
      <c r="Q134" s="82">
        <v>582.77</v>
      </c>
      <c r="R134" s="82">
        <v>507.00140556249215</v>
      </c>
      <c r="S134" s="82">
        <v>690.81596210851876</v>
      </c>
      <c r="T134" s="82">
        <v>0.24918656243396972</v>
      </c>
      <c r="U134" s="82">
        <v>37.076859008671455</v>
      </c>
      <c r="V134" s="82">
        <v>107.22177213474332</v>
      </c>
      <c r="W134" s="82">
        <v>101.41560628540951</v>
      </c>
      <c r="X134" s="82">
        <v>14.829999999999998</v>
      </c>
      <c r="Y134" s="82">
        <v>11.275594839952896</v>
      </c>
      <c r="Z134" s="82">
        <v>23.427572377220162</v>
      </c>
      <c r="AA134" s="82">
        <v>37.542831906168558</v>
      </c>
      <c r="AB134" s="82">
        <v>118.85741675491987</v>
      </c>
      <c r="AC134" s="82">
        <v>1.21</v>
      </c>
      <c r="AD134" s="82">
        <v>16.98</v>
      </c>
      <c r="AE134" s="82">
        <v>210.30565077858299</v>
      </c>
      <c r="AF134" s="82">
        <v>12.374557321720562</v>
      </c>
      <c r="AG134" s="82">
        <v>7.1963269516803328</v>
      </c>
      <c r="AH134" s="82">
        <v>177.94516305044058</v>
      </c>
      <c r="AI134" s="82">
        <v>0</v>
      </c>
      <c r="AJ134" s="82">
        <v>78.202910439053383</v>
      </c>
      <c r="AK134" s="82">
        <v>155.83949739492863</v>
      </c>
      <c r="AL134">
        <f t="shared" si="14"/>
        <v>9.7025398394863895</v>
      </c>
      <c r="AM134">
        <f t="shared" si="15"/>
        <v>90.133867640964482</v>
      </c>
      <c r="AN134">
        <f t="shared" si="16"/>
        <v>0.93273773662685733</v>
      </c>
      <c r="AR134" s="98"/>
      <c r="AS134" s="1">
        <f t="shared" si="17"/>
        <v>28.922663418936729</v>
      </c>
      <c r="AY134" s="7"/>
      <c r="BC134" s="7"/>
    </row>
    <row r="135" spans="1:55" x14ac:dyDescent="0.3">
      <c r="A135" s="81" t="s">
        <v>2561</v>
      </c>
      <c r="B135" s="82">
        <v>2945.25</v>
      </c>
      <c r="C135" s="82">
        <v>2945.25</v>
      </c>
      <c r="D135" s="82">
        <v>26</v>
      </c>
      <c r="E135" s="82">
        <v>11.065614946197268</v>
      </c>
      <c r="F135" s="82">
        <v>45.32442683081451</v>
      </c>
      <c r="G135" s="82">
        <v>0.7509128806722507</v>
      </c>
      <c r="H135" s="82">
        <v>5.8585848552645894</v>
      </c>
      <c r="I135" s="81">
        <v>9.206819486108056E-2</v>
      </c>
      <c r="J135" s="81">
        <f t="shared" si="12"/>
        <v>0.52944051313460072</v>
      </c>
      <c r="K135" s="81">
        <f t="shared" si="13"/>
        <v>0.12925888455541462</v>
      </c>
      <c r="L135" s="81">
        <v>0</v>
      </c>
      <c r="M135" s="82">
        <v>3.4724723620185918</v>
      </c>
      <c r="N135" s="82">
        <v>0.95717569284606363</v>
      </c>
      <c r="O135" s="82">
        <v>3.4030000528057629</v>
      </c>
      <c r="P135" s="82">
        <v>0</v>
      </c>
      <c r="Q135" s="82">
        <v>536.76</v>
      </c>
      <c r="R135" s="82">
        <v>540.0577791655096</v>
      </c>
      <c r="S135" s="82">
        <v>310.99119731924196</v>
      </c>
      <c r="T135" s="82">
        <v>0.257701246566655</v>
      </c>
      <c r="U135" s="82">
        <v>13.605329193876461</v>
      </c>
      <c r="V135" s="82">
        <v>113.06970080312311</v>
      </c>
      <c r="W135" s="82">
        <v>101.06977301589406</v>
      </c>
      <c r="X135" s="82">
        <v>6.84</v>
      </c>
      <c r="Y135" s="82">
        <v>12.371726765250834</v>
      </c>
      <c r="Z135" s="82">
        <v>39.057714791540235</v>
      </c>
      <c r="AA135" s="82">
        <v>9.9838064582718022</v>
      </c>
      <c r="AB135" s="82">
        <v>131.17038097690184</v>
      </c>
      <c r="AC135" s="82">
        <v>1.1100000000000001</v>
      </c>
      <c r="AD135" s="82">
        <v>18.7</v>
      </c>
      <c r="AE135" s="82">
        <v>179.68418515646678</v>
      </c>
      <c r="AF135" s="82">
        <v>16.932086591724872</v>
      </c>
      <c r="AG135" s="82">
        <v>7.3875100246473178</v>
      </c>
      <c r="AH135" s="82">
        <v>195.74188875656549</v>
      </c>
      <c r="AI135" s="82">
        <v>0</v>
      </c>
      <c r="AJ135" s="82">
        <v>79.032568035066916</v>
      </c>
      <c r="AK135" s="82">
        <v>167.01669826628739</v>
      </c>
      <c r="AL135">
        <f t="shared" si="14"/>
        <v>8.2622211799233138</v>
      </c>
      <c r="AM135">
        <f t="shared" si="15"/>
        <v>91.83188569762298</v>
      </c>
      <c r="AN135">
        <f t="shared" si="16"/>
        <v>0.41989942533038804</v>
      </c>
      <c r="AR135" s="98"/>
      <c r="AS135" s="1">
        <f t="shared" si="17"/>
        <v>28.449725936080018</v>
      </c>
      <c r="AY135" s="7"/>
      <c r="BC135" s="7"/>
    </row>
    <row r="136" spans="1:55" x14ac:dyDescent="0.3">
      <c r="A136" s="81" t="s">
        <v>2562</v>
      </c>
      <c r="B136" s="82">
        <v>2945.4</v>
      </c>
      <c r="C136" s="82">
        <v>2945.4</v>
      </c>
      <c r="D136" s="82">
        <v>26</v>
      </c>
      <c r="E136" s="82">
        <v>12.180457584228833</v>
      </c>
      <c r="F136" s="82">
        <v>48.164302400947591</v>
      </c>
      <c r="G136" s="82">
        <v>0.76230200018496574</v>
      </c>
      <c r="H136" s="82">
        <v>5.5369277799210304</v>
      </c>
      <c r="I136" s="81">
        <v>7.9097805763158627E-2</v>
      </c>
      <c r="J136" s="81">
        <f t="shared" si="12"/>
        <v>0.45457469406487683</v>
      </c>
      <c r="K136" s="81">
        <f t="shared" si="13"/>
        <v>0.11495916070429987</v>
      </c>
      <c r="L136" s="81">
        <v>0</v>
      </c>
      <c r="M136" s="82">
        <v>2.8563774373314876</v>
      </c>
      <c r="N136" s="82">
        <v>1.0536095810357939</v>
      </c>
      <c r="O136" s="82">
        <v>3.5182233227280433</v>
      </c>
      <c r="P136" s="82">
        <v>0</v>
      </c>
      <c r="Q136" s="82">
        <v>521.34</v>
      </c>
      <c r="R136" s="82">
        <v>570.67431521421543</v>
      </c>
      <c r="S136" s="82">
        <v>239.86156076814009</v>
      </c>
      <c r="T136" s="82">
        <v>0.24496091274032941</v>
      </c>
      <c r="U136" s="82">
        <v>9.437050636976771</v>
      </c>
      <c r="V136" s="82">
        <v>110.45567668835734</v>
      </c>
      <c r="W136" s="82">
        <v>89.498768206689178</v>
      </c>
      <c r="X136" s="82">
        <v>0</v>
      </c>
      <c r="Y136" s="82">
        <v>12.180095309779167</v>
      </c>
      <c r="Z136" s="82">
        <v>0</v>
      </c>
      <c r="AA136" s="82">
        <v>5.8245915747241925</v>
      </c>
      <c r="AB136" s="82">
        <v>135.85303858253437</v>
      </c>
      <c r="AC136" s="82">
        <v>1.07</v>
      </c>
      <c r="AD136" s="82">
        <v>20.29</v>
      </c>
      <c r="AE136" s="82">
        <v>153.56916922828179</v>
      </c>
      <c r="AF136" s="82">
        <v>14.855237810457087</v>
      </c>
      <c r="AG136" s="82">
        <v>6.284530757530101</v>
      </c>
      <c r="AH136" s="82">
        <v>190.92539440034545</v>
      </c>
      <c r="AI136" s="82">
        <v>0</v>
      </c>
      <c r="AJ136" s="82">
        <v>63.760722656595597</v>
      </c>
      <c r="AK136" s="82">
        <v>166.3295752619006</v>
      </c>
      <c r="AL136">
        <f t="shared" si="14"/>
        <v>7.7438902398788576</v>
      </c>
      <c r="AM136">
        <f t="shared" si="15"/>
        <v>93.50008174889733</v>
      </c>
      <c r="AN136">
        <f t="shared" si="16"/>
        <v>0.32386039345673873</v>
      </c>
      <c r="AR136" s="98"/>
      <c r="AS136" s="1">
        <f t="shared" si="17"/>
        <v>28.283142168820927</v>
      </c>
      <c r="AY136" s="7"/>
      <c r="BC136" s="7"/>
    </row>
    <row r="137" spans="1:55" x14ac:dyDescent="0.3">
      <c r="A137" s="81" t="s">
        <v>2563</v>
      </c>
      <c r="B137" s="82">
        <v>2945.55</v>
      </c>
      <c r="C137" s="82">
        <v>2945.55</v>
      </c>
      <c r="D137" s="82">
        <v>24</v>
      </c>
      <c r="E137" s="82">
        <v>12.491387344990512</v>
      </c>
      <c r="F137" s="82">
        <v>46.813424625342236</v>
      </c>
      <c r="G137" s="82">
        <v>0.74851127540219276</v>
      </c>
      <c r="H137" s="82">
        <v>5.784630240499447</v>
      </c>
      <c r="I137" s="81">
        <v>9.7591518047275144E-2</v>
      </c>
      <c r="J137" s="81">
        <f t="shared" si="12"/>
        <v>0.46308949364373753</v>
      </c>
      <c r="K137" s="81">
        <f t="shared" si="13"/>
        <v>0.12356776473404946</v>
      </c>
      <c r="L137" s="81">
        <v>0</v>
      </c>
      <c r="M137" s="82">
        <v>3.9885358049175013</v>
      </c>
      <c r="N137" s="82">
        <v>1.0805050053416791</v>
      </c>
      <c r="O137" s="82">
        <v>3.4456455352288047</v>
      </c>
      <c r="P137" s="82">
        <v>0</v>
      </c>
      <c r="Q137" s="82">
        <v>620.86</v>
      </c>
      <c r="R137" s="82">
        <v>552.92620963555078</v>
      </c>
      <c r="S137" s="82">
        <v>325.82944322721983</v>
      </c>
      <c r="T137" s="82">
        <v>0.23849566870905972</v>
      </c>
      <c r="U137" s="82">
        <v>11.353354030617707</v>
      </c>
      <c r="V137" s="82">
        <v>95.221822507228012</v>
      </c>
      <c r="W137" s="82">
        <v>84.786789909541014</v>
      </c>
      <c r="X137" s="82">
        <v>0</v>
      </c>
      <c r="Y137" s="82">
        <v>12.693667610443233</v>
      </c>
      <c r="Z137" s="82">
        <v>0</v>
      </c>
      <c r="AA137" s="82">
        <v>10.68546262765077</v>
      </c>
      <c r="AB137" s="82">
        <v>132.96135759100829</v>
      </c>
      <c r="AC137" s="82">
        <v>1.0900000000000001</v>
      </c>
      <c r="AD137" s="82">
        <v>21.63</v>
      </c>
      <c r="AE137" s="82">
        <v>183.65881780577251</v>
      </c>
      <c r="AF137" s="82">
        <v>13.759123175899084</v>
      </c>
      <c r="AG137" s="82">
        <v>5.6374495874879997</v>
      </c>
      <c r="AH137" s="82">
        <v>179.39968542865688</v>
      </c>
      <c r="AI137" s="82">
        <v>0</v>
      </c>
      <c r="AJ137" s="82">
        <v>95.584749209855417</v>
      </c>
      <c r="AK137" s="82">
        <v>174.25439391249515</v>
      </c>
      <c r="AL137">
        <f t="shared" si="14"/>
        <v>9.8480115858795791</v>
      </c>
      <c r="AM137">
        <f t="shared" si="15"/>
        <v>91.917809893114253</v>
      </c>
      <c r="AN137">
        <f t="shared" si="16"/>
        <v>0.43993398252486393</v>
      </c>
      <c r="AR137" s="98"/>
      <c r="AS137" s="1">
        <f t="shared" si="17"/>
        <v>26.752794434485207</v>
      </c>
      <c r="AY137" s="7"/>
      <c r="BC137" s="7"/>
    </row>
    <row r="138" spans="1:55" x14ac:dyDescent="0.3">
      <c r="A138" s="81" t="s">
        <v>2564</v>
      </c>
      <c r="B138" s="82">
        <v>2945.7</v>
      </c>
      <c r="C138" s="82">
        <v>2945.7</v>
      </c>
      <c r="D138" s="82">
        <v>25</v>
      </c>
      <c r="E138" s="82">
        <v>5.828952386661105</v>
      </c>
      <c r="F138" s="82">
        <v>29.131007015625411</v>
      </c>
      <c r="G138" s="82">
        <v>0.44646417697669349</v>
      </c>
      <c r="H138" s="82">
        <v>5.2686387439885713</v>
      </c>
      <c r="I138" s="81">
        <v>8.069679295126253E-2</v>
      </c>
      <c r="J138" s="81">
        <f t="shared" si="12"/>
        <v>0.90387404022123297</v>
      </c>
      <c r="K138" s="81">
        <f t="shared" si="13"/>
        <v>0.18086016529269164</v>
      </c>
      <c r="L138" s="81">
        <v>0</v>
      </c>
      <c r="M138" s="82">
        <v>1.8925946830434193</v>
      </c>
      <c r="N138" s="82">
        <v>0.50420438144618551</v>
      </c>
      <c r="O138" s="82">
        <v>2.1299592908417906</v>
      </c>
      <c r="P138" s="82">
        <v>0</v>
      </c>
      <c r="Q138" s="82">
        <v>402.43</v>
      </c>
      <c r="R138" s="82">
        <v>311.44025766171421</v>
      </c>
      <c r="S138" s="82">
        <v>185.78958628689256</v>
      </c>
      <c r="T138" s="82">
        <v>0.11236002535389615</v>
      </c>
      <c r="U138" s="82">
        <v>10.516299111444171</v>
      </c>
      <c r="V138" s="82">
        <v>64.900312361678843</v>
      </c>
      <c r="W138" s="82">
        <v>95.43557266670463</v>
      </c>
      <c r="X138" s="82">
        <v>4.05</v>
      </c>
      <c r="Y138" s="82">
        <v>12.502036154971567</v>
      </c>
      <c r="Z138" s="82">
        <v>0</v>
      </c>
      <c r="AA138" s="82">
        <v>12.359293007615049</v>
      </c>
      <c r="AB138" s="82">
        <v>129.90177254190974</v>
      </c>
      <c r="AC138" s="82">
        <v>0</v>
      </c>
      <c r="AD138" s="82">
        <v>1.2</v>
      </c>
      <c r="AE138" s="82">
        <v>158.71939744991741</v>
      </c>
      <c r="AF138" s="82">
        <v>16.787860981914609</v>
      </c>
      <c r="AG138" s="82">
        <v>7.7600719104291329</v>
      </c>
      <c r="AH138" s="82">
        <v>107.55732695017628</v>
      </c>
      <c r="AI138" s="82">
        <v>77.91</v>
      </c>
      <c r="AJ138" s="82">
        <v>72.415792639699745</v>
      </c>
      <c r="AK138" s="82">
        <v>161.85182368331323</v>
      </c>
      <c r="AL138">
        <f t="shared" si="14"/>
        <v>3.3152561042240447</v>
      </c>
      <c r="AM138">
        <f t="shared" si="15"/>
        <v>91.034423594078675</v>
      </c>
      <c r="AN138">
        <f t="shared" si="16"/>
        <v>0.25085256813283385</v>
      </c>
      <c r="AR138" s="98"/>
      <c r="AS138" s="1">
        <f t="shared" si="17"/>
        <v>25.898380720998787</v>
      </c>
      <c r="AY138" s="7"/>
      <c r="BC138" s="7"/>
    </row>
    <row r="139" spans="1:55" x14ac:dyDescent="0.3">
      <c r="A139" s="81" t="s">
        <v>2565</v>
      </c>
      <c r="B139" s="82">
        <v>2945.85</v>
      </c>
      <c r="C139" s="82">
        <v>2945.85</v>
      </c>
      <c r="D139" s="82">
        <v>27</v>
      </c>
      <c r="E139" s="82">
        <v>12.843426644577777</v>
      </c>
      <c r="F139" s="82">
        <v>48.42422651538984</v>
      </c>
      <c r="G139" s="82">
        <v>0.76710521072508187</v>
      </c>
      <c r="H139" s="82">
        <v>6.0831222229384894</v>
      </c>
      <c r="I139" s="81">
        <v>8.943544386299318E-2</v>
      </c>
      <c r="J139" s="81">
        <f t="shared" si="12"/>
        <v>0.47363701224600019</v>
      </c>
      <c r="K139" s="81">
        <f t="shared" si="13"/>
        <v>0.12562146389690282</v>
      </c>
      <c r="L139" s="81">
        <v>0</v>
      </c>
      <c r="M139" s="82">
        <v>2.9873604353373482</v>
      </c>
      <c r="N139" s="82">
        <v>1.1109564047559777</v>
      </c>
      <c r="O139" s="82">
        <v>3.5725187431546406</v>
      </c>
      <c r="P139" s="82">
        <v>0</v>
      </c>
      <c r="Q139" s="82">
        <v>564.71</v>
      </c>
      <c r="R139" s="82">
        <v>528.52256446488707</v>
      </c>
      <c r="S139" s="82">
        <v>382.61844954246664</v>
      </c>
      <c r="T139" s="82">
        <v>0.22036763152334271</v>
      </c>
      <c r="U139" s="82">
        <v>15.772324162295257</v>
      </c>
      <c r="V139" s="82">
        <v>92.596102535125496</v>
      </c>
      <c r="W139" s="82">
        <v>73.172555941646706</v>
      </c>
      <c r="X139" s="82">
        <v>3.66</v>
      </c>
      <c r="Y139" s="82">
        <v>12.632345544692301</v>
      </c>
      <c r="Z139" s="82">
        <v>13.066281581873291</v>
      </c>
      <c r="AA139" s="82">
        <v>14.219104540908697</v>
      </c>
      <c r="AB139" s="82">
        <v>142.12145673190702</v>
      </c>
      <c r="AC139" s="82">
        <v>1.05</v>
      </c>
      <c r="AD139" s="82">
        <v>10.41</v>
      </c>
      <c r="AE139" s="82">
        <v>159.12525782607895</v>
      </c>
      <c r="AF139" s="82">
        <v>16.528254884256135</v>
      </c>
      <c r="AG139" s="82">
        <v>5.0639003685870465</v>
      </c>
      <c r="AH139" s="82">
        <v>187.59288110341953</v>
      </c>
      <c r="AI139" s="82">
        <v>0</v>
      </c>
      <c r="AJ139" s="82">
        <v>91.938352861944111</v>
      </c>
      <c r="AK139" s="82">
        <v>168.45965657549968</v>
      </c>
      <c r="AL139">
        <f t="shared" si="14"/>
        <v>8.2745310816521815</v>
      </c>
      <c r="AM139">
        <f t="shared" si="15"/>
        <v>93.640134616172645</v>
      </c>
      <c r="AN139">
        <f t="shared" si="16"/>
        <v>0.51661033646158838</v>
      </c>
      <c r="AR139" s="98"/>
      <c r="AS139" s="1">
        <f t="shared" si="17"/>
        <v>29.543914784565537</v>
      </c>
      <c r="AY139" s="7"/>
      <c r="BC139" s="7"/>
    </row>
    <row r="140" spans="1:55" x14ac:dyDescent="0.3">
      <c r="A140" s="81" t="s">
        <v>2566</v>
      </c>
      <c r="B140" s="82">
        <v>2946</v>
      </c>
      <c r="C140" s="82">
        <v>2946</v>
      </c>
      <c r="D140" s="82">
        <v>23</v>
      </c>
      <c r="E140" s="82">
        <v>14.55848557971138</v>
      </c>
      <c r="F140" s="82">
        <v>49.882768659769177</v>
      </c>
      <c r="G140" s="82">
        <v>0.80189970077638473</v>
      </c>
      <c r="H140" s="82">
        <v>7.4177151072565186</v>
      </c>
      <c r="I140" s="81">
        <v>8.6996058757420711E-2</v>
      </c>
      <c r="J140" s="81">
        <f t="shared" si="12"/>
        <v>0.50951145066859171</v>
      </c>
      <c r="K140" s="81">
        <f t="shared" si="13"/>
        <v>0.14870295507953554</v>
      </c>
      <c r="L140" s="81">
        <v>0</v>
      </c>
      <c r="M140" s="82">
        <v>2.9801132068065113</v>
      </c>
      <c r="N140" s="82">
        <v>1.2593090026450342</v>
      </c>
      <c r="O140" s="82">
        <v>3.6819677541276796</v>
      </c>
      <c r="P140" s="82">
        <v>0</v>
      </c>
      <c r="Q140" s="82">
        <v>586.72</v>
      </c>
      <c r="R140" s="82">
        <v>547.27189927750237</v>
      </c>
      <c r="S140" s="82">
        <v>710.72435880912451</v>
      </c>
      <c r="T140" s="82">
        <v>0.29002746672300345</v>
      </c>
      <c r="U140" s="82">
        <v>44.818554758591155</v>
      </c>
      <c r="V140" s="82">
        <v>92.520079462436556</v>
      </c>
      <c r="W140" s="82">
        <v>122.38174824978447</v>
      </c>
      <c r="X140" s="82">
        <v>17.72</v>
      </c>
      <c r="Y140" s="82">
        <v>13.805130052178903</v>
      </c>
      <c r="Z140" s="82">
        <v>73.975617596744385</v>
      </c>
      <c r="AA140" s="82">
        <v>55.625272223055418</v>
      </c>
      <c r="AB140" s="82">
        <v>142.06548871271619</v>
      </c>
      <c r="AC140" s="82">
        <v>1.01</v>
      </c>
      <c r="AD140" s="82">
        <v>27.08</v>
      </c>
      <c r="AE140" s="82">
        <v>167.9282294331681</v>
      </c>
      <c r="AF140" s="82">
        <v>15.691746347356611</v>
      </c>
      <c r="AG140" s="82">
        <v>7.5590845773099966</v>
      </c>
      <c r="AH140" s="82">
        <v>199.88451578313087</v>
      </c>
      <c r="AI140" s="82">
        <v>0</v>
      </c>
      <c r="AJ140" s="82">
        <v>84.717258970715193</v>
      </c>
      <c r="AK140" s="82">
        <v>171.08217604224265</v>
      </c>
      <c r="AL140">
        <f t="shared" si="14"/>
        <v>9.0782605757632044</v>
      </c>
      <c r="AM140">
        <f t="shared" si="15"/>
        <v>94.646633940766407</v>
      </c>
      <c r="AN140">
        <f t="shared" si="16"/>
        <v>0.95961799692326843</v>
      </c>
      <c r="AO140" t="s">
        <v>2567</v>
      </c>
      <c r="AR140" s="98"/>
      <c r="AS140" s="1">
        <f t="shared" si="17"/>
        <v>25.416296777037974</v>
      </c>
      <c r="AY140" s="7"/>
      <c r="BC140" s="7"/>
    </row>
    <row r="141" spans="1:55" x14ac:dyDescent="0.3">
      <c r="A141" s="81" t="s">
        <v>2568</v>
      </c>
      <c r="B141" s="82">
        <v>2946.15</v>
      </c>
      <c r="C141" s="82">
        <v>2946.15</v>
      </c>
      <c r="D141" s="82">
        <v>26</v>
      </c>
      <c r="E141" s="82">
        <v>15.36911429842846</v>
      </c>
      <c r="F141" s="82">
        <v>52.701785310928365</v>
      </c>
      <c r="G141" s="82">
        <v>0.82272252318210182</v>
      </c>
      <c r="H141" s="82">
        <v>6.6799636790745831</v>
      </c>
      <c r="I141" s="81">
        <v>8.4129037543401855E-2</v>
      </c>
      <c r="J141" s="81">
        <f t="shared" si="12"/>
        <v>0.43463556515794993</v>
      </c>
      <c r="K141" s="81">
        <f t="shared" si="13"/>
        <v>0.12675023511375069</v>
      </c>
      <c r="L141" s="81">
        <v>0.15304191079999999</v>
      </c>
      <c r="M141" s="82">
        <v>2.3952713882602898</v>
      </c>
      <c r="N141" s="82">
        <v>1.3294283868140617</v>
      </c>
      <c r="O141" s="82">
        <v>3.7259172093302246</v>
      </c>
      <c r="P141" s="82">
        <v>0</v>
      </c>
      <c r="Q141" s="82">
        <v>518.51</v>
      </c>
      <c r="R141" s="82">
        <v>596.02649334335877</v>
      </c>
      <c r="S141" s="82">
        <v>464.80168836190205</v>
      </c>
      <c r="T141" s="82">
        <v>0.30414113669976206</v>
      </c>
      <c r="U141" s="82">
        <v>19.923606680226957</v>
      </c>
      <c r="V141" s="82">
        <v>106.05803432973575</v>
      </c>
      <c r="W141" s="82">
        <v>94.758315847236858</v>
      </c>
      <c r="X141" s="82">
        <v>6.88</v>
      </c>
      <c r="Y141" s="82">
        <v>12.701332868662101</v>
      </c>
      <c r="Z141" s="82">
        <v>19.428890344963705</v>
      </c>
      <c r="AA141" s="82">
        <v>13.601985259406712</v>
      </c>
      <c r="AB141" s="82">
        <v>148.16600280451632</v>
      </c>
      <c r="AC141" s="82">
        <v>0</v>
      </c>
      <c r="AD141" s="82">
        <v>31.41</v>
      </c>
      <c r="AE141" s="82">
        <v>150.89608881976983</v>
      </c>
      <c r="AF141" s="82">
        <v>15.518675615584295</v>
      </c>
      <c r="AG141" s="82">
        <v>7.0149481388655026</v>
      </c>
      <c r="AH141" s="82">
        <v>198.52573411841743</v>
      </c>
      <c r="AI141" s="82">
        <v>0</v>
      </c>
      <c r="AJ141" s="82">
        <v>88.588994418778356</v>
      </c>
      <c r="AK141" s="82">
        <v>182.91214376776892</v>
      </c>
      <c r="AL141">
        <f t="shared" si="14"/>
        <v>8.0999478439951424</v>
      </c>
      <c r="AM141">
        <f t="shared" si="15"/>
        <v>96.152171024523085</v>
      </c>
      <c r="AN141">
        <f t="shared" si="16"/>
        <v>0.62757391050978484</v>
      </c>
      <c r="AR141" s="98"/>
      <c r="AS141" s="1">
        <f t="shared" si="17"/>
        <v>28.39737166832796</v>
      </c>
      <c r="AY141" s="7"/>
      <c r="BC141" s="7"/>
    </row>
    <row r="142" spans="1:55" x14ac:dyDescent="0.3">
      <c r="A142" s="81" t="s">
        <v>2569</v>
      </c>
      <c r="B142" s="82">
        <v>2946.3</v>
      </c>
      <c r="C142" s="82">
        <v>2946.3</v>
      </c>
      <c r="D142" s="82">
        <v>26</v>
      </c>
      <c r="E142" s="82">
        <v>12.146187911485763</v>
      </c>
      <c r="F142" s="82">
        <v>46.619970735309359</v>
      </c>
      <c r="G142" s="82">
        <v>0.74183078266039604</v>
      </c>
      <c r="H142" s="82">
        <v>5.9028590555771299</v>
      </c>
      <c r="I142" s="81">
        <v>0.11094368083041878</v>
      </c>
      <c r="J142" s="81">
        <f t="shared" si="12"/>
        <v>0.48598449971247581</v>
      </c>
      <c r="K142" s="81">
        <f t="shared" si="13"/>
        <v>0.12661653283935637</v>
      </c>
      <c r="L142" s="81">
        <v>0</v>
      </c>
      <c r="M142" s="82">
        <v>3.9233130157333767</v>
      </c>
      <c r="N142" s="82">
        <v>1.0506452543435183</v>
      </c>
      <c r="O142" s="82">
        <v>3.4632636563385537</v>
      </c>
      <c r="P142" s="82">
        <v>0</v>
      </c>
      <c r="Q142" s="82">
        <v>542.91999999999996</v>
      </c>
      <c r="R142" s="82">
        <v>517.01896752954713</v>
      </c>
      <c r="S142" s="82">
        <v>341.28066116767604</v>
      </c>
      <c r="T142" s="82">
        <v>0.22854426368053679</v>
      </c>
      <c r="U142" s="82">
        <v>18.563923562787711</v>
      </c>
      <c r="V142" s="82">
        <v>84.566896473440053</v>
      </c>
      <c r="W142" s="82">
        <v>85.031755142114449</v>
      </c>
      <c r="X142" s="82">
        <v>7.39</v>
      </c>
      <c r="Y142" s="82">
        <v>13.030938972073368</v>
      </c>
      <c r="Z142" s="82">
        <v>0</v>
      </c>
      <c r="AA142" s="82">
        <v>10.778453204315451</v>
      </c>
      <c r="AB142" s="82">
        <v>139.06187168280846</v>
      </c>
      <c r="AC142" s="82">
        <v>1.07</v>
      </c>
      <c r="AD142" s="82">
        <v>24.66</v>
      </c>
      <c r="AE142" s="82">
        <v>188.73907010048381</v>
      </c>
      <c r="AF142" s="82">
        <v>16.643635372104345</v>
      </c>
      <c r="AG142" s="82">
        <v>3.6618911668291618</v>
      </c>
      <c r="AH142" s="82">
        <v>188.3367128006339</v>
      </c>
      <c r="AI142" s="82">
        <v>0</v>
      </c>
      <c r="AJ142" s="82">
        <v>81.828821414223654</v>
      </c>
      <c r="AK142" s="82">
        <v>162.8825081898934</v>
      </c>
      <c r="AL142">
        <f t="shared" si="14"/>
        <v>9.5565332630002082</v>
      </c>
      <c r="AM142">
        <f t="shared" si="15"/>
        <v>91.800757027350073</v>
      </c>
      <c r="AN142">
        <f t="shared" si="16"/>
        <v>0.46079617280477742</v>
      </c>
      <c r="AR142" s="98"/>
      <c r="AS142" s="1">
        <f t="shared" si="17"/>
        <v>28.874035175027924</v>
      </c>
      <c r="AY142" s="7"/>
      <c r="BC142" s="7"/>
    </row>
    <row r="143" spans="1:55" x14ac:dyDescent="0.3">
      <c r="A143" s="81" t="s">
        <v>2570</v>
      </c>
      <c r="B143" s="82">
        <v>2946.45</v>
      </c>
      <c r="C143" s="82">
        <v>2946.45</v>
      </c>
      <c r="D143" s="82">
        <v>26</v>
      </c>
      <c r="E143" s="82">
        <v>12.952466512396644</v>
      </c>
      <c r="F143" s="82">
        <v>48.096831052055869</v>
      </c>
      <c r="G143" s="82">
        <v>0.77219628491058168</v>
      </c>
      <c r="H143" s="82">
        <v>5.9130736665528394</v>
      </c>
      <c r="I143" s="81">
        <v>0.10203149642540553</v>
      </c>
      <c r="J143" s="81">
        <f t="shared" si="12"/>
        <v>0.45652105418635985</v>
      </c>
      <c r="K143" s="81">
        <f t="shared" si="13"/>
        <v>0.12294102412179791</v>
      </c>
      <c r="L143" s="81">
        <v>0</v>
      </c>
      <c r="M143" s="82">
        <v>3.5449820626181867</v>
      </c>
      <c r="N143" s="82">
        <v>1.1203883533223096</v>
      </c>
      <c r="O143" s="82">
        <v>3.6079812302239165</v>
      </c>
      <c r="P143" s="82">
        <v>0</v>
      </c>
      <c r="Q143" s="82">
        <v>569.29</v>
      </c>
      <c r="R143" s="82">
        <v>569.8259051791307</v>
      </c>
      <c r="S143" s="82">
        <v>350.82231602010546</v>
      </c>
      <c r="T143" s="82">
        <v>0.27189942953728646</v>
      </c>
      <c r="U143" s="82">
        <v>13.953747992720267</v>
      </c>
      <c r="V143" s="82">
        <v>97.672104619279139</v>
      </c>
      <c r="W143" s="82">
        <v>56.903982554856803</v>
      </c>
      <c r="X143" s="82">
        <v>8.1</v>
      </c>
      <c r="Y143" s="82">
        <v>13.237900943982767</v>
      </c>
      <c r="Z143" s="82">
        <v>0</v>
      </c>
      <c r="AA143" s="82">
        <v>15.580148435728137</v>
      </c>
      <c r="AB143" s="82">
        <v>141.33790446323545</v>
      </c>
      <c r="AC143" s="82">
        <v>1.06</v>
      </c>
      <c r="AD143" s="82">
        <v>12.869999999999997</v>
      </c>
      <c r="AE143" s="82">
        <v>189.11694010587553</v>
      </c>
      <c r="AF143" s="82">
        <v>14.739857322608877</v>
      </c>
      <c r="AG143" s="82">
        <v>6.1864881560085694</v>
      </c>
      <c r="AH143" s="82">
        <v>200.40372503712706</v>
      </c>
      <c r="AI143" s="82">
        <v>0</v>
      </c>
      <c r="AJ143" s="82">
        <v>90.791171988443907</v>
      </c>
      <c r="AK143" s="82">
        <v>167.65801307038174</v>
      </c>
      <c r="AL143">
        <f t="shared" si="14"/>
        <v>9.263204502240594</v>
      </c>
      <c r="AM143">
        <f t="shared" si="15"/>
        <v>92.770177049147506</v>
      </c>
      <c r="AN143">
        <f t="shared" si="16"/>
        <v>0.47367928790183655</v>
      </c>
      <c r="AR143" s="98"/>
      <c r="AS143" s="1">
        <f t="shared" si="17"/>
        <v>28.776813541615166</v>
      </c>
      <c r="AY143" s="7"/>
      <c r="BC143" s="7"/>
    </row>
    <row r="144" spans="1:55" x14ac:dyDescent="0.3">
      <c r="A144" s="81" t="s">
        <v>2571</v>
      </c>
      <c r="B144" s="82">
        <v>2946.6</v>
      </c>
      <c r="C144" s="82">
        <v>2946.6</v>
      </c>
      <c r="D144" s="82">
        <v>25</v>
      </c>
      <c r="E144" s="82">
        <v>12.843352600019376</v>
      </c>
      <c r="F144" s="82">
        <v>47.67128467829113</v>
      </c>
      <c r="G144" s="82">
        <v>0.77785280554237057</v>
      </c>
      <c r="H144" s="82">
        <v>6.9888810666702073</v>
      </c>
      <c r="I144" s="81">
        <v>8.3653059961826745E-2</v>
      </c>
      <c r="J144" s="81">
        <f t="shared" si="12"/>
        <v>0.54416329476617065</v>
      </c>
      <c r="K144" s="81">
        <f t="shared" si="13"/>
        <v>0.14660567915957279</v>
      </c>
      <c r="L144" s="81">
        <v>0</v>
      </c>
      <c r="M144" s="82">
        <v>2.8111491530192834</v>
      </c>
      <c r="N144" s="82">
        <v>1.1109499999016759</v>
      </c>
      <c r="O144" s="82">
        <v>3.6048628406195964</v>
      </c>
      <c r="P144" s="82">
        <v>0</v>
      </c>
      <c r="Q144" s="82">
        <v>550.13</v>
      </c>
      <c r="R144" s="82">
        <v>586.21971647818827</v>
      </c>
      <c r="S144" s="82">
        <v>654.12711045237745</v>
      </c>
      <c r="T144" s="82">
        <v>0.27859708430170643</v>
      </c>
      <c r="U144" s="82">
        <v>38.164605502622841</v>
      </c>
      <c r="V144" s="82">
        <v>103.28026821225536</v>
      </c>
      <c r="W144" s="82">
        <v>80.363006003655713</v>
      </c>
      <c r="X144" s="82">
        <v>14.719999999999999</v>
      </c>
      <c r="Y144" s="82">
        <v>12.632345544692301</v>
      </c>
      <c r="Z144" s="82">
        <v>27.637949340596069</v>
      </c>
      <c r="AA144" s="82">
        <v>43.096905439686395</v>
      </c>
      <c r="AB144" s="82">
        <v>134.21131001960342</v>
      </c>
      <c r="AC144" s="82">
        <v>1.1100000000000001</v>
      </c>
      <c r="AD144" s="82">
        <v>25.259999999999998</v>
      </c>
      <c r="AE144" s="82">
        <v>164.97524531695851</v>
      </c>
      <c r="AF144" s="82">
        <v>14.537941468874507</v>
      </c>
      <c r="AG144" s="82">
        <v>3.5442400450033253</v>
      </c>
      <c r="AH144" s="82">
        <v>184.34137917945753</v>
      </c>
      <c r="AI144" s="82">
        <v>0</v>
      </c>
      <c r="AJ144" s="82">
        <v>64.508438761644811</v>
      </c>
      <c r="AK144" s="82">
        <v>171.57461419538657</v>
      </c>
      <c r="AL144">
        <f t="shared" si="14"/>
        <v>7.9494874829039164</v>
      </c>
      <c r="AM144">
        <f t="shared" si="15"/>
        <v>93.840537945892109</v>
      </c>
      <c r="AN144">
        <f t="shared" si="16"/>
        <v>0.88320055403377185</v>
      </c>
      <c r="AR144" s="98"/>
      <c r="AS144" s="1">
        <f t="shared" si="17"/>
        <v>27.262633486298082</v>
      </c>
      <c r="AY144" s="7"/>
      <c r="BC144" s="7"/>
    </row>
    <row r="145" spans="1:55" x14ac:dyDescent="0.3">
      <c r="A145" s="81" t="s">
        <v>2572</v>
      </c>
      <c r="B145" s="82">
        <v>2946.75</v>
      </c>
      <c r="C145" s="82">
        <v>2946.75</v>
      </c>
      <c r="D145" s="82">
        <v>26</v>
      </c>
      <c r="E145" s="82">
        <v>14.230956880069609</v>
      </c>
      <c r="F145" s="82">
        <v>49.475662591857436</v>
      </c>
      <c r="G145" s="82">
        <v>0.77058013615864185</v>
      </c>
      <c r="H145" s="82">
        <v>7.1628055639449117</v>
      </c>
      <c r="I145" s="81">
        <v>0.10400358062406699</v>
      </c>
      <c r="J145" s="81">
        <f t="shared" si="12"/>
        <v>0.50332564593575491</v>
      </c>
      <c r="K145" s="81">
        <f t="shared" si="13"/>
        <v>0.14477432314617947</v>
      </c>
      <c r="L145" s="81">
        <v>0</v>
      </c>
      <c r="M145" s="82">
        <v>3.7090356428811568</v>
      </c>
      <c r="N145" s="82">
        <v>1.2309777701260212</v>
      </c>
      <c r="O145" s="82">
        <v>3.6036413413321293</v>
      </c>
      <c r="P145" s="82">
        <v>0</v>
      </c>
      <c r="Q145" s="82">
        <v>540.05999999999995</v>
      </c>
      <c r="R145" s="82">
        <v>565.20444182031576</v>
      </c>
      <c r="S145" s="82">
        <v>671.40367315375647</v>
      </c>
      <c r="T145" s="82">
        <v>0.30278892879779723</v>
      </c>
      <c r="U145" s="82">
        <v>51.582978267851409</v>
      </c>
      <c r="V145" s="82">
        <v>109.61942288877903</v>
      </c>
      <c r="W145" s="82">
        <v>78.605020216952099</v>
      </c>
      <c r="X145" s="82">
        <v>17.100000000000001</v>
      </c>
      <c r="Y145" s="82">
        <v>13.797464793960035</v>
      </c>
      <c r="Z145" s="82">
        <v>82.890326362774957</v>
      </c>
      <c r="AA145" s="82">
        <v>56.124039861529631</v>
      </c>
      <c r="AB145" s="82">
        <v>137.38283110708366</v>
      </c>
      <c r="AC145" s="82">
        <v>1.01</v>
      </c>
      <c r="AD145" s="82">
        <v>34.04</v>
      </c>
      <c r="AE145" s="82">
        <v>188.34720490970719</v>
      </c>
      <c r="AF145" s="82">
        <v>13.182220736658037</v>
      </c>
      <c r="AG145" s="82">
        <v>4.4560362391535575</v>
      </c>
      <c r="AH145" s="82">
        <v>191.29731024895267</v>
      </c>
      <c r="AI145" s="82">
        <v>17.420000000000002</v>
      </c>
      <c r="AJ145" s="82">
        <v>75.509083923602034</v>
      </c>
      <c r="AK145" s="82">
        <v>163.81012424581559</v>
      </c>
      <c r="AL145">
        <f t="shared" si="14"/>
        <v>10.192669914734871</v>
      </c>
      <c r="AM145">
        <f t="shared" si="15"/>
        <v>93.442369688054939</v>
      </c>
      <c r="AN145">
        <f t="shared" si="16"/>
        <v>0.90652731959024702</v>
      </c>
      <c r="AR145" s="98"/>
      <c r="AS145" s="1">
        <f t="shared" si="17"/>
        <v>29.087060058656345</v>
      </c>
      <c r="AY145" s="7"/>
      <c r="BC145" s="7"/>
    </row>
    <row r="146" spans="1:55" x14ac:dyDescent="0.3">
      <c r="A146" s="81" t="s">
        <v>2573</v>
      </c>
      <c r="B146" s="82">
        <v>2946.9</v>
      </c>
      <c r="C146" s="82">
        <v>2946.9</v>
      </c>
      <c r="D146" s="82">
        <v>25</v>
      </c>
      <c r="E146" s="82">
        <v>15.320330041124352</v>
      </c>
      <c r="F146" s="82">
        <v>51.190764628296627</v>
      </c>
      <c r="G146" s="82">
        <v>0.77824142146363851</v>
      </c>
      <c r="H146" s="82">
        <v>6.8680796719063002</v>
      </c>
      <c r="I146" s="81">
        <v>0.10600045532176887</v>
      </c>
      <c r="J146" s="81">
        <f t="shared" si="12"/>
        <v>0.44829841481680344</v>
      </c>
      <c r="K146" s="81">
        <f t="shared" si="13"/>
        <v>0.13416638180297552</v>
      </c>
      <c r="L146" s="81">
        <v>0.24224975439999999</v>
      </c>
      <c r="M146" s="82">
        <v>3.7491720461964921</v>
      </c>
      <c r="N146" s="82">
        <v>1.3252085485572564</v>
      </c>
      <c r="O146" s="82">
        <v>3.7272579608291525</v>
      </c>
      <c r="P146" s="82">
        <v>0</v>
      </c>
      <c r="Q146" s="82">
        <v>375.52</v>
      </c>
      <c r="R146" s="82">
        <v>566.12662664105994</v>
      </c>
      <c r="S146" s="82">
        <v>551.98269751256566</v>
      </c>
      <c r="T146" s="82">
        <v>0.30790196492710192</v>
      </c>
      <c r="U146" s="82">
        <v>24.805718873782251</v>
      </c>
      <c r="V146" s="82">
        <v>104.98201545475388</v>
      </c>
      <c r="W146" s="82">
        <v>91.703455299850262</v>
      </c>
      <c r="X146" s="82">
        <v>15.17</v>
      </c>
      <c r="Y146" s="82">
        <v>13.092261037824299</v>
      </c>
      <c r="Z146" s="82">
        <v>83.784149405279322</v>
      </c>
      <c r="AA146" s="82">
        <v>47.81406378322211</v>
      </c>
      <c r="AB146" s="82">
        <v>145.94593804328019</v>
      </c>
      <c r="AC146" s="82">
        <v>0</v>
      </c>
      <c r="AD146" s="82">
        <v>40.44</v>
      </c>
      <c r="AE146" s="82">
        <v>194.86896129906097</v>
      </c>
      <c r="AF146" s="82">
        <v>19.542570129290635</v>
      </c>
      <c r="AG146" s="82">
        <v>5.5639176363468517</v>
      </c>
      <c r="AH146" s="82">
        <v>195.41784326470972</v>
      </c>
      <c r="AI146" s="82">
        <v>0</v>
      </c>
      <c r="AJ146" s="82">
        <v>101.27968283187424</v>
      </c>
      <c r="AK146" s="82">
        <v>168.26497172425678</v>
      </c>
      <c r="AL146">
        <f t="shared" si="14"/>
        <v>10.143462103643836</v>
      </c>
      <c r="AM146">
        <f t="shared" si="15"/>
        <v>93.94719848005299</v>
      </c>
      <c r="AN146">
        <f t="shared" si="16"/>
        <v>0.74528545976790894</v>
      </c>
      <c r="AR146" s="98"/>
      <c r="AS146" s="1">
        <f t="shared" si="17"/>
        <v>27.957588989484599</v>
      </c>
      <c r="AY146" s="7"/>
      <c r="BC146" s="7"/>
    </row>
    <row r="147" spans="1:55" x14ac:dyDescent="0.3">
      <c r="A147" s="81" t="s">
        <v>2574</v>
      </c>
      <c r="B147" s="82">
        <v>2947.05</v>
      </c>
      <c r="C147" s="82">
        <v>2947.05</v>
      </c>
      <c r="D147" s="82">
        <v>26</v>
      </c>
      <c r="E147" s="82">
        <v>10.16030730176367</v>
      </c>
      <c r="F147" s="82">
        <v>42.828310760609277</v>
      </c>
      <c r="G147" s="82">
        <v>0.73910019036704233</v>
      </c>
      <c r="H147" s="82">
        <v>5.51372409089889</v>
      </c>
      <c r="I147" s="81">
        <v>9.7892722610615643E-2</v>
      </c>
      <c r="J147" s="81">
        <f t="shared" si="12"/>
        <v>0.54267296521058905</v>
      </c>
      <c r="K147" s="81">
        <f t="shared" si="13"/>
        <v>0.1287401719324886</v>
      </c>
      <c r="L147" s="81">
        <v>0</v>
      </c>
      <c r="M147" s="82">
        <v>3.171163620384212</v>
      </c>
      <c r="N147" s="82">
        <v>0.87886658160255737</v>
      </c>
      <c r="O147" s="82">
        <v>3.3775681255788288</v>
      </c>
      <c r="P147" s="82">
        <v>0</v>
      </c>
      <c r="Q147" s="82">
        <v>622.75</v>
      </c>
      <c r="R147" s="82">
        <v>508.72457377039694</v>
      </c>
      <c r="S147" s="82">
        <v>200.17243845856413</v>
      </c>
      <c r="T147" s="82">
        <v>0.22974857384322422</v>
      </c>
      <c r="U147" s="82">
        <v>11.034678299967883</v>
      </c>
      <c r="V147" s="82">
        <v>107.49662478215717</v>
      </c>
      <c r="W147" s="82">
        <v>87.625504663480427</v>
      </c>
      <c r="X147" s="82">
        <v>0</v>
      </c>
      <c r="Y147" s="82">
        <v>13.253231460420501</v>
      </c>
      <c r="Z147" s="82">
        <v>0</v>
      </c>
      <c r="AA147" s="82">
        <v>5.3849997577638762</v>
      </c>
      <c r="AB147" s="82">
        <v>135.6105104993741</v>
      </c>
      <c r="AC147" s="82">
        <v>1.18</v>
      </c>
      <c r="AD147" s="82">
        <v>10.4</v>
      </c>
      <c r="AE147" s="82">
        <v>164.52739938464239</v>
      </c>
      <c r="AF147" s="82">
        <v>13.903348785709349</v>
      </c>
      <c r="AG147" s="82">
        <v>3.5099251344707891</v>
      </c>
      <c r="AH147" s="82">
        <v>195.61300702685014</v>
      </c>
      <c r="AI147" s="82">
        <v>0</v>
      </c>
      <c r="AJ147" s="82">
        <v>70.070217460846649</v>
      </c>
      <c r="AK147" s="82">
        <v>159.11478371583905</v>
      </c>
      <c r="AL147">
        <f t="shared" si="14"/>
        <v>7.2798177732776264</v>
      </c>
      <c r="AM147">
        <f t="shared" si="15"/>
        <v>91.49865253196073</v>
      </c>
      <c r="AN147">
        <f t="shared" si="16"/>
        <v>0.27027225400676308</v>
      </c>
      <c r="AR147" s="98"/>
      <c r="AS147" s="1">
        <f t="shared" si="17"/>
        <v>28.135576512877947</v>
      </c>
      <c r="AY147" s="7"/>
      <c r="BC147" s="7"/>
    </row>
    <row r="148" spans="1:55" x14ac:dyDescent="0.3">
      <c r="A148" s="81" t="s">
        <v>2575</v>
      </c>
      <c r="B148" s="82">
        <v>2947.2</v>
      </c>
      <c r="C148" s="82">
        <v>2947.2</v>
      </c>
      <c r="D148" s="82">
        <v>28</v>
      </c>
      <c r="E148" s="82">
        <v>12.08885520991398</v>
      </c>
      <c r="F148" s="82">
        <v>48.37806005774604</v>
      </c>
      <c r="G148" s="82">
        <v>0.79463936840602956</v>
      </c>
      <c r="H148" s="82">
        <v>6.2146251335465914</v>
      </c>
      <c r="I148" s="81">
        <v>6.6398872629728767E-2</v>
      </c>
      <c r="J148" s="81">
        <f t="shared" si="12"/>
        <v>0.51407887890410198</v>
      </c>
      <c r="K148" s="81">
        <f t="shared" si="13"/>
        <v>0.12845957705060021</v>
      </c>
      <c r="L148" s="81">
        <v>0</v>
      </c>
      <c r="M148" s="82">
        <v>1.7441988352602449</v>
      </c>
      <c r="N148" s="82">
        <v>1.0456859756575592</v>
      </c>
      <c r="O148" s="82">
        <v>3.539393376528631</v>
      </c>
      <c r="P148" s="82">
        <v>0</v>
      </c>
      <c r="Q148" s="82">
        <v>554.41</v>
      </c>
      <c r="R148" s="82">
        <v>513.27753197109951</v>
      </c>
      <c r="S148" s="82">
        <v>290.0498711174119</v>
      </c>
      <c r="T148" s="82">
        <v>0.2728290724698873</v>
      </c>
      <c r="U148" s="82">
        <v>19.592183920351143</v>
      </c>
      <c r="V148" s="82">
        <v>122.66030381926596</v>
      </c>
      <c r="W148" s="82">
        <v>126.43087944702799</v>
      </c>
      <c r="X148" s="82">
        <v>2.4</v>
      </c>
      <c r="Y148" s="82">
        <v>13.253231460420501</v>
      </c>
      <c r="Z148" s="82">
        <v>2.5873824914600583</v>
      </c>
      <c r="AA148" s="82">
        <v>14.514983648478141</v>
      </c>
      <c r="AB148" s="82">
        <v>143.68856126925016</v>
      </c>
      <c r="AC148" s="82">
        <v>1.08</v>
      </c>
      <c r="AD148" s="82">
        <v>13.66</v>
      </c>
      <c r="AE148" s="82">
        <v>122.56983360077392</v>
      </c>
      <c r="AF148" s="82">
        <v>11.61016158972617</v>
      </c>
      <c r="AG148" s="82">
        <v>1.7598646973114713</v>
      </c>
      <c r="AH148" s="82">
        <v>191.25312222733595</v>
      </c>
      <c r="AI148" s="82">
        <v>0</v>
      </c>
      <c r="AJ148" s="82">
        <v>85.710799548657349</v>
      </c>
      <c r="AK148" s="82">
        <v>174.67811976520034</v>
      </c>
      <c r="AL148">
        <f t="shared" si="14"/>
        <v>5.7891647125270254</v>
      </c>
      <c r="AM148">
        <f t="shared" si="15"/>
        <v>95.116156744202669</v>
      </c>
      <c r="AN148">
        <f t="shared" si="16"/>
        <v>0.39162450657512143</v>
      </c>
      <c r="AR148" s="98"/>
      <c r="AS148" s="1">
        <f t="shared" si="17"/>
        <v>29.794311759257553</v>
      </c>
      <c r="AY148" s="7"/>
      <c r="BC148" s="7"/>
    </row>
    <row r="149" spans="1:55" x14ac:dyDescent="0.3">
      <c r="A149" s="81" t="s">
        <v>2576</v>
      </c>
      <c r="B149" s="82">
        <v>2947.35</v>
      </c>
      <c r="C149" s="82">
        <v>2947.35</v>
      </c>
      <c r="D149" s="82">
        <v>27</v>
      </c>
      <c r="E149" s="82">
        <v>12.710920205086907</v>
      </c>
      <c r="F149" s="82">
        <v>49.096025455213294</v>
      </c>
      <c r="G149" s="82">
        <v>0.79405336027078433</v>
      </c>
      <c r="H149" s="82">
        <v>6.2937976465212433</v>
      </c>
      <c r="I149" s="81">
        <v>7.7403375153749301E-2</v>
      </c>
      <c r="J149" s="81">
        <f t="shared" si="12"/>
        <v>0.49514885979714252</v>
      </c>
      <c r="K149" s="81">
        <f t="shared" si="13"/>
        <v>0.12819362846922536</v>
      </c>
      <c r="L149" s="81">
        <v>0</v>
      </c>
      <c r="M149" s="82">
        <v>1.9375236450258151</v>
      </c>
      <c r="N149" s="82">
        <v>1.0994945977400175</v>
      </c>
      <c r="O149" s="82">
        <v>3.6370598232068656</v>
      </c>
      <c r="P149" s="82">
        <v>0</v>
      </c>
      <c r="Q149" s="82">
        <v>515.70000000000005</v>
      </c>
      <c r="R149" s="82">
        <v>569.59404156705796</v>
      </c>
      <c r="S149" s="82">
        <v>342.55410491042642</v>
      </c>
      <c r="T149" s="82">
        <v>0.27272343122754633</v>
      </c>
      <c r="U149" s="82">
        <v>14.544360346857939</v>
      </c>
      <c r="V149" s="82">
        <v>113.25683452051125</v>
      </c>
      <c r="W149" s="82">
        <v>87.596685224354133</v>
      </c>
      <c r="X149" s="82">
        <v>3.91</v>
      </c>
      <c r="Y149" s="82">
        <v>12.417718314564032</v>
      </c>
      <c r="Z149" s="82">
        <v>9.5497935593889398</v>
      </c>
      <c r="AA149" s="82">
        <v>18.708013287176541</v>
      </c>
      <c r="AB149" s="82">
        <v>144.17361743557066</v>
      </c>
      <c r="AC149" s="82">
        <v>1.06</v>
      </c>
      <c r="AD149" s="82">
        <v>17.649999999999999</v>
      </c>
      <c r="AE149" s="82">
        <v>134.78763044177364</v>
      </c>
      <c r="AF149" s="82">
        <v>15.446562810679167</v>
      </c>
      <c r="AG149" s="82">
        <v>3.5393379149272484</v>
      </c>
      <c r="AH149" s="82">
        <v>203.14338237736226</v>
      </c>
      <c r="AI149" s="82">
        <v>0</v>
      </c>
      <c r="AJ149" s="82">
        <v>80.17974890856712</v>
      </c>
      <c r="AK149" s="82">
        <v>175.35379071951402</v>
      </c>
      <c r="AL149">
        <f t="shared" si="14"/>
        <v>6.3937935061449869</v>
      </c>
      <c r="AM149">
        <f t="shared" si="15"/>
        <v>95.121950502150526</v>
      </c>
      <c r="AN149">
        <f t="shared" si="16"/>
        <v>0.46251557290478268</v>
      </c>
      <c r="AR149" s="98"/>
      <c r="AS149" s="1">
        <f t="shared" si="17"/>
        <v>28.926207498699622</v>
      </c>
      <c r="AY149" s="7"/>
      <c r="BC149" s="7"/>
    </row>
    <row r="150" spans="1:55" x14ac:dyDescent="0.3">
      <c r="A150" s="81" t="s">
        <v>2577</v>
      </c>
      <c r="B150" s="82">
        <v>2947.5</v>
      </c>
      <c r="C150" s="82">
        <v>2947.5</v>
      </c>
      <c r="D150" s="82">
        <v>26</v>
      </c>
      <c r="E150" s="82">
        <v>14.578212901184013</v>
      </c>
      <c r="F150" s="82">
        <v>50.51522026157437</v>
      </c>
      <c r="G150" s="82">
        <v>0.77653480128029262</v>
      </c>
      <c r="H150" s="82">
        <v>6.1384319439592758</v>
      </c>
      <c r="I150" s="81">
        <v>0.10015857422290553</v>
      </c>
      <c r="J150" s="81">
        <f t="shared" si="12"/>
        <v>0.42106889133583203</v>
      </c>
      <c r="K150" s="81">
        <f t="shared" si="13"/>
        <v>0.12151648378792923</v>
      </c>
      <c r="L150" s="81">
        <v>0.63812344779999997</v>
      </c>
      <c r="M150" s="82">
        <v>3.5456793475910375</v>
      </c>
      <c r="N150" s="82">
        <v>1.261015415952417</v>
      </c>
      <c r="O150" s="82">
        <v>3.6887517561010505</v>
      </c>
      <c r="P150" s="82">
        <v>0</v>
      </c>
      <c r="Q150" s="82">
        <v>549.13</v>
      </c>
      <c r="R150" s="82">
        <v>564.17159482108229</v>
      </c>
      <c r="S150" s="82">
        <v>337.56236628431481</v>
      </c>
      <c r="T150" s="82">
        <v>0.28413268540037517</v>
      </c>
      <c r="U150" s="82">
        <v>17.60789637083824</v>
      </c>
      <c r="V150" s="82">
        <v>99.806598583237758</v>
      </c>
      <c r="W150" s="82">
        <v>110.69546568407442</v>
      </c>
      <c r="X150" s="82">
        <v>11.92</v>
      </c>
      <c r="Y150" s="82">
        <v>13.360545075484636</v>
      </c>
      <c r="Z150" s="82">
        <v>58.909994998742867</v>
      </c>
      <c r="AA150" s="82">
        <v>25.166631520978115</v>
      </c>
      <c r="AB150" s="82">
        <v>140.19988807302195</v>
      </c>
      <c r="AC150" s="82">
        <v>0</v>
      </c>
      <c r="AD150" s="82">
        <v>19.59</v>
      </c>
      <c r="AE150" s="82">
        <v>177.85081587104759</v>
      </c>
      <c r="AF150" s="82">
        <v>13.917771346690376</v>
      </c>
      <c r="AG150" s="82">
        <v>6.0492285138784272</v>
      </c>
      <c r="AH150" s="82">
        <v>219.91273658089898</v>
      </c>
      <c r="AI150" s="82">
        <v>0</v>
      </c>
      <c r="AJ150" s="82">
        <v>118.28254220696641</v>
      </c>
      <c r="AK150" s="82">
        <v>170.70425838982993</v>
      </c>
      <c r="AL150">
        <f t="shared" si="14"/>
        <v>8.4189931752380502</v>
      </c>
      <c r="AM150">
        <f t="shared" si="15"/>
        <v>93.769977940021576</v>
      </c>
      <c r="AN150">
        <f t="shared" si="16"/>
        <v>0.4557757416858555</v>
      </c>
      <c r="AR150" s="98"/>
      <c r="AS150" s="1">
        <f t="shared" si="17"/>
        <v>28.500481511462905</v>
      </c>
      <c r="AY150" s="7"/>
      <c r="BC150" s="7"/>
    </row>
    <row r="151" spans="1:55" x14ac:dyDescent="0.3">
      <c r="A151" s="81" t="s">
        <v>2578</v>
      </c>
      <c r="B151" s="82">
        <v>2947.65</v>
      </c>
      <c r="C151" s="82">
        <v>2947.65</v>
      </c>
      <c r="D151" s="82">
        <v>28</v>
      </c>
      <c r="E151" s="82">
        <v>13.653059463984333</v>
      </c>
      <c r="F151" s="82">
        <v>50.14383453725322</v>
      </c>
      <c r="G151" s="82">
        <v>0.79481208659325975</v>
      </c>
      <c r="H151" s="82">
        <v>5.8703477643434354</v>
      </c>
      <c r="I151" s="81">
        <v>9.0678687389867785E-2</v>
      </c>
      <c r="J151" s="81">
        <f t="shared" si="12"/>
        <v>0.4299657362387484</v>
      </c>
      <c r="K151" s="81">
        <f t="shared" si="13"/>
        <v>0.11707018058186584</v>
      </c>
      <c r="L151" s="81">
        <v>0</v>
      </c>
      <c r="M151" s="82">
        <v>3.1194318781788786</v>
      </c>
      <c r="N151" s="82">
        <v>1.1809896436346448</v>
      </c>
      <c r="O151" s="82">
        <v>3.7170970037088589</v>
      </c>
      <c r="P151" s="82">
        <v>0</v>
      </c>
      <c r="Q151" s="82">
        <v>504.75000000000006</v>
      </c>
      <c r="R151" s="82">
        <v>526.27770312981841</v>
      </c>
      <c r="S151" s="82">
        <v>234.303595824204</v>
      </c>
      <c r="T151" s="82">
        <v>0.24764420029579098</v>
      </c>
      <c r="U151" s="82">
        <v>12.292385183599187</v>
      </c>
      <c r="V151" s="82">
        <v>101.98202804787502</v>
      </c>
      <c r="W151" s="82">
        <v>98.937134520548696</v>
      </c>
      <c r="X151" s="82">
        <v>5.52</v>
      </c>
      <c r="Y151" s="82">
        <v>14.265045545310903</v>
      </c>
      <c r="Z151" s="82">
        <v>0</v>
      </c>
      <c r="AA151" s="82">
        <v>12.190219231861082</v>
      </c>
      <c r="AB151" s="82">
        <v>141.00209634809048</v>
      </c>
      <c r="AC151" s="82">
        <v>226.33</v>
      </c>
      <c r="AD151" s="82">
        <v>7.6</v>
      </c>
      <c r="AE151" s="82">
        <v>171.62295837477626</v>
      </c>
      <c r="AF151" s="82">
        <v>14.436983542007322</v>
      </c>
      <c r="AG151" s="82">
        <v>8.024786934537266</v>
      </c>
      <c r="AH151" s="82">
        <v>208.38334527407565</v>
      </c>
      <c r="AI151" s="82">
        <v>0</v>
      </c>
      <c r="AJ151" s="82">
        <v>145.69197093452462</v>
      </c>
      <c r="AK151" s="82">
        <v>179.96896689897878</v>
      </c>
      <c r="AL151">
        <f t="shared" si="14"/>
        <v>8.859534041863947</v>
      </c>
      <c r="AM151">
        <f t="shared" si="15"/>
        <v>93.841336221363818</v>
      </c>
      <c r="AN151">
        <f t="shared" si="16"/>
        <v>0.3163560450826286</v>
      </c>
      <c r="AR151" s="98"/>
      <c r="AS151" s="1">
        <f t="shared" si="17"/>
        <v>30.838458102038413</v>
      </c>
      <c r="AY151" s="7"/>
      <c r="BC151" s="7"/>
    </row>
    <row r="152" spans="1:55" x14ac:dyDescent="0.3">
      <c r="A152" s="81" t="s">
        <v>2579</v>
      </c>
      <c r="B152" s="82">
        <v>2947.8</v>
      </c>
      <c r="C152" s="82">
        <v>2947.8</v>
      </c>
      <c r="D152" s="82">
        <v>26</v>
      </c>
      <c r="E152" s="82">
        <v>12.804142304116837</v>
      </c>
      <c r="F152" s="82">
        <v>47.409900513540997</v>
      </c>
      <c r="G152" s="82">
        <v>0.77264452972982189</v>
      </c>
      <c r="H152" s="82">
        <v>7.1755897856747222</v>
      </c>
      <c r="I152" s="81">
        <v>9.7214702461861507E-2</v>
      </c>
      <c r="J152" s="81">
        <f t="shared" si="12"/>
        <v>0.56041159300202392</v>
      </c>
      <c r="K152" s="81">
        <f t="shared" si="13"/>
        <v>0.15135213759044408</v>
      </c>
      <c r="L152" s="81">
        <v>0</v>
      </c>
      <c r="M152" s="82">
        <v>2.4569045770801097</v>
      </c>
      <c r="N152" s="82">
        <v>1.1075583093061063</v>
      </c>
      <c r="O152" s="82">
        <v>3.6615054120493018</v>
      </c>
      <c r="P152" s="82">
        <v>0</v>
      </c>
      <c r="Q152" s="82">
        <v>524.57000000000005</v>
      </c>
      <c r="R152" s="82">
        <v>536.05813185725356</v>
      </c>
      <c r="S152" s="82">
        <v>561.90233921897118</v>
      </c>
      <c r="T152" s="82">
        <v>0.22186773716458505</v>
      </c>
      <c r="U152" s="82">
        <v>33.431208650037476</v>
      </c>
      <c r="V152" s="82">
        <v>112.77145644103574</v>
      </c>
      <c r="W152" s="82">
        <v>103.79321001332833</v>
      </c>
      <c r="X152" s="82">
        <v>5.45</v>
      </c>
      <c r="Y152" s="82">
        <v>12.540362446065899</v>
      </c>
      <c r="Z152" s="82">
        <v>63.002763667052406</v>
      </c>
      <c r="AA152" s="82">
        <v>34.96445682592055</v>
      </c>
      <c r="AB152" s="82">
        <v>140.83419229051796</v>
      </c>
      <c r="AC152" s="82">
        <v>1.1000000000000001</v>
      </c>
      <c r="AD152" s="82">
        <v>16.45</v>
      </c>
      <c r="AE152" s="82">
        <v>138.63630642261549</v>
      </c>
      <c r="AF152" s="82">
        <v>17.624369518814134</v>
      </c>
      <c r="AG152" s="82">
        <v>3.8824870202526047</v>
      </c>
      <c r="AH152" s="82">
        <v>186.51763924407987</v>
      </c>
      <c r="AI152" s="82">
        <v>0</v>
      </c>
      <c r="AJ152" s="82">
        <v>72.405549953329185</v>
      </c>
      <c r="AK152" s="82">
        <v>168.390944275061</v>
      </c>
      <c r="AL152">
        <f t="shared" si="14"/>
        <v>7.2964716553274016</v>
      </c>
      <c r="AM152">
        <f t="shared" si="15"/>
        <v>94.209461221908413</v>
      </c>
      <c r="AN152">
        <f t="shared" si="16"/>
        <v>0.75867893163434008</v>
      </c>
      <c r="AR152" s="98"/>
      <c r="AS152" s="1">
        <f t="shared" si="17"/>
        <v>28.140846552107639</v>
      </c>
      <c r="AY152" s="7"/>
      <c r="BC152" s="7"/>
    </row>
    <row r="153" spans="1:55" x14ac:dyDescent="0.3">
      <c r="A153" s="81" t="s">
        <v>2580</v>
      </c>
      <c r="B153" s="82">
        <v>2947.95</v>
      </c>
      <c r="C153" s="82">
        <v>2947.95</v>
      </c>
      <c r="D153" s="82">
        <v>28</v>
      </c>
      <c r="E153" s="82">
        <v>11.978647289186306</v>
      </c>
      <c r="F153" s="82">
        <v>47.401330813951908</v>
      </c>
      <c r="G153" s="82">
        <v>0.78186850339547287</v>
      </c>
      <c r="H153" s="82">
        <v>6.0066158110119972</v>
      </c>
      <c r="I153" s="81">
        <v>8.2712260523244679E-2</v>
      </c>
      <c r="J153" s="81">
        <f t="shared" si="12"/>
        <v>0.5014435825683301</v>
      </c>
      <c r="K153" s="81">
        <f t="shared" si="13"/>
        <v>0.12671829477926883</v>
      </c>
      <c r="L153" s="81">
        <v>0</v>
      </c>
      <c r="M153" s="82">
        <v>2.3775047939113825</v>
      </c>
      <c r="N153" s="82">
        <v>1.0361529905146154</v>
      </c>
      <c r="O153" s="82">
        <v>3.596024802891844</v>
      </c>
      <c r="P153" s="82">
        <v>0</v>
      </c>
      <c r="Q153" s="82">
        <v>571.30999999999995</v>
      </c>
      <c r="R153" s="82">
        <v>531.67380173805861</v>
      </c>
      <c r="S153" s="82">
        <v>248.89403918030661</v>
      </c>
      <c r="T153" s="82">
        <v>0.2374603845341178</v>
      </c>
      <c r="U153" s="82">
        <v>15.258193983513543</v>
      </c>
      <c r="V153" s="82">
        <v>103.66623150436843</v>
      </c>
      <c r="W153" s="82">
        <v>124.29824095168266</v>
      </c>
      <c r="X153" s="82">
        <v>2.1</v>
      </c>
      <c r="Y153" s="82">
        <v>13.513850239861968</v>
      </c>
      <c r="Z153" s="82">
        <v>0</v>
      </c>
      <c r="AA153" s="82">
        <v>7.2701723574206172</v>
      </c>
      <c r="AB153" s="82">
        <v>142.08414471911311</v>
      </c>
      <c r="AC153" s="82">
        <v>1.08</v>
      </c>
      <c r="AD153" s="82">
        <v>10.88</v>
      </c>
      <c r="AE153" s="82">
        <v>154.15696701444676</v>
      </c>
      <c r="AF153" s="82">
        <v>19.686795739100898</v>
      </c>
      <c r="AG153" s="82">
        <v>4.9462492467612105</v>
      </c>
      <c r="AH153" s="82">
        <v>199.96184482096007</v>
      </c>
      <c r="AI153" s="82">
        <v>0</v>
      </c>
      <c r="AJ153" s="82">
        <v>80.999163818210107</v>
      </c>
      <c r="AK153" s="82">
        <v>174.60940746476163</v>
      </c>
      <c r="AL153">
        <f t="shared" si="14"/>
        <v>6.7821212489199834</v>
      </c>
      <c r="AM153">
        <f t="shared" si="15"/>
        <v>93.909779597133934</v>
      </c>
      <c r="AN153">
        <f t="shared" si="16"/>
        <v>0.33605601998016249</v>
      </c>
      <c r="AR153" s="98"/>
      <c r="AS153" s="1">
        <f t="shared" si="17"/>
        <v>30.124463065688126</v>
      </c>
      <c r="AY153" s="7"/>
      <c r="BC153" s="7"/>
    </row>
    <row r="154" spans="1:55" x14ac:dyDescent="0.3">
      <c r="A154" s="81" t="s">
        <v>2581</v>
      </c>
      <c r="B154" s="82">
        <v>2948.1</v>
      </c>
      <c r="C154" s="82">
        <v>2948.1</v>
      </c>
      <c r="D154" s="82">
        <v>28</v>
      </c>
      <c r="E154" s="82">
        <v>12.51153857156001</v>
      </c>
      <c r="F154" s="82">
        <v>51.271642903019249</v>
      </c>
      <c r="G154" s="82">
        <v>0.79110275790560158</v>
      </c>
      <c r="H154" s="82">
        <v>5.4931909563230965</v>
      </c>
      <c r="I154" s="81">
        <v>6.6475723176753918E-2</v>
      </c>
      <c r="J154" s="81">
        <f t="shared" si="12"/>
        <v>0.43904999572232262</v>
      </c>
      <c r="K154" s="81">
        <f t="shared" si="13"/>
        <v>0.10713896893675738</v>
      </c>
      <c r="L154" s="81">
        <v>0</v>
      </c>
      <c r="M154" s="82">
        <v>1.3386114093851496</v>
      </c>
      <c r="N154" s="82">
        <v>1.0822480864399409</v>
      </c>
      <c r="O154" s="82">
        <v>3.6172973913041537</v>
      </c>
      <c r="P154" s="82">
        <v>0</v>
      </c>
      <c r="Q154" s="82">
        <v>525.28</v>
      </c>
      <c r="R154" s="82">
        <v>549.5905353982306</v>
      </c>
      <c r="S154" s="82">
        <v>36.061805645057333</v>
      </c>
      <c r="T154" s="82">
        <v>0.21419818297062787</v>
      </c>
      <c r="U154" s="82">
        <v>1.4956514291831711</v>
      </c>
      <c r="V154" s="82">
        <v>104.98201545475388</v>
      </c>
      <c r="W154" s="82">
        <v>112.69841670335148</v>
      </c>
      <c r="X154" s="82">
        <v>0</v>
      </c>
      <c r="Y154" s="82">
        <v>12.739659159756435</v>
      </c>
      <c r="Z154" s="82">
        <v>0</v>
      </c>
      <c r="AA154" s="82">
        <v>0</v>
      </c>
      <c r="AB154" s="82">
        <v>145.83400200489854</v>
      </c>
      <c r="AC154" s="82">
        <v>625.09</v>
      </c>
      <c r="AD154" s="82">
        <v>13.56</v>
      </c>
      <c r="AE154" s="82">
        <v>122.05201174153338</v>
      </c>
      <c r="AF154" s="82">
        <v>13.427404273335483</v>
      </c>
      <c r="AG154" s="82">
        <v>4.2452446458822672</v>
      </c>
      <c r="AH154" s="82">
        <v>163.32261023044845</v>
      </c>
      <c r="AI154" s="82">
        <v>0</v>
      </c>
      <c r="AJ154" s="82">
        <v>84.205124652188331</v>
      </c>
      <c r="AK154" s="82">
        <v>175.29653046914845</v>
      </c>
      <c r="AL154">
        <f t="shared" si="14"/>
        <v>5.3070595450758535</v>
      </c>
      <c r="AM154">
        <f t="shared" si="15"/>
        <v>96.132851589929828</v>
      </c>
      <c r="AN154">
        <f t="shared" si="16"/>
        <v>4.8690546861979669E-2</v>
      </c>
      <c r="AR154" s="98"/>
      <c r="AS154" s="1">
        <f t="shared" si="17"/>
        <v>29.636512056460873</v>
      </c>
      <c r="AY154" s="7"/>
      <c r="BC154" s="7"/>
    </row>
    <row r="155" spans="1:55" x14ac:dyDescent="0.3">
      <c r="A155" s="81" t="s">
        <v>2582</v>
      </c>
      <c r="B155" s="82">
        <v>2948.25</v>
      </c>
      <c r="C155" s="82">
        <v>2948.25</v>
      </c>
      <c r="D155" s="82">
        <v>28</v>
      </c>
      <c r="E155" s="82">
        <v>14.696373230908033</v>
      </c>
      <c r="F155" s="82">
        <v>55.971958242064723</v>
      </c>
      <c r="G155" s="82">
        <v>0.84536032013746853</v>
      </c>
      <c r="H155" s="82">
        <v>6.0184518713256132</v>
      </c>
      <c r="I155" s="81">
        <v>6.1377301874710639E-2</v>
      </c>
      <c r="J155" s="81">
        <f t="shared" si="12"/>
        <v>0.40951953089134741</v>
      </c>
      <c r="K155" s="81">
        <f t="shared" si="13"/>
        <v>0.10752619812401978</v>
      </c>
      <c r="L155" s="81">
        <v>0</v>
      </c>
      <c r="M155" s="82">
        <v>1.8660891803462221</v>
      </c>
      <c r="N155" s="82">
        <v>1.2712362844735448</v>
      </c>
      <c r="O155" s="82">
        <v>3.8068762616253693</v>
      </c>
      <c r="P155" s="82">
        <v>0</v>
      </c>
      <c r="Q155" s="82">
        <v>474.22</v>
      </c>
      <c r="R155" s="82">
        <v>592.20121786395634</v>
      </c>
      <c r="S155" s="82">
        <v>2658.8098472508227</v>
      </c>
      <c r="T155" s="82">
        <v>0.30786969567080957</v>
      </c>
      <c r="U155" s="82">
        <v>34.413466726618708</v>
      </c>
      <c r="V155" s="82">
        <v>126.91598827851074</v>
      </c>
      <c r="W155" s="82">
        <v>312.09350149426029</v>
      </c>
      <c r="X155" s="82">
        <v>4.8099999999999996</v>
      </c>
      <c r="Y155" s="82">
        <v>13.447981504228029</v>
      </c>
      <c r="Z155" s="103">
        <v>38.869999999999997</v>
      </c>
      <c r="AA155" s="82">
        <v>11.482100098842729</v>
      </c>
      <c r="AB155" s="82">
        <v>150.51338636750094</v>
      </c>
      <c r="AC155" s="82">
        <v>1.04</v>
      </c>
      <c r="AD155" s="82">
        <v>22.62</v>
      </c>
      <c r="AE155" s="82">
        <v>122.70483261304169</v>
      </c>
      <c r="AF155" s="82">
        <v>33.344914538661044</v>
      </c>
      <c r="AG155" s="82">
        <v>3.48737147182911</v>
      </c>
      <c r="AH155" s="82">
        <v>205.86193685021175</v>
      </c>
      <c r="AI155" s="82">
        <v>0</v>
      </c>
      <c r="AJ155" s="82">
        <v>62.051790502034471</v>
      </c>
      <c r="AK155" s="82">
        <v>193.3089180401399</v>
      </c>
      <c r="AL155">
        <f t="shared" si="14"/>
        <v>7.2646355936923754</v>
      </c>
      <c r="AM155">
        <f t="shared" si="15"/>
        <v>97.601863658584875</v>
      </c>
      <c r="AN155">
        <f t="shared" si="16"/>
        <v>3.5899174527996203</v>
      </c>
      <c r="AR155" s="98"/>
      <c r="AS155" s="1">
        <f t="shared" si="17"/>
        <v>30.287448382759457</v>
      </c>
      <c r="AY155" s="7"/>
      <c r="BC155" s="7"/>
    </row>
    <row r="156" spans="1:55" x14ac:dyDescent="0.3">
      <c r="A156" s="81" t="s">
        <v>2583</v>
      </c>
      <c r="B156" s="82">
        <v>2948.4</v>
      </c>
      <c r="C156" s="82">
        <v>2948.4</v>
      </c>
      <c r="D156" s="82">
        <v>25</v>
      </c>
      <c r="E156" s="82">
        <v>14.540501193225101</v>
      </c>
      <c r="F156" s="82">
        <v>53.243455717754237</v>
      </c>
      <c r="G156" s="82">
        <v>0.84621661383991764</v>
      </c>
      <c r="H156" s="82">
        <v>5.0445658153745097</v>
      </c>
      <c r="I156" s="81">
        <v>7.1922584569806061E-2</v>
      </c>
      <c r="J156" s="81">
        <f t="shared" si="12"/>
        <v>0.34693204507454939</v>
      </c>
      <c r="K156" s="81">
        <f t="shared" si="13"/>
        <v>9.4745274275884001E-2</v>
      </c>
      <c r="L156" s="81">
        <v>0</v>
      </c>
      <c r="M156" s="82">
        <v>2.5961030739099491</v>
      </c>
      <c r="N156" s="82">
        <v>1.2577533532139711</v>
      </c>
      <c r="O156" s="82">
        <v>4.254316740008095</v>
      </c>
      <c r="P156" s="82">
        <v>0</v>
      </c>
      <c r="Q156" s="82">
        <v>534.09</v>
      </c>
      <c r="R156" s="82">
        <v>674.83768145188697</v>
      </c>
      <c r="S156" s="82">
        <v>1144.3579924393771</v>
      </c>
      <c r="T156" s="82">
        <v>0.32512644663523305</v>
      </c>
      <c r="U156" s="82">
        <v>17.560683453237413</v>
      </c>
      <c r="V156" s="82">
        <v>118.22468352844101</v>
      </c>
      <c r="W156" s="82">
        <v>127.41120873348396</v>
      </c>
      <c r="X156" s="82">
        <v>2.74</v>
      </c>
      <c r="Y156" s="82">
        <v>14.077977034155831</v>
      </c>
      <c r="Z156" s="103">
        <v>0</v>
      </c>
      <c r="AA156" s="82">
        <v>4.1956214415230724</v>
      </c>
      <c r="AB156" s="82">
        <v>171.92806375078976</v>
      </c>
      <c r="AC156" s="82">
        <v>1.0900000000000001</v>
      </c>
      <c r="AD156" s="82">
        <v>32.22</v>
      </c>
      <c r="AE156" s="82">
        <v>139.93606283852012</v>
      </c>
      <c r="AF156" s="82">
        <v>25.208755391227747</v>
      </c>
      <c r="AG156" s="82">
        <v>2.951986274041261</v>
      </c>
      <c r="AH156" s="82">
        <v>187.89676549865229</v>
      </c>
      <c r="AI156" s="82">
        <v>0</v>
      </c>
      <c r="AJ156" s="82">
        <v>60.948787623633649</v>
      </c>
      <c r="AK156" s="82">
        <v>177.75505146339171</v>
      </c>
      <c r="AL156">
        <f t="shared" si="14"/>
        <v>8.2117881452342587</v>
      </c>
      <c r="AM156">
        <f t="shared" si="15"/>
        <v>95.048222639709095</v>
      </c>
      <c r="AN156">
        <f t="shared" si="16"/>
        <v>1.5451088890605074</v>
      </c>
      <c r="AR156" s="98"/>
      <c r="AS156" s="1">
        <f t="shared" si="17"/>
        <v>27.343970375472207</v>
      </c>
      <c r="AY156" s="7"/>
      <c r="BC156" s="7"/>
    </row>
    <row r="157" spans="1:55" x14ac:dyDescent="0.3">
      <c r="A157" s="81" t="s">
        <v>2584</v>
      </c>
      <c r="B157" s="82">
        <v>2948.55</v>
      </c>
      <c r="C157" s="82">
        <v>2948.55</v>
      </c>
      <c r="D157" s="82">
        <v>29</v>
      </c>
      <c r="E157" s="82">
        <v>18.576990505261097</v>
      </c>
      <c r="F157" s="82">
        <v>59.756977122652479</v>
      </c>
      <c r="G157" s="82">
        <v>0.88074444655731077</v>
      </c>
      <c r="H157" s="82">
        <v>5.0433844670867458</v>
      </c>
      <c r="I157" s="81">
        <v>9.1514539174956014E-2</v>
      </c>
      <c r="J157" s="81">
        <f t="shared" si="12"/>
        <v>0.2714855490537304</v>
      </c>
      <c r="K157" s="81">
        <f t="shared" si="13"/>
        <v>8.4398252889116038E-2</v>
      </c>
      <c r="L157" s="81">
        <v>0.1268721984</v>
      </c>
      <c r="M157" s="82">
        <v>2.4904455132031944</v>
      </c>
      <c r="N157" s="82">
        <v>1.6069096787050847</v>
      </c>
      <c r="O157" s="82">
        <v>4.5675123832402109</v>
      </c>
      <c r="P157" s="82">
        <v>0</v>
      </c>
      <c r="Q157" s="82">
        <v>539.83000000000004</v>
      </c>
      <c r="R157" s="82">
        <v>671.46451240889871</v>
      </c>
      <c r="S157" s="82">
        <v>580.79478747272356</v>
      </c>
      <c r="T157" s="82">
        <v>0.31836262323188974</v>
      </c>
      <c r="U157" s="82">
        <v>5.4193030575539574</v>
      </c>
      <c r="V157" s="82">
        <v>115.38917721335228</v>
      </c>
      <c r="W157" s="82">
        <v>132.88247752511171</v>
      </c>
      <c r="X157" s="82">
        <v>0</v>
      </c>
      <c r="Y157" s="82">
        <v>15.539889738219056</v>
      </c>
      <c r="Z157" s="103">
        <v>11.74</v>
      </c>
      <c r="AA157" s="82">
        <v>3.7673701405392088</v>
      </c>
      <c r="AB157" s="82">
        <v>182.9828382111896</v>
      </c>
      <c r="AC157" s="82">
        <v>862.57</v>
      </c>
      <c r="AD157" s="82">
        <v>24.11</v>
      </c>
      <c r="AE157" s="82">
        <v>142.99373030921498</v>
      </c>
      <c r="AF157" s="82">
        <v>35.189999809800284</v>
      </c>
      <c r="AG157" s="82">
        <v>4.0767863684762844</v>
      </c>
      <c r="AH157" s="82">
        <v>176.29545629572584</v>
      </c>
      <c r="AI157" s="82">
        <v>0</v>
      </c>
      <c r="AJ157" s="82">
        <v>79.408328652870168</v>
      </c>
      <c r="AK157" s="82">
        <v>180.61897604878678</v>
      </c>
      <c r="AL157">
        <f t="shared" si="14"/>
        <v>9.6412045469174554</v>
      </c>
      <c r="AM157">
        <f t="shared" si="15"/>
        <v>97.481713501877195</v>
      </c>
      <c r="AN157">
        <f t="shared" si="16"/>
        <v>0.78418746124294936</v>
      </c>
      <c r="AR157" s="98"/>
      <c r="AS157" s="1">
        <f t="shared" si="17"/>
        <v>32.222313620460881</v>
      </c>
      <c r="AY157" s="7"/>
      <c r="BC157" s="7"/>
    </row>
    <row r="158" spans="1:55" x14ac:dyDescent="0.3">
      <c r="A158" s="81" t="s">
        <v>2585</v>
      </c>
      <c r="B158" s="82">
        <v>2948.7</v>
      </c>
      <c r="C158" s="82">
        <v>2948.7</v>
      </c>
      <c r="D158" s="82">
        <v>29</v>
      </c>
      <c r="E158" s="82">
        <v>13.000888677703223</v>
      </c>
      <c r="F158" s="82">
        <v>52.120105494862543</v>
      </c>
      <c r="G158" s="82">
        <v>0.82678715874757147</v>
      </c>
      <c r="H158" s="82">
        <v>4.6610266202800554</v>
      </c>
      <c r="I158" s="81">
        <v>6.3592347896288579E-2</v>
      </c>
      <c r="J158" s="81">
        <f t="shared" si="12"/>
        <v>0.35851600116181342</v>
      </c>
      <c r="K158" s="81">
        <f t="shared" si="13"/>
        <v>8.9428572256813471E-2</v>
      </c>
      <c r="L158" s="81">
        <v>0</v>
      </c>
      <c r="M158" s="82">
        <v>1.5961740382004375</v>
      </c>
      <c r="N158" s="82">
        <v>1.1245768706213286</v>
      </c>
      <c r="O158" s="82">
        <v>4.2557103067501023</v>
      </c>
      <c r="P158" s="82">
        <v>0</v>
      </c>
      <c r="Q158" s="82">
        <v>514.41999999999996</v>
      </c>
      <c r="R158" s="82">
        <v>586.88816772298583</v>
      </c>
      <c r="S158" s="82">
        <v>98.647693395211633</v>
      </c>
      <c r="T158" s="82">
        <v>0.16613801971710215</v>
      </c>
      <c r="U158" s="82">
        <v>4.8898651079136695</v>
      </c>
      <c r="V158" s="82">
        <v>97.299284115516556</v>
      </c>
      <c r="W158" s="82">
        <v>12.838216629368832</v>
      </c>
      <c r="X158" s="82">
        <v>1.02</v>
      </c>
      <c r="Y158" s="82">
        <v>15.547966603987362</v>
      </c>
      <c r="Z158" s="103">
        <v>0</v>
      </c>
      <c r="AA158" s="82">
        <v>0</v>
      </c>
      <c r="AB158" s="82">
        <v>172.87561584739544</v>
      </c>
      <c r="AC158" s="82">
        <v>282.75</v>
      </c>
      <c r="AD158" s="82">
        <v>16.690000000000001</v>
      </c>
      <c r="AE158" s="82">
        <v>119.23310600569023</v>
      </c>
      <c r="AF158" s="82">
        <v>19.717959463861561</v>
      </c>
      <c r="AG158" s="82">
        <v>2.0482167658489283</v>
      </c>
      <c r="AH158" s="82">
        <v>169.81665383134387</v>
      </c>
      <c r="AI158" s="82">
        <v>0</v>
      </c>
      <c r="AJ158" s="82">
        <v>55.622859439355423</v>
      </c>
      <c r="AK158" s="82">
        <v>180.35535119155375</v>
      </c>
      <c r="AL158">
        <f t="shared" si="14"/>
        <v>5.7278426281331658</v>
      </c>
      <c r="AM158">
        <f t="shared" si="15"/>
        <v>95.302691897046614</v>
      </c>
      <c r="AN158">
        <f t="shared" si="16"/>
        <v>0.13319383353573386</v>
      </c>
      <c r="AR158" s="98"/>
      <c r="AS158" s="1">
        <f t="shared" si="17"/>
        <v>30.834909184132485</v>
      </c>
      <c r="AY158" s="7"/>
      <c r="BC158" s="7"/>
    </row>
    <row r="159" spans="1:55" x14ac:dyDescent="0.3">
      <c r="A159" s="81" t="s">
        <v>2586</v>
      </c>
      <c r="B159" s="82">
        <v>2948.85</v>
      </c>
      <c r="C159" s="82">
        <v>2948.85</v>
      </c>
      <c r="D159" s="82">
        <v>28</v>
      </c>
      <c r="E159" s="82">
        <v>17.786157104698365</v>
      </c>
      <c r="F159" s="82">
        <v>53.41212042683631</v>
      </c>
      <c r="G159" s="82">
        <v>0.82908211214657856</v>
      </c>
      <c r="H159" s="82">
        <v>9.6458222103093778</v>
      </c>
      <c r="I159" s="81">
        <v>7.8728719316907725E-2</v>
      </c>
      <c r="J159" s="81">
        <f t="shared" si="12"/>
        <v>0.5423218828850529</v>
      </c>
      <c r="K159" s="81">
        <f t="shared" si="13"/>
        <v>0.18059238489739765</v>
      </c>
      <c r="L159" s="81">
        <v>0</v>
      </c>
      <c r="M159" s="82">
        <v>1.5351603222714716</v>
      </c>
      <c r="N159" s="82">
        <v>1.5385025895564084</v>
      </c>
      <c r="O159" s="82">
        <v>4.0535740162909963</v>
      </c>
      <c r="P159" s="82">
        <v>0</v>
      </c>
      <c r="Q159" s="82">
        <v>487.34000000000003</v>
      </c>
      <c r="R159" s="82">
        <v>958.65340642419108</v>
      </c>
      <c r="S159" s="82">
        <v>10680.308080031966</v>
      </c>
      <c r="T159" s="82">
        <v>0.39281611658808341</v>
      </c>
      <c r="U159" s="82">
        <v>76.976708633093537</v>
      </c>
      <c r="V159" s="82">
        <v>128.78933402376035</v>
      </c>
      <c r="W159" s="82">
        <v>148.78768708274515</v>
      </c>
      <c r="X159" s="82">
        <v>8.69</v>
      </c>
      <c r="Y159" s="82">
        <v>13.36721284654498</v>
      </c>
      <c r="Z159" s="103">
        <v>86.29</v>
      </c>
      <c r="AA159" s="82">
        <v>39.318434662793884</v>
      </c>
      <c r="AB159" s="82">
        <v>161.46287726161125</v>
      </c>
      <c r="AC159" s="82">
        <v>854.65</v>
      </c>
      <c r="AD159" s="82">
        <v>26.36</v>
      </c>
      <c r="AE159" s="82">
        <v>120.71416368680806</v>
      </c>
      <c r="AF159" s="82">
        <v>19.717959463861561</v>
      </c>
      <c r="AG159" s="82">
        <v>4.179933975389539</v>
      </c>
      <c r="AH159" s="82">
        <v>249.81128224874854</v>
      </c>
      <c r="AI159" s="82">
        <v>0</v>
      </c>
      <c r="AJ159" s="82">
        <v>110.73361039945334</v>
      </c>
      <c r="AK159" s="82">
        <v>172.36272483817086</v>
      </c>
      <c r="AL159">
        <f t="shared" si="14"/>
        <v>8.0808782097408915</v>
      </c>
      <c r="AM159">
        <f t="shared" si="15"/>
        <v>101.37285610754371</v>
      </c>
      <c r="AN159">
        <f t="shared" si="16"/>
        <v>14.420521428949922</v>
      </c>
      <c r="AR159" s="98"/>
      <c r="AS159" s="1">
        <f t="shared" si="17"/>
        <v>30.567057203427712</v>
      </c>
      <c r="AY159" s="7"/>
      <c r="BC159" s="7"/>
    </row>
    <row r="160" spans="1:55" x14ac:dyDescent="0.3">
      <c r="A160" s="81" t="s">
        <v>2587</v>
      </c>
      <c r="B160" s="82">
        <v>2949</v>
      </c>
      <c r="C160" s="82">
        <v>2949</v>
      </c>
      <c r="D160" s="82">
        <v>28</v>
      </c>
      <c r="E160" s="82">
        <v>16.014098026455319</v>
      </c>
      <c r="F160" s="82">
        <v>56.933814483411211</v>
      </c>
      <c r="G160" s="82">
        <v>0.8782575280713566</v>
      </c>
      <c r="H160" s="82">
        <v>5.2069881657775108</v>
      </c>
      <c r="I160" s="81">
        <v>5.5484823300046622E-2</v>
      </c>
      <c r="J160" s="81">
        <f t="shared" si="12"/>
        <v>0.3251502617990446</v>
      </c>
      <c r="K160" s="81">
        <f t="shared" si="13"/>
        <v>9.145686465983531E-2</v>
      </c>
      <c r="L160" s="81">
        <v>0</v>
      </c>
      <c r="M160" s="82">
        <v>1.1429755136243605</v>
      </c>
      <c r="N160" s="82">
        <v>1.385219479288385</v>
      </c>
      <c r="O160" s="82">
        <v>4.3070661941974056</v>
      </c>
      <c r="P160" s="82">
        <v>0</v>
      </c>
      <c r="Q160" s="82">
        <v>536.17999999999995</v>
      </c>
      <c r="R160" s="82">
        <v>678.5753504464069</v>
      </c>
      <c r="S160" s="82">
        <v>658.46795955373886</v>
      </c>
      <c r="T160" s="82">
        <v>0.23189884269181274</v>
      </c>
      <c r="U160" s="82">
        <v>9.6904991007194248</v>
      </c>
      <c r="V160" s="82">
        <v>118.70257785120877</v>
      </c>
      <c r="W160" s="82">
        <v>118.44141032016744</v>
      </c>
      <c r="X160" s="82">
        <v>1.35</v>
      </c>
      <c r="Y160" s="82">
        <v>14.748356892925155</v>
      </c>
      <c r="Z160" s="103">
        <v>0</v>
      </c>
      <c r="AA160" s="82">
        <v>11.302110421617627</v>
      </c>
      <c r="AB160" s="82">
        <v>178.8978358391561</v>
      </c>
      <c r="AC160" s="82">
        <v>622.49</v>
      </c>
      <c r="AD160" s="82">
        <v>9.8800000000000008</v>
      </c>
      <c r="AE160" s="82">
        <v>116.92393005125919</v>
      </c>
      <c r="AF160" s="82">
        <v>17.583884933387257</v>
      </c>
      <c r="AG160" s="82">
        <v>3.0649574625653027</v>
      </c>
      <c r="AH160" s="82">
        <v>224.75812475933768</v>
      </c>
      <c r="AI160" s="82">
        <v>8.18</v>
      </c>
      <c r="AJ160" s="82">
        <v>39.085694855331766</v>
      </c>
      <c r="AK160" s="82">
        <v>186.77821134959461</v>
      </c>
      <c r="AL160">
        <f t="shared" si="14"/>
        <v>6.4750166250354901</v>
      </c>
      <c r="AM160">
        <f t="shared" si="15"/>
        <v>98.199231485577855</v>
      </c>
      <c r="AN160">
        <f t="shared" si="16"/>
        <v>0.88906155607762227</v>
      </c>
      <c r="AR160" s="98"/>
      <c r="AS160" s="1">
        <f t="shared" si="17"/>
        <v>30.021604053036896</v>
      </c>
      <c r="AY160" s="7"/>
      <c r="BC160" s="7"/>
    </row>
    <row r="161" spans="1:55" x14ac:dyDescent="0.3">
      <c r="A161" s="81" t="s">
        <v>2588</v>
      </c>
      <c r="B161" s="82">
        <v>2949.15</v>
      </c>
      <c r="C161" s="82">
        <v>2949.15</v>
      </c>
      <c r="D161" s="82">
        <v>27</v>
      </c>
      <c r="E161" s="82">
        <v>17.589303879975962</v>
      </c>
      <c r="F161" s="82">
        <v>59.109774196271772</v>
      </c>
      <c r="G161" s="82">
        <v>0.86903457625354219</v>
      </c>
      <c r="H161" s="82">
        <v>5.0083312816343009</v>
      </c>
      <c r="I161" s="81">
        <v>6.2854446435435835E-2</v>
      </c>
      <c r="J161" s="81">
        <f t="shared" si="12"/>
        <v>0.2847373219434734</v>
      </c>
      <c r="K161" s="81">
        <f t="shared" si="13"/>
        <v>8.4729325221313254E-2</v>
      </c>
      <c r="L161" s="81">
        <v>0</v>
      </c>
      <c r="M161" s="82">
        <v>1.4212564022045535</v>
      </c>
      <c r="N161" s="82">
        <v>1.5214747856179205</v>
      </c>
      <c r="O161" s="82">
        <v>4.5101449328589513</v>
      </c>
      <c r="P161" s="82">
        <v>0</v>
      </c>
      <c r="Q161" s="82">
        <v>432.83999999999992</v>
      </c>
      <c r="R161" s="82">
        <v>712.78274420286414</v>
      </c>
      <c r="S161" s="82">
        <v>495.54623966561161</v>
      </c>
      <c r="T161" s="82">
        <v>0.29336476639519876</v>
      </c>
      <c r="U161" s="82">
        <v>5.7345863309352518</v>
      </c>
      <c r="V161" s="82">
        <v>115.66316995840582</v>
      </c>
      <c r="W161" s="82">
        <v>118.9654191621825</v>
      </c>
      <c r="X161" s="82">
        <v>1.1499999999999999</v>
      </c>
      <c r="Y161" s="82">
        <v>15.1360464498038</v>
      </c>
      <c r="Z161" s="103">
        <v>22.03</v>
      </c>
      <c r="AA161" s="82">
        <v>5.6045061563540441</v>
      </c>
      <c r="AB161" s="82">
        <v>177.84500017626087</v>
      </c>
      <c r="AC161" s="82">
        <v>0</v>
      </c>
      <c r="AD161" s="82">
        <v>26.86</v>
      </c>
      <c r="AE161" s="82">
        <v>122.67298191022196</v>
      </c>
      <c r="AF161" s="82">
        <v>27.409519750779378</v>
      </c>
      <c r="AG161" s="82">
        <v>3.782078920152697</v>
      </c>
      <c r="AH161" s="82">
        <v>189.54807470157874</v>
      </c>
      <c r="AI161" s="82">
        <v>0</v>
      </c>
      <c r="AJ161" s="82">
        <v>75.201160530969901</v>
      </c>
      <c r="AK161" s="82">
        <v>190.01360732472713</v>
      </c>
      <c r="AL161">
        <f t="shared" si="14"/>
        <v>7.6679439697239253</v>
      </c>
      <c r="AM161">
        <f t="shared" si="15"/>
        <v>98.541682486025991</v>
      </c>
      <c r="AN161">
        <f t="shared" si="16"/>
        <v>0.66908511576494889</v>
      </c>
      <c r="AR161" s="98"/>
      <c r="AS161" s="1">
        <f t="shared" si="17"/>
        <v>29.341938750668675</v>
      </c>
      <c r="AY161" s="7"/>
      <c r="BC161" s="7"/>
    </row>
    <row r="162" spans="1:55" x14ac:dyDescent="0.3">
      <c r="A162" s="81" t="s">
        <v>2589</v>
      </c>
      <c r="B162" s="82">
        <v>2949.3</v>
      </c>
      <c r="C162" s="82">
        <v>2949.3</v>
      </c>
      <c r="D162" s="82">
        <v>29</v>
      </c>
      <c r="E162" s="82">
        <v>15.903734310379257</v>
      </c>
      <c r="F162" s="82">
        <v>55.397406750410752</v>
      </c>
      <c r="G162" s="82">
        <v>0.83345417092457441</v>
      </c>
      <c r="H162" s="82">
        <v>5.1200717042260058</v>
      </c>
      <c r="I162" s="81">
        <v>8.8710513623715612E-2</v>
      </c>
      <c r="J162" s="81">
        <f t="shared" si="12"/>
        <v>0.32194147640434945</v>
      </c>
      <c r="K162" s="81">
        <f t="shared" si="13"/>
        <v>9.2424393208406674E-2</v>
      </c>
      <c r="L162" s="81">
        <v>0</v>
      </c>
      <c r="M162" s="82">
        <v>2.2974848567692523</v>
      </c>
      <c r="N162" s="82">
        <v>1.3756730178478056</v>
      </c>
      <c r="O162" s="82">
        <v>4.1894386057521986</v>
      </c>
      <c r="P162" s="82">
        <v>0</v>
      </c>
      <c r="Q162" s="82">
        <v>490.09999999999997</v>
      </c>
      <c r="R162" s="82">
        <v>646.03600731560311</v>
      </c>
      <c r="S162" s="82">
        <v>851.02953560561832</v>
      </c>
      <c r="T162" s="82">
        <v>0.23218174024860658</v>
      </c>
      <c r="U162" s="82">
        <v>13.057486510791367</v>
      </c>
      <c r="V162" s="82">
        <v>112.74482862737067</v>
      </c>
      <c r="W162" s="82">
        <v>134.362031902566</v>
      </c>
      <c r="X162" s="82">
        <v>0</v>
      </c>
      <c r="Y162" s="82">
        <v>14.667588235242105</v>
      </c>
      <c r="Z162" s="103">
        <v>39.06</v>
      </c>
      <c r="AA162" s="82">
        <v>7.0071843305910475</v>
      </c>
      <c r="AB162" s="82">
        <v>159.88362376726843</v>
      </c>
      <c r="AC162" s="82">
        <v>43.2</v>
      </c>
      <c r="AD162" s="82">
        <v>9.39</v>
      </c>
      <c r="AE162" s="82">
        <v>130.11012101863085</v>
      </c>
      <c r="AF162" s="82">
        <v>29.610284110331008</v>
      </c>
      <c r="AG162" s="82">
        <v>3.5463129614938276</v>
      </c>
      <c r="AH162" s="82">
        <v>194.97708894878704</v>
      </c>
      <c r="AI162" s="82">
        <v>0</v>
      </c>
      <c r="AJ162" s="82">
        <v>67.637712221935729</v>
      </c>
      <c r="AK162" s="82">
        <v>183.57876421863023</v>
      </c>
      <c r="AL162">
        <f t="shared" si="14"/>
        <v>8.4268619566280414</v>
      </c>
      <c r="AM162">
        <f t="shared" si="15"/>
        <v>96.442264302469042</v>
      </c>
      <c r="AN162">
        <f t="shared" si="16"/>
        <v>1.1490576454264032</v>
      </c>
      <c r="AR162" s="98"/>
      <c r="AS162" s="1">
        <f t="shared" si="17"/>
        <v>31.779103528915122</v>
      </c>
      <c r="AY162" s="7"/>
      <c r="BC162" s="7"/>
    </row>
    <row r="163" spans="1:55" x14ac:dyDescent="0.3">
      <c r="A163" s="81" t="s">
        <v>2590</v>
      </c>
      <c r="B163" s="82">
        <v>2949.45</v>
      </c>
      <c r="C163" s="82">
        <v>2949.45</v>
      </c>
      <c r="D163" s="82">
        <v>26</v>
      </c>
      <c r="E163" s="82">
        <v>8.8399668802911027</v>
      </c>
      <c r="F163" s="82">
        <v>40.771031242133979</v>
      </c>
      <c r="G163" s="82">
        <v>0.7259386238566149</v>
      </c>
      <c r="H163" s="82">
        <v>4.7914873710918533</v>
      </c>
      <c r="I163" s="81">
        <v>8.4835860134728894E-2</v>
      </c>
      <c r="J163" s="81">
        <f t="shared" si="12"/>
        <v>0.54202548900659098</v>
      </c>
      <c r="K163" s="81">
        <f t="shared" si="13"/>
        <v>0.11752185866076867</v>
      </c>
      <c r="L163" s="81">
        <v>0</v>
      </c>
      <c r="M163" s="82">
        <v>2.9672653760052374</v>
      </c>
      <c r="N163" s="82">
        <v>0.7646571351451803</v>
      </c>
      <c r="O163" s="82">
        <v>3.6364564946723426</v>
      </c>
      <c r="P163" s="82">
        <v>0</v>
      </c>
      <c r="Q163" s="82">
        <v>644.12</v>
      </c>
      <c r="R163" s="82">
        <v>574.45192361394697</v>
      </c>
      <c r="S163" s="82">
        <v>929.69517779758451</v>
      </c>
      <c r="T163" s="82">
        <v>0.24645520788684055</v>
      </c>
      <c r="U163" s="82">
        <v>11.415633992805757</v>
      </c>
      <c r="V163" s="82">
        <v>126.58464821472508</v>
      </c>
      <c r="W163" s="82">
        <v>100.00862870104964</v>
      </c>
      <c r="X163" s="82">
        <v>0</v>
      </c>
      <c r="Y163" s="82">
        <v>15.806426308573126</v>
      </c>
      <c r="Z163" s="103">
        <v>1.1599999999999999</v>
      </c>
      <c r="AA163" s="82">
        <v>11.643470154285923</v>
      </c>
      <c r="AB163" s="82">
        <v>150.02908196256914</v>
      </c>
      <c r="AC163" s="82">
        <v>1.41</v>
      </c>
      <c r="AD163" s="82">
        <v>1.07</v>
      </c>
      <c r="AE163" s="82">
        <v>132.9289082181777</v>
      </c>
      <c r="AF163" s="82">
        <v>25.564434479640134</v>
      </c>
      <c r="AG163" s="82">
        <v>2.1120700463190385</v>
      </c>
      <c r="AH163" s="82">
        <v>184.29147092799386</v>
      </c>
      <c r="AI163" s="82">
        <v>0</v>
      </c>
      <c r="AJ163" s="82">
        <v>49.50907205621948</v>
      </c>
      <c r="AK163" s="82">
        <v>163.86681466643398</v>
      </c>
      <c r="AL163">
        <f t="shared" si="14"/>
        <v>6.1445122379448556</v>
      </c>
      <c r="AM163">
        <f t="shared" si="15"/>
        <v>90.763641939971905</v>
      </c>
      <c r="AN163">
        <f t="shared" si="16"/>
        <v>1.2552717705668794</v>
      </c>
      <c r="AR163" s="98"/>
      <c r="AS163" s="1">
        <f t="shared" si="17"/>
        <v>27.780724141520782</v>
      </c>
      <c r="AY163" s="7"/>
      <c r="BC163" s="7"/>
    </row>
    <row r="164" spans="1:55" x14ac:dyDescent="0.3">
      <c r="A164" s="81" t="s">
        <v>2591</v>
      </c>
      <c r="B164" s="82">
        <v>2949.6</v>
      </c>
      <c r="C164" s="82">
        <v>2949.6</v>
      </c>
      <c r="D164" s="82">
        <v>30</v>
      </c>
      <c r="E164" s="82">
        <v>14.677441983739291</v>
      </c>
      <c r="F164" s="82">
        <v>52.336244734070384</v>
      </c>
      <c r="G164" s="82">
        <v>0.81668418720532587</v>
      </c>
      <c r="H164" s="82">
        <v>5.5338004764800175</v>
      </c>
      <c r="I164" s="81">
        <v>0.11021162055394453</v>
      </c>
      <c r="J164" s="81">
        <f t="shared" si="12"/>
        <v>0.37702758304960449</v>
      </c>
      <c r="K164" s="81">
        <f t="shared" si="13"/>
        <v>0.10573552811437324</v>
      </c>
      <c r="L164" s="81">
        <v>0</v>
      </c>
      <c r="M164" s="82">
        <v>2.6734572467833937</v>
      </c>
      <c r="N164" s="82">
        <v>1.2695987315934485</v>
      </c>
      <c r="O164" s="82">
        <v>4.0792865164487377</v>
      </c>
      <c r="P164" s="82">
        <v>0</v>
      </c>
      <c r="Q164" s="82">
        <v>506.97999999999996</v>
      </c>
      <c r="R164" s="82">
        <v>633.50091576208104</v>
      </c>
      <c r="S164" s="82">
        <v>2163.4793619571569</v>
      </c>
      <c r="T164" s="82">
        <v>0.28922417488212554</v>
      </c>
      <c r="U164" s="82">
        <v>10.208039568345324</v>
      </c>
      <c r="V164" s="82">
        <v>116.16655197838784</v>
      </c>
      <c r="W164" s="82">
        <v>131.35668707336202</v>
      </c>
      <c r="X164" s="82">
        <v>0</v>
      </c>
      <c r="Y164" s="82">
        <v>14.724126295620241</v>
      </c>
      <c r="Z164" s="103">
        <v>17.43</v>
      </c>
      <c r="AA164" s="82">
        <v>11.46968701765479</v>
      </c>
      <c r="AB164" s="82">
        <v>164.34764697794415</v>
      </c>
      <c r="AC164" s="82">
        <v>1.0900000000000001</v>
      </c>
      <c r="AD164" s="82">
        <v>22.44</v>
      </c>
      <c r="AE164" s="82">
        <v>130.22159847849994</v>
      </c>
      <c r="AF164" s="82">
        <v>19.873569065041981</v>
      </c>
      <c r="AG164" s="82">
        <v>3.2123111867270961</v>
      </c>
      <c r="AH164" s="82">
        <v>168.06572968810167</v>
      </c>
      <c r="AI164" s="82">
        <v>0</v>
      </c>
      <c r="AJ164" s="82">
        <v>110.09544444837859</v>
      </c>
      <c r="AK164" s="82">
        <v>179.51654482763053</v>
      </c>
      <c r="AL164">
        <f t="shared" si="14"/>
        <v>8.4744014720304417</v>
      </c>
      <c r="AM164">
        <f t="shared" si="15"/>
        <v>95.413150246850989</v>
      </c>
      <c r="AN164">
        <f t="shared" si="16"/>
        <v>2.9211236479707159</v>
      </c>
      <c r="AR164" s="98"/>
      <c r="AS164" s="1">
        <f t="shared" si="17"/>
        <v>32.8888237846</v>
      </c>
      <c r="AY164" s="7"/>
      <c r="BC164" s="7"/>
    </row>
    <row r="165" spans="1:55" x14ac:dyDescent="0.3">
      <c r="A165" s="81" t="s">
        <v>2592</v>
      </c>
      <c r="B165" s="82">
        <v>2949.75</v>
      </c>
      <c r="C165" s="82">
        <v>2949.75</v>
      </c>
      <c r="D165" s="82">
        <v>27</v>
      </c>
      <c r="E165" s="82">
        <v>15.008978226379778</v>
      </c>
      <c r="F165" s="82">
        <v>51.129148284695319</v>
      </c>
      <c r="G165" s="82">
        <v>0.77934764032947013</v>
      </c>
      <c r="H165" s="82">
        <v>6.0322955894263011</v>
      </c>
      <c r="I165" s="81">
        <v>0.10059488700601603</v>
      </c>
      <c r="J165" s="81">
        <f t="shared" si="12"/>
        <v>0.40191247521593038</v>
      </c>
      <c r="K165" s="81">
        <f t="shared" si="13"/>
        <v>0.11798153874649954</v>
      </c>
      <c r="L165" s="81">
        <v>0</v>
      </c>
      <c r="M165" s="82">
        <v>2.2080259964206186</v>
      </c>
      <c r="N165" s="82">
        <v>1.2982766165818507</v>
      </c>
      <c r="O165" s="82">
        <v>3.8377835852252686</v>
      </c>
      <c r="P165" s="82">
        <v>0</v>
      </c>
      <c r="Q165" s="82">
        <v>429.89</v>
      </c>
      <c r="R165" s="82">
        <v>581.63514051220295</v>
      </c>
      <c r="S165" s="82">
        <v>253.44898182755495</v>
      </c>
      <c r="T165" s="82">
        <v>0.26602577646312636</v>
      </c>
      <c r="U165" s="82">
        <v>9.7982164650465702</v>
      </c>
      <c r="V165" s="82">
        <v>105.94692368503652</v>
      </c>
      <c r="W165" s="82">
        <v>95.882273973162114</v>
      </c>
      <c r="X165" s="82">
        <v>0</v>
      </c>
      <c r="Y165" s="82">
        <v>14.050418315182636</v>
      </c>
      <c r="Z165" s="82">
        <v>30.989785749987512</v>
      </c>
      <c r="AA165" s="82">
        <v>14.565705781204331</v>
      </c>
      <c r="AB165" s="82">
        <v>157.13954188144561</v>
      </c>
      <c r="AC165" s="82">
        <v>0</v>
      </c>
      <c r="AD165" s="82">
        <v>30.510000000000005</v>
      </c>
      <c r="AE165" s="82">
        <v>131.56873780325139</v>
      </c>
      <c r="AF165" s="82">
        <v>16.62921281112332</v>
      </c>
      <c r="AG165" s="82">
        <v>3.4854144840904064</v>
      </c>
      <c r="AH165" s="82">
        <v>166.81714627330226</v>
      </c>
      <c r="AI165" s="82">
        <v>0</v>
      </c>
      <c r="AJ165" s="82">
        <v>165.14283235217519</v>
      </c>
      <c r="AK165" s="82">
        <v>178.12518683720748</v>
      </c>
      <c r="AL165">
        <f t="shared" si="14"/>
        <v>7.9282905611447987</v>
      </c>
      <c r="AM165">
        <f t="shared" si="15"/>
        <v>95.837453928304058</v>
      </c>
      <c r="AN165">
        <f t="shared" si="16"/>
        <v>0.34220609051746159</v>
      </c>
      <c r="AR165" s="98"/>
      <c r="AS165" s="1">
        <f t="shared" si="17"/>
        <v>29.42830067114982</v>
      </c>
      <c r="AY165" s="7"/>
      <c r="BC165" s="7"/>
    </row>
    <row r="166" spans="1:55" x14ac:dyDescent="0.3">
      <c r="A166" s="81" t="s">
        <v>2593</v>
      </c>
      <c r="B166" s="82">
        <v>2949.9</v>
      </c>
      <c r="C166" s="82">
        <v>2949.9</v>
      </c>
      <c r="D166" s="82">
        <v>28</v>
      </c>
      <c r="E166" s="82">
        <v>15.539514891796252</v>
      </c>
      <c r="F166" s="82">
        <v>53.001722946038875</v>
      </c>
      <c r="G166" s="82">
        <v>0.80258646118751431</v>
      </c>
      <c r="H166" s="82">
        <v>6.0620546805802151</v>
      </c>
      <c r="I166" s="81">
        <v>0.13263040939093504</v>
      </c>
      <c r="J166" s="81">
        <f t="shared" si="12"/>
        <v>0.39010578662146944</v>
      </c>
      <c r="K166" s="81">
        <f t="shared" si="13"/>
        <v>0.11437467206022719</v>
      </c>
      <c r="L166" s="81">
        <v>0.81345156659999995</v>
      </c>
      <c r="M166" s="82">
        <v>2.7108807077199888</v>
      </c>
      <c r="N166" s="82">
        <v>1.3441680381403756</v>
      </c>
      <c r="O166" s="82">
        <v>3.9012491663610649</v>
      </c>
      <c r="P166" s="82">
        <v>0</v>
      </c>
      <c r="Q166" s="82">
        <v>381.87</v>
      </c>
      <c r="R166" s="82">
        <v>599.72577188142964</v>
      </c>
      <c r="S166" s="82">
        <v>233.1362095630879</v>
      </c>
      <c r="T166" s="82">
        <v>0.26139869004859029</v>
      </c>
      <c r="U166" s="82">
        <v>10.478058023766193</v>
      </c>
      <c r="V166" s="82">
        <v>119.16324247557485</v>
      </c>
      <c r="W166" s="82">
        <v>104.28314047847523</v>
      </c>
      <c r="X166" s="82">
        <v>1.7000000000000002</v>
      </c>
      <c r="Y166" s="82">
        <v>15.368842728827708</v>
      </c>
      <c r="Z166" s="82">
        <v>58.46308347749067</v>
      </c>
      <c r="AA166" s="82">
        <v>26.527675415797553</v>
      </c>
      <c r="AB166" s="82">
        <v>149.19208315634816</v>
      </c>
      <c r="AC166" s="82">
        <v>0</v>
      </c>
      <c r="AD166" s="82">
        <v>17.89</v>
      </c>
      <c r="AE166" s="82">
        <v>139.6439597703268</v>
      </c>
      <c r="AF166" s="82">
        <v>18.864709763182397</v>
      </c>
      <c r="AG166" s="82">
        <v>1.1863154784105181</v>
      </c>
      <c r="AH166" s="82">
        <v>178.71845342873277</v>
      </c>
      <c r="AI166" s="82">
        <v>0</v>
      </c>
      <c r="AJ166" s="82">
        <v>81.880034846076327</v>
      </c>
      <c r="AK166" s="82">
        <v>172.07850439860354</v>
      </c>
      <c r="AL166">
        <f t="shared" si="14"/>
        <v>6.9536913170773378</v>
      </c>
      <c r="AM166">
        <f t="shared" si="15"/>
        <v>95.500104429224265</v>
      </c>
      <c r="AN166">
        <f t="shared" si="16"/>
        <v>0.31477984349105093</v>
      </c>
      <c r="AR166" s="98"/>
      <c r="AS166" s="1">
        <f t="shared" si="17"/>
        <v>30.182222909568523</v>
      </c>
      <c r="AY166" s="7"/>
      <c r="BC166" s="7"/>
    </row>
    <row r="167" spans="1:55" x14ac:dyDescent="0.3">
      <c r="A167" s="81" t="s">
        <v>2594</v>
      </c>
      <c r="B167" s="82">
        <v>2950.05</v>
      </c>
      <c r="C167" s="82">
        <v>2950.05</v>
      </c>
      <c r="D167" s="82">
        <v>28</v>
      </c>
      <c r="E167" s="82">
        <v>10.533812118832094</v>
      </c>
      <c r="F167" s="82">
        <v>44.959401300293329</v>
      </c>
      <c r="G167" s="82">
        <v>0.75098279041470106</v>
      </c>
      <c r="H167" s="82">
        <v>5.8421236110980939</v>
      </c>
      <c r="I167" s="81">
        <v>0.10213189794651903</v>
      </c>
      <c r="J167" s="81">
        <f t="shared" si="12"/>
        <v>0.55460677912165213</v>
      </c>
      <c r="K167" s="81">
        <f t="shared" si="13"/>
        <v>0.12994220212314034</v>
      </c>
      <c r="L167" s="81">
        <v>0</v>
      </c>
      <c r="M167" s="82">
        <v>1.8322324803285845</v>
      </c>
      <c r="N167" s="82">
        <v>0.91117474827897604</v>
      </c>
      <c r="O167" s="82">
        <v>3.5234893666452725</v>
      </c>
      <c r="P167" s="82">
        <v>0</v>
      </c>
      <c r="Q167" s="82">
        <v>596.46</v>
      </c>
      <c r="R167" s="82">
        <v>523.02634293325195</v>
      </c>
      <c r="S167" s="82">
        <v>170.31097435236489</v>
      </c>
      <c r="T167" s="82">
        <v>0.26036340587364837</v>
      </c>
      <c r="U167" s="82">
        <v>10.95394711486993</v>
      </c>
      <c r="V167" s="82">
        <v>110.2919346856427</v>
      </c>
      <c r="W167" s="82">
        <v>105.46473748265306</v>
      </c>
      <c r="X167" s="82">
        <v>0</v>
      </c>
      <c r="Y167" s="82">
        <v>14.556325357627838</v>
      </c>
      <c r="Z167" s="82">
        <v>0</v>
      </c>
      <c r="AA167" s="82">
        <v>20.542463754107093</v>
      </c>
      <c r="AB167" s="82">
        <v>146.63621027996703</v>
      </c>
      <c r="AC167" s="82">
        <v>528.72</v>
      </c>
      <c r="AD167" s="82">
        <v>15.53</v>
      </c>
      <c r="AE167" s="82">
        <v>121.32426210151965</v>
      </c>
      <c r="AF167" s="82">
        <v>11.364978053048722</v>
      </c>
      <c r="AG167" s="82">
        <v>1.0931750069650643</v>
      </c>
      <c r="AH167" s="82">
        <v>189.27570825998876</v>
      </c>
      <c r="AI167" s="82">
        <v>0</v>
      </c>
      <c r="AJ167" s="82">
        <v>74.034137086244641</v>
      </c>
      <c r="AK167" s="82">
        <v>172.96031225423329</v>
      </c>
      <c r="AL167">
        <f t="shared" si="14"/>
        <v>5.137441601459833</v>
      </c>
      <c r="AM167">
        <f t="shared" si="15"/>
        <v>93.749741276106306</v>
      </c>
      <c r="AN167">
        <f t="shared" si="16"/>
        <v>0.22995339056045919</v>
      </c>
      <c r="AR167" s="98"/>
      <c r="AS167" s="1">
        <f t="shared" si="17"/>
        <v>29.581375173673742</v>
      </c>
      <c r="AY167" s="7"/>
      <c r="BC167" s="7"/>
    </row>
    <row r="168" spans="1:55" x14ac:dyDescent="0.3">
      <c r="A168" s="81" t="s">
        <v>2595</v>
      </c>
      <c r="B168" s="82">
        <v>2950.2</v>
      </c>
      <c r="C168" s="82">
        <v>2950.2</v>
      </c>
      <c r="D168" s="82">
        <v>29</v>
      </c>
      <c r="E168" s="82">
        <v>14.051317376927027</v>
      </c>
      <c r="F168" s="82">
        <v>51.809718629410227</v>
      </c>
      <c r="G168" s="82">
        <v>0.78416935638964647</v>
      </c>
      <c r="H168" s="82">
        <v>6.3341038690488567</v>
      </c>
      <c r="I168" s="81">
        <v>0.10565958595996376</v>
      </c>
      <c r="J168" s="81">
        <f t="shared" si="12"/>
        <v>0.45078363110990399</v>
      </c>
      <c r="K168" s="81">
        <f t="shared" si="13"/>
        <v>0.1222570598067917</v>
      </c>
      <c r="L168" s="81">
        <v>0</v>
      </c>
      <c r="M168" s="82">
        <v>1.748317918685234</v>
      </c>
      <c r="N168" s="82">
        <v>1.2154389531041878</v>
      </c>
      <c r="O168" s="82">
        <v>3.7266862189181382</v>
      </c>
      <c r="P168" s="82">
        <v>0</v>
      </c>
      <c r="Q168" s="82">
        <v>501.88999999999993</v>
      </c>
      <c r="R168" s="82">
        <v>561.35234408337874</v>
      </c>
      <c r="S168" s="82">
        <v>217.59476736692864</v>
      </c>
      <c r="T168" s="82">
        <v>0.25163743925628107</v>
      </c>
      <c r="U168" s="82">
        <v>13.711554437426402</v>
      </c>
      <c r="V168" s="82">
        <v>112.0287695001515</v>
      </c>
      <c r="W168" s="82">
        <v>143.01646666420709</v>
      </c>
      <c r="X168" s="82">
        <v>0</v>
      </c>
      <c r="Y168" s="82">
        <v>14.326367611061839</v>
      </c>
      <c r="Z168" s="82">
        <v>64.472867355381993</v>
      </c>
      <c r="AA168" s="82">
        <v>24.49879010674994</v>
      </c>
      <c r="AB168" s="82">
        <v>146.86008235673037</v>
      </c>
      <c r="AC168" s="82">
        <v>0</v>
      </c>
      <c r="AD168" s="82">
        <v>11.53</v>
      </c>
      <c r="AE168" s="82">
        <v>127.25822070470853</v>
      </c>
      <c r="AF168" s="82">
        <v>17.119579884478213</v>
      </c>
      <c r="AG168" s="82">
        <v>2.8138226636679233</v>
      </c>
      <c r="AH168" s="82">
        <v>175.38962246694157</v>
      </c>
      <c r="AI168" s="82">
        <v>0</v>
      </c>
      <c r="AJ168" s="82">
        <v>78.510191030169523</v>
      </c>
      <c r="AK168" s="82">
        <v>178.98409059269099</v>
      </c>
      <c r="AL168">
        <f t="shared" si="14"/>
        <v>6.7263097727399721</v>
      </c>
      <c r="AM168">
        <f t="shared" si="15"/>
        <v>96.269592908674184</v>
      </c>
      <c r="AN168">
        <f t="shared" si="16"/>
        <v>0.29379583267908654</v>
      </c>
      <c r="AR168" s="98"/>
      <c r="AS168" s="1">
        <f t="shared" si="17"/>
        <v>31.177833370179872</v>
      </c>
      <c r="AY168" s="7"/>
      <c r="BC168" s="7"/>
    </row>
    <row r="169" spans="1:55" x14ac:dyDescent="0.3">
      <c r="A169" s="81" t="s">
        <v>2596</v>
      </c>
      <c r="B169" s="82">
        <v>2950.35</v>
      </c>
      <c r="C169" s="82">
        <v>2950.35</v>
      </c>
      <c r="D169" s="82">
        <v>29</v>
      </c>
      <c r="E169" s="82">
        <v>8.0628433936415558</v>
      </c>
      <c r="F169" s="82">
        <v>40.08659905445851</v>
      </c>
      <c r="G169" s="82">
        <v>0.73226548495807575</v>
      </c>
      <c r="H169" s="82">
        <v>5.9538356201616249</v>
      </c>
      <c r="I169" s="81">
        <v>8.3526628416720844E-2</v>
      </c>
      <c r="J169" s="81">
        <f t="shared" si="12"/>
        <v>0.7384287811985637</v>
      </c>
      <c r="K169" s="81">
        <f t="shared" si="13"/>
        <v>0.14852433882139043</v>
      </c>
      <c r="L169" s="81">
        <v>0</v>
      </c>
      <c r="M169" s="82">
        <v>1.456667991170723</v>
      </c>
      <c r="N169" s="82">
        <v>0.69743595354999455</v>
      </c>
      <c r="O169" s="82">
        <v>3.2137869154597714</v>
      </c>
      <c r="P169" s="82">
        <v>0</v>
      </c>
      <c r="Q169" s="82">
        <v>620.54</v>
      </c>
      <c r="R169" s="82">
        <v>494.33322093924113</v>
      </c>
      <c r="S169" s="82">
        <v>185.08060961464096</v>
      </c>
      <c r="T169" s="82">
        <v>0.25296851890977784</v>
      </c>
      <c r="U169" s="82">
        <v>12.028946579595331</v>
      </c>
      <c r="V169" s="82">
        <v>103.30950785559725</v>
      </c>
      <c r="W169" s="82">
        <v>112.71282642291463</v>
      </c>
      <c r="X169" s="82">
        <v>0</v>
      </c>
      <c r="Y169" s="82">
        <v>12.118773244028233</v>
      </c>
      <c r="Z169" s="82">
        <v>1.2584087572101192</v>
      </c>
      <c r="AA169" s="82">
        <v>22.43609004255153</v>
      </c>
      <c r="AB169" s="82">
        <v>134.15534200041259</v>
      </c>
      <c r="AC169" s="82">
        <v>230.87</v>
      </c>
      <c r="AD169" s="82">
        <v>0</v>
      </c>
      <c r="AE169" s="82">
        <v>114.10274644292187</v>
      </c>
      <c r="AF169" s="82">
        <v>12.403402443682614</v>
      </c>
      <c r="AG169" s="82">
        <v>3.5589464352315545</v>
      </c>
      <c r="AH169" s="82">
        <v>173.66628962389038</v>
      </c>
      <c r="AI169" s="82">
        <v>0</v>
      </c>
      <c r="AJ169" s="82">
        <v>60.237238545130715</v>
      </c>
      <c r="AK169" s="82">
        <v>164.95532925312693</v>
      </c>
      <c r="AL169">
        <f t="shared" si="14"/>
        <v>3.3479545180893124</v>
      </c>
      <c r="AM169">
        <f t="shared" si="15"/>
        <v>92.843509415921275</v>
      </c>
      <c r="AN169">
        <f t="shared" si="16"/>
        <v>0.24989530985730302</v>
      </c>
      <c r="AR169" s="98"/>
      <c r="AS169" s="1">
        <f t="shared" si="17"/>
        <v>30.046105397378479</v>
      </c>
      <c r="AY169" s="7"/>
      <c r="BC169" s="7"/>
    </row>
    <row r="170" spans="1:55" x14ac:dyDescent="0.3">
      <c r="A170" s="81" t="s">
        <v>2597</v>
      </c>
      <c r="B170" s="82">
        <v>2950.75</v>
      </c>
      <c r="C170" s="82">
        <v>2950.75</v>
      </c>
      <c r="D170" s="82">
        <v>26</v>
      </c>
      <c r="E170" s="82">
        <v>10.084356095981345</v>
      </c>
      <c r="F170" s="82">
        <v>43.478580897794146</v>
      </c>
      <c r="G170" s="82">
        <v>0.7615782287337155</v>
      </c>
      <c r="H170" s="82">
        <v>5.3973404671368312</v>
      </c>
      <c r="I170" s="81">
        <v>7.9483298023236393E-2</v>
      </c>
      <c r="J170" s="81">
        <f t="shared" si="12"/>
        <v>0.53521914694064521</v>
      </c>
      <c r="K170" s="81">
        <f t="shared" si="13"/>
        <v>0.12413791700847948</v>
      </c>
      <c r="L170" s="81">
        <v>0</v>
      </c>
      <c r="M170" s="82">
        <v>1.4347834471935308</v>
      </c>
      <c r="N170" s="82">
        <v>0.87229680230238626</v>
      </c>
      <c r="O170" s="82">
        <v>3.632697644182096</v>
      </c>
      <c r="P170" s="82">
        <v>0</v>
      </c>
      <c r="Q170" s="82">
        <v>598.89</v>
      </c>
      <c r="R170" s="82">
        <v>582.3939668789867</v>
      </c>
      <c r="S170" s="82">
        <v>100.60456888774321</v>
      </c>
      <c r="T170" s="82">
        <v>0.2515317980139401</v>
      </c>
      <c r="U170" s="82">
        <v>7.5207472433358316</v>
      </c>
      <c r="V170" s="82">
        <v>103.91184450844037</v>
      </c>
      <c r="W170" s="82">
        <v>112.4390417512149</v>
      </c>
      <c r="X170" s="82">
        <v>0</v>
      </c>
      <c r="Y170" s="82">
        <v>13.897113150805303</v>
      </c>
      <c r="Z170" s="82">
        <v>0</v>
      </c>
      <c r="AA170" s="82">
        <v>10.389583520081324</v>
      </c>
      <c r="AB170" s="82">
        <v>153.07253248691217</v>
      </c>
      <c r="AC170" s="82">
        <v>224.2</v>
      </c>
      <c r="AD170" s="82">
        <v>26.21</v>
      </c>
      <c r="AE170" s="82">
        <v>115.16638053217271</v>
      </c>
      <c r="AF170" s="82">
        <v>14.249490249253983</v>
      </c>
      <c r="AG170" s="82">
        <v>2.7108779320703165</v>
      </c>
      <c r="AH170" s="82">
        <v>203.36064015031104</v>
      </c>
      <c r="AI170" s="82">
        <v>0</v>
      </c>
      <c r="AJ170" s="82">
        <v>77.465437020374694</v>
      </c>
      <c r="AK170" s="82">
        <v>169.24984803054451</v>
      </c>
      <c r="AL170">
        <f t="shared" si="14"/>
        <v>4.1705657675713441</v>
      </c>
      <c r="AM170">
        <f t="shared" si="15"/>
        <v>93.757300246235857</v>
      </c>
      <c r="AN170">
        <f t="shared" si="16"/>
        <v>0.13583600122999706</v>
      </c>
      <c r="AR170" s="98"/>
      <c r="AS170" s="1">
        <f t="shared" si="17"/>
        <v>27.183763525127365</v>
      </c>
      <c r="AY170" s="7"/>
      <c r="BC170" s="7"/>
    </row>
    <row r="171" spans="1:55" x14ac:dyDescent="0.3">
      <c r="A171" s="81" t="s">
        <v>2598</v>
      </c>
      <c r="B171" s="82">
        <v>2950.9</v>
      </c>
      <c r="C171" s="82">
        <v>2950.9</v>
      </c>
      <c r="D171" s="82">
        <v>29</v>
      </c>
      <c r="E171" s="82">
        <v>14.885595927598166</v>
      </c>
      <c r="F171" s="82">
        <v>52.280030626746452</v>
      </c>
      <c r="G171" s="82">
        <v>0.83489915538183102</v>
      </c>
      <c r="H171" s="82">
        <v>5.5663365370842062</v>
      </c>
      <c r="I171" s="81">
        <v>0.10209843077281454</v>
      </c>
      <c r="J171" s="81">
        <f t="shared" si="12"/>
        <v>0.37394112833360721</v>
      </c>
      <c r="K171" s="81">
        <f t="shared" si="13"/>
        <v>0.10647156228398362</v>
      </c>
      <c r="L171" s="81">
        <v>0.28790829139999996</v>
      </c>
      <c r="M171" s="82">
        <v>1.8213491657685874</v>
      </c>
      <c r="N171" s="82">
        <v>1.2876040477372412</v>
      </c>
      <c r="O171" s="82">
        <v>3.9810679035598251</v>
      </c>
      <c r="P171" s="82">
        <v>0</v>
      </c>
      <c r="Q171" s="82">
        <v>776.39</v>
      </c>
      <c r="R171" s="82">
        <v>570.08411692893901</v>
      </c>
      <c r="S171" s="82">
        <v>93.089818275550911</v>
      </c>
      <c r="T171" s="82">
        <v>0.25241918444960459</v>
      </c>
      <c r="U171" s="82">
        <v>3.6541483781179744</v>
      </c>
      <c r="V171" s="82">
        <v>84.227716610674008</v>
      </c>
      <c r="W171" s="82">
        <v>104.5713348697381</v>
      </c>
      <c r="X171" s="82">
        <v>0</v>
      </c>
      <c r="Y171" s="82">
        <v>15.36117747060884</v>
      </c>
      <c r="Z171" s="82">
        <v>9.5380327298823033</v>
      </c>
      <c r="AA171" s="82">
        <v>8.9186416710218044</v>
      </c>
      <c r="AB171" s="82">
        <v>159.06111054033067</v>
      </c>
      <c r="AC171" s="82">
        <v>0</v>
      </c>
      <c r="AD171" s="82">
        <v>30.14</v>
      </c>
      <c r="AE171" s="82">
        <v>126.30654809853671</v>
      </c>
      <c r="AF171" s="82">
        <v>15.403295127736083</v>
      </c>
      <c r="AG171" s="82">
        <v>3.6618911668291618</v>
      </c>
      <c r="AH171" s="82">
        <v>190.90330038953709</v>
      </c>
      <c r="AI171" s="82">
        <v>0</v>
      </c>
      <c r="AJ171" s="82">
        <v>64.918146216466326</v>
      </c>
      <c r="AK171" s="82">
        <v>179.94606279883254</v>
      </c>
      <c r="AL171">
        <f t="shared" si="14"/>
        <v>6.4187234923055616</v>
      </c>
      <c r="AM171">
        <f t="shared" si="15"/>
        <v>96.263455244302975</v>
      </c>
      <c r="AN171">
        <f t="shared" si="16"/>
        <v>0.12568960644210353</v>
      </c>
      <c r="AR171" s="98"/>
      <c r="AS171" s="1">
        <f t="shared" si="17"/>
        <v>31.071412751584869</v>
      </c>
      <c r="AY171" s="7"/>
      <c r="BC171" s="7"/>
    </row>
    <row r="172" spans="1:55" x14ac:dyDescent="0.3">
      <c r="A172" s="81" t="s">
        <v>2599</v>
      </c>
      <c r="B172" s="82">
        <v>2951.05</v>
      </c>
      <c r="C172" s="82">
        <v>2951.05</v>
      </c>
      <c r="D172" s="82">
        <v>25</v>
      </c>
      <c r="E172" s="82">
        <v>15.468868978623533</v>
      </c>
      <c r="F172" s="82">
        <v>52.680597001644188</v>
      </c>
      <c r="G172" s="82">
        <v>0.830780649083949</v>
      </c>
      <c r="H172" s="82">
        <v>6.3227328590104985</v>
      </c>
      <c r="I172" s="81">
        <v>9.019031455877248E-2</v>
      </c>
      <c r="J172" s="81">
        <f t="shared" si="12"/>
        <v>0.40873918240227508</v>
      </c>
      <c r="K172" s="81">
        <f t="shared" si="13"/>
        <v>0.12002014439610779</v>
      </c>
      <c r="L172" s="81">
        <v>0.49783806959999993</v>
      </c>
      <c r="M172" s="82">
        <v>1.2545755314944897</v>
      </c>
      <c r="N172" s="82">
        <v>1.3380571666509355</v>
      </c>
      <c r="O172" s="82">
        <v>4.0666252354950556</v>
      </c>
      <c r="P172" s="82">
        <v>0</v>
      </c>
      <c r="Q172" s="82">
        <v>438.87</v>
      </c>
      <c r="R172" s="82">
        <v>639.97518708625148</v>
      </c>
      <c r="S172" s="82">
        <v>257.1162585384713</v>
      </c>
      <c r="T172" s="82">
        <v>0.29725332769912838</v>
      </c>
      <c r="U172" s="82">
        <v>8.3323081040573825</v>
      </c>
      <c r="V172" s="82">
        <v>107.41475378079986</v>
      </c>
      <c r="W172" s="82">
        <v>111.28626418616335</v>
      </c>
      <c r="X172" s="82">
        <v>1.01</v>
      </c>
      <c r="Y172" s="82">
        <v>13.682485920677038</v>
      </c>
      <c r="Z172" s="82">
        <v>15.089144257014791</v>
      </c>
      <c r="AA172" s="82">
        <v>21.294842056212254</v>
      </c>
      <c r="AB172" s="82">
        <v>161.26251929516988</v>
      </c>
      <c r="AC172" s="82">
        <v>181.65</v>
      </c>
      <c r="AD172" s="82">
        <v>17.53</v>
      </c>
      <c r="AE172" s="82">
        <v>119.39292651840628</v>
      </c>
      <c r="AF172" s="82">
        <v>22.542462813344102</v>
      </c>
      <c r="AG172" s="82">
        <v>3.5981634758401664</v>
      </c>
      <c r="AH172" s="82">
        <v>213.99522401939623</v>
      </c>
      <c r="AI172" s="82">
        <v>0</v>
      </c>
      <c r="AJ172" s="82">
        <v>86.642884008376242</v>
      </c>
      <c r="AK172" s="82">
        <v>174.46053081381118</v>
      </c>
      <c r="AL172">
        <f t="shared" si="14"/>
        <v>5.1642801216531948</v>
      </c>
      <c r="AM172">
        <f t="shared" si="15"/>
        <v>97.376838436999947</v>
      </c>
      <c r="AN172">
        <f t="shared" si="16"/>
        <v>0.34715763704583669</v>
      </c>
      <c r="AR172" s="98"/>
      <c r="AS172" s="1">
        <f t="shared" si="17"/>
        <v>26.426721275073138</v>
      </c>
      <c r="AY172" s="7"/>
      <c r="BC172" s="7"/>
    </row>
    <row r="173" spans="1:55" x14ac:dyDescent="0.3">
      <c r="A173" s="81" t="s">
        <v>2600</v>
      </c>
      <c r="B173" s="82">
        <v>2951.35</v>
      </c>
      <c r="C173" s="82">
        <v>2951.35</v>
      </c>
      <c r="D173" s="82">
        <v>25</v>
      </c>
      <c r="E173" s="82">
        <v>10.107959650086398</v>
      </c>
      <c r="F173" s="82">
        <v>43.959705409641046</v>
      </c>
      <c r="G173" s="82">
        <v>0.77392552295177919</v>
      </c>
      <c r="H173" s="82">
        <v>4.9682644585823414</v>
      </c>
      <c r="I173" s="81">
        <v>0.1121757686327252</v>
      </c>
      <c r="J173" s="81">
        <f t="shared" si="12"/>
        <v>0.4915200129968737</v>
      </c>
      <c r="K173" s="81">
        <f t="shared" si="13"/>
        <v>0.11301860220138608</v>
      </c>
      <c r="L173" s="81">
        <v>0</v>
      </c>
      <c r="M173" s="82">
        <v>1.8658291442562691</v>
      </c>
      <c r="N173" s="82">
        <v>0.8743385097324734</v>
      </c>
      <c r="O173" s="82">
        <v>3.5439160445108779</v>
      </c>
      <c r="P173" s="82">
        <v>0</v>
      </c>
      <c r="Q173" s="82">
        <v>525.23</v>
      </c>
      <c r="R173" s="82">
        <v>552.90513112536235</v>
      </c>
      <c r="S173" s="82">
        <v>44.035971130300268</v>
      </c>
      <c r="T173" s="82">
        <v>0.21236002535389434</v>
      </c>
      <c r="U173" s="82">
        <v>0.60335938336366557</v>
      </c>
      <c r="V173" s="82">
        <v>90.397281355814684</v>
      </c>
      <c r="W173" s="82">
        <v>0</v>
      </c>
      <c r="X173" s="82">
        <v>0</v>
      </c>
      <c r="Y173" s="82">
        <v>13.529180756299702</v>
      </c>
      <c r="Z173" s="82">
        <v>0</v>
      </c>
      <c r="AA173" s="82">
        <v>2.1387832632876931</v>
      </c>
      <c r="AB173" s="82">
        <v>139.90139197067083</v>
      </c>
      <c r="AC173" s="82">
        <v>1.1499999999999999</v>
      </c>
      <c r="AD173" s="82">
        <v>8.0299999999999994</v>
      </c>
      <c r="AE173" s="82">
        <v>110.24007527669514</v>
      </c>
      <c r="AF173" s="82">
        <v>15.893662201090978</v>
      </c>
      <c r="AG173" s="82">
        <v>2.9265716554176833</v>
      </c>
      <c r="AH173" s="82">
        <v>182.88685680124127</v>
      </c>
      <c r="AI173" s="82">
        <v>0</v>
      </c>
      <c r="AJ173" s="82">
        <v>35.839159610510521</v>
      </c>
      <c r="AK173" s="82">
        <v>170.62409403931815</v>
      </c>
      <c r="AL173">
        <f t="shared" si="14"/>
        <v>4.9638408752338075</v>
      </c>
      <c r="AM173">
        <f t="shared" si="15"/>
        <v>93.292906500976258</v>
      </c>
      <c r="AN173">
        <f t="shared" si="16"/>
        <v>5.945724229775351E-2</v>
      </c>
      <c r="AR173" s="98"/>
      <c r="AS173" s="1">
        <f t="shared" si="17"/>
        <v>26.368454198158293</v>
      </c>
      <c r="AY173" s="7"/>
      <c r="BC173" s="7"/>
    </row>
    <row r="174" spans="1:55" x14ac:dyDescent="0.3">
      <c r="A174" s="81" t="s">
        <v>2601</v>
      </c>
      <c r="B174" s="82">
        <v>2951.6</v>
      </c>
      <c r="C174" s="82">
        <v>2951.6</v>
      </c>
      <c r="D174" s="82">
        <v>27</v>
      </c>
      <c r="E174" s="82">
        <v>11.196673814571353</v>
      </c>
      <c r="F174" s="82">
        <v>45.949285800917259</v>
      </c>
      <c r="G174" s="82">
        <v>0.78679508406932475</v>
      </c>
      <c r="H174" s="82">
        <v>6.4961288863669706</v>
      </c>
      <c r="I174" s="81">
        <v>0.10688051803770202</v>
      </c>
      <c r="J174" s="81">
        <f t="shared" si="12"/>
        <v>0.58018381118800721</v>
      </c>
      <c r="K174" s="81">
        <f t="shared" si="13"/>
        <v>0.14137605782410859</v>
      </c>
      <c r="L174" s="81">
        <v>0</v>
      </c>
      <c r="M174" s="82">
        <v>1.5856963236591923</v>
      </c>
      <c r="N174" s="82">
        <v>0.96851228496042197</v>
      </c>
      <c r="O174" s="82">
        <v>3.6113893915570143</v>
      </c>
      <c r="P174" s="82">
        <v>0</v>
      </c>
      <c r="Q174" s="82">
        <v>627.04999999999995</v>
      </c>
      <c r="R174" s="82">
        <v>555.28173314910873</v>
      </c>
      <c r="S174" s="82">
        <v>303.2542789019202</v>
      </c>
      <c r="T174" s="82">
        <v>0.21236002535389434</v>
      </c>
      <c r="U174" s="82">
        <v>15.89979445455519</v>
      </c>
      <c r="V174" s="82">
        <v>115.09308412238251</v>
      </c>
      <c r="W174" s="82">
        <v>163.43503928518254</v>
      </c>
      <c r="X174" s="82">
        <v>1.54</v>
      </c>
      <c r="Y174" s="82">
        <v>12.98494742276017</v>
      </c>
      <c r="Z174" s="82">
        <v>0</v>
      </c>
      <c r="AA174" s="82">
        <v>25.251168408855101</v>
      </c>
      <c r="AB174" s="82">
        <v>139.93870398346476</v>
      </c>
      <c r="AC174" s="82">
        <v>1.0900000000000001</v>
      </c>
      <c r="AD174" s="82">
        <v>11.2</v>
      </c>
      <c r="AE174" s="82">
        <v>119.22498429378773</v>
      </c>
      <c r="AF174" s="82">
        <v>13.78796829786114</v>
      </c>
      <c r="AG174" s="82">
        <v>3.4707080938621773</v>
      </c>
      <c r="AH174" s="82">
        <v>202.88193658279687</v>
      </c>
      <c r="AI174" s="82">
        <v>0</v>
      </c>
      <c r="AJ174" s="82">
        <v>133.39050460350913</v>
      </c>
      <c r="AK174" s="82">
        <v>187.65329249803793</v>
      </c>
      <c r="AL174">
        <f t="shared" si="14"/>
        <v>5.0170177658025574</v>
      </c>
      <c r="AM174">
        <f t="shared" si="15"/>
        <v>94.499198532122236</v>
      </c>
      <c r="AN174">
        <f t="shared" si="16"/>
        <v>0.40945306020730521</v>
      </c>
      <c r="AR174" s="98"/>
      <c r="AS174" s="1">
        <f t="shared" si="17"/>
        <v>28.489528941582279</v>
      </c>
      <c r="AY174" s="7"/>
      <c r="BC174" s="7"/>
    </row>
    <row r="175" spans="1:55" x14ac:dyDescent="0.3">
      <c r="A175" s="81" t="s">
        <v>2602</v>
      </c>
      <c r="B175" s="82">
        <v>2951.75</v>
      </c>
      <c r="C175" s="82">
        <v>2951.75</v>
      </c>
      <c r="D175" s="82">
        <v>26</v>
      </c>
      <c r="E175" s="82">
        <v>16.251416298566109</v>
      </c>
      <c r="F175" s="82">
        <v>52.516664255542352</v>
      </c>
      <c r="G175" s="82">
        <v>0.81303591151494148</v>
      </c>
      <c r="H175" s="82">
        <v>8.0198976722853033</v>
      </c>
      <c r="I175" s="81">
        <v>9.6065662831340326E-2</v>
      </c>
      <c r="J175" s="81">
        <f t="shared" si="12"/>
        <v>0.49348915349568101</v>
      </c>
      <c r="K175" s="81">
        <f t="shared" si="13"/>
        <v>0.15271148284020958</v>
      </c>
      <c r="L175" s="81">
        <v>9.2688405399999993E-2</v>
      </c>
      <c r="M175" s="82">
        <v>1.5616224182469176</v>
      </c>
      <c r="N175" s="82">
        <v>1.4057475098259684</v>
      </c>
      <c r="O175" s="82">
        <v>3.9273642861639271</v>
      </c>
      <c r="P175" s="82">
        <v>0</v>
      </c>
      <c r="Q175" s="82">
        <v>551.44000000000005</v>
      </c>
      <c r="R175" s="82">
        <v>632.04966725539896</v>
      </c>
      <c r="S175" s="82">
        <v>765.45378914808555</v>
      </c>
      <c r="T175" s="82">
        <v>0.33519966194801848</v>
      </c>
      <c r="U175" s="82">
        <v>34.739903650572749</v>
      </c>
      <c r="V175" s="82">
        <v>124.53748892181585</v>
      </c>
      <c r="W175" s="82">
        <v>162.64250470920962</v>
      </c>
      <c r="X175" s="82">
        <v>24.28</v>
      </c>
      <c r="Y175" s="82">
        <v>15.008575592540971</v>
      </c>
      <c r="Z175" s="82">
        <v>121.14830474786389</v>
      </c>
      <c r="AA175" s="82">
        <v>74.502359285985932</v>
      </c>
      <c r="AB175" s="82">
        <v>145.36760184497498</v>
      </c>
      <c r="AC175" s="82">
        <v>742.02</v>
      </c>
      <c r="AD175" s="82">
        <v>37.18</v>
      </c>
      <c r="AE175" s="82">
        <v>126.41850958161575</v>
      </c>
      <c r="AF175" s="82">
        <v>10.90345610165588</v>
      </c>
      <c r="AG175" s="82">
        <v>3.6275762562966265</v>
      </c>
      <c r="AH175" s="82">
        <v>219.4413976836542</v>
      </c>
      <c r="AI175" s="82">
        <v>0</v>
      </c>
      <c r="AJ175" s="82">
        <v>96.701202024244012</v>
      </c>
      <c r="AK175" s="82">
        <v>184.02299262486096</v>
      </c>
      <c r="AL175">
        <f t="shared" si="14"/>
        <v>7.1746138518582079</v>
      </c>
      <c r="AM175">
        <f t="shared" si="15"/>
        <v>97.626574033946994</v>
      </c>
      <c r="AN175">
        <f t="shared" si="16"/>
        <v>1.0335135172662404</v>
      </c>
      <c r="AR175" s="98" t="s">
        <v>2603</v>
      </c>
      <c r="AS175" s="1">
        <f t="shared" si="17"/>
        <v>28.102328951900084</v>
      </c>
      <c r="AY175" s="7"/>
      <c r="BC175" s="7"/>
    </row>
    <row r="176" spans="1:55" x14ac:dyDescent="0.3">
      <c r="A176" s="81" t="s">
        <v>2604</v>
      </c>
      <c r="B176" s="82">
        <v>2952.32</v>
      </c>
      <c r="C176" s="82">
        <v>2952.3</v>
      </c>
      <c r="D176" s="82">
        <v>23</v>
      </c>
      <c r="E176" s="82">
        <v>13.259927285597117</v>
      </c>
      <c r="F176" s="82">
        <v>49.868021966608872</v>
      </c>
      <c r="G176" s="82">
        <v>0.78482116192955098</v>
      </c>
      <c r="H176" s="82">
        <v>5.3153563754399018</v>
      </c>
      <c r="I176" s="81">
        <v>0.11558198320087212</v>
      </c>
      <c r="J176" s="81">
        <f t="shared" si="12"/>
        <v>0.40085863677498607</v>
      </c>
      <c r="K176" s="81">
        <f t="shared" si="13"/>
        <v>0.10658847425307968</v>
      </c>
      <c r="L176" s="81">
        <v>0</v>
      </c>
      <c r="M176" s="82">
        <v>1.8505353605183998</v>
      </c>
      <c r="N176" s="82">
        <v>1.1469837102041505</v>
      </c>
      <c r="O176" s="82">
        <v>3.992493825726902</v>
      </c>
      <c r="P176" s="82">
        <v>0</v>
      </c>
      <c r="Q176" s="82">
        <v>412.21</v>
      </c>
      <c r="R176" s="82">
        <v>618.64900440309964</v>
      </c>
      <c r="S176" s="82">
        <v>58.407513854878175</v>
      </c>
      <c r="T176" s="82">
        <v>0.25624339742234908</v>
      </c>
      <c r="U176" s="82">
        <v>1.8695642864789641</v>
      </c>
      <c r="V176" s="82">
        <v>95.028840861171474</v>
      </c>
      <c r="W176" s="82">
        <v>104.75866122405898</v>
      </c>
      <c r="X176" s="82">
        <v>0</v>
      </c>
      <c r="Y176" s="82">
        <v>13.851121601492103</v>
      </c>
      <c r="Z176" s="82">
        <v>14.277647021056866</v>
      </c>
      <c r="AA176" s="82">
        <v>10.62628680613688</v>
      </c>
      <c r="AB176" s="82">
        <v>157.00894983666703</v>
      </c>
      <c r="AC176" s="82">
        <v>818.39</v>
      </c>
      <c r="AD176" s="82">
        <v>13.41</v>
      </c>
      <c r="AE176" s="82">
        <v>121.87007433152995</v>
      </c>
      <c r="AF176" s="82">
        <v>13.00915000488572</v>
      </c>
      <c r="AG176" s="82">
        <v>6.3237477981387125</v>
      </c>
      <c r="AH176" s="82">
        <v>190.84070069224677</v>
      </c>
      <c r="AI176" s="82">
        <v>0</v>
      </c>
      <c r="AJ176" s="82">
        <v>95.47207965977951</v>
      </c>
      <c r="AK176" s="82">
        <v>187.458607646795</v>
      </c>
      <c r="AL176">
        <f t="shared" si="14"/>
        <v>6.3737266809905258</v>
      </c>
      <c r="AM176">
        <f t="shared" si="15"/>
        <v>95.080048165967284</v>
      </c>
      <c r="AN176">
        <f t="shared" si="16"/>
        <v>7.8861658188556616E-2</v>
      </c>
      <c r="AR176" s="104"/>
      <c r="AS176" s="1">
        <f t="shared" si="17"/>
        <v>24.647445532243072</v>
      </c>
      <c r="AY176" s="7"/>
      <c r="BC176" s="7"/>
    </row>
    <row r="177" spans="1:55" x14ac:dyDescent="0.3">
      <c r="A177" s="81" t="s">
        <v>2605</v>
      </c>
      <c r="B177" s="82">
        <v>2952.6</v>
      </c>
      <c r="C177" s="82">
        <v>2952.6</v>
      </c>
      <c r="D177" s="82">
        <v>26</v>
      </c>
      <c r="E177" s="82">
        <v>14.18443098179681</v>
      </c>
      <c r="F177" s="82">
        <v>49.86482984141103</v>
      </c>
      <c r="G177" s="82">
        <v>0.77755877339030022</v>
      </c>
      <c r="H177" s="82">
        <v>5.986992654132484</v>
      </c>
      <c r="I177" s="81">
        <v>0.1413517069533374</v>
      </c>
      <c r="J177" s="81">
        <f t="shared" si="12"/>
        <v>0.42208197578145523</v>
      </c>
      <c r="K177" s="81">
        <f t="shared" si="13"/>
        <v>0.12006443565882766</v>
      </c>
      <c r="L177" s="81">
        <v>0</v>
      </c>
      <c r="M177" s="82">
        <v>1.9602517337506518</v>
      </c>
      <c r="N177" s="82">
        <v>1.2269532799254239</v>
      </c>
      <c r="O177" s="82">
        <v>4.1047837141486232</v>
      </c>
      <c r="P177" s="82">
        <v>0</v>
      </c>
      <c r="Q177" s="82">
        <v>499.5</v>
      </c>
      <c r="R177" s="82">
        <v>628.66656637015456</v>
      </c>
      <c r="S177" s="82">
        <v>231.17238690552898</v>
      </c>
      <c r="T177" s="82">
        <v>0.29989435875765358</v>
      </c>
      <c r="U177" s="82">
        <v>8.481023445027299</v>
      </c>
      <c r="V177" s="82">
        <v>96.882634249047854</v>
      </c>
      <c r="W177" s="82">
        <v>113.04424997286695</v>
      </c>
      <c r="X177" s="82">
        <v>0</v>
      </c>
      <c r="Y177" s="82">
        <v>15.514482634986175</v>
      </c>
      <c r="Z177" s="82">
        <v>0</v>
      </c>
      <c r="AA177" s="82">
        <v>17.507589479323372</v>
      </c>
      <c r="AB177" s="82">
        <v>158.46411833562851</v>
      </c>
      <c r="AC177" s="82">
        <v>0</v>
      </c>
      <c r="AD177" s="82">
        <v>14.42</v>
      </c>
      <c r="AE177" s="82">
        <v>133.69600598175305</v>
      </c>
      <c r="AF177" s="82">
        <v>18.590681104542899</v>
      </c>
      <c r="AG177" s="82">
        <v>2.470673558342567</v>
      </c>
      <c r="AH177" s="82">
        <v>199.12595474537753</v>
      </c>
      <c r="AI177" s="82">
        <v>0</v>
      </c>
      <c r="AJ177" s="82">
        <v>75.048163036927846</v>
      </c>
      <c r="AK177" s="82">
        <v>191.13471572026444</v>
      </c>
      <c r="AL177">
        <f t="shared" si="14"/>
        <v>6.9686091255291807</v>
      </c>
      <c r="AM177">
        <f t="shared" si="15"/>
        <v>95.279379147843443</v>
      </c>
      <c r="AN177">
        <f t="shared" si="16"/>
        <v>0.31212829575443352</v>
      </c>
      <c r="AR177" s="104"/>
      <c r="AS177" s="1">
        <f t="shared" si="17"/>
        <v>28.037443130030727</v>
      </c>
      <c r="AY177" s="7"/>
      <c r="BC177" s="7"/>
    </row>
    <row r="178" spans="1:55" x14ac:dyDescent="0.3">
      <c r="A178" s="81" t="s">
        <v>2606</v>
      </c>
      <c r="B178" s="82">
        <v>2952.75</v>
      </c>
      <c r="C178" s="82">
        <v>2952.75</v>
      </c>
      <c r="D178" s="82">
        <v>27</v>
      </c>
      <c r="E178" s="82">
        <v>9.5039855916453959</v>
      </c>
      <c r="F178" s="82">
        <v>40.213436530000479</v>
      </c>
      <c r="G178" s="82">
        <v>0.70968875048441404</v>
      </c>
      <c r="H178" s="82">
        <v>7.1049173253736519</v>
      </c>
      <c r="I178" s="81">
        <v>0.1118609292949125</v>
      </c>
      <c r="J178" s="81">
        <f t="shared" si="12"/>
        <v>0.74757240074304443</v>
      </c>
      <c r="K178" s="81">
        <f t="shared" si="13"/>
        <v>0.17668018300483129</v>
      </c>
      <c r="L178" s="81">
        <v>0</v>
      </c>
      <c r="M178" s="82">
        <v>1.7435015502873936</v>
      </c>
      <c r="N178" s="82">
        <v>0.82209475367732665</v>
      </c>
      <c r="O178" s="82">
        <v>3.4662026103723593</v>
      </c>
      <c r="P178" s="82">
        <v>0</v>
      </c>
      <c r="Q178" s="82">
        <v>587.64</v>
      </c>
      <c r="R178" s="82">
        <v>580.47582245183889</v>
      </c>
      <c r="S178" s="82">
        <v>566.69528289728032</v>
      </c>
      <c r="T178" s="82">
        <v>0.21833931967039541</v>
      </c>
      <c r="U178" s="82">
        <v>26.751765335617176</v>
      </c>
      <c r="V178" s="82">
        <v>105.98785918571519</v>
      </c>
      <c r="W178" s="82">
        <v>90.478629136983002</v>
      </c>
      <c r="X178" s="82">
        <v>3.06</v>
      </c>
      <c r="Y178" s="82">
        <v>14.847605169944773</v>
      </c>
      <c r="Z178" s="82">
        <v>1.2819304162233922</v>
      </c>
      <c r="AA178" s="82">
        <v>42.750304199390776</v>
      </c>
      <c r="AB178" s="82">
        <v>139.71483190670145</v>
      </c>
      <c r="AC178" s="82">
        <v>1.27</v>
      </c>
      <c r="AD178" s="82">
        <v>3.8699999999999997</v>
      </c>
      <c r="AE178" s="82">
        <v>124.03932806618624</v>
      </c>
      <c r="AF178" s="82">
        <v>13.845658541785244</v>
      </c>
      <c r="AG178" s="82">
        <v>2.7500949726789288</v>
      </c>
      <c r="AH178" s="82">
        <v>193.75342778381406</v>
      </c>
      <c r="AI178" s="82">
        <v>0</v>
      </c>
      <c r="AJ178" s="82">
        <v>96.568047101427027</v>
      </c>
      <c r="AK178" s="82">
        <v>180.94239115519343</v>
      </c>
      <c r="AL178">
        <f t="shared" si="14"/>
        <v>4.4422233950785115</v>
      </c>
      <c r="AM178">
        <f t="shared" si="15"/>
        <v>92.934867355998975</v>
      </c>
      <c r="AN178">
        <f t="shared" si="16"/>
        <v>0.76515035048320545</v>
      </c>
      <c r="AR178" s="104"/>
      <c r="AS178" s="1">
        <f t="shared" si="17"/>
        <v>28.310941968220327</v>
      </c>
      <c r="AY178" s="7"/>
      <c r="BC178" s="7"/>
    </row>
    <row r="179" spans="1:55" x14ac:dyDescent="0.3">
      <c r="A179" s="81" t="s">
        <v>2607</v>
      </c>
      <c r="B179" s="82">
        <v>2952.9</v>
      </c>
      <c r="C179" s="82">
        <v>2952.9</v>
      </c>
      <c r="D179" s="82">
        <v>27</v>
      </c>
      <c r="E179" s="82">
        <v>11.159651535369635</v>
      </c>
      <c r="F179" s="82">
        <v>42.983512812981623</v>
      </c>
      <c r="G179" s="82">
        <v>0.70167586029827</v>
      </c>
      <c r="H179" s="82">
        <v>6.4925691367492178</v>
      </c>
      <c r="I179" s="81">
        <v>0.10856503244749521</v>
      </c>
      <c r="J179" s="81">
        <f t="shared" si="12"/>
        <v>0.58178959407213859</v>
      </c>
      <c r="K179" s="81">
        <f t="shared" si="13"/>
        <v>0.15104789515454334</v>
      </c>
      <c r="L179" s="81">
        <v>0</v>
      </c>
      <c r="M179" s="82">
        <v>1.7249651079765913</v>
      </c>
      <c r="N179" s="82">
        <v>0.96530985780947332</v>
      </c>
      <c r="O179" s="82">
        <v>3.8014060881970413</v>
      </c>
      <c r="P179" s="82">
        <v>0</v>
      </c>
      <c r="Q179" s="82">
        <v>495.71</v>
      </c>
      <c r="R179" s="82">
        <v>577.06110380131202</v>
      </c>
      <c r="S179" s="82">
        <v>437.07494522489981</v>
      </c>
      <c r="T179" s="82">
        <v>0.22338897105429559</v>
      </c>
      <c r="U179" s="82">
        <v>19.103547800021413</v>
      </c>
      <c r="V179" s="82">
        <v>109.95860275154507</v>
      </c>
      <c r="W179" s="82">
        <v>62.264398232346473</v>
      </c>
      <c r="X179" s="82">
        <v>0</v>
      </c>
      <c r="Y179" s="82">
        <v>13.084595779605435</v>
      </c>
      <c r="Z179" s="82">
        <v>1.2231262686902091</v>
      </c>
      <c r="AA179" s="82">
        <v>38.058506922218164</v>
      </c>
      <c r="AB179" s="82">
        <v>150.85246772567604</v>
      </c>
      <c r="AC179" s="82">
        <v>1137.5899999999999</v>
      </c>
      <c r="AD179" s="82">
        <v>28.52</v>
      </c>
      <c r="AE179" s="82">
        <v>122.06600692691825</v>
      </c>
      <c r="AF179" s="82">
        <v>11.999570736213878</v>
      </c>
      <c r="AG179" s="82">
        <v>2.9755929561784487</v>
      </c>
      <c r="AH179" s="82">
        <v>192.7739266379773</v>
      </c>
      <c r="AI179" s="82">
        <v>0</v>
      </c>
      <c r="AJ179" s="82">
        <v>64.108973993193871</v>
      </c>
      <c r="AK179" s="82">
        <v>177.75872123486786</v>
      </c>
      <c r="AL179">
        <f t="shared" si="14"/>
        <v>5.1181695736431898</v>
      </c>
      <c r="AM179">
        <f t="shared" si="15"/>
        <v>93.675031727950682</v>
      </c>
      <c r="AN179">
        <f t="shared" si="16"/>
        <v>0.59013734121178241</v>
      </c>
      <c r="AR179" s="104"/>
      <c r="AS179" s="1">
        <f t="shared" si="17"/>
        <v>28.521180412816364</v>
      </c>
      <c r="AY179" s="7"/>
      <c r="BC179" s="7"/>
    </row>
    <row r="180" spans="1:55" x14ac:dyDescent="0.3">
      <c r="A180" s="81" t="s">
        <v>2608</v>
      </c>
      <c r="B180" s="82">
        <v>2953.05</v>
      </c>
      <c r="C180" s="82">
        <v>2953.05</v>
      </c>
      <c r="D180" s="82">
        <v>27</v>
      </c>
      <c r="E180" s="82">
        <v>15.611117830886334</v>
      </c>
      <c r="F180" s="82">
        <v>46.623112896808443</v>
      </c>
      <c r="G180" s="82">
        <v>0.78465255608011208</v>
      </c>
      <c r="H180" s="82">
        <v>11.956514627176011</v>
      </c>
      <c r="I180" s="81">
        <v>0.13145038163661338</v>
      </c>
      <c r="J180" s="81">
        <f t="shared" si="12"/>
        <v>0.76589740444596788</v>
      </c>
      <c r="K180" s="81">
        <f t="shared" si="13"/>
        <v>0.25645037159229422</v>
      </c>
      <c r="L180" s="81">
        <v>0</v>
      </c>
      <c r="M180" s="82">
        <v>2.0790282764431529</v>
      </c>
      <c r="N180" s="82">
        <v>1.3503616923716677</v>
      </c>
      <c r="O180" s="82">
        <v>3.650157505347666</v>
      </c>
      <c r="P180" s="82">
        <v>0</v>
      </c>
      <c r="Q180" s="82">
        <v>466.57</v>
      </c>
      <c r="R180" s="82">
        <v>588.1905571808071</v>
      </c>
      <c r="S180" s="82">
        <v>1859.9863513339337</v>
      </c>
      <c r="T180" s="82">
        <v>0.36761039509823973</v>
      </c>
      <c r="U180" s="82">
        <v>91.481179745209303</v>
      </c>
      <c r="V180" s="82">
        <v>114.47320368353425</v>
      </c>
      <c r="W180" s="82">
        <v>99.470294144385036</v>
      </c>
      <c r="X180" s="82">
        <v>6.99</v>
      </c>
      <c r="Y180" s="82">
        <v>14.954918785008909</v>
      </c>
      <c r="Z180" s="82">
        <v>72.43494893137499</v>
      </c>
      <c r="AA180" s="82">
        <v>119.07866026351957</v>
      </c>
      <c r="AB180" s="82">
        <v>134.43518209636676</v>
      </c>
      <c r="AC180" s="82">
        <v>936.42000000000007</v>
      </c>
      <c r="AD180" s="82">
        <v>21.16</v>
      </c>
      <c r="AE180" s="82">
        <v>136.83092750796604</v>
      </c>
      <c r="AF180" s="82">
        <v>18.879132324163422</v>
      </c>
      <c r="AG180" s="82">
        <v>4.1815169548932722</v>
      </c>
      <c r="AH180" s="82">
        <v>228.5588594772328</v>
      </c>
      <c r="AI180" s="82">
        <v>7.12</v>
      </c>
      <c r="AJ180" s="82">
        <v>90.965297656743047</v>
      </c>
      <c r="AK180" s="82">
        <v>173.45275040737721</v>
      </c>
      <c r="AL180">
        <f t="shared" si="14"/>
        <v>8.0258047636750423</v>
      </c>
      <c r="AM180">
        <f t="shared" si="15"/>
        <v>96.449501519180089</v>
      </c>
      <c r="AN180">
        <f t="shared" si="16"/>
        <v>2.511348252875969</v>
      </c>
      <c r="AP180">
        <f>AVERAGE(AL176:AL279)</f>
        <v>5.9559351129107654</v>
      </c>
      <c r="AR180" s="104"/>
      <c r="AS180" s="1">
        <f t="shared" si="17"/>
        <v>29.46077384807873</v>
      </c>
      <c r="AY180" s="7"/>
      <c r="BC180" s="7"/>
    </row>
    <row r="181" spans="1:55" x14ac:dyDescent="0.3">
      <c r="A181" s="81" t="s">
        <v>2609</v>
      </c>
      <c r="B181" s="82">
        <v>2953.2</v>
      </c>
      <c r="C181" s="82">
        <v>2953.2</v>
      </c>
      <c r="D181" s="82">
        <v>29</v>
      </c>
      <c r="E181" s="82">
        <v>16.006486154937335</v>
      </c>
      <c r="F181" s="82">
        <v>53.914959431767585</v>
      </c>
      <c r="G181" s="82">
        <v>0.8272275892323564</v>
      </c>
      <c r="H181" s="82">
        <v>5.9052000585576119</v>
      </c>
      <c r="I181" s="81">
        <v>0.15194840576814386</v>
      </c>
      <c r="J181" s="81">
        <f t="shared" si="12"/>
        <v>0.36892544693427942</v>
      </c>
      <c r="K181" s="81">
        <f t="shared" si="13"/>
        <v>0.1095280441791109</v>
      </c>
      <c r="L181" s="81">
        <v>0.19362635580000001</v>
      </c>
      <c r="M181" s="82">
        <v>1.9951783412119202</v>
      </c>
      <c r="N181" s="82">
        <v>1.3845610524020793</v>
      </c>
      <c r="O181" s="82">
        <v>4.1066761464388781</v>
      </c>
      <c r="P181" s="82">
        <v>0.11026720879999999</v>
      </c>
      <c r="Q181" s="82">
        <v>635.67999999999995</v>
      </c>
      <c r="R181" s="82">
        <v>626.06863998942958</v>
      </c>
      <c r="S181" s="82">
        <v>38.01783735017397</v>
      </c>
      <c r="T181" s="82">
        <v>0.2901542362138127</v>
      </c>
      <c r="U181" s="82">
        <v>6.3522695642864795</v>
      </c>
      <c r="V181" s="82">
        <v>96.718892246333226</v>
      </c>
      <c r="W181" s="82">
        <v>24.799127368171323</v>
      </c>
      <c r="X181" s="82">
        <v>0</v>
      </c>
      <c r="Y181" s="82">
        <v>15.445495311016373</v>
      </c>
      <c r="Z181" s="82">
        <v>45.490888531670471</v>
      </c>
      <c r="AA181" s="82">
        <v>0</v>
      </c>
      <c r="AB181" s="82">
        <v>155.08738117778194</v>
      </c>
      <c r="AC181" s="82">
        <v>0</v>
      </c>
      <c r="AD181" s="82">
        <v>19</v>
      </c>
      <c r="AE181" s="82">
        <v>139.30807532108969</v>
      </c>
      <c r="AF181" s="82">
        <v>26.912498790595066</v>
      </c>
      <c r="AG181" s="82">
        <v>3.5981634758401664</v>
      </c>
      <c r="AH181" s="82">
        <v>176.69316910463417</v>
      </c>
      <c r="AI181" s="82">
        <v>0</v>
      </c>
      <c r="AJ181" s="82">
        <v>57.021035024781952</v>
      </c>
      <c r="AK181" s="82">
        <v>187.42425149657566</v>
      </c>
      <c r="AL181">
        <f t="shared" si="14"/>
        <v>7.4779677794478649</v>
      </c>
      <c r="AM181">
        <f t="shared" si="15"/>
        <v>96.599090039212641</v>
      </c>
      <c r="AN181">
        <f t="shared" si="16"/>
        <v>5.1331575276888045E-2</v>
      </c>
      <c r="AP181">
        <f>MIN(AL176:AL279)</f>
        <v>2.0020461352409407</v>
      </c>
      <c r="AR181" s="104"/>
      <c r="AS181" s="1">
        <f t="shared" si="17"/>
        <v>31.440874043935672</v>
      </c>
      <c r="AY181" s="7"/>
      <c r="BC181" s="7"/>
    </row>
    <row r="182" spans="1:55" x14ac:dyDescent="0.3">
      <c r="A182" s="81" t="s">
        <v>2610</v>
      </c>
      <c r="B182" s="82">
        <v>2953.35</v>
      </c>
      <c r="C182" s="82">
        <v>2953.35</v>
      </c>
      <c r="D182" s="82">
        <v>30</v>
      </c>
      <c r="E182" s="82">
        <v>15.244760164817805</v>
      </c>
      <c r="F182" s="82">
        <v>53.106570842609351</v>
      </c>
      <c r="G182" s="82">
        <v>0.78420842359866283</v>
      </c>
      <c r="H182" s="82">
        <v>8.2784901758978453</v>
      </c>
      <c r="I182" s="81">
        <v>0.12817679623833242</v>
      </c>
      <c r="J182" s="81">
        <f t="shared" si="12"/>
        <v>0.54303840049928287</v>
      </c>
      <c r="K182" s="81">
        <f t="shared" si="13"/>
        <v>0.15588447991553822</v>
      </c>
      <c r="L182" s="81">
        <v>0</v>
      </c>
      <c r="M182" s="82">
        <v>1.5664580611887229</v>
      </c>
      <c r="N182" s="82">
        <v>1.3186717542567401</v>
      </c>
      <c r="O182" s="82">
        <v>3.6332671570798105</v>
      </c>
      <c r="P182" s="82">
        <v>0</v>
      </c>
      <c r="Q182" s="82">
        <v>484.30999999999995</v>
      </c>
      <c r="R182" s="82">
        <v>556.38835493400165</v>
      </c>
      <c r="S182" s="82">
        <v>706.99550844180908</v>
      </c>
      <c r="T182" s="82">
        <v>0.25394041833931508</v>
      </c>
      <c r="U182" s="82">
        <v>43.301658280698</v>
      </c>
      <c r="V182" s="82">
        <v>111.92935471278906</v>
      </c>
      <c r="W182" s="82">
        <v>230.10881170385116</v>
      </c>
      <c r="X182" s="82">
        <v>1.7000000000000002</v>
      </c>
      <c r="Y182" s="82">
        <v>14.004426765869438</v>
      </c>
      <c r="Z182" s="82">
        <v>41.010012489641909</v>
      </c>
      <c r="AA182" s="82">
        <v>67.663325056737946</v>
      </c>
      <c r="AB182" s="82">
        <v>140.57300820096077</v>
      </c>
      <c r="AC182" s="82">
        <v>0</v>
      </c>
      <c r="AD182" s="82">
        <v>32.82</v>
      </c>
      <c r="AE182" s="82">
        <v>121.95404544383921</v>
      </c>
      <c r="AF182" s="82">
        <v>13.23991098058214</v>
      </c>
      <c r="AG182" s="82">
        <v>4.9070322061525973</v>
      </c>
      <c r="AH182" s="82">
        <v>198.3894877184326</v>
      </c>
      <c r="AI182" s="82">
        <v>0</v>
      </c>
      <c r="AJ182" s="82">
        <v>111.94231934360373</v>
      </c>
      <c r="AK182" s="82">
        <v>190.72244191763235</v>
      </c>
      <c r="AL182">
        <f t="shared" si="14"/>
        <v>7.0587869897623055</v>
      </c>
      <c r="AM182">
        <f t="shared" si="15"/>
        <v>97.566237479899371</v>
      </c>
      <c r="AN182">
        <f t="shared" si="16"/>
        <v>0.95458331382009531</v>
      </c>
      <c r="AP182">
        <f>MAX(AL176:AL279)</f>
        <v>38.471937780641035</v>
      </c>
      <c r="AR182" s="104"/>
      <c r="AS182" s="1">
        <f t="shared" si="17"/>
        <v>32.369607055336417</v>
      </c>
      <c r="AY182" s="7"/>
      <c r="BC182" s="7"/>
    </row>
    <row r="183" spans="1:55" x14ac:dyDescent="0.3">
      <c r="A183" s="81" t="s">
        <v>2611</v>
      </c>
      <c r="B183" s="82">
        <v>2953.5</v>
      </c>
      <c r="C183" s="82">
        <v>2953.5</v>
      </c>
      <c r="D183" s="82">
        <v>28</v>
      </c>
      <c r="E183" s="82">
        <v>16.342096940987254</v>
      </c>
      <c r="F183" s="82">
        <v>54.297617068024437</v>
      </c>
      <c r="G183" s="82">
        <v>0.84639652331666648</v>
      </c>
      <c r="H183" s="82">
        <v>7.4146708214136323</v>
      </c>
      <c r="I183" s="81">
        <v>0.16454511345753922</v>
      </c>
      <c r="J183" s="81">
        <f t="shared" si="12"/>
        <v>0.45371599790336942</v>
      </c>
      <c r="K183" s="81">
        <f t="shared" si="13"/>
        <v>0.13655609991363857</v>
      </c>
      <c r="L183" s="81">
        <v>0</v>
      </c>
      <c r="M183" s="82">
        <v>1.5279816596647868</v>
      </c>
      <c r="N183" s="82">
        <v>1.4135913853953974</v>
      </c>
      <c r="O183" s="82">
        <v>3.9394170069194128</v>
      </c>
      <c r="P183" s="82">
        <v>0</v>
      </c>
      <c r="Q183" s="82">
        <v>450.08</v>
      </c>
      <c r="R183" s="82">
        <v>662.11958316859398</v>
      </c>
      <c r="S183" s="82">
        <v>371.16828856665444</v>
      </c>
      <c r="T183" s="82">
        <v>0.27349129292299718</v>
      </c>
      <c r="U183" s="82">
        <v>41.268186257411934</v>
      </c>
      <c r="V183" s="82">
        <v>115.82401686588581</v>
      </c>
      <c r="W183" s="82">
        <v>152.00018243538941</v>
      </c>
      <c r="X183" s="82">
        <v>1.21</v>
      </c>
      <c r="Y183" s="82">
        <v>15.628798747951562</v>
      </c>
      <c r="Z183" s="82">
        <v>64.73158838515829</v>
      </c>
      <c r="AA183" s="82">
        <v>33.192213493874711</v>
      </c>
      <c r="AB183" s="82">
        <v>155.6814414089344</v>
      </c>
      <c r="AC183" s="82">
        <v>20.22</v>
      </c>
      <c r="AD183" s="82">
        <v>35.21</v>
      </c>
      <c r="AE183" s="82">
        <v>119.46203293220711</v>
      </c>
      <c r="AF183" s="82">
        <v>15.682325741132429</v>
      </c>
      <c r="AG183" s="82">
        <v>2.8317426233869623</v>
      </c>
      <c r="AH183" s="82">
        <v>211.0055858827651</v>
      </c>
      <c r="AI183" s="82">
        <v>0</v>
      </c>
      <c r="AJ183" s="82">
        <v>115.22381168070186</v>
      </c>
      <c r="AK183" s="82">
        <v>193.85344775155372</v>
      </c>
      <c r="AL183">
        <f t="shared" si="14"/>
        <v>7.4179352555251841</v>
      </c>
      <c r="AM183">
        <f t="shared" si="15"/>
        <v>97.825875878628267</v>
      </c>
      <c r="AN183">
        <f t="shared" si="16"/>
        <v>0.50115036185417694</v>
      </c>
      <c r="AR183" s="104"/>
      <c r="AS183" s="1">
        <f t="shared" si="17"/>
        <v>30.339586074896452</v>
      </c>
      <c r="AY183" s="7"/>
      <c r="BC183" s="7"/>
    </row>
    <row r="184" spans="1:55" x14ac:dyDescent="0.3">
      <c r="A184" s="81" t="s">
        <v>2612</v>
      </c>
      <c r="B184" s="82">
        <v>2953.65</v>
      </c>
      <c r="C184" s="82">
        <v>2953.65</v>
      </c>
      <c r="D184" s="82">
        <v>30</v>
      </c>
      <c r="E184" s="82">
        <v>16.121848735038707</v>
      </c>
      <c r="F184" s="82">
        <v>50.056404699742039</v>
      </c>
      <c r="G184" s="82">
        <v>0.77796811842461389</v>
      </c>
      <c r="H184" s="82">
        <v>9.7288115405615887</v>
      </c>
      <c r="I184" s="81">
        <v>0.1785701808974561</v>
      </c>
      <c r="J184" s="81">
        <f t="shared" si="12"/>
        <v>0.60345508139009529</v>
      </c>
      <c r="K184" s="81">
        <f t="shared" si="13"/>
        <v>0.19435697787163939</v>
      </c>
      <c r="L184" s="81">
        <v>0</v>
      </c>
      <c r="M184" s="82">
        <v>2.243804570659274</v>
      </c>
      <c r="N184" s="82">
        <v>1.394539915580848</v>
      </c>
      <c r="O184" s="82">
        <v>3.7078224634467674</v>
      </c>
      <c r="P184" s="82">
        <v>0</v>
      </c>
      <c r="Q184" s="82">
        <v>444.4</v>
      </c>
      <c r="R184" s="82">
        <v>620.91403094804741</v>
      </c>
      <c r="S184" s="82">
        <v>1050.1427048086041</v>
      </c>
      <c r="T184" s="82">
        <v>0.30285262548434783</v>
      </c>
      <c r="U184" s="82">
        <v>60.981670735960947</v>
      </c>
      <c r="V184" s="82">
        <v>129.01120547318718</v>
      </c>
      <c r="W184" s="82">
        <v>126.3861477041433</v>
      </c>
      <c r="X184" s="82">
        <v>0</v>
      </c>
      <c r="Y184" s="82">
        <v>13.499773612388772</v>
      </c>
      <c r="Z184" s="82">
        <v>92.757438467036948</v>
      </c>
      <c r="AA184" s="82">
        <v>79.577686867517897</v>
      </c>
      <c r="AB184" s="82">
        <v>138.93257783113771</v>
      </c>
      <c r="AC184" s="82">
        <v>0</v>
      </c>
      <c r="AD184" s="82">
        <v>30.12</v>
      </c>
      <c r="AE184" s="82">
        <v>144.40511457791465</v>
      </c>
      <c r="AF184" s="82">
        <v>15.860197110597069</v>
      </c>
      <c r="AG184" s="82">
        <v>5.9859892677707727</v>
      </c>
      <c r="AH184" s="82">
        <v>201.30131509808504</v>
      </c>
      <c r="AI184" s="82">
        <v>0</v>
      </c>
      <c r="AJ184" s="82">
        <v>101.74775944824353</v>
      </c>
      <c r="AK184" s="82">
        <v>181.80050779864499</v>
      </c>
      <c r="AL184">
        <f t="shared" si="14"/>
        <v>8.5786964001489245</v>
      </c>
      <c r="AM184">
        <f t="shared" si="15"/>
        <v>96.596263155945962</v>
      </c>
      <c r="AN184">
        <f t="shared" si="16"/>
        <v>1.4178996771133014</v>
      </c>
      <c r="AR184" s="104"/>
      <c r="AS184" s="1">
        <f t="shared" si="17"/>
        <v>32.927712875941559</v>
      </c>
      <c r="AY184" s="7"/>
      <c r="BC184" s="7"/>
    </row>
    <row r="185" spans="1:55" x14ac:dyDescent="0.3">
      <c r="A185" s="81" t="s">
        <v>2613</v>
      </c>
      <c r="B185" s="82">
        <v>2953.8</v>
      </c>
      <c r="C185" s="82">
        <v>2953.8</v>
      </c>
      <c r="D185" s="82">
        <v>29</v>
      </c>
      <c r="E185" s="82">
        <v>13.887032191610936</v>
      </c>
      <c r="F185" s="82">
        <v>39.76284423352039</v>
      </c>
      <c r="G185" s="82">
        <v>0.61686771838356169</v>
      </c>
      <c r="H185" s="82">
        <v>18.388385174667164</v>
      </c>
      <c r="I185" s="81">
        <v>0.10398713777710777</v>
      </c>
      <c r="J185" s="81">
        <f t="shared" si="12"/>
        <v>1.3241407466294681</v>
      </c>
      <c r="K185" s="81">
        <f t="shared" si="13"/>
        <v>0.46245145509901958</v>
      </c>
      <c r="L185" s="81">
        <v>0</v>
      </c>
      <c r="M185" s="82">
        <v>1.3357428788945165</v>
      </c>
      <c r="N185" s="82">
        <v>1.2012282845743458</v>
      </c>
      <c r="O185" s="82">
        <v>3.0541967618407715</v>
      </c>
      <c r="P185" s="82">
        <v>0</v>
      </c>
      <c r="Q185" s="82">
        <v>544.04</v>
      </c>
      <c r="R185" s="82">
        <v>531.68490009034974</v>
      </c>
      <c r="S185" s="82">
        <v>3380.6396359331293</v>
      </c>
      <c r="T185" s="82">
        <v>0.28970516189373618</v>
      </c>
      <c r="U185" s="82">
        <v>189.88995465643532</v>
      </c>
      <c r="V185" s="82">
        <v>143.90626309531015</v>
      </c>
      <c r="W185" s="82">
        <v>84.858067725673308</v>
      </c>
      <c r="X185" s="82">
        <v>10.23</v>
      </c>
      <c r="Y185" s="82">
        <v>12.837941828674497</v>
      </c>
      <c r="Z185" s="82">
        <v>111.66489185867712</v>
      </c>
      <c r="AA185" s="82">
        <v>138.57815856180281</v>
      </c>
      <c r="AB185" s="82">
        <v>115.4502184230782</v>
      </c>
      <c r="AC185" s="82">
        <v>1.18</v>
      </c>
      <c r="AD185" s="82">
        <v>33.700000000000003</v>
      </c>
      <c r="AE185" s="82">
        <v>131.86390034264269</v>
      </c>
      <c r="AF185" s="82">
        <v>13.725740677021388</v>
      </c>
      <c r="AG185" s="82">
        <v>4.7117050872466395</v>
      </c>
      <c r="AH185" s="82">
        <v>144.00080569827188</v>
      </c>
      <c r="AI185" s="82">
        <v>0</v>
      </c>
      <c r="AJ185" s="82">
        <v>113.01345390712403</v>
      </c>
      <c r="AK185" s="82">
        <v>150.0387346225406</v>
      </c>
      <c r="AL185">
        <f t="shared" si="14"/>
        <v>6.0708434071806847</v>
      </c>
      <c r="AM185">
        <f t="shared" si="15"/>
        <v>97.012182585061751</v>
      </c>
      <c r="AN185">
        <f t="shared" si="16"/>
        <v>4.5645299693813</v>
      </c>
      <c r="AR185" s="104"/>
      <c r="AS185" s="1">
        <f t="shared" si="17"/>
        <v>30.951890952152688</v>
      </c>
      <c r="AY185" s="7"/>
      <c r="BC185" s="7"/>
    </row>
    <row r="186" spans="1:55" x14ac:dyDescent="0.3">
      <c r="A186" s="81" t="s">
        <v>2614</v>
      </c>
      <c r="B186" s="82">
        <v>2953.95</v>
      </c>
      <c r="C186" s="82">
        <v>2953.95</v>
      </c>
      <c r="D186" s="82">
        <v>29</v>
      </c>
      <c r="E186" s="82">
        <v>17.481738555512376</v>
      </c>
      <c r="F186" s="82">
        <v>44.675749293495272</v>
      </c>
      <c r="G186" s="82">
        <v>0.67243312016509504</v>
      </c>
      <c r="H186" s="82">
        <v>21.094774057812334</v>
      </c>
      <c r="I186" s="81">
        <v>0.11297822234907409</v>
      </c>
      <c r="J186" s="81">
        <f t="shared" si="12"/>
        <v>1.2066748390514448</v>
      </c>
      <c r="K186" s="81">
        <f t="shared" si="13"/>
        <v>0.47217504779228636</v>
      </c>
      <c r="L186" s="81">
        <v>0</v>
      </c>
      <c r="M186" s="82">
        <v>1.5865847636157497</v>
      </c>
      <c r="N186" s="82">
        <v>1.5121703850518204</v>
      </c>
      <c r="O186" s="82">
        <v>3.182911245811832</v>
      </c>
      <c r="P186" s="82">
        <v>0</v>
      </c>
      <c r="Q186" s="82">
        <v>455.35000000000008</v>
      </c>
      <c r="R186" s="82">
        <v>523.47352901833233</v>
      </c>
      <c r="S186" s="82">
        <v>3015.7893349230458</v>
      </c>
      <c r="T186" s="82">
        <v>0.38811072017102749</v>
      </c>
      <c r="U186" s="82">
        <v>226.09133240320892</v>
      </c>
      <c r="V186" s="82">
        <v>184.77312880711355</v>
      </c>
      <c r="W186" s="82">
        <v>142.87276177507687</v>
      </c>
      <c r="X186" s="82">
        <v>7.68</v>
      </c>
      <c r="Y186" s="82">
        <v>11.522252138158166</v>
      </c>
      <c r="Z186" s="82">
        <v>182.63877727081621</v>
      </c>
      <c r="AA186" s="82">
        <v>187.95279937954732</v>
      </c>
      <c r="AB186" s="82">
        <v>108.73558392567323</v>
      </c>
      <c r="AC186" s="82">
        <v>1.1399999999999999</v>
      </c>
      <c r="AD186" s="82">
        <v>57.81</v>
      </c>
      <c r="AE186" s="82">
        <v>133.20162986107172</v>
      </c>
      <c r="AF186" s="82">
        <v>12.184188808327843</v>
      </c>
      <c r="AG186" s="82">
        <v>5.3803109844352281</v>
      </c>
      <c r="AH186" s="82">
        <v>171.33135509107896</v>
      </c>
      <c r="AI186" s="82">
        <v>31.81</v>
      </c>
      <c r="AJ186" s="82">
        <v>128.69986391316016</v>
      </c>
      <c r="AK186" s="82">
        <v>144.21594255781531</v>
      </c>
      <c r="AL186">
        <f t="shared" si="14"/>
        <v>8.2774162926102939</v>
      </c>
      <c r="AM186">
        <f t="shared" si="15"/>
        <v>98.78783707525524</v>
      </c>
      <c r="AN186">
        <f t="shared" si="16"/>
        <v>4.0719101362595014</v>
      </c>
      <c r="AR186" s="104"/>
      <c r="AS186" s="1">
        <f t="shared" si="17"/>
        <v>31.725369935438174</v>
      </c>
      <c r="AY186" s="7"/>
      <c r="BC186" s="7"/>
    </row>
    <row r="187" spans="1:55" x14ac:dyDescent="0.3">
      <c r="A187" s="81" t="s">
        <v>2615</v>
      </c>
      <c r="B187" s="82">
        <v>2954.1</v>
      </c>
      <c r="C187" s="82">
        <v>2954.1</v>
      </c>
      <c r="D187" s="82">
        <v>30</v>
      </c>
      <c r="E187" s="82">
        <v>14.59978549991818</v>
      </c>
      <c r="F187" s="82">
        <v>50.713052154809979</v>
      </c>
      <c r="G187" s="82">
        <v>0.81779177447980633</v>
      </c>
      <c r="H187" s="82">
        <v>6.6113526726557774</v>
      </c>
      <c r="I187" s="81">
        <v>0.1742545068707464</v>
      </c>
      <c r="J187" s="81">
        <f t="shared" si="12"/>
        <v>0.45283902785371938</v>
      </c>
      <c r="K187" s="81">
        <f t="shared" si="13"/>
        <v>0.1303678716176169</v>
      </c>
      <c r="L187" s="81">
        <v>0</v>
      </c>
      <c r="M187" s="82">
        <v>1.9627813503629519</v>
      </c>
      <c r="N187" s="82">
        <v>1.2628814457429225</v>
      </c>
      <c r="O187" s="82">
        <v>3.8547357380353144</v>
      </c>
      <c r="P187" s="82">
        <v>0</v>
      </c>
      <c r="Q187" s="82">
        <v>436.49000000000007</v>
      </c>
      <c r="R187" s="82">
        <v>602.43156192209801</v>
      </c>
      <c r="S187" s="82">
        <v>167.1318482942761</v>
      </c>
      <c r="T187" s="82">
        <v>0.24980180822162076</v>
      </c>
      <c r="U187" s="82">
        <v>3.3871014998256017</v>
      </c>
      <c r="V187" s="82">
        <v>113.77457404809986</v>
      </c>
      <c r="W187" s="82">
        <v>91.190005305521112</v>
      </c>
      <c r="X187" s="82">
        <v>0</v>
      </c>
      <c r="Y187" s="82">
        <v>14.177553149927489</v>
      </c>
      <c r="Z187" s="82">
        <v>0</v>
      </c>
      <c r="AA187" s="82">
        <v>34.099639325119739</v>
      </c>
      <c r="AB187" s="82">
        <v>148.87250024724005</v>
      </c>
      <c r="AC187" s="82">
        <v>0</v>
      </c>
      <c r="AD187" s="82">
        <v>21.08</v>
      </c>
      <c r="AE187" s="82">
        <v>133.57786628812985</v>
      </c>
      <c r="AF187" s="82">
        <v>8.9528589297202146</v>
      </c>
      <c r="AG187" s="82">
        <v>3.3744932928694631</v>
      </c>
      <c r="AH187" s="82">
        <v>189.22950432041105</v>
      </c>
      <c r="AI187" s="82">
        <v>0</v>
      </c>
      <c r="AJ187" s="82">
        <v>113.73665852428545</v>
      </c>
      <c r="AK187" s="82">
        <v>187.19198193264987</v>
      </c>
      <c r="AL187">
        <f t="shared" si="14"/>
        <v>7.2946548209405009</v>
      </c>
      <c r="AM187">
        <f t="shared" si="15"/>
        <v>95.89557610793338</v>
      </c>
      <c r="AN187">
        <f t="shared" si="16"/>
        <v>0.22566094364764827</v>
      </c>
      <c r="AR187" s="104"/>
      <c r="AS187" s="1">
        <f t="shared" si="17"/>
        <v>32.455017345264714</v>
      </c>
      <c r="AY187" s="7"/>
      <c r="BC187" s="7"/>
    </row>
    <row r="188" spans="1:55" x14ac:dyDescent="0.3">
      <c r="A188" s="81" t="s">
        <v>2616</v>
      </c>
      <c r="B188" s="82">
        <v>2954.25</v>
      </c>
      <c r="C188" s="82">
        <v>2954.25</v>
      </c>
      <c r="D188" s="82">
        <v>35</v>
      </c>
      <c r="E188" s="82">
        <v>15.345861741634957</v>
      </c>
      <c r="F188" s="82">
        <v>53.52644721260409</v>
      </c>
      <c r="G188" s="82">
        <v>0.83778969181976481</v>
      </c>
      <c r="H188" s="82">
        <v>6.7958437724316987</v>
      </c>
      <c r="I188" s="81">
        <v>0.14230315168783617</v>
      </c>
      <c r="J188" s="81">
        <f t="shared" si="12"/>
        <v>0.44284536683879089</v>
      </c>
      <c r="K188" s="81">
        <f t="shared" si="13"/>
        <v>0.12696235461768987</v>
      </c>
      <c r="L188" s="81">
        <v>9.2998488800000001E-2</v>
      </c>
      <c r="M188" s="82">
        <v>1.4330853830644721</v>
      </c>
      <c r="N188" s="82">
        <v>1.3274170406514236</v>
      </c>
      <c r="O188" s="82">
        <v>3.80725604038726</v>
      </c>
      <c r="P188" s="82">
        <v>0</v>
      </c>
      <c r="Q188" s="82">
        <v>416.57</v>
      </c>
      <c r="R188" s="82">
        <v>649.84933853515656</v>
      </c>
      <c r="S188" s="82">
        <v>37.342076759670505</v>
      </c>
      <c r="T188" s="82">
        <v>0.26906204070725759</v>
      </c>
      <c r="U188" s="82">
        <v>0</v>
      </c>
      <c r="V188" s="82">
        <v>112.86574375092691</v>
      </c>
      <c r="W188" s="82">
        <v>89.623861170080033</v>
      </c>
      <c r="X188" s="82">
        <v>1.03</v>
      </c>
      <c r="Y188" s="82">
        <v>21.465676647696736</v>
      </c>
      <c r="Z188" s="82">
        <v>0</v>
      </c>
      <c r="AA188" s="82">
        <v>22.569993469300492</v>
      </c>
      <c r="AB188" s="82">
        <v>149.9098735544234</v>
      </c>
      <c r="AC188" s="82">
        <v>0</v>
      </c>
      <c r="AD188" s="82">
        <v>10.26</v>
      </c>
      <c r="AE188" s="82">
        <v>125.45394640017037</v>
      </c>
      <c r="AF188" s="82">
        <v>19.447269728133975</v>
      </c>
      <c r="AG188" s="82">
        <v>0</v>
      </c>
      <c r="AH188" s="82">
        <v>170.38735987856148</v>
      </c>
      <c r="AI188" s="82">
        <v>0</v>
      </c>
      <c r="AJ188" s="82">
        <v>55.258944339445506</v>
      </c>
      <c r="AK188" s="82">
        <v>193.20647085547307</v>
      </c>
      <c r="AL188">
        <f t="shared" si="14"/>
        <v>6.57230754894558</v>
      </c>
      <c r="AM188">
        <f t="shared" si="15"/>
        <v>97.441087003761723</v>
      </c>
      <c r="AN188">
        <f t="shared" si="16"/>
        <v>5.0419165259950979E-2</v>
      </c>
      <c r="AR188" s="104"/>
      <c r="AS188" s="1">
        <f t="shared" si="17"/>
        <v>37.546541898125888</v>
      </c>
      <c r="AY188" s="7"/>
      <c r="BC188" s="7"/>
    </row>
    <row r="189" spans="1:55" x14ac:dyDescent="0.3">
      <c r="A189" s="81" t="s">
        <v>2617</v>
      </c>
      <c r="B189" s="82">
        <v>2954.4</v>
      </c>
      <c r="C189" s="82">
        <v>2954.4</v>
      </c>
      <c r="D189" s="82">
        <v>33</v>
      </c>
      <c r="E189" s="82">
        <v>15.046994083344337</v>
      </c>
      <c r="F189" s="82">
        <v>53.903220038175348</v>
      </c>
      <c r="G189" s="82">
        <v>0.87047633390619228</v>
      </c>
      <c r="H189" s="82">
        <v>11.453010666235883</v>
      </c>
      <c r="I189" s="81">
        <v>0.14297140010740225</v>
      </c>
      <c r="J189" s="81">
        <f t="shared" si="12"/>
        <v>0.76114940982885948</v>
      </c>
      <c r="K189" s="81">
        <f t="shared" si="13"/>
        <v>0.21247358985464374</v>
      </c>
      <c r="L189" s="81">
        <v>0</v>
      </c>
      <c r="M189" s="82">
        <v>1.0588797382065198</v>
      </c>
      <c r="N189" s="82">
        <v>1.301564988209285</v>
      </c>
      <c r="O189" s="82">
        <v>3.4957031014972646</v>
      </c>
      <c r="P189" s="82">
        <v>0</v>
      </c>
      <c r="Q189" s="82">
        <v>490.02</v>
      </c>
      <c r="R189" s="82">
        <v>636.2683586132282</v>
      </c>
      <c r="S189" s="82">
        <v>488.04832954096986</v>
      </c>
      <c r="T189" s="82">
        <v>0.28527590967799665</v>
      </c>
      <c r="U189" s="82">
        <v>84.84827694454134</v>
      </c>
      <c r="V189" s="82">
        <v>116.73894669525455</v>
      </c>
      <c r="W189" s="82">
        <v>94.457015652570277</v>
      </c>
      <c r="X189" s="82">
        <v>8.49</v>
      </c>
      <c r="Y189" s="82">
        <v>12.790098567201175</v>
      </c>
      <c r="Z189" s="82">
        <v>93.982682718200522</v>
      </c>
      <c r="AA189" s="82">
        <v>87.495422061714748</v>
      </c>
      <c r="AB189" s="82">
        <v>127.0122154649581</v>
      </c>
      <c r="AC189" s="82">
        <v>1.07</v>
      </c>
      <c r="AD189" s="82">
        <v>38.96</v>
      </c>
      <c r="AE189" s="82">
        <v>126.42937417402484</v>
      </c>
      <c r="AF189" s="82">
        <v>17.890895245318376</v>
      </c>
      <c r="AG189" s="82">
        <v>3.6026058930867464</v>
      </c>
      <c r="AH189" s="82">
        <v>206.91619862213923</v>
      </c>
      <c r="AI189" s="82">
        <v>0</v>
      </c>
      <c r="AJ189" s="82">
        <v>132.65202435623939</v>
      </c>
      <c r="AK189" s="82">
        <v>182.11201519305416</v>
      </c>
      <c r="AL189">
        <f t="shared" si="14"/>
        <v>6.161580046946816</v>
      </c>
      <c r="AM189">
        <f t="shared" si="15"/>
        <v>98.436941731714938</v>
      </c>
      <c r="AN189">
        <f t="shared" si="16"/>
        <v>0.65896145895519009</v>
      </c>
      <c r="AR189" s="104"/>
      <c r="AS189" s="1">
        <f t="shared" si="17"/>
        <v>35.245626447152517</v>
      </c>
      <c r="AY189" s="7"/>
      <c r="BC189" s="7"/>
    </row>
    <row r="190" spans="1:55" x14ac:dyDescent="0.3">
      <c r="A190" s="81" t="s">
        <v>2618</v>
      </c>
      <c r="B190" s="82">
        <v>2954.55</v>
      </c>
      <c r="C190" s="82">
        <v>2954.55</v>
      </c>
      <c r="D190" s="82">
        <v>28</v>
      </c>
      <c r="E190" s="82">
        <v>11.63405216384373</v>
      </c>
      <c r="F190" s="82">
        <v>43.574998322212195</v>
      </c>
      <c r="G190" s="82">
        <v>0.66740634421886846</v>
      </c>
      <c r="H190" s="82">
        <v>6.2563386266325551</v>
      </c>
      <c r="I190" s="81">
        <v>0.12819426214651031</v>
      </c>
      <c r="J190" s="81">
        <f t="shared" si="12"/>
        <v>0.53776092272269371</v>
      </c>
      <c r="K190" s="81">
        <f t="shared" si="13"/>
        <v>0.14357633660408908</v>
      </c>
      <c r="L190" s="81">
        <v>0</v>
      </c>
      <c r="M190" s="82">
        <v>0.99527035769617778</v>
      </c>
      <c r="N190" s="82">
        <v>1.0063455121724827</v>
      </c>
      <c r="O190" s="82">
        <v>3.2109600495215478</v>
      </c>
      <c r="P190" s="82">
        <v>0</v>
      </c>
      <c r="Q190" s="82">
        <v>427.03</v>
      </c>
      <c r="R190" s="82">
        <v>452.28628389633502</v>
      </c>
      <c r="S190" s="82">
        <v>46.618107624749129</v>
      </c>
      <c r="T190" s="82">
        <v>0.15985391707121691</v>
      </c>
      <c r="U190" s="82">
        <v>4.3515486571328914</v>
      </c>
      <c r="V190" s="82">
        <v>69.040604924164597</v>
      </c>
      <c r="W190" s="82">
        <v>59.345074551552443</v>
      </c>
      <c r="X190" s="82">
        <v>0</v>
      </c>
      <c r="Y190" s="82">
        <v>15.684615886337104</v>
      </c>
      <c r="Z190" s="82">
        <v>21.216071506990509</v>
      </c>
      <c r="AA190" s="82">
        <v>14.874666567075451</v>
      </c>
      <c r="AB190" s="82">
        <v>158.24658267760597</v>
      </c>
      <c r="AC190" s="82">
        <v>189</v>
      </c>
      <c r="AD190" s="82">
        <v>15.68</v>
      </c>
      <c r="AE190" s="82">
        <v>130.77699510891912</v>
      </c>
      <c r="AF190" s="82">
        <v>20.633078857898241</v>
      </c>
      <c r="AG190" s="82">
        <v>3.2565040168950063</v>
      </c>
      <c r="AH190" s="82">
        <v>146.90075899112568</v>
      </c>
      <c r="AI190" s="82">
        <v>6.08</v>
      </c>
      <c r="AJ190" s="82">
        <v>46.417513245134224</v>
      </c>
      <c r="AK190" s="82">
        <v>178.52968015734868</v>
      </c>
      <c r="AL190">
        <f t="shared" si="14"/>
        <v>4.3617225022447457</v>
      </c>
      <c r="AM190">
        <f t="shared" si="15"/>
        <v>95.708473067289177</v>
      </c>
      <c r="AN190">
        <f t="shared" si="16"/>
        <v>6.294363560885001E-2</v>
      </c>
      <c r="AR190" s="104"/>
      <c r="AS190" s="1">
        <f t="shared" si="17"/>
        <v>29.331708395401996</v>
      </c>
      <c r="AY190" s="7"/>
      <c r="BC190" s="7"/>
    </row>
    <row r="191" spans="1:55" x14ac:dyDescent="0.3">
      <c r="A191" s="81" t="s">
        <v>2619</v>
      </c>
      <c r="B191" s="82">
        <v>2954.7</v>
      </c>
      <c r="C191" s="82">
        <v>2954.7</v>
      </c>
      <c r="D191" s="82">
        <v>28</v>
      </c>
      <c r="E191" s="82">
        <v>12.631428625790305</v>
      </c>
      <c r="F191" s="82">
        <v>34.703676213758833</v>
      </c>
      <c r="G191" s="82">
        <v>0.53446974775623557</v>
      </c>
      <c r="H191" s="82">
        <v>25.883355137777819</v>
      </c>
      <c r="I191" s="81">
        <v>0.18347260963402873</v>
      </c>
      <c r="J191" s="81">
        <f t="shared" si="12"/>
        <v>2.0491233339141308</v>
      </c>
      <c r="K191" s="81">
        <f t="shared" si="13"/>
        <v>0.74583899925610608</v>
      </c>
      <c r="L191" s="81">
        <v>0.62385795319999993</v>
      </c>
      <c r="M191" s="82">
        <v>3.3348006085825443</v>
      </c>
      <c r="N191" s="82">
        <v>1.0926185761308613</v>
      </c>
      <c r="O191" s="82">
        <v>1.9758905960668194</v>
      </c>
      <c r="P191" s="82">
        <v>0</v>
      </c>
      <c r="Q191" s="82">
        <v>468.12000000000006</v>
      </c>
      <c r="R191" s="82">
        <v>887.52199446003021</v>
      </c>
      <c r="S191" s="82">
        <v>4716.8989160278397</v>
      </c>
      <c r="T191" s="82">
        <v>0.38454326816016027</v>
      </c>
      <c r="U191" s="82">
        <v>281.81238228113011</v>
      </c>
      <c r="V191" s="82">
        <v>191.98887539473495</v>
      </c>
      <c r="W191" s="82">
        <v>88.242959889368549</v>
      </c>
      <c r="X191" s="82">
        <v>16.68</v>
      </c>
      <c r="Y191" s="82">
        <v>11.944867614505837</v>
      </c>
      <c r="Z191" s="82">
        <v>330.28715818998177</v>
      </c>
      <c r="AA191" s="82">
        <v>334.58213811073006</v>
      </c>
      <c r="AB191" s="82">
        <v>75.803696755816247</v>
      </c>
      <c r="AC191" s="82">
        <v>1.19</v>
      </c>
      <c r="AD191" s="82">
        <v>46.79</v>
      </c>
      <c r="AE191" s="82">
        <v>176.59423111511265</v>
      </c>
      <c r="AF191" s="82">
        <v>3.5574273892928003</v>
      </c>
      <c r="AG191" s="82">
        <v>5.262321708460771</v>
      </c>
      <c r="AH191" s="82">
        <v>193.43972296823915</v>
      </c>
      <c r="AI191" s="82">
        <v>0</v>
      </c>
      <c r="AJ191" s="82">
        <v>245.56361845812944</v>
      </c>
      <c r="AK191" s="82">
        <v>116.0365044174164</v>
      </c>
      <c r="AL191">
        <f t="shared" si="14"/>
        <v>7.6626897795959916</v>
      </c>
      <c r="AM191">
        <f t="shared" si="15"/>
        <v>94.54277593958642</v>
      </c>
      <c r="AN191">
        <f t="shared" si="16"/>
        <v>6.368743428285689</v>
      </c>
      <c r="AR191" s="104"/>
      <c r="AS191" s="1">
        <f t="shared" si="17"/>
        <v>30.423186694848731</v>
      </c>
      <c r="AY191" s="7"/>
      <c r="BC191" s="7"/>
    </row>
    <row r="192" spans="1:55" x14ac:dyDescent="0.3">
      <c r="A192" s="81" t="s">
        <v>2620</v>
      </c>
      <c r="B192" s="82">
        <v>2954.85</v>
      </c>
      <c r="C192" s="82">
        <v>2954.85</v>
      </c>
      <c r="D192" s="82">
        <v>39</v>
      </c>
      <c r="E192" s="82">
        <v>12.467583938463017</v>
      </c>
      <c r="F192" s="82">
        <v>47.011676621041246</v>
      </c>
      <c r="G192" s="82">
        <v>0.79595868496900313</v>
      </c>
      <c r="H192" s="82">
        <v>6.974699118476555</v>
      </c>
      <c r="I192" s="81">
        <v>0.13264614708800962</v>
      </c>
      <c r="J192" s="81">
        <f t="shared" si="12"/>
        <v>0.55942668225872672</v>
      </c>
      <c r="K192" s="81">
        <f t="shared" si="13"/>
        <v>0.14836099496512861</v>
      </c>
      <c r="L192" s="81">
        <v>0</v>
      </c>
      <c r="M192" s="82">
        <v>1.5667761046689095</v>
      </c>
      <c r="N192" s="82">
        <v>1.0784460106770508</v>
      </c>
      <c r="O192" s="82">
        <v>3.6349852845502126</v>
      </c>
      <c r="P192" s="82">
        <v>0</v>
      </c>
      <c r="Q192" s="82">
        <v>503.22</v>
      </c>
      <c r="R192" s="82">
        <v>595.49237510067474</v>
      </c>
      <c r="S192" s="82">
        <v>34.12534110278002</v>
      </c>
      <c r="T192" s="82">
        <v>0.24974168262593199</v>
      </c>
      <c r="U192" s="82">
        <v>6.6957551447506116</v>
      </c>
      <c r="V192" s="82">
        <v>120.48405946347057</v>
      </c>
      <c r="W192" s="82">
        <v>28.443198330752569</v>
      </c>
      <c r="X192" s="82">
        <v>0</v>
      </c>
      <c r="Y192" s="82">
        <v>15.325791425287193</v>
      </c>
      <c r="Z192" s="82">
        <v>0</v>
      </c>
      <c r="AA192" s="82">
        <v>5.1331833787096501</v>
      </c>
      <c r="AB192" s="82">
        <v>137.6877298625177</v>
      </c>
      <c r="AC192" s="82">
        <v>1.1100000000000001</v>
      </c>
      <c r="AD192" s="82">
        <v>14.34</v>
      </c>
      <c r="AE192" s="82">
        <v>129.10483321088287</v>
      </c>
      <c r="AF192" s="82">
        <v>14.555807067856376</v>
      </c>
      <c r="AG192" s="82">
        <v>4.3498713075916395</v>
      </c>
      <c r="AH192" s="82">
        <v>185.21186069593654</v>
      </c>
      <c r="AI192" s="82">
        <v>0</v>
      </c>
      <c r="AJ192" s="82">
        <v>49.707584954192455</v>
      </c>
      <c r="AK192" s="82">
        <v>183.51379846789541</v>
      </c>
      <c r="AL192">
        <f t="shared" si="14"/>
        <v>5.6136562436991344</v>
      </c>
      <c r="AM192">
        <f t="shared" si="15"/>
        <v>95.18197796031059</v>
      </c>
      <c r="AN192">
        <f t="shared" si="16"/>
        <v>4.6075937974383974E-2</v>
      </c>
      <c r="AR192" s="104"/>
      <c r="AS192" s="1">
        <f t="shared" si="17"/>
        <v>41.390907116599067</v>
      </c>
      <c r="AY192" s="7"/>
      <c r="BC192" s="7"/>
    </row>
    <row r="193" spans="1:55" x14ac:dyDescent="0.3">
      <c r="A193" s="81" t="s">
        <v>2621</v>
      </c>
      <c r="B193" s="82">
        <v>2955</v>
      </c>
      <c r="C193" s="82">
        <v>2955</v>
      </c>
      <c r="D193" s="82">
        <v>38</v>
      </c>
      <c r="E193" s="82">
        <v>15.559094084143766</v>
      </c>
      <c r="F193" s="82">
        <v>55.38636809904078</v>
      </c>
      <c r="G193" s="82">
        <v>0.93066956116202948</v>
      </c>
      <c r="H193" s="82">
        <v>7.9716834687036631</v>
      </c>
      <c r="I193" s="81">
        <v>8.8290285092422829E-2</v>
      </c>
      <c r="J193" s="81">
        <f t="shared" si="12"/>
        <v>0.51234881835617829</v>
      </c>
      <c r="K193" s="81">
        <f t="shared" si="13"/>
        <v>0.14392861894191836</v>
      </c>
      <c r="L193" s="81">
        <v>0</v>
      </c>
      <c r="M193" s="82">
        <v>0.70633561574060522</v>
      </c>
      <c r="N193" s="82">
        <v>1.3458616382784356</v>
      </c>
      <c r="O193" s="82">
        <v>3.5080899982934421</v>
      </c>
      <c r="P193" s="82">
        <v>0</v>
      </c>
      <c r="Q193" s="82">
        <v>705.56</v>
      </c>
      <c r="R193" s="82">
        <v>782.27215371064983</v>
      </c>
      <c r="S193" s="82">
        <v>50.386283679963704</v>
      </c>
      <c r="T193" s="82">
        <v>0.2309624549058053</v>
      </c>
      <c r="U193" s="82">
        <v>2.3119044297174747</v>
      </c>
      <c r="V193" s="82">
        <v>146.83403854929009</v>
      </c>
      <c r="W193" s="82">
        <v>824.04441913482265</v>
      </c>
      <c r="X193" s="82">
        <v>0</v>
      </c>
      <c r="Y193" s="82">
        <v>15.206183271603892</v>
      </c>
      <c r="Z193" s="82">
        <v>2.011980033489678</v>
      </c>
      <c r="AA193" s="82">
        <v>10.613323692895344</v>
      </c>
      <c r="AB193" s="82">
        <v>138.27243118111195</v>
      </c>
      <c r="AC193" s="82">
        <v>923.39</v>
      </c>
      <c r="AD193" s="82">
        <v>31.77</v>
      </c>
      <c r="AE193" s="82">
        <v>115.71360334410916</v>
      </c>
      <c r="AF193" s="82">
        <v>16.74955395792027</v>
      </c>
      <c r="AG193" s="82">
        <v>5.8915978469912078</v>
      </c>
      <c r="AH193" s="82">
        <v>223.61736192199913</v>
      </c>
      <c r="AI193" s="82">
        <v>0</v>
      </c>
      <c r="AJ193" s="82">
        <v>104.13127889071914</v>
      </c>
      <c r="AK193" s="82">
        <v>231.68961511863691</v>
      </c>
      <c r="AL193">
        <f t="shared" si="14"/>
        <v>5.8240207636513412</v>
      </c>
      <c r="AM193">
        <f t="shared" si="15"/>
        <v>99.259807249027673</v>
      </c>
      <c r="AN193">
        <f t="shared" si="16"/>
        <v>6.8031416143371368E-2</v>
      </c>
      <c r="AR193" s="104"/>
      <c r="AS193" s="1">
        <f t="shared" si="17"/>
        <v>40.424202177523171</v>
      </c>
      <c r="AY193" s="7"/>
      <c r="BC193" s="7"/>
    </row>
    <row r="194" spans="1:55" x14ac:dyDescent="0.3">
      <c r="A194" s="81" t="s">
        <v>2622</v>
      </c>
      <c r="B194" s="82">
        <v>2955.15</v>
      </c>
      <c r="C194" s="82">
        <v>2955.15</v>
      </c>
      <c r="D194" s="82">
        <v>38</v>
      </c>
      <c r="E194" s="82">
        <v>16.436823670655681</v>
      </c>
      <c r="F194" s="82">
        <v>53.066507400140168</v>
      </c>
      <c r="G194" s="82">
        <v>0.84697605137061716</v>
      </c>
      <c r="H194" s="82">
        <v>6.8213687693275071</v>
      </c>
      <c r="I194" s="81">
        <v>0.15968575996752399</v>
      </c>
      <c r="J194" s="81">
        <f t="shared" si="12"/>
        <v>0.41500528970847056</v>
      </c>
      <c r="K194" s="81">
        <f t="shared" si="13"/>
        <v>0.12854376712399748</v>
      </c>
      <c r="L194" s="81">
        <v>0.2752562254</v>
      </c>
      <c r="M194" s="82">
        <v>1.5708699439425871</v>
      </c>
      <c r="N194" s="82">
        <v>1.4217852475117163</v>
      </c>
      <c r="O194" s="82">
        <v>4.1111812944789481</v>
      </c>
      <c r="P194" s="82">
        <v>0</v>
      </c>
      <c r="Q194" s="82">
        <v>592.73</v>
      </c>
      <c r="R194" s="82">
        <v>649.88238228192529</v>
      </c>
      <c r="S194" s="82">
        <v>0.31239557007195679</v>
      </c>
      <c r="T194" s="82">
        <v>0.23683472141807546</v>
      </c>
      <c r="U194" s="82">
        <v>3.8162574119288455</v>
      </c>
      <c r="V194" s="82">
        <v>126.46770054754208</v>
      </c>
      <c r="W194" s="82">
        <v>19.063173777626947</v>
      </c>
      <c r="X194" s="82">
        <v>0</v>
      </c>
      <c r="Y194" s="82">
        <v>16.194944008719194</v>
      </c>
      <c r="Z194" s="82">
        <v>40.729698370258987</v>
      </c>
      <c r="AA194" s="82">
        <v>1.4678947270140248</v>
      </c>
      <c r="AB194" s="82">
        <v>160.00068663338871</v>
      </c>
      <c r="AC194" s="82">
        <v>651.46</v>
      </c>
      <c r="AD194" s="82">
        <v>24.77</v>
      </c>
      <c r="AE194" s="82">
        <v>147.47074472431444</v>
      </c>
      <c r="AF194" s="82">
        <v>20.751659770874671</v>
      </c>
      <c r="AG194" s="82">
        <v>4.2082841764222909</v>
      </c>
      <c r="AH194" s="82">
        <v>195.38435310602529</v>
      </c>
      <c r="AI194" s="82">
        <v>0</v>
      </c>
      <c r="AJ194" s="82">
        <v>47.914852382074038</v>
      </c>
      <c r="AK194" s="82">
        <v>194.3925951649542</v>
      </c>
      <c r="AL194">
        <f t="shared" si="14"/>
        <v>6.7406938069746829</v>
      </c>
      <c r="AM194">
        <f t="shared" si="15"/>
        <v>97.305990429230221</v>
      </c>
      <c r="AN194">
        <f t="shared" si="16"/>
        <v>4.2179560540525125E-4</v>
      </c>
      <c r="AR194" s="104"/>
      <c r="AS194" s="1">
        <f t="shared" si="17"/>
        <v>40.833338655624367</v>
      </c>
      <c r="AY194" s="7"/>
      <c r="BC194" s="7"/>
    </row>
    <row r="195" spans="1:55" x14ac:dyDescent="0.3">
      <c r="A195" s="81" t="s">
        <v>2623</v>
      </c>
      <c r="B195" s="82">
        <v>2955.3</v>
      </c>
      <c r="C195" s="82">
        <v>2955.3</v>
      </c>
      <c r="D195" s="82">
        <v>43</v>
      </c>
      <c r="E195" s="82">
        <v>15.527504322402839</v>
      </c>
      <c r="F195" s="82">
        <v>52.090698538198183</v>
      </c>
      <c r="G195" s="82">
        <v>0.8707241031466495</v>
      </c>
      <c r="H195" s="82">
        <v>8.9350632328061419</v>
      </c>
      <c r="I195" s="81">
        <v>0.13802240353671352</v>
      </c>
      <c r="J195" s="81">
        <f t="shared" si="12"/>
        <v>0.57543459961655097</v>
      </c>
      <c r="K195" s="81">
        <f t="shared" si="13"/>
        <v>0.17152895782831645</v>
      </c>
      <c r="L195" s="81">
        <v>0</v>
      </c>
      <c r="M195" s="82">
        <v>1.2599975227068716</v>
      </c>
      <c r="N195" s="82">
        <v>1.3431291238878456</v>
      </c>
      <c r="O195" s="82">
        <v>3.4569798542704904</v>
      </c>
      <c r="P195" s="82">
        <v>0</v>
      </c>
      <c r="Q195" s="82">
        <v>593.51</v>
      </c>
      <c r="R195" s="82">
        <v>620.80388512548507</v>
      </c>
      <c r="S195" s="82">
        <v>14.535235392404632</v>
      </c>
      <c r="T195" s="82">
        <v>0.27974435487462956</v>
      </c>
      <c r="U195" s="82">
        <v>3.0825392396232996</v>
      </c>
      <c r="V195" s="82">
        <v>144.68090368417566</v>
      </c>
      <c r="W195" s="82">
        <v>440.81063321834176</v>
      </c>
      <c r="X195" s="82">
        <v>1.46</v>
      </c>
      <c r="Y195" s="82">
        <v>14.19350090375193</v>
      </c>
      <c r="Z195" s="82">
        <v>44.392533815842761</v>
      </c>
      <c r="AA195" s="82">
        <v>0</v>
      </c>
      <c r="AB195" s="82">
        <v>139.76247647688442</v>
      </c>
      <c r="AC195" s="82">
        <v>0</v>
      </c>
      <c r="AD195" s="82">
        <v>31.69</v>
      </c>
      <c r="AE195" s="82">
        <v>125.42607703520309</v>
      </c>
      <c r="AF195" s="82">
        <v>18.068766614783016</v>
      </c>
      <c r="AG195" s="82">
        <v>3.2407721134317455</v>
      </c>
      <c r="AH195" s="82">
        <v>183.83740366651099</v>
      </c>
      <c r="AI195" s="82">
        <v>0</v>
      </c>
      <c r="AJ195" s="82">
        <v>68.877600299231432</v>
      </c>
      <c r="AK195" s="82">
        <v>188.84536733374472</v>
      </c>
      <c r="AL195">
        <f t="shared" si="14"/>
        <v>6.735428058918318</v>
      </c>
      <c r="AM195">
        <f t="shared" si="15"/>
        <v>98.040692911633371</v>
      </c>
      <c r="AN195">
        <f t="shared" si="16"/>
        <v>1.9625433262817918E-2</v>
      </c>
      <c r="AR195" s="104"/>
      <c r="AS195" s="1">
        <f t="shared" si="17"/>
        <v>46.192057970225392</v>
      </c>
      <c r="AY195" s="7"/>
      <c r="BC195" s="7"/>
    </row>
    <row r="196" spans="1:55" x14ac:dyDescent="0.3">
      <c r="A196" s="81" t="s">
        <v>2624</v>
      </c>
      <c r="B196" s="82">
        <v>2955.45</v>
      </c>
      <c r="C196" s="82">
        <v>2955.45</v>
      </c>
      <c r="D196" s="82">
        <v>36</v>
      </c>
      <c r="E196" s="82">
        <v>15.820628915197846</v>
      </c>
      <c r="F196" s="82">
        <v>53.077351902483159</v>
      </c>
      <c r="G196" s="82">
        <v>0.84405951344692953</v>
      </c>
      <c r="H196" s="82">
        <v>6.6547370360445735</v>
      </c>
      <c r="I196" s="81">
        <v>0.16221555755588121</v>
      </c>
      <c r="J196" s="81">
        <f t="shared" si="12"/>
        <v>0.42063669350412497</v>
      </c>
      <c r="K196" s="81">
        <f t="shared" si="13"/>
        <v>0.12537809060766725</v>
      </c>
      <c r="L196" s="81">
        <v>0.47411917679999993</v>
      </c>
      <c r="M196" s="82">
        <v>1.7050458060261291</v>
      </c>
      <c r="N196" s="82">
        <v>1.3684844011646136</v>
      </c>
      <c r="O196" s="82">
        <v>3.9589330692900679</v>
      </c>
      <c r="P196" s="82">
        <v>0</v>
      </c>
      <c r="Q196" s="82">
        <v>549.16999999999996</v>
      </c>
      <c r="R196" s="82">
        <v>668.50253358607756</v>
      </c>
      <c r="S196" s="82">
        <v>0</v>
      </c>
      <c r="T196" s="82">
        <v>0.23467019997327965</v>
      </c>
      <c r="U196" s="82">
        <v>0</v>
      </c>
      <c r="V196" s="82">
        <v>120.64874683275696</v>
      </c>
      <c r="W196" s="82">
        <v>4.9847168181780708</v>
      </c>
      <c r="X196" s="82">
        <v>0</v>
      </c>
      <c r="Y196" s="82">
        <v>16.824880284784591</v>
      </c>
      <c r="Z196" s="82">
        <v>37.118452156303157</v>
      </c>
      <c r="AA196" s="82">
        <v>32.605055603069097</v>
      </c>
      <c r="AB196" s="82">
        <v>153.45580413170467</v>
      </c>
      <c r="AC196" s="82">
        <v>0</v>
      </c>
      <c r="AD196" s="82">
        <v>36.14</v>
      </c>
      <c r="AE196" s="82">
        <v>142.55180180759112</v>
      </c>
      <c r="AF196" s="82">
        <v>16.112181550671973</v>
      </c>
      <c r="AG196" s="82">
        <v>5.4117747913617498</v>
      </c>
      <c r="AH196" s="82">
        <v>206.58768828818313</v>
      </c>
      <c r="AI196" s="82">
        <v>0</v>
      </c>
      <c r="AJ196" s="82">
        <v>45.460031075934616</v>
      </c>
      <c r="AK196" s="82">
        <v>183.37002582432197</v>
      </c>
      <c r="AL196">
        <f t="shared" si="14"/>
        <v>6.2202858713753839</v>
      </c>
      <c r="AM196">
        <f t="shared" si="15"/>
        <v>96.998024665624982</v>
      </c>
      <c r="AN196">
        <f t="shared" si="16"/>
        <v>0</v>
      </c>
      <c r="AR196" s="104"/>
      <c r="AS196" s="1">
        <f t="shared" si="17"/>
        <v>38.467427380913023</v>
      </c>
      <c r="AY196" s="7"/>
      <c r="BC196" s="7"/>
    </row>
    <row r="197" spans="1:55" x14ac:dyDescent="0.3">
      <c r="A197" s="81" t="s">
        <v>2625</v>
      </c>
      <c r="B197" s="82">
        <v>2955.6</v>
      </c>
      <c r="C197" s="82">
        <v>2955.6</v>
      </c>
      <c r="D197" s="82">
        <v>30</v>
      </c>
      <c r="E197" s="82">
        <v>12.496438538664441</v>
      </c>
      <c r="F197" s="82">
        <v>47.811964644921908</v>
      </c>
      <c r="G197" s="82">
        <v>0.83547577908261306</v>
      </c>
      <c r="H197" s="82">
        <v>6.9375078748095405</v>
      </c>
      <c r="I197" s="81">
        <v>0.13128520213596653</v>
      </c>
      <c r="J197" s="81">
        <f t="shared" ref="J197:J260" si="18">H197/E197</f>
        <v>0.55515880411403906</v>
      </c>
      <c r="K197" s="81">
        <f t="shared" ref="K197:K260" si="19">H197/F197</f>
        <v>0.14509982859586112</v>
      </c>
      <c r="L197" s="81">
        <v>0</v>
      </c>
      <c r="M197" s="82">
        <v>1.8205792122376021</v>
      </c>
      <c r="N197" s="82">
        <v>1.0809419335944741</v>
      </c>
      <c r="O197" s="82">
        <v>3.4919613683708066</v>
      </c>
      <c r="P197" s="82">
        <v>0</v>
      </c>
      <c r="Q197" s="82">
        <v>531.65</v>
      </c>
      <c r="R197" s="82">
        <v>583.21111588498127</v>
      </c>
      <c r="S197" s="82">
        <v>9.5543707335913766</v>
      </c>
      <c r="T197" s="82">
        <v>0.25741771700886529</v>
      </c>
      <c r="U197" s="82">
        <v>0</v>
      </c>
      <c r="V197" s="82">
        <v>107.42496103228086</v>
      </c>
      <c r="W197" s="82">
        <v>86.289489784947406</v>
      </c>
      <c r="X197" s="82">
        <v>0</v>
      </c>
      <c r="Y197" s="82">
        <v>13.9463107194731</v>
      </c>
      <c r="Z197" s="82">
        <v>0</v>
      </c>
      <c r="AA197" s="82">
        <v>17.757078031030264</v>
      </c>
      <c r="AB197" s="82">
        <v>135.63184458100886</v>
      </c>
      <c r="AC197" s="82">
        <v>1.1200000000000001</v>
      </c>
      <c r="AD197" s="82">
        <v>15.310000000000002</v>
      </c>
      <c r="AE197" s="82">
        <v>239.60686530611233</v>
      </c>
      <c r="AF197" s="82">
        <v>11.902559140008828</v>
      </c>
      <c r="AG197" s="82">
        <v>6.5602037441797956</v>
      </c>
      <c r="AH197" s="82">
        <v>171.92796006539004</v>
      </c>
      <c r="AI197" s="82">
        <v>0</v>
      </c>
      <c r="AJ197" s="82">
        <v>75.009560574318286</v>
      </c>
      <c r="AK197" s="82">
        <v>174.28838717193148</v>
      </c>
      <c r="AL197">
        <f t="shared" ref="AL197:AL260" si="20">AP$6+AP$5*M197+AP$7*E197+AP$8*F197+AP$9*O197+AP$10*L197</f>
        <v>6.133368743367325</v>
      </c>
      <c r="AM197">
        <f t="shared" ref="AM197:AM260" si="21">AP$14+AP$15*F197+AP$16*E197+AP$17*M197+AP$18*L197+AP$19*O197+AP$20*AN197</f>
        <v>95.104358898773597</v>
      </c>
      <c r="AN197">
        <f t="shared" ref="AN197:AN260" si="22">S197/(1.64*$S$619)</f>
        <v>1.2900284043442506E-2</v>
      </c>
      <c r="AR197" s="104"/>
      <c r="AS197" s="1">
        <f t="shared" ref="AS197:AS260" si="23">(D197+(1.2*AL197/100))/((100-AL197)/100)</f>
        <v>32.038648902503773</v>
      </c>
      <c r="AY197" s="7"/>
      <c r="BC197" s="7"/>
    </row>
    <row r="198" spans="1:55" x14ac:dyDescent="0.3">
      <c r="A198" s="81" t="s">
        <v>2626</v>
      </c>
      <c r="B198" s="82">
        <v>2955.75</v>
      </c>
      <c r="C198" s="82">
        <v>2955.75</v>
      </c>
      <c r="D198" s="82">
        <v>35</v>
      </c>
      <c r="E198" s="82">
        <v>11.992273214410309</v>
      </c>
      <c r="F198" s="82">
        <v>45.233070622472447</v>
      </c>
      <c r="G198" s="82">
        <v>0.77920276514824849</v>
      </c>
      <c r="H198" s="82">
        <v>5.6675088082915703</v>
      </c>
      <c r="I198" s="81">
        <v>0.10552154791123332</v>
      </c>
      <c r="J198" s="81">
        <f t="shared" si="18"/>
        <v>0.47259670514188301</v>
      </c>
      <c r="K198" s="81">
        <f t="shared" si="19"/>
        <v>0.12529569030575319</v>
      </c>
      <c r="L198" s="81">
        <v>0</v>
      </c>
      <c r="M198" s="82">
        <v>2.0611239902898317</v>
      </c>
      <c r="N198" s="82">
        <v>1.0373316330464917</v>
      </c>
      <c r="O198" s="82">
        <v>4.0079730526181692</v>
      </c>
      <c r="P198" s="82">
        <v>0.38614834959999994</v>
      </c>
      <c r="Q198" s="82">
        <v>518.33000000000004</v>
      </c>
      <c r="R198" s="82">
        <v>643.94001515469074</v>
      </c>
      <c r="S198" s="82">
        <v>0</v>
      </c>
      <c r="T198" s="82">
        <v>0.24715628201131473</v>
      </c>
      <c r="U198" s="82">
        <v>5.3113812347401463</v>
      </c>
      <c r="V198" s="82">
        <v>102.55753434003918</v>
      </c>
      <c r="W198" s="82">
        <v>0</v>
      </c>
      <c r="X198" s="82">
        <v>1.1399999999999999</v>
      </c>
      <c r="Y198" s="82">
        <v>20.221751849390387</v>
      </c>
      <c r="Z198" s="82">
        <v>0</v>
      </c>
      <c r="AA198" s="82">
        <v>14.251923349554351</v>
      </c>
      <c r="AB198" s="82">
        <v>161.67934525773995</v>
      </c>
      <c r="AC198" s="82">
        <v>1.1599999999999999</v>
      </c>
      <c r="AD198" s="82">
        <v>32.71</v>
      </c>
      <c r="AE198" s="82">
        <v>200.129909829973</v>
      </c>
      <c r="AF198" s="82">
        <v>22.648954378497496</v>
      </c>
      <c r="AG198" s="82">
        <v>2.2496621952463087</v>
      </c>
      <c r="AH198" s="82">
        <v>182.90096041569365</v>
      </c>
      <c r="AI198" s="82">
        <v>0</v>
      </c>
      <c r="AJ198" s="82">
        <v>66.748730369840814</v>
      </c>
      <c r="AK198" s="82">
        <v>192.75119081749048</v>
      </c>
      <c r="AL198">
        <f t="shared" si="20"/>
        <v>6.044185572441279</v>
      </c>
      <c r="AM198">
        <f t="shared" si="21"/>
        <v>93.489452298431928</v>
      </c>
      <c r="AN198">
        <f t="shared" si="22"/>
        <v>0</v>
      </c>
      <c r="AR198" s="104"/>
      <c r="AS198" s="1">
        <f t="shared" si="23"/>
        <v>37.32874909398047</v>
      </c>
      <c r="AY198" s="7"/>
      <c r="BC198" s="7"/>
    </row>
    <row r="199" spans="1:55" x14ac:dyDescent="0.3">
      <c r="A199" s="81" t="s">
        <v>2627</v>
      </c>
      <c r="B199" s="82">
        <v>2955.9</v>
      </c>
      <c r="C199" s="82">
        <v>2955.9</v>
      </c>
      <c r="D199" s="82">
        <v>43</v>
      </c>
      <c r="E199" s="82">
        <v>15.701351499348789</v>
      </c>
      <c r="F199" s="82">
        <v>52.395675622979084</v>
      </c>
      <c r="G199" s="82">
        <v>0.86233984401829444</v>
      </c>
      <c r="H199" s="82">
        <v>7.9452433271175265</v>
      </c>
      <c r="I199" s="81">
        <v>0.13720513804797593</v>
      </c>
      <c r="J199" s="81">
        <f t="shared" si="18"/>
        <v>0.50602289410864121</v>
      </c>
      <c r="K199" s="81">
        <f t="shared" si="19"/>
        <v>0.15163929527865452</v>
      </c>
      <c r="L199" s="81">
        <v>0.439141106</v>
      </c>
      <c r="M199" s="82">
        <v>1.8401555635319482</v>
      </c>
      <c r="N199" s="82">
        <v>1.3581669046936702</v>
      </c>
      <c r="O199" s="82">
        <v>3.578998963882341</v>
      </c>
      <c r="P199" s="82">
        <v>0</v>
      </c>
      <c r="Q199" s="82">
        <v>570.88</v>
      </c>
      <c r="R199" s="82">
        <v>627.20886470748121</v>
      </c>
      <c r="S199" s="82">
        <v>11.48026431792038</v>
      </c>
      <c r="T199" s="82">
        <v>0.27946376876141527</v>
      </c>
      <c r="U199" s="82">
        <v>10.613533310080225</v>
      </c>
      <c r="V199" s="82">
        <v>122.66769198956396</v>
      </c>
      <c r="W199" s="82">
        <v>45.283457851624433</v>
      </c>
      <c r="X199" s="82">
        <v>0</v>
      </c>
      <c r="Y199" s="82">
        <v>17.311286776430023</v>
      </c>
      <c r="Z199" s="82">
        <v>59.353410987945502</v>
      </c>
      <c r="AA199" s="82">
        <v>0</v>
      </c>
      <c r="AB199" s="82">
        <v>141.25252177265685</v>
      </c>
      <c r="AC199" s="82">
        <v>0</v>
      </c>
      <c r="AD199" s="82">
        <v>40.049999999999997</v>
      </c>
      <c r="AE199" s="82">
        <v>158.841445630961</v>
      </c>
      <c r="AF199" s="82">
        <v>19.684431554086828</v>
      </c>
      <c r="AG199" s="82">
        <v>3.5632761344285941</v>
      </c>
      <c r="AH199" s="82">
        <v>177.95820148295195</v>
      </c>
      <c r="AI199" s="82">
        <v>0</v>
      </c>
      <c r="AJ199" s="82">
        <v>60.718629899987953</v>
      </c>
      <c r="AK199" s="82">
        <v>196.2975826923026</v>
      </c>
      <c r="AL199">
        <f t="shared" si="20"/>
        <v>6.6357764470383209</v>
      </c>
      <c r="AM199">
        <f t="shared" si="21"/>
        <v>97.14195614427075</v>
      </c>
      <c r="AN199">
        <f t="shared" si="22"/>
        <v>1.5500620053844413E-2</v>
      </c>
      <c r="AR199" s="104"/>
      <c r="AS199" s="1">
        <f t="shared" si="23"/>
        <v>46.141474408478487</v>
      </c>
      <c r="AY199" s="7"/>
      <c r="BC199" s="7"/>
    </row>
    <row r="200" spans="1:55" x14ac:dyDescent="0.3">
      <c r="A200" s="81" t="s">
        <v>2628</v>
      </c>
      <c r="B200" s="82">
        <v>2956.05</v>
      </c>
      <c r="C200" s="82">
        <v>2956.05</v>
      </c>
      <c r="D200" s="82">
        <v>32</v>
      </c>
      <c r="E200" s="82">
        <v>6.9977018897414061</v>
      </c>
      <c r="F200" s="82">
        <v>28.610166583771839</v>
      </c>
      <c r="G200" s="82">
        <v>0.4090481183410315</v>
      </c>
      <c r="H200" s="82">
        <v>12.184678455911286</v>
      </c>
      <c r="I200" s="81">
        <v>0.12100651695069001</v>
      </c>
      <c r="J200" s="81">
        <f t="shared" si="18"/>
        <v>1.741240002489097</v>
      </c>
      <c r="K200" s="81">
        <f t="shared" si="19"/>
        <v>0.4258863163286381</v>
      </c>
      <c r="L200" s="81">
        <v>0</v>
      </c>
      <c r="M200" s="82">
        <v>0.71728299724410105</v>
      </c>
      <c r="N200" s="82">
        <v>0.60530121346263155</v>
      </c>
      <c r="O200" s="82">
        <v>1.8250573024334977</v>
      </c>
      <c r="P200" s="82">
        <v>0</v>
      </c>
      <c r="Q200" s="82">
        <v>244.18</v>
      </c>
      <c r="R200" s="82">
        <v>293.7258650268144</v>
      </c>
      <c r="S200" s="82">
        <v>755.82874751257327</v>
      </c>
      <c r="T200" s="82">
        <v>0.1545628646506049</v>
      </c>
      <c r="U200" s="82">
        <v>85.946546913149646</v>
      </c>
      <c r="V200" s="82">
        <v>68.821021765116114</v>
      </c>
      <c r="W200" s="82">
        <v>91.897296205397737</v>
      </c>
      <c r="X200" s="82">
        <v>4.2699999999999996</v>
      </c>
      <c r="Y200" s="82">
        <v>13.46787810473989</v>
      </c>
      <c r="Z200" s="82">
        <v>323.87719616021019</v>
      </c>
      <c r="AA200" s="82">
        <v>66.001884725557872</v>
      </c>
      <c r="AB200" s="82">
        <v>121.03317294901044</v>
      </c>
      <c r="AC200" s="82">
        <v>0</v>
      </c>
      <c r="AD200" s="82">
        <v>13.54</v>
      </c>
      <c r="AE200" s="82">
        <v>121.32928038501424</v>
      </c>
      <c r="AF200" s="82">
        <v>19.625141097598615</v>
      </c>
      <c r="AG200" s="82">
        <v>4.7274369907099008</v>
      </c>
      <c r="AH200" s="82">
        <v>108.45749795656238</v>
      </c>
      <c r="AI200" s="82">
        <v>31.2</v>
      </c>
      <c r="AJ200" s="82">
        <v>67.14598361025341</v>
      </c>
      <c r="AK200" s="82">
        <v>196.77682483754748</v>
      </c>
      <c r="AL200">
        <f t="shared" si="20"/>
        <v>2.0020461352409407</v>
      </c>
      <c r="AM200">
        <f t="shared" si="21"/>
        <v>93.842080659662173</v>
      </c>
      <c r="AN200">
        <f t="shared" si="22"/>
        <v>1.0205178135731101</v>
      </c>
      <c r="AR200" s="104"/>
      <c r="AS200" s="1">
        <f t="shared" si="23"/>
        <v>32.678258362227929</v>
      </c>
      <c r="AY200" s="7"/>
      <c r="BC200" s="7"/>
    </row>
    <row r="201" spans="1:55" x14ac:dyDescent="0.3">
      <c r="A201" s="81" t="s">
        <v>2629</v>
      </c>
      <c r="B201" s="82">
        <v>2956.2</v>
      </c>
      <c r="C201" s="82">
        <v>2956.2</v>
      </c>
      <c r="D201" s="82">
        <v>37</v>
      </c>
      <c r="E201" s="82">
        <v>17.502486322607663</v>
      </c>
      <c r="F201" s="82">
        <v>55.656874619097017</v>
      </c>
      <c r="G201" s="82">
        <v>0.88641335538984245</v>
      </c>
      <c r="H201" s="82">
        <v>7.022702079623965</v>
      </c>
      <c r="I201" s="81">
        <v>9.1217073466619822E-2</v>
      </c>
      <c r="J201" s="81">
        <f t="shared" si="18"/>
        <v>0.40124025525178447</v>
      </c>
      <c r="K201" s="81">
        <f t="shared" si="19"/>
        <v>0.12617852022208828</v>
      </c>
      <c r="L201" s="81">
        <v>0.15220783619999997</v>
      </c>
      <c r="M201" s="82">
        <v>0.82311919164823322</v>
      </c>
      <c r="N201" s="82">
        <v>1.5139650669055627</v>
      </c>
      <c r="O201" s="82">
        <v>4.149222058668089</v>
      </c>
      <c r="P201" s="82">
        <v>0</v>
      </c>
      <c r="Q201" s="82">
        <v>606.71</v>
      </c>
      <c r="R201" s="82">
        <v>661.13928534778961</v>
      </c>
      <c r="S201" s="82">
        <v>16.2356191067935</v>
      </c>
      <c r="T201" s="82">
        <v>0.23010065470093294</v>
      </c>
      <c r="U201" s="82">
        <v>9.8475130798744335</v>
      </c>
      <c r="V201" s="82">
        <v>118.73349372327839</v>
      </c>
      <c r="W201" s="82">
        <v>0</v>
      </c>
      <c r="X201" s="82">
        <v>1.68</v>
      </c>
      <c r="Y201" s="82">
        <v>16.147100747245876</v>
      </c>
      <c r="Z201" s="82">
        <v>66.111600331205693</v>
      </c>
      <c r="AA201" s="82">
        <v>19.909990297317499</v>
      </c>
      <c r="AB201" s="82">
        <v>163.1882518863703</v>
      </c>
      <c r="AC201" s="82">
        <v>0</v>
      </c>
      <c r="AD201" s="82">
        <v>11.54</v>
      </c>
      <c r="AE201" s="82">
        <v>133.61967033558076</v>
      </c>
      <c r="AF201" s="82">
        <v>16.512392131967417</v>
      </c>
      <c r="AG201" s="82">
        <v>5.9387935573809898</v>
      </c>
      <c r="AH201" s="82">
        <v>222.86216575198512</v>
      </c>
      <c r="AI201" s="82">
        <v>0</v>
      </c>
      <c r="AJ201" s="82">
        <v>58.141576827567725</v>
      </c>
      <c r="AK201" s="82">
        <v>198.56200182858464</v>
      </c>
      <c r="AL201">
        <f t="shared" si="20"/>
        <v>6.3191384056600848</v>
      </c>
      <c r="AM201">
        <f t="shared" si="21"/>
        <v>99.239567521383648</v>
      </c>
      <c r="AN201">
        <f t="shared" si="22"/>
        <v>2.1921286491679903E-2</v>
      </c>
      <c r="AR201" s="104"/>
      <c r="AS201" s="1">
        <f t="shared" si="23"/>
        <v>39.576738546038307</v>
      </c>
      <c r="AY201" s="7"/>
      <c r="BC201" s="7"/>
    </row>
    <row r="202" spans="1:55" x14ac:dyDescent="0.3">
      <c r="A202" s="102" t="s">
        <v>2630</v>
      </c>
      <c r="B202" s="97">
        <v>2956.35</v>
      </c>
      <c r="C202" s="82">
        <v>2956.35</v>
      </c>
      <c r="D202" s="82">
        <v>40</v>
      </c>
      <c r="E202" s="97">
        <v>16.325070850555335</v>
      </c>
      <c r="F202" s="97">
        <v>54.051839185100626</v>
      </c>
      <c r="G202" s="97">
        <v>0.85943800426988803</v>
      </c>
      <c r="H202" s="97">
        <v>7.9398455997114104</v>
      </c>
      <c r="I202" s="102">
        <v>0.13912489700941225</v>
      </c>
      <c r="J202" s="81">
        <f t="shared" si="18"/>
        <v>0.48635902853930452</v>
      </c>
      <c r="K202" s="81">
        <f t="shared" si="19"/>
        <v>0.14689316255310747</v>
      </c>
      <c r="L202" s="102">
        <v>1.7756005599999999E-2</v>
      </c>
      <c r="M202" s="97">
        <v>1.4988443090822334</v>
      </c>
      <c r="N202" s="82">
        <v>1.4121186285730363</v>
      </c>
      <c r="O202" s="97">
        <v>3.7268695316501304</v>
      </c>
      <c r="P202" s="97">
        <v>0</v>
      </c>
      <c r="Q202" s="97">
        <v>615.41</v>
      </c>
      <c r="R202" s="97">
        <v>588.92768407596316</v>
      </c>
      <c r="S202" s="97">
        <v>12.601264494244278</v>
      </c>
      <c r="T202" s="97">
        <v>0.2740725070146553</v>
      </c>
      <c r="U202" s="97">
        <v>0</v>
      </c>
      <c r="V202" s="97">
        <v>124.4487553907351</v>
      </c>
      <c r="W202" s="97">
        <v>451.63892009026245</v>
      </c>
      <c r="X202" s="97">
        <v>0</v>
      </c>
      <c r="Y202" s="97">
        <v>16.38631705461248</v>
      </c>
      <c r="Z202" s="97">
        <v>36.060872907930381</v>
      </c>
      <c r="AA202" s="97">
        <v>11.912188118010786</v>
      </c>
      <c r="AB202" s="97">
        <v>147.72195894290937</v>
      </c>
      <c r="AC202" s="97">
        <v>279.31</v>
      </c>
      <c r="AD202" s="97">
        <v>16.23</v>
      </c>
      <c r="AE202" s="97">
        <v>141.52063530380209</v>
      </c>
      <c r="AF202" s="97">
        <v>10.642636939634295</v>
      </c>
      <c r="AG202" s="97">
        <v>2.2103324365881565</v>
      </c>
      <c r="AH202" s="97">
        <v>173.71399900747318</v>
      </c>
      <c r="AI202" s="97">
        <v>0</v>
      </c>
      <c r="AJ202" s="97">
        <v>78.07554071186172</v>
      </c>
      <c r="AK202" s="97">
        <v>198.81360395483819</v>
      </c>
      <c r="AL202">
        <f t="shared" si="20"/>
        <v>7.4013044445805756</v>
      </c>
      <c r="AM202">
        <f t="shared" si="21"/>
        <v>97.992806231528348</v>
      </c>
      <c r="AN202">
        <f t="shared" si="22"/>
        <v>1.701419128637828E-2</v>
      </c>
      <c r="AR202" s="104"/>
      <c r="AS202" s="1">
        <f t="shared" si="23"/>
        <v>43.293067373008725</v>
      </c>
      <c r="AY202" s="7"/>
      <c r="BC202" s="7"/>
    </row>
    <row r="203" spans="1:55" x14ac:dyDescent="0.3">
      <c r="A203" s="81" t="s">
        <v>2631</v>
      </c>
      <c r="B203" s="82">
        <v>2956.5</v>
      </c>
      <c r="C203" s="82">
        <v>2956.5</v>
      </c>
      <c r="D203" s="82">
        <v>48</v>
      </c>
      <c r="E203" s="82">
        <v>8.4292580401610167</v>
      </c>
      <c r="F203" s="82">
        <v>38.113069518849009</v>
      </c>
      <c r="G203" s="82">
        <v>0.75766487215107792</v>
      </c>
      <c r="H203" s="82">
        <v>8.0831309901672235</v>
      </c>
      <c r="I203" s="81">
        <v>0.10528606558431365</v>
      </c>
      <c r="J203" s="81">
        <f t="shared" si="18"/>
        <v>0.95893742386996839</v>
      </c>
      <c r="K203" s="81">
        <f t="shared" si="19"/>
        <v>0.21208291780775282</v>
      </c>
      <c r="L203" s="81">
        <v>0</v>
      </c>
      <c r="M203" s="82">
        <v>1.085000394323598</v>
      </c>
      <c r="N203" s="82">
        <v>0.72913082047392785</v>
      </c>
      <c r="O203" s="82">
        <v>3.0541430049937621</v>
      </c>
      <c r="P203" s="82">
        <v>0</v>
      </c>
      <c r="Q203" s="82">
        <v>540.07000000000005</v>
      </c>
      <c r="R203" s="82">
        <v>524.61053771976094</v>
      </c>
      <c r="S203" s="82">
        <v>31.272780449814874</v>
      </c>
      <c r="T203" s="82">
        <v>0.2634821415155234</v>
      </c>
      <c r="U203" s="82">
        <v>0.53376806155000933</v>
      </c>
      <c r="V203" s="82">
        <v>119.8758771688195</v>
      </c>
      <c r="W203" s="82">
        <v>23.60612901367632</v>
      </c>
      <c r="X203" s="82">
        <v>0</v>
      </c>
      <c r="Y203" s="82">
        <v>14.888784141377361</v>
      </c>
      <c r="Z203" s="82">
        <v>2.617033272679596</v>
      </c>
      <c r="AA203" s="82">
        <v>0</v>
      </c>
      <c r="AB203" s="82">
        <v>140.46753552900287</v>
      </c>
      <c r="AC203" s="82">
        <v>432.33</v>
      </c>
      <c r="AD203" s="82">
        <v>0</v>
      </c>
      <c r="AE203" s="82">
        <v>108.78412339074499</v>
      </c>
      <c r="AF203" s="82">
        <v>17.656906960659484</v>
      </c>
      <c r="AG203" s="82">
        <v>1.7014855639021178</v>
      </c>
      <c r="AH203" s="82">
        <v>154.36891112110314</v>
      </c>
      <c r="AI203" s="82">
        <v>0</v>
      </c>
      <c r="AJ203" s="82">
        <v>52.323912805696388</v>
      </c>
      <c r="AK203" s="82">
        <v>166.48750884117729</v>
      </c>
      <c r="AL203">
        <f t="shared" si="20"/>
        <v>2.9347878825503386</v>
      </c>
      <c r="AM203">
        <f t="shared" si="21"/>
        <v>93.468939584331366</v>
      </c>
      <c r="AN203">
        <f t="shared" si="22"/>
        <v>4.2224418737745989E-2</v>
      </c>
      <c r="AR203" s="104"/>
      <c r="AS203" s="1">
        <f t="shared" si="23"/>
        <v>49.487572742815019</v>
      </c>
      <c r="AY203" s="7"/>
      <c r="BC203" s="7"/>
    </row>
    <row r="204" spans="1:55" x14ac:dyDescent="0.3">
      <c r="A204" s="81" t="s">
        <v>2632</v>
      </c>
      <c r="B204" s="82">
        <v>2956.65</v>
      </c>
      <c r="C204" s="82">
        <v>2956.65</v>
      </c>
      <c r="D204" s="82">
        <v>46</v>
      </c>
      <c r="E204" s="82">
        <v>13.153238803372226</v>
      </c>
      <c r="F204" s="82">
        <v>46.932175362191444</v>
      </c>
      <c r="G204" s="82">
        <v>0.80993912395609369</v>
      </c>
      <c r="H204" s="82">
        <v>9.5428297746170614</v>
      </c>
      <c r="I204" s="81">
        <v>0.14472142302301169</v>
      </c>
      <c r="J204" s="81">
        <f t="shared" si="18"/>
        <v>0.72551178590101106</v>
      </c>
      <c r="K204" s="81">
        <f t="shared" si="19"/>
        <v>0.20333235570207053</v>
      </c>
      <c r="L204" s="81">
        <v>0</v>
      </c>
      <c r="M204" s="82">
        <v>1.5448509928626473</v>
      </c>
      <c r="N204" s="82">
        <v>1.1377551564916975</v>
      </c>
      <c r="O204" s="82">
        <v>3.2094993586890759</v>
      </c>
      <c r="P204" s="82">
        <v>0</v>
      </c>
      <c r="Q204" s="82">
        <v>624.24</v>
      </c>
      <c r="R204" s="82">
        <v>655.3123106767431</v>
      </c>
      <c r="S204" s="82">
        <v>30.149595340141381</v>
      </c>
      <c r="T204" s="82">
        <v>0.30398491382548021</v>
      </c>
      <c r="U204" s="82">
        <v>5.780418465002815</v>
      </c>
      <c r="V204" s="82">
        <v>110.35509079016582</v>
      </c>
      <c r="W204" s="82">
        <v>799.98205012185042</v>
      </c>
      <c r="X204" s="82">
        <v>0</v>
      </c>
      <c r="Y204" s="82">
        <v>13.893544559734488</v>
      </c>
      <c r="Z204" s="82">
        <v>73.373858793276071</v>
      </c>
      <c r="AA204" s="82">
        <v>0</v>
      </c>
      <c r="AB204" s="82">
        <v>130.02816459786314</v>
      </c>
      <c r="AC204" s="82">
        <v>1.04</v>
      </c>
      <c r="AD204" s="82">
        <v>21.91</v>
      </c>
      <c r="AE204" s="82">
        <v>126.46615525453397</v>
      </c>
      <c r="AF204" s="82">
        <v>17.239288536802825</v>
      </c>
      <c r="AG204" s="82">
        <v>1.5059125105800353</v>
      </c>
      <c r="AH204" s="82">
        <v>169.71818794964031</v>
      </c>
      <c r="AI204" s="82">
        <v>0</v>
      </c>
      <c r="AJ204" s="82">
        <v>162.61013800796718</v>
      </c>
      <c r="AK204" s="82">
        <v>168.82918563791429</v>
      </c>
      <c r="AL204">
        <f t="shared" si="20"/>
        <v>6.0936154538491101</v>
      </c>
      <c r="AM204">
        <f t="shared" si="21"/>
        <v>96.08739246005787</v>
      </c>
      <c r="AN204">
        <f t="shared" si="22"/>
        <v>4.070789741445139E-2</v>
      </c>
      <c r="AR204" s="104"/>
      <c r="AS204" s="1">
        <f t="shared" si="23"/>
        <v>49.062823159593862</v>
      </c>
      <c r="AY204" s="7"/>
      <c r="BC204" s="7"/>
    </row>
    <row r="205" spans="1:55" x14ac:dyDescent="0.3">
      <c r="A205" s="81" t="s">
        <v>2633</v>
      </c>
      <c r="B205" s="82">
        <v>2956.8</v>
      </c>
      <c r="C205" s="82">
        <v>2956.8</v>
      </c>
      <c r="D205" s="82">
        <v>38</v>
      </c>
      <c r="E205" s="82">
        <v>15.929774578144551</v>
      </c>
      <c r="F205" s="82">
        <v>52.9193616896099</v>
      </c>
      <c r="G205" s="82">
        <v>0.85585015425206101</v>
      </c>
      <c r="H205" s="82">
        <v>7.22119488351054</v>
      </c>
      <c r="I205" s="81">
        <v>0.16083711155045161</v>
      </c>
      <c r="J205" s="81">
        <f t="shared" si="18"/>
        <v>0.45331431704111669</v>
      </c>
      <c r="K205" s="81">
        <f t="shared" si="19"/>
        <v>0.1364565756833068</v>
      </c>
      <c r="L205" s="81">
        <v>0</v>
      </c>
      <c r="M205" s="82">
        <v>2.3451781002949805</v>
      </c>
      <c r="N205" s="82">
        <v>1.3779255010095035</v>
      </c>
      <c r="O205" s="82">
        <v>3.7740853569661725</v>
      </c>
      <c r="P205" s="82">
        <v>0</v>
      </c>
      <c r="Q205" s="82">
        <v>625</v>
      </c>
      <c r="R205" s="82">
        <v>675.35939259661234</v>
      </c>
      <c r="S205" s="82">
        <v>13.800520841746961</v>
      </c>
      <c r="T205" s="82">
        <v>0.31415005033732801</v>
      </c>
      <c r="U205" s="82">
        <v>2.6481516231938449</v>
      </c>
      <c r="V205" s="82">
        <v>99.67575088832659</v>
      </c>
      <c r="W205" s="82">
        <v>0</v>
      </c>
      <c r="X205" s="82">
        <v>0</v>
      </c>
      <c r="Y205" s="82">
        <v>11.950836896367605</v>
      </c>
      <c r="Z205" s="82">
        <v>121.13471601967871</v>
      </c>
      <c r="AA205" s="82">
        <v>21.372466725992197</v>
      </c>
      <c r="AB205" s="82">
        <v>154.09671424465759</v>
      </c>
      <c r="AC205" s="82">
        <v>0</v>
      </c>
      <c r="AD205" s="82">
        <v>31.36</v>
      </c>
      <c r="AE205" s="82">
        <v>176.57435528893441</v>
      </c>
      <c r="AF205" s="82">
        <v>19.160333286543452</v>
      </c>
      <c r="AG205" s="82">
        <v>5.9102176713933332</v>
      </c>
      <c r="AH205" s="82">
        <v>186.57741306954441</v>
      </c>
      <c r="AI205" s="82">
        <v>0</v>
      </c>
      <c r="AJ205" s="82">
        <v>184.04258741808081</v>
      </c>
      <c r="AK205" s="82">
        <v>164.40855675822058</v>
      </c>
      <c r="AL205">
        <f t="shared" si="20"/>
        <v>8.6662447244320884</v>
      </c>
      <c r="AM205">
        <f t="shared" si="21"/>
        <v>96.335770861027385</v>
      </c>
      <c r="AN205">
        <f t="shared" si="22"/>
        <v>1.8633423777461525E-2</v>
      </c>
      <c r="AR205" s="104"/>
      <c r="AS205" s="1">
        <f t="shared" si="23"/>
        <v>41.719509749410392</v>
      </c>
      <c r="AY205" s="7"/>
      <c r="BC205" s="7"/>
    </row>
    <row r="206" spans="1:55" x14ac:dyDescent="0.3">
      <c r="A206" s="81" t="s">
        <v>2634</v>
      </c>
      <c r="B206" s="82">
        <v>2956.95</v>
      </c>
      <c r="C206" s="1">
        <v>2956.95</v>
      </c>
      <c r="D206">
        <v>50</v>
      </c>
      <c r="E206" s="82">
        <v>13.741323625254136</v>
      </c>
      <c r="F206" s="82">
        <v>50.915014851726895</v>
      </c>
      <c r="G206" s="82">
        <v>0.79162367579144299</v>
      </c>
      <c r="H206" s="82">
        <v>8.737601634642985</v>
      </c>
      <c r="I206" s="81">
        <v>0.3352782137611689</v>
      </c>
      <c r="J206" s="81">
        <f t="shared" si="18"/>
        <v>0.63586317249561097</v>
      </c>
      <c r="K206" s="81">
        <f t="shared" si="19"/>
        <v>0.17161149142523779</v>
      </c>
      <c r="L206" s="81">
        <v>0.32705507699999997</v>
      </c>
      <c r="M206" s="82">
        <v>3.4249424776537825</v>
      </c>
      <c r="N206" s="82">
        <v>1.1886244935844827</v>
      </c>
      <c r="O206" s="82">
        <v>2.8997561049614999</v>
      </c>
      <c r="P206" s="82">
        <v>0</v>
      </c>
      <c r="Q206" s="82">
        <v>383.46</v>
      </c>
      <c r="R206" s="82">
        <v>465.75262179540692</v>
      </c>
      <c r="S206" s="82">
        <v>0</v>
      </c>
      <c r="T206" s="82">
        <v>0.25852353833901226</v>
      </c>
      <c r="U206" s="82">
        <v>3.123991367986489</v>
      </c>
      <c r="V206" s="82">
        <v>123.0418254103959</v>
      </c>
      <c r="W206" s="82">
        <v>40.074802788924337</v>
      </c>
      <c r="X206" s="82">
        <v>0</v>
      </c>
      <c r="Y206" s="82">
        <v>14.052782892797348</v>
      </c>
      <c r="Z206" s="82">
        <v>139.96281650923467</v>
      </c>
      <c r="AA206" s="82">
        <v>0</v>
      </c>
      <c r="AB206" s="82">
        <v>120.51673774949136</v>
      </c>
      <c r="AC206" s="82">
        <v>0</v>
      </c>
      <c r="AD206" s="82">
        <v>29.49</v>
      </c>
      <c r="AE206" s="82">
        <v>163.41531611982407</v>
      </c>
      <c r="AF206" s="82">
        <v>14.716873256708615</v>
      </c>
      <c r="AG206" s="82">
        <v>1.5684958876431017</v>
      </c>
      <c r="AH206" s="82">
        <v>135.32119304556355</v>
      </c>
      <c r="AI206" s="82">
        <v>7.06</v>
      </c>
      <c r="AJ206" s="82">
        <v>53.564796113341359</v>
      </c>
      <c r="AK206" s="82">
        <v>154.6192054664958</v>
      </c>
      <c r="AL206">
        <f t="shared" si="20"/>
        <v>8.9419684739027065</v>
      </c>
      <c r="AM206">
        <f t="shared" si="21"/>
        <v>94.510734749743378</v>
      </c>
      <c r="AN206">
        <f t="shared" si="22"/>
        <v>0</v>
      </c>
      <c r="AR206" s="104"/>
      <c r="AS206" s="1">
        <f t="shared" si="23"/>
        <v>55.027879234712039</v>
      </c>
      <c r="AY206" s="7"/>
      <c r="BC206" s="7"/>
    </row>
    <row r="207" spans="1:55" x14ac:dyDescent="0.3">
      <c r="A207" s="81" t="s">
        <v>2635</v>
      </c>
      <c r="B207" s="82">
        <v>2957.1</v>
      </c>
      <c r="C207" s="1">
        <v>2957.1</v>
      </c>
      <c r="D207">
        <v>49</v>
      </c>
      <c r="E207" s="82">
        <v>15.978967028727102</v>
      </c>
      <c r="F207" s="82">
        <v>50.998763088450708</v>
      </c>
      <c r="G207" s="82">
        <v>0.85355261488444001</v>
      </c>
      <c r="H207" s="82">
        <v>8.844803228733749</v>
      </c>
      <c r="I207" s="81">
        <v>0.22527265087519432</v>
      </c>
      <c r="J207" s="81">
        <f t="shared" si="18"/>
        <v>0.55352784775339348</v>
      </c>
      <c r="K207" s="81">
        <f t="shared" si="19"/>
        <v>0.17343172055748862</v>
      </c>
      <c r="L207" s="81">
        <v>0.58045456819999997</v>
      </c>
      <c r="M207" s="82">
        <v>3.2292609347778858</v>
      </c>
      <c r="N207" s="82">
        <v>1.3821806479848942</v>
      </c>
      <c r="O207" s="82">
        <v>3.2727666012187044</v>
      </c>
      <c r="P207" s="82">
        <v>0</v>
      </c>
      <c r="Q207" s="82">
        <v>608.08000000000004</v>
      </c>
      <c r="R207" s="82">
        <v>574.83000435659085</v>
      </c>
      <c r="S207" s="82">
        <v>17.049600696496228</v>
      </c>
      <c r="T207" s="82">
        <v>0.31099457558863913</v>
      </c>
      <c r="U207" s="82">
        <v>1.580615500093826</v>
      </c>
      <c r="V207" s="82">
        <v>118.96968183880307</v>
      </c>
      <c r="W207" s="82">
        <v>331.65993302722734</v>
      </c>
      <c r="X207" s="82">
        <v>0</v>
      </c>
      <c r="Y207" s="82">
        <v>12.50020914543447</v>
      </c>
      <c r="Z207" s="82">
        <v>19.651981334658814</v>
      </c>
      <c r="AA207" s="82">
        <v>0</v>
      </c>
      <c r="AB207" s="82">
        <v>136.33045149332898</v>
      </c>
      <c r="AC207" s="82">
        <v>0</v>
      </c>
      <c r="AD207" s="82">
        <v>26.14</v>
      </c>
      <c r="AE207" s="82">
        <v>177.39423311878554</v>
      </c>
      <c r="AF207" s="82">
        <v>25.608361750890243</v>
      </c>
      <c r="AG207" s="82">
        <v>3.8449662283121424</v>
      </c>
      <c r="AH207" s="82">
        <v>168.29771807553959</v>
      </c>
      <c r="AI207" s="82">
        <v>0</v>
      </c>
      <c r="AJ207" s="82">
        <v>78.676355681209373</v>
      </c>
      <c r="AK207" s="82">
        <v>157.63482826814729</v>
      </c>
      <c r="AL207">
        <f t="shared" si="20"/>
        <v>8.8984480854038779</v>
      </c>
      <c r="AM207">
        <f t="shared" si="21"/>
        <v>95.430863768239291</v>
      </c>
      <c r="AN207">
        <f t="shared" si="22"/>
        <v>2.3020322106488102E-2</v>
      </c>
      <c r="AR207" s="104"/>
      <c r="AS207" s="1">
        <f t="shared" si="23"/>
        <v>53.90334230865836</v>
      </c>
      <c r="AY207" s="7"/>
      <c r="BC207" s="7"/>
    </row>
    <row r="208" spans="1:55" x14ac:dyDescent="0.3">
      <c r="A208" s="81" t="s">
        <v>2636</v>
      </c>
      <c r="B208" s="82">
        <v>2957.25</v>
      </c>
      <c r="C208" s="1">
        <v>2957.25</v>
      </c>
      <c r="D208">
        <v>45</v>
      </c>
      <c r="E208" s="82">
        <v>15.970189525061365</v>
      </c>
      <c r="F208" s="82">
        <v>51.678968050827315</v>
      </c>
      <c r="G208" s="82">
        <v>0.87197896431182653</v>
      </c>
      <c r="H208" s="82">
        <v>8.9643671780701482</v>
      </c>
      <c r="I208" s="81">
        <v>0.16014200058314784</v>
      </c>
      <c r="J208" s="81">
        <f t="shared" si="18"/>
        <v>0.56131877232907812</v>
      </c>
      <c r="K208" s="81">
        <f t="shared" si="19"/>
        <v>0.17346258093337916</v>
      </c>
      <c r="L208" s="81">
        <v>0</v>
      </c>
      <c r="M208" s="82">
        <v>1.944700777771935</v>
      </c>
      <c r="N208" s="82">
        <v>1.3814213939178079</v>
      </c>
      <c r="O208" s="82">
        <v>3.5138786017085724</v>
      </c>
      <c r="P208" s="82">
        <v>0</v>
      </c>
      <c r="Q208" s="82">
        <v>469.59</v>
      </c>
      <c r="R208" s="82">
        <v>616.06616214664359</v>
      </c>
      <c r="S208" s="82">
        <v>20.285638252195955</v>
      </c>
      <c r="T208" s="82">
        <v>0.27687037009210341</v>
      </c>
      <c r="U208" s="82">
        <v>2.1971382998686431</v>
      </c>
      <c r="V208" s="82">
        <v>136.12430356082302</v>
      </c>
      <c r="W208" s="82">
        <v>311.00457014026051</v>
      </c>
      <c r="X208" s="82">
        <v>0</v>
      </c>
      <c r="Y208" s="82">
        <v>15.350575307259653</v>
      </c>
      <c r="Z208" s="82">
        <v>97.193707932572764</v>
      </c>
      <c r="AA208" s="82">
        <v>0</v>
      </c>
      <c r="AB208" s="82">
        <v>143.19337127213382</v>
      </c>
      <c r="AC208" s="82">
        <v>0</v>
      </c>
      <c r="AD208" s="82">
        <v>16.32</v>
      </c>
      <c r="AE208" s="82">
        <v>152.87988600623729</v>
      </c>
      <c r="AF208" s="82">
        <v>20.179322240753695</v>
      </c>
      <c r="AG208" s="82">
        <v>2.6832622915789726</v>
      </c>
      <c r="AH208" s="82">
        <v>193.45233812949641</v>
      </c>
      <c r="AI208" s="82">
        <v>0</v>
      </c>
      <c r="AJ208" s="82">
        <v>94.51394526562548</v>
      </c>
      <c r="AK208" s="82">
        <v>168.45223278770783</v>
      </c>
      <c r="AL208">
        <f t="shared" si="20"/>
        <v>8.0955685316937895</v>
      </c>
      <c r="AM208">
        <f t="shared" si="21"/>
        <v>97.119283987962689</v>
      </c>
      <c r="AN208">
        <f t="shared" si="22"/>
        <v>2.7389610760632899E-2</v>
      </c>
      <c r="AR208" s="104"/>
      <c r="AS208" s="1">
        <f t="shared" si="23"/>
        <v>49.069610792306946</v>
      </c>
      <c r="AY208" s="7"/>
      <c r="BC208" s="7"/>
    </row>
    <row r="209" spans="1:135" x14ac:dyDescent="0.3">
      <c r="A209" s="81" t="s">
        <v>2637</v>
      </c>
      <c r="B209" s="82">
        <v>2957.4</v>
      </c>
      <c r="C209" s="1">
        <v>2957.4</v>
      </c>
      <c r="D209">
        <v>53</v>
      </c>
      <c r="E209" s="82">
        <v>14.509984141484436</v>
      </c>
      <c r="F209" s="82">
        <v>49.070890252149546</v>
      </c>
      <c r="G209" s="82">
        <v>0.82766867865723448</v>
      </c>
      <c r="H209" s="82">
        <v>9.1460745201509894</v>
      </c>
      <c r="I209" s="81">
        <v>0.26399021835907466</v>
      </c>
      <c r="J209" s="81">
        <f t="shared" si="18"/>
        <v>0.63032973923121771</v>
      </c>
      <c r="K209" s="81">
        <f t="shared" si="19"/>
        <v>0.18638493153790595</v>
      </c>
      <c r="L209" s="81">
        <v>0</v>
      </c>
      <c r="M209" s="82">
        <v>3.4510805398696989</v>
      </c>
      <c r="N209" s="82">
        <v>1.2551136282384037</v>
      </c>
      <c r="O209" s="82">
        <v>3.148823691594743</v>
      </c>
      <c r="P209" s="82">
        <v>0</v>
      </c>
      <c r="Q209" s="82">
        <v>559.9</v>
      </c>
      <c r="R209" s="82">
        <v>548.36061982505453</v>
      </c>
      <c r="S209" s="82">
        <v>0</v>
      </c>
      <c r="T209" s="82">
        <v>0.27849318567714343</v>
      </c>
      <c r="U209" s="82">
        <v>2.358510039407018</v>
      </c>
      <c r="V209" s="82">
        <v>103.72495280599496</v>
      </c>
      <c r="W209" s="82">
        <v>80.01056424203513</v>
      </c>
      <c r="X209" s="82">
        <v>0</v>
      </c>
      <c r="Y209" s="82">
        <v>13.328248477361338</v>
      </c>
      <c r="Z209" s="82">
        <v>81.249190400876699</v>
      </c>
      <c r="AA209" s="82">
        <v>0</v>
      </c>
      <c r="AB209" s="82">
        <v>130.64679398637512</v>
      </c>
      <c r="AC209" s="82">
        <v>0</v>
      </c>
      <c r="AD209" s="82">
        <v>16.02</v>
      </c>
      <c r="AE209" s="82">
        <v>162.56810902897791</v>
      </c>
      <c r="AF209" s="82">
        <v>17.523269065025353</v>
      </c>
      <c r="AG209" s="82">
        <v>0</v>
      </c>
      <c r="AH209" s="82">
        <v>151.98654826139091</v>
      </c>
      <c r="AI209" s="82">
        <v>0</v>
      </c>
      <c r="AJ209" s="82">
        <v>95.471820099597039</v>
      </c>
      <c r="AK209" s="82">
        <v>152.3346427379719</v>
      </c>
      <c r="AL209">
        <f t="shared" si="20"/>
        <v>10.076891581842796</v>
      </c>
      <c r="AM209">
        <f t="shared" si="21"/>
        <v>94.289776691326594</v>
      </c>
      <c r="AN209">
        <f t="shared" si="22"/>
        <v>0</v>
      </c>
      <c r="AR209" s="104"/>
      <c r="AS209" s="1">
        <f t="shared" si="23"/>
        <v>59.073717127260679</v>
      </c>
      <c r="AY209" s="7"/>
      <c r="BC209" s="7"/>
    </row>
    <row r="210" spans="1:135" x14ac:dyDescent="0.3">
      <c r="A210" s="81" t="s">
        <v>2638</v>
      </c>
      <c r="B210" s="82">
        <v>2957.55</v>
      </c>
      <c r="C210" s="1">
        <v>2957.55</v>
      </c>
      <c r="D210">
        <v>45</v>
      </c>
      <c r="E210" s="82">
        <v>11.581705117828587</v>
      </c>
      <c r="F210" s="82">
        <v>44.500669165707571</v>
      </c>
      <c r="G210" s="82">
        <v>0.80876315207576299</v>
      </c>
      <c r="H210" s="82">
        <v>8.2194361751662726</v>
      </c>
      <c r="I210" s="81">
        <v>0.16064320620720698</v>
      </c>
      <c r="J210" s="81">
        <f t="shared" si="18"/>
        <v>0.70969137027271378</v>
      </c>
      <c r="K210" s="81">
        <f t="shared" si="19"/>
        <v>0.1847036534340524</v>
      </c>
      <c r="L210" s="81">
        <v>0</v>
      </c>
      <c r="M210" s="82">
        <v>1.4542315731615933</v>
      </c>
      <c r="N210" s="82">
        <v>1.0018174926921728</v>
      </c>
      <c r="O210" s="82">
        <v>3.5226564822683475</v>
      </c>
      <c r="P210" s="82">
        <v>0</v>
      </c>
      <c r="Q210" s="82">
        <v>582.11</v>
      </c>
      <c r="R210" s="82">
        <v>613.40339407437659</v>
      </c>
      <c r="S210" s="82">
        <v>0</v>
      </c>
      <c r="T210" s="82">
        <v>0.30022088323240126</v>
      </c>
      <c r="U210" s="82">
        <v>2.4371270407205849</v>
      </c>
      <c r="V210" s="82">
        <v>117.94304282568318</v>
      </c>
      <c r="W210" s="82">
        <v>7.0293119772400043</v>
      </c>
      <c r="X210" s="82">
        <v>0</v>
      </c>
      <c r="Y210" s="82">
        <v>16.170652722533379</v>
      </c>
      <c r="Z210" s="82">
        <v>5.8398612844053943</v>
      </c>
      <c r="AA210" s="82">
        <v>0</v>
      </c>
      <c r="AB210" s="82">
        <v>149.97896237737467</v>
      </c>
      <c r="AC210" s="82">
        <v>1.1000000000000001</v>
      </c>
      <c r="AD210" s="82">
        <v>24.59</v>
      </c>
      <c r="AE210" s="82">
        <v>124.51211309338882</v>
      </c>
      <c r="AF210" s="82">
        <v>15.869500106552989</v>
      </c>
      <c r="AG210" s="82">
        <v>2.761491512907805</v>
      </c>
      <c r="AH210" s="82">
        <v>159.48782224220625</v>
      </c>
      <c r="AI210" s="82">
        <v>0</v>
      </c>
      <c r="AJ210" s="82">
        <v>61.619652671738557</v>
      </c>
      <c r="AK210" s="82">
        <v>187.43694906174122</v>
      </c>
      <c r="AL210">
        <f t="shared" si="20"/>
        <v>5.0006583931603581</v>
      </c>
      <c r="AM210">
        <f t="shared" si="21"/>
        <v>94.712199934401184</v>
      </c>
      <c r="AN210">
        <f t="shared" si="22"/>
        <v>0</v>
      </c>
      <c r="AQ210" t="s">
        <v>2639</v>
      </c>
      <c r="AR210" s="104"/>
      <c r="AS210" s="1">
        <f t="shared" si="23"/>
        <v>47.431915988640661</v>
      </c>
      <c r="AY210" s="7"/>
      <c r="BC210" s="7"/>
    </row>
    <row r="211" spans="1:135" s="101" customFormat="1" x14ac:dyDescent="0.3">
      <c r="A211" s="99" t="s">
        <v>2640</v>
      </c>
      <c r="B211" s="100">
        <v>2957.7</v>
      </c>
      <c r="C211" s="105">
        <v>2957.7</v>
      </c>
      <c r="D211" s="101">
        <v>46</v>
      </c>
      <c r="E211" s="100">
        <v>6.3173859039508358</v>
      </c>
      <c r="F211" s="100">
        <v>28.333014105285134</v>
      </c>
      <c r="G211" s="100">
        <v>0.26628857916525212</v>
      </c>
      <c r="H211" s="100">
        <v>5.3548987748725594</v>
      </c>
      <c r="I211" s="99">
        <v>1.595288741557072</v>
      </c>
      <c r="J211" s="99">
        <f t="shared" si="18"/>
        <v>0.84764471512238226</v>
      </c>
      <c r="K211" s="99">
        <f t="shared" si="19"/>
        <v>0.1889985567710453</v>
      </c>
      <c r="L211" s="99">
        <v>0</v>
      </c>
      <c r="M211" s="100">
        <v>21.950981843202964</v>
      </c>
      <c r="N211" s="100">
        <v>0.54645388069174727</v>
      </c>
      <c r="O211" s="100">
        <v>0.72346406371478211</v>
      </c>
      <c r="P211" s="100">
        <v>0</v>
      </c>
      <c r="Q211" s="100">
        <v>657.46</v>
      </c>
      <c r="R211" s="100">
        <v>345.17049820011857</v>
      </c>
      <c r="S211" s="100">
        <v>8.892858448544585</v>
      </c>
      <c r="T211" s="100">
        <v>0.38039248095444728</v>
      </c>
      <c r="U211" s="100">
        <v>1.220632388815913</v>
      </c>
      <c r="V211" s="100">
        <v>56.212787528424478</v>
      </c>
      <c r="W211" s="100">
        <v>0</v>
      </c>
      <c r="X211" s="100">
        <v>0</v>
      </c>
      <c r="Y211" s="100">
        <v>5.6927704069972274</v>
      </c>
      <c r="Z211" s="100">
        <v>42.744876787100061</v>
      </c>
      <c r="AA211" s="100">
        <v>10.538623971859307</v>
      </c>
      <c r="AB211" s="100">
        <v>22.328654491604507</v>
      </c>
      <c r="AC211" s="100">
        <v>1.28</v>
      </c>
      <c r="AD211" s="100">
        <v>23.76</v>
      </c>
      <c r="AE211" s="100">
        <v>443.62222910193896</v>
      </c>
      <c r="AF211" s="100">
        <v>3.5414042343044563</v>
      </c>
      <c r="AG211" s="100">
        <v>1.4120374449854358</v>
      </c>
      <c r="AH211" s="100">
        <v>71.411233513189458</v>
      </c>
      <c r="AI211" s="100">
        <v>0</v>
      </c>
      <c r="AJ211" s="100">
        <v>30.303676565645667</v>
      </c>
      <c r="AK211" s="100">
        <v>34.051407468648335</v>
      </c>
      <c r="AL211" s="101">
        <f t="shared" si="20"/>
        <v>38.471937780641035</v>
      </c>
      <c r="AM211" s="101">
        <f t="shared" si="21"/>
        <v>63.263353360347892</v>
      </c>
      <c r="AN211" s="101">
        <f t="shared" si="22"/>
        <v>1.2007112047789517E-2</v>
      </c>
      <c r="AQ211" s="101" t="s">
        <v>2641</v>
      </c>
      <c r="AR211" s="105">
        <f>(D211+(0.2*AL211/100))/((100-AL211)/100)</f>
        <v>74.887688988625101</v>
      </c>
      <c r="AS211" s="1">
        <f t="shared" si="23"/>
        <v>75.512963642058523</v>
      </c>
      <c r="AU211" s="7"/>
      <c r="AV211" s="7"/>
      <c r="AW211" s="7"/>
      <c r="AX211" s="7"/>
      <c r="AY211" s="7"/>
      <c r="AZ211" s="7"/>
      <c r="BA211" s="7"/>
      <c r="BB211" s="7"/>
      <c r="BC211" s="7"/>
      <c r="BD211" s="9"/>
      <c r="BE211" s="9"/>
      <c r="BF211" s="9"/>
      <c r="BG211" s="26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</row>
    <row r="212" spans="1:135" x14ac:dyDescent="0.3">
      <c r="A212" s="81" t="s">
        <v>2642</v>
      </c>
      <c r="B212" s="82">
        <v>2957.85</v>
      </c>
      <c r="C212" s="1">
        <v>2957.85</v>
      </c>
      <c r="D212">
        <v>32</v>
      </c>
      <c r="E212" s="82">
        <v>13.080827864758506</v>
      </c>
      <c r="F212" s="82">
        <v>47.527060364157741</v>
      </c>
      <c r="G212" s="82">
        <v>0.82136195401788148</v>
      </c>
      <c r="H212" s="82">
        <v>10.675974207489151</v>
      </c>
      <c r="I212" s="81">
        <v>0.17463614150333759</v>
      </c>
      <c r="J212" s="81">
        <f t="shared" si="18"/>
        <v>0.81615432278958799</v>
      </c>
      <c r="K212" s="81">
        <f t="shared" si="19"/>
        <v>0.22462938220223644</v>
      </c>
      <c r="L212" s="81">
        <v>0</v>
      </c>
      <c r="M212" s="82">
        <v>1.770181820317156</v>
      </c>
      <c r="N212" s="82">
        <v>1.1314916103016106</v>
      </c>
      <c r="O212" s="82">
        <v>2.892382415686563</v>
      </c>
      <c r="P212" s="82">
        <v>0</v>
      </c>
      <c r="Q212" s="82">
        <v>535.26</v>
      </c>
      <c r="R212" s="82">
        <v>519.51679242652858</v>
      </c>
      <c r="S212" s="82">
        <v>7.6293028321514154</v>
      </c>
      <c r="T212" s="82">
        <v>0.23749455304953551</v>
      </c>
      <c r="U212" s="82">
        <v>3.6618971664477384</v>
      </c>
      <c r="V212" s="82">
        <v>129.71211128893458</v>
      </c>
      <c r="W212" s="82">
        <v>13.873235506728625</v>
      </c>
      <c r="X212" s="82">
        <v>0</v>
      </c>
      <c r="Y212" s="82">
        <v>14.052782892797348</v>
      </c>
      <c r="Z212" s="82">
        <v>52.292201874468219</v>
      </c>
      <c r="AA212" s="82">
        <v>0</v>
      </c>
      <c r="AB212" s="82">
        <v>127.43765403346919</v>
      </c>
      <c r="AC212" s="82">
        <v>1.02</v>
      </c>
      <c r="AD212" s="82">
        <v>27.529999999999998</v>
      </c>
      <c r="AE212" s="82">
        <v>123.84254619901041</v>
      </c>
      <c r="AF212" s="82">
        <v>13.514132196001439</v>
      </c>
      <c r="AG212" s="82">
        <v>1.1069434818029871</v>
      </c>
      <c r="AH212" s="82">
        <v>154.60752023381295</v>
      </c>
      <c r="AI212" s="82">
        <v>0</v>
      </c>
      <c r="AJ212" s="82">
        <v>165.66880651189908</v>
      </c>
      <c r="AK212" s="82">
        <v>165.43660998605634</v>
      </c>
      <c r="AL212">
        <f t="shared" si="20"/>
        <v>6.5862257527038404</v>
      </c>
      <c r="AM212">
        <f t="shared" si="21"/>
        <v>96.199449589337121</v>
      </c>
      <c r="AN212">
        <f t="shared" si="22"/>
        <v>1.0301062867716315E-2</v>
      </c>
      <c r="AR212" s="104"/>
      <c r="AS212" s="1">
        <f t="shared" si="23"/>
        <v>34.340797133524418</v>
      </c>
      <c r="AY212" s="7"/>
      <c r="BC212" s="7"/>
    </row>
    <row r="213" spans="1:135" x14ac:dyDescent="0.3">
      <c r="A213" s="81" t="s">
        <v>2643</v>
      </c>
      <c r="B213" s="82">
        <v>2958</v>
      </c>
      <c r="C213" s="1">
        <v>2958</v>
      </c>
      <c r="D213">
        <v>51</v>
      </c>
      <c r="E213" s="82">
        <v>16.026354851496631</v>
      </c>
      <c r="F213" s="82">
        <v>53.078044669967397</v>
      </c>
      <c r="G213" s="82">
        <v>0.86904321956431085</v>
      </c>
      <c r="H213" s="82">
        <v>11.880524159524901</v>
      </c>
      <c r="I213" s="81">
        <v>0.12854336727990834</v>
      </c>
      <c r="J213" s="81">
        <f t="shared" si="18"/>
        <v>0.74131168750549858</v>
      </c>
      <c r="K213" s="81">
        <f t="shared" si="19"/>
        <v>0.22383123254438828</v>
      </c>
      <c r="L213" s="81">
        <v>9.1919000599999995E-2</v>
      </c>
      <c r="M213" s="82">
        <v>0.79502665580183851</v>
      </c>
      <c r="N213" s="82">
        <v>1.3862796946544584</v>
      </c>
      <c r="O213" s="82">
        <v>3.0406200812442656</v>
      </c>
      <c r="P213" s="82">
        <v>0</v>
      </c>
      <c r="Q213" s="82">
        <v>599.98</v>
      </c>
      <c r="R213" s="82">
        <v>584.57652698204345</v>
      </c>
      <c r="S213" s="82">
        <v>0</v>
      </c>
      <c r="T213" s="82">
        <v>0.35460774443658938</v>
      </c>
      <c r="U213" s="82">
        <v>1.4730343404015762</v>
      </c>
      <c r="V213" s="82">
        <v>146.45951865379527</v>
      </c>
      <c r="W213" s="82">
        <v>32.319386057991409</v>
      </c>
      <c r="X213" s="82">
        <v>0</v>
      </c>
      <c r="Y213" s="82">
        <v>14.164249725941351</v>
      </c>
      <c r="Z213" s="82">
        <v>139.09047208500814</v>
      </c>
      <c r="AA213" s="82">
        <v>0</v>
      </c>
      <c r="AB213" s="82">
        <v>124.98246864781225</v>
      </c>
      <c r="AC213" s="82">
        <v>0</v>
      </c>
      <c r="AD213" s="82">
        <v>34.29</v>
      </c>
      <c r="AE213" s="82">
        <v>107.06237994805765</v>
      </c>
      <c r="AF213" s="82">
        <v>19.227152234360513</v>
      </c>
      <c r="AG213" s="82">
        <v>3.1213459310204374</v>
      </c>
      <c r="AH213" s="82">
        <v>178.59892086330936</v>
      </c>
      <c r="AI213" s="82">
        <v>0</v>
      </c>
      <c r="AJ213" s="82">
        <v>79.6233455738858</v>
      </c>
      <c r="AK213" s="82">
        <v>174.62055215472228</v>
      </c>
      <c r="AL213">
        <f t="shared" si="20"/>
        <v>6.1385122755096724</v>
      </c>
      <c r="AM213">
        <f t="shared" si="21"/>
        <v>99.635025154789332</v>
      </c>
      <c r="AN213">
        <f t="shared" si="22"/>
        <v>0</v>
      </c>
      <c r="AR213" s="104"/>
      <c r="AS213" s="1">
        <f t="shared" si="23"/>
        <v>54.413863859926842</v>
      </c>
      <c r="AY213" s="7"/>
      <c r="BC213" s="7"/>
    </row>
    <row r="214" spans="1:135" x14ac:dyDescent="0.3">
      <c r="A214" s="81" t="s">
        <v>2644</v>
      </c>
      <c r="B214" s="82">
        <v>2958.15</v>
      </c>
      <c r="C214" s="1">
        <v>2958.15</v>
      </c>
      <c r="D214">
        <v>65</v>
      </c>
      <c r="E214" s="82">
        <v>15.902717046533107</v>
      </c>
      <c r="F214" s="82">
        <v>53.578805767179887</v>
      </c>
      <c r="G214" s="82">
        <v>0.8814850857572748</v>
      </c>
      <c r="H214" s="82">
        <v>11.338075116643662</v>
      </c>
      <c r="I214" s="81">
        <v>9.981475984656403E-2</v>
      </c>
      <c r="J214" s="81">
        <f t="shared" si="18"/>
        <v>0.71296465147856192</v>
      </c>
      <c r="K214" s="81">
        <f t="shared" si="19"/>
        <v>0.21161492784874439</v>
      </c>
      <c r="L214" s="81">
        <v>0</v>
      </c>
      <c r="M214" s="82">
        <v>0.65067619559419732</v>
      </c>
      <c r="N214" s="82">
        <v>1.3755850245251138</v>
      </c>
      <c r="O214" s="82">
        <v>3.1072495193863086</v>
      </c>
      <c r="P214" s="82">
        <v>0</v>
      </c>
      <c r="Q214" s="82">
        <v>667.82</v>
      </c>
      <c r="R214" s="82">
        <v>565.63186496470507</v>
      </c>
      <c r="S214" s="82">
        <v>0</v>
      </c>
      <c r="T214" s="82">
        <v>0.27921443704827231</v>
      </c>
      <c r="U214" s="82">
        <v>0</v>
      </c>
      <c r="V214" s="82">
        <v>118.74600071303949</v>
      </c>
      <c r="W214" s="82">
        <v>65.442122056238802</v>
      </c>
      <c r="X214" s="82">
        <v>0</v>
      </c>
      <c r="Y214" s="82">
        <v>14.88082222472422</v>
      </c>
      <c r="Z214" s="82">
        <v>212.58548982609346</v>
      </c>
      <c r="AA214" s="82">
        <v>0</v>
      </c>
      <c r="AB214" s="82">
        <v>127.43765403346919</v>
      </c>
      <c r="AC214" s="82">
        <v>0</v>
      </c>
      <c r="AD214" s="82">
        <v>23.2</v>
      </c>
      <c r="AE214" s="82">
        <v>106.3518191621867</v>
      </c>
      <c r="AF214" s="82">
        <v>17.590088012842415</v>
      </c>
      <c r="AG214" s="82">
        <v>1.6467251089719348</v>
      </c>
      <c r="AH214" s="82">
        <v>181.97300284772183</v>
      </c>
      <c r="AI214" s="82">
        <v>0</v>
      </c>
      <c r="AJ214" s="82">
        <v>76.455827657002573</v>
      </c>
      <c r="AK214" s="82">
        <v>189.11610266720626</v>
      </c>
      <c r="AL214">
        <f t="shared" si="20"/>
        <v>6.045244278259255</v>
      </c>
      <c r="AM214">
        <f t="shared" si="21"/>
        <v>99.770635655205993</v>
      </c>
      <c r="AN214">
        <f t="shared" si="22"/>
        <v>0</v>
      </c>
      <c r="AR214" s="104"/>
      <c r="AS214" s="1">
        <f t="shared" si="23"/>
        <v>69.259445603860584</v>
      </c>
      <c r="AY214" s="7"/>
      <c r="BC214" s="7"/>
    </row>
    <row r="215" spans="1:135" x14ac:dyDescent="0.3">
      <c r="A215" s="81" t="s">
        <v>2645</v>
      </c>
      <c r="B215" s="82">
        <v>2958.3</v>
      </c>
      <c r="C215" s="1">
        <v>2958.3</v>
      </c>
      <c r="D215">
        <v>43</v>
      </c>
      <c r="E215" s="82">
        <v>12.323890496055592</v>
      </c>
      <c r="F215" s="82">
        <v>46.224838591292368</v>
      </c>
      <c r="G215" s="82">
        <v>0.71956505720969077</v>
      </c>
      <c r="H215" s="82">
        <v>8.6753703249616745</v>
      </c>
      <c r="I215" s="81">
        <v>0.10431313701996356</v>
      </c>
      <c r="J215" s="81">
        <f t="shared" si="18"/>
        <v>0.70394737179288713</v>
      </c>
      <c r="K215" s="81">
        <f t="shared" si="19"/>
        <v>0.18767767696642434</v>
      </c>
      <c r="L215" s="81">
        <v>0</v>
      </c>
      <c r="M215" s="82">
        <v>0.68939489282879229</v>
      </c>
      <c r="N215" s="82">
        <v>1.0660165279088085</v>
      </c>
      <c r="O215" s="82">
        <v>2.8893145385674504</v>
      </c>
      <c r="P215" s="82">
        <v>0</v>
      </c>
      <c r="Q215" s="82">
        <v>387.34</v>
      </c>
      <c r="R215" s="82">
        <v>533.28856105506816</v>
      </c>
      <c r="S215" s="82">
        <v>0</v>
      </c>
      <c r="T215" s="82">
        <v>0.25000375651755219</v>
      </c>
      <c r="U215" s="82">
        <v>1.6881966597860762</v>
      </c>
      <c r="V215" s="82">
        <v>99.394715627751879</v>
      </c>
      <c r="W215" s="82">
        <v>0</v>
      </c>
      <c r="X215" s="82">
        <v>0</v>
      </c>
      <c r="Y215" s="82">
        <v>13.38398189393334</v>
      </c>
      <c r="Z215" s="82">
        <v>191.04342890561048</v>
      </c>
      <c r="AA215" s="82">
        <v>0</v>
      </c>
      <c r="AB215" s="82">
        <v>149.07035046299771</v>
      </c>
      <c r="AC215" s="82">
        <v>0</v>
      </c>
      <c r="AD215" s="82">
        <v>31.290000000000003</v>
      </c>
      <c r="AE215" s="82">
        <v>122.92701595567667</v>
      </c>
      <c r="AF215" s="82">
        <v>25.541542803073174</v>
      </c>
      <c r="AG215" s="82">
        <v>2.6597935251803224</v>
      </c>
      <c r="AH215" s="82">
        <v>140.85021357913672</v>
      </c>
      <c r="AI215" s="82">
        <v>31.34</v>
      </c>
      <c r="AJ215" s="82">
        <v>58.822222758889794</v>
      </c>
      <c r="AK215" s="82">
        <v>180.78887152173675</v>
      </c>
      <c r="AL215">
        <f t="shared" si="20"/>
        <v>4.3486542703578515</v>
      </c>
      <c r="AM215">
        <f t="shared" si="21"/>
        <v>97.253517845053011</v>
      </c>
      <c r="AN215">
        <f t="shared" si="22"/>
        <v>0</v>
      </c>
      <c r="AR215" s="104"/>
      <c r="AS215" s="1">
        <f t="shared" si="23"/>
        <v>45.009491003849533</v>
      </c>
      <c r="AY215" s="7"/>
      <c r="BC215" s="7"/>
    </row>
    <row r="216" spans="1:135" x14ac:dyDescent="0.3">
      <c r="A216" s="81" t="s">
        <v>2646</v>
      </c>
      <c r="B216" s="82">
        <v>2958.45</v>
      </c>
      <c r="C216" s="1">
        <v>2958.45</v>
      </c>
      <c r="D216">
        <v>61</v>
      </c>
      <c r="E216" s="82">
        <v>12.732778351314538</v>
      </c>
      <c r="F216" s="82">
        <v>47.106140156569957</v>
      </c>
      <c r="G216" s="82">
        <v>0.85611589878729588</v>
      </c>
      <c r="H216" s="82">
        <v>10.057497065447848</v>
      </c>
      <c r="I216" s="81">
        <v>0.13018419202654535</v>
      </c>
      <c r="J216" s="81">
        <f t="shared" si="18"/>
        <v>0.78989021782582958</v>
      </c>
      <c r="K216" s="81">
        <f t="shared" si="19"/>
        <v>0.21350713584299297</v>
      </c>
      <c r="L216" s="81">
        <v>0</v>
      </c>
      <c r="M216" s="82">
        <v>1.3403082826996184</v>
      </c>
      <c r="N216" s="82">
        <v>1.1013853273887075</v>
      </c>
      <c r="O216" s="82">
        <v>3.1965864156337118</v>
      </c>
      <c r="P216" s="82">
        <v>0</v>
      </c>
      <c r="Q216" s="82">
        <v>590.61</v>
      </c>
      <c r="R216" s="82">
        <v>522.35481699612092</v>
      </c>
      <c r="S216" s="82">
        <v>0</v>
      </c>
      <c r="T216" s="82">
        <v>0.22000420729965986</v>
      </c>
      <c r="U216" s="82">
        <v>3.2357102645899793</v>
      </c>
      <c r="V216" s="82">
        <v>131.48435405459963</v>
      </c>
      <c r="W216" s="82">
        <v>72.625924406604966</v>
      </c>
      <c r="X216" s="82">
        <v>0</v>
      </c>
      <c r="Y216" s="82">
        <v>14.275716559085351</v>
      </c>
      <c r="Z216" s="82">
        <v>34.966472337746815</v>
      </c>
      <c r="AA216" s="82">
        <v>0</v>
      </c>
      <c r="AB216" s="82">
        <v>130.58879748120211</v>
      </c>
      <c r="AC216" s="82">
        <v>153.99</v>
      </c>
      <c r="AD216" s="82">
        <v>29.15</v>
      </c>
      <c r="AE216" s="82">
        <v>121.6152114279149</v>
      </c>
      <c r="AF216" s="82">
        <v>22.234004886128449</v>
      </c>
      <c r="AG216" s="82">
        <v>3.086142781422462</v>
      </c>
      <c r="AH216" s="82">
        <v>161.318401528777</v>
      </c>
      <c r="AI216" s="82">
        <v>0</v>
      </c>
      <c r="AJ216" s="82">
        <v>91.781825000547514</v>
      </c>
      <c r="AK216" s="82">
        <v>170.41695673423837</v>
      </c>
      <c r="AL216">
        <f t="shared" si="20"/>
        <v>5.5443835927160308</v>
      </c>
      <c r="AM216">
        <f t="shared" si="21"/>
        <v>96.213943025474052</v>
      </c>
      <c r="AN216">
        <f t="shared" si="22"/>
        <v>0</v>
      </c>
      <c r="AR216" s="104"/>
      <c r="AS216" s="1">
        <f t="shared" si="23"/>
        <v>64.651033920311619</v>
      </c>
      <c r="AY216" s="7"/>
      <c r="BC216" s="7"/>
    </row>
    <row r="217" spans="1:135" x14ac:dyDescent="0.3">
      <c r="A217" s="81" t="s">
        <v>2647</v>
      </c>
      <c r="B217" s="82">
        <v>2958.6</v>
      </c>
      <c r="C217" s="1">
        <v>2958.6</v>
      </c>
      <c r="D217">
        <v>56</v>
      </c>
      <c r="E217" s="82">
        <v>16.432970579311522</v>
      </c>
      <c r="F217" s="82">
        <v>55.801467507790591</v>
      </c>
      <c r="G217" s="82">
        <v>0.92689182917929258</v>
      </c>
      <c r="H217" s="82">
        <v>11.015446179176969</v>
      </c>
      <c r="I217" s="81">
        <v>0.10517947434299789</v>
      </c>
      <c r="J217" s="81">
        <f t="shared" si="18"/>
        <v>0.67032592348488662</v>
      </c>
      <c r="K217" s="81">
        <f t="shared" si="19"/>
        <v>0.19740423811683938</v>
      </c>
      <c r="L217" s="81">
        <v>6.8425622999999991E-2</v>
      </c>
      <c r="M217" s="82">
        <v>0.61896126637029791</v>
      </c>
      <c r="N217" s="82">
        <v>1.4214519551104465</v>
      </c>
      <c r="O217" s="82">
        <v>3.1474341038992675</v>
      </c>
      <c r="P217" s="82">
        <v>0</v>
      </c>
      <c r="Q217" s="82">
        <v>826.9</v>
      </c>
      <c r="R217" s="82">
        <v>637.90538308755015</v>
      </c>
      <c r="S217" s="82">
        <v>1.5847498624777185</v>
      </c>
      <c r="T217" s="82">
        <v>0.34200838454718152</v>
      </c>
      <c r="U217" s="82">
        <v>4.853565396884969</v>
      </c>
      <c r="V217" s="82">
        <v>132.53967013512511</v>
      </c>
      <c r="W217" s="82">
        <v>36.706912654774179</v>
      </c>
      <c r="X217" s="82">
        <v>0</v>
      </c>
      <c r="Y217" s="82">
        <v>15.175413140890507</v>
      </c>
      <c r="Z217" s="82">
        <v>238.82851792157496</v>
      </c>
      <c r="AA217" s="82">
        <v>0</v>
      </c>
      <c r="AB217" s="82">
        <v>134.59055633813904</v>
      </c>
      <c r="AC217" s="82">
        <v>0</v>
      </c>
      <c r="AD217" s="82">
        <v>39.74</v>
      </c>
      <c r="AE217" s="82">
        <v>102.63503966686166</v>
      </c>
      <c r="AF217" s="82">
        <v>19.761703816897036</v>
      </c>
      <c r="AG217" s="82">
        <v>2.3077620292005738</v>
      </c>
      <c r="AH217" s="82">
        <v>188.42663369304555</v>
      </c>
      <c r="AI217" s="82">
        <v>0</v>
      </c>
      <c r="AJ217" s="82">
        <v>108.76233342095242</v>
      </c>
      <c r="AK217" s="82">
        <v>186.50027834304643</v>
      </c>
      <c r="AL217">
        <f t="shared" si="20"/>
        <v>6.0872710127172303</v>
      </c>
      <c r="AM217">
        <f t="shared" si="21"/>
        <v>100.32213164786525</v>
      </c>
      <c r="AN217">
        <f t="shared" si="22"/>
        <v>2.1397247326705379E-3</v>
      </c>
      <c r="AR217" s="104"/>
      <c r="AS217" s="1">
        <f t="shared" si="23"/>
        <v>59.707611371559395</v>
      </c>
      <c r="AY217" s="7"/>
      <c r="BC217" s="7"/>
    </row>
    <row r="218" spans="1:135" x14ac:dyDescent="0.3">
      <c r="A218" s="81" t="s">
        <v>2648</v>
      </c>
      <c r="B218" s="82">
        <v>2958.75</v>
      </c>
      <c r="C218" s="1">
        <v>2958.75</v>
      </c>
      <c r="D218">
        <v>61</v>
      </c>
      <c r="E218" s="82">
        <v>14.388446122999282</v>
      </c>
      <c r="F218" s="82">
        <v>52.806843079451099</v>
      </c>
      <c r="G218" s="82">
        <v>0.89786290053903195</v>
      </c>
      <c r="H218" s="82">
        <v>11.869273876410531</v>
      </c>
      <c r="I218" s="81">
        <v>9.885770657347373E-2</v>
      </c>
      <c r="J218" s="81">
        <f t="shared" si="18"/>
        <v>0.82491700458453487</v>
      </c>
      <c r="K218" s="81">
        <f t="shared" si="19"/>
        <v>0.22476772297394276</v>
      </c>
      <c r="L218" s="81">
        <v>0</v>
      </c>
      <c r="M218" s="82">
        <v>0.55187357334944664</v>
      </c>
      <c r="N218" s="82">
        <v>1.2446005896394379</v>
      </c>
      <c r="O218" s="82">
        <v>2.8964983811806779</v>
      </c>
      <c r="P218" s="82">
        <v>0</v>
      </c>
      <c r="Q218" s="82">
        <v>683.54</v>
      </c>
      <c r="R218" s="82">
        <v>567.6557948370438</v>
      </c>
      <c r="S218" s="82">
        <v>0</v>
      </c>
      <c r="T218" s="82">
        <v>0.25719373112349336</v>
      </c>
      <c r="U218" s="82">
        <v>1.7047476074310377</v>
      </c>
      <c r="V218" s="82">
        <v>156.9037066029087</v>
      </c>
      <c r="W218" s="82">
        <v>50.286616452563102</v>
      </c>
      <c r="X218" s="82">
        <v>0</v>
      </c>
      <c r="Y218" s="82">
        <v>17.157930387523109</v>
      </c>
      <c r="Z218" s="82">
        <v>144.97879694853722</v>
      </c>
      <c r="AA218" s="82">
        <v>0</v>
      </c>
      <c r="AB218" s="82">
        <v>119.58879366672336</v>
      </c>
      <c r="AC218" s="82">
        <v>110.77</v>
      </c>
      <c r="AD218" s="82">
        <v>20.46</v>
      </c>
      <c r="AE218" s="82">
        <v>94.408932107355511</v>
      </c>
      <c r="AF218" s="82">
        <v>13.981864830720895</v>
      </c>
      <c r="AG218" s="82">
        <v>2.9609760272963292</v>
      </c>
      <c r="AH218" s="82">
        <v>173.16683528177461</v>
      </c>
      <c r="AI218" s="82">
        <v>0</v>
      </c>
      <c r="AJ218" s="82">
        <v>106.61799998581155</v>
      </c>
      <c r="AK218" s="82">
        <v>187.04857339789214</v>
      </c>
      <c r="AL218">
        <f t="shared" si="20"/>
        <v>5.2107644513695224</v>
      </c>
      <c r="AM218">
        <f t="shared" si="21"/>
        <v>99.340774686065814</v>
      </c>
      <c r="AN218">
        <f t="shared" si="22"/>
        <v>0</v>
      </c>
      <c r="AR218" s="104"/>
      <c r="AS218" s="1">
        <f t="shared" si="23"/>
        <v>64.419265352223505</v>
      </c>
      <c r="AY218" s="7"/>
      <c r="BC218" s="7"/>
    </row>
    <row r="219" spans="1:135" x14ac:dyDescent="0.3">
      <c r="A219" s="81" t="s">
        <v>2649</v>
      </c>
      <c r="B219" s="82">
        <v>2958.9</v>
      </c>
      <c r="C219" s="1">
        <v>2958.9</v>
      </c>
      <c r="D219">
        <v>52</v>
      </c>
      <c r="E219" s="82">
        <v>11.338260627759247</v>
      </c>
      <c r="F219" s="82">
        <v>47.737850854583186</v>
      </c>
      <c r="G219" s="82">
        <v>0.84709523192589864</v>
      </c>
      <c r="H219" s="82">
        <v>10.861697965422723</v>
      </c>
      <c r="I219" s="81">
        <v>9.9521066958257881E-2</v>
      </c>
      <c r="J219" s="81">
        <f t="shared" si="18"/>
        <v>0.95796862693650153</v>
      </c>
      <c r="K219" s="81">
        <f t="shared" si="19"/>
        <v>0.22752800494746026</v>
      </c>
      <c r="L219" s="81">
        <v>0</v>
      </c>
      <c r="M219" s="82">
        <v>0.56408627708863035</v>
      </c>
      <c r="N219" s="82">
        <v>0.98075954430117485</v>
      </c>
      <c r="O219" s="82">
        <v>2.6968403541252619</v>
      </c>
      <c r="P219" s="82">
        <v>0</v>
      </c>
      <c r="Q219" s="82">
        <v>621.19000000000005</v>
      </c>
      <c r="R219" s="82">
        <v>956.52734866056608</v>
      </c>
      <c r="S219" s="82">
        <v>0</v>
      </c>
      <c r="T219" s="82">
        <v>0.44271310724105306</v>
      </c>
      <c r="U219" s="82">
        <v>2.9833083130043159</v>
      </c>
      <c r="V219" s="82">
        <v>107.87165675284231</v>
      </c>
      <c r="W219" s="82">
        <v>17.287472752816626</v>
      </c>
      <c r="X219" s="82">
        <v>0</v>
      </c>
      <c r="Y219" s="82">
        <v>13.981125642919061</v>
      </c>
      <c r="Z219" s="82">
        <v>27.018445361460643</v>
      </c>
      <c r="AA219" s="82">
        <v>0</v>
      </c>
      <c r="AB219" s="82">
        <v>109.11075839880159</v>
      </c>
      <c r="AC219" s="82">
        <v>608.41</v>
      </c>
      <c r="AD219" s="82">
        <v>49.1</v>
      </c>
      <c r="AE219" s="82">
        <v>92.345572902230202</v>
      </c>
      <c r="AF219" s="82">
        <v>19.477723288674508</v>
      </c>
      <c r="AG219" s="82">
        <v>1.9870222217523583</v>
      </c>
      <c r="AH219" s="82">
        <v>153.23178956834533</v>
      </c>
      <c r="AI219" s="82">
        <v>0</v>
      </c>
      <c r="AJ219" s="82">
        <v>96.625623876880965</v>
      </c>
      <c r="AK219" s="82">
        <v>183.14197113211637</v>
      </c>
      <c r="AL219">
        <f t="shared" si="20"/>
        <v>3.7505309758625867</v>
      </c>
      <c r="AM219">
        <f t="shared" si="21"/>
        <v>97.404092789391783</v>
      </c>
      <c r="AN219">
        <f t="shared" si="22"/>
        <v>0</v>
      </c>
      <c r="AR219" s="104"/>
      <c r="AS219" s="1">
        <f t="shared" si="23"/>
        <v>54.073032193724124</v>
      </c>
      <c r="AY219" s="7"/>
      <c r="BC219" s="7"/>
    </row>
    <row r="220" spans="1:135" x14ac:dyDescent="0.3">
      <c r="A220" s="81" t="s">
        <v>2650</v>
      </c>
      <c r="B220" s="82">
        <v>2959.05</v>
      </c>
      <c r="C220" s="1">
        <v>2959.05</v>
      </c>
      <c r="D220">
        <v>47</v>
      </c>
      <c r="E220" s="82">
        <v>14.959538521851467</v>
      </c>
      <c r="F220" s="82">
        <v>52.816582800959125</v>
      </c>
      <c r="G220" s="82">
        <v>0.86331611095850158</v>
      </c>
      <c r="H220" s="82">
        <v>9.4157466135748003</v>
      </c>
      <c r="I220" s="81">
        <v>0.13272537257748776</v>
      </c>
      <c r="J220" s="81">
        <f t="shared" si="18"/>
        <v>0.62941424294747972</v>
      </c>
      <c r="K220" s="81">
        <f t="shared" si="19"/>
        <v>0.17827254461081521</v>
      </c>
      <c r="L220" s="81">
        <v>0</v>
      </c>
      <c r="M220" s="82">
        <v>1.1708226998551927</v>
      </c>
      <c r="N220" s="82">
        <v>1.2940000821401518</v>
      </c>
      <c r="O220" s="82">
        <v>3.3632627977908696</v>
      </c>
      <c r="P220" s="82">
        <v>0</v>
      </c>
      <c r="Q220" s="82">
        <v>755.76</v>
      </c>
      <c r="R220" s="82">
        <v>594.36262365527909</v>
      </c>
      <c r="S220" s="82">
        <v>0</v>
      </c>
      <c r="T220" s="82">
        <v>0.29722318222114685</v>
      </c>
      <c r="U220" s="82">
        <v>3.8563708012760367</v>
      </c>
      <c r="V220" s="82">
        <v>111.11790078315434</v>
      </c>
      <c r="W220" s="82">
        <v>35.254703147388334</v>
      </c>
      <c r="X220" s="82">
        <v>0</v>
      </c>
      <c r="Y220" s="82">
        <v>13.527296393689912</v>
      </c>
      <c r="Z220" s="82">
        <v>68.430573722659062</v>
      </c>
      <c r="AA220" s="82">
        <v>0</v>
      </c>
      <c r="AB220" s="82">
        <v>143.8699971658188</v>
      </c>
      <c r="AC220" s="82">
        <v>0</v>
      </c>
      <c r="AD220" s="82">
        <v>15.32</v>
      </c>
      <c r="AE220" s="82">
        <v>120.38539468313822</v>
      </c>
      <c r="AF220" s="82">
        <v>22.434461729579645</v>
      </c>
      <c r="AG220" s="82">
        <v>2.6480591419809971</v>
      </c>
      <c r="AH220" s="82">
        <v>159.9613122002398</v>
      </c>
      <c r="AI220" s="82">
        <v>0</v>
      </c>
      <c r="AJ220" s="82">
        <v>83.629003970494139</v>
      </c>
      <c r="AK220" s="82">
        <v>169.28609818361903</v>
      </c>
      <c r="AL220">
        <f t="shared" si="20"/>
        <v>6.3525315731641196</v>
      </c>
      <c r="AM220">
        <f t="shared" si="21"/>
        <v>98.106540906581969</v>
      </c>
      <c r="AN220">
        <f t="shared" si="22"/>
        <v>0</v>
      </c>
      <c r="AR220" s="104"/>
      <c r="AS220" s="1">
        <f t="shared" si="23"/>
        <v>50.269624123002629</v>
      </c>
      <c r="AY220" s="7"/>
      <c r="BC220" s="7"/>
    </row>
    <row r="221" spans="1:135" x14ac:dyDescent="0.3">
      <c r="A221" s="81" t="s">
        <v>2651</v>
      </c>
      <c r="B221" s="82">
        <v>2959.2</v>
      </c>
      <c r="C221" s="1">
        <v>2959.2</v>
      </c>
      <c r="D221">
        <v>54</v>
      </c>
      <c r="E221" s="82">
        <v>14.593416978178988</v>
      </c>
      <c r="F221" s="82">
        <v>51.965168812465961</v>
      </c>
      <c r="G221" s="82">
        <v>0.88468448256336996</v>
      </c>
      <c r="H221" s="82">
        <v>10.245546766202432</v>
      </c>
      <c r="I221" s="81">
        <v>0.12488411264452637</v>
      </c>
      <c r="J221" s="81">
        <f t="shared" si="18"/>
        <v>0.7020663345344158</v>
      </c>
      <c r="K221" s="81">
        <f t="shared" si="19"/>
        <v>0.19716181050382003</v>
      </c>
      <c r="L221" s="81">
        <v>0</v>
      </c>
      <c r="M221" s="82">
        <v>0.89131725992008637</v>
      </c>
      <c r="N221" s="82">
        <v>1.2623305686124824</v>
      </c>
      <c r="O221" s="82">
        <v>3.101913592503927</v>
      </c>
      <c r="P221" s="82">
        <v>0</v>
      </c>
      <c r="Q221" s="82">
        <v>882.42</v>
      </c>
      <c r="R221" s="82">
        <v>580.82264587804093</v>
      </c>
      <c r="S221" s="82">
        <v>1.2171338740134352</v>
      </c>
      <c r="T221" s="82">
        <v>0.28527745638682456</v>
      </c>
      <c r="U221" s="82">
        <v>5.8052448864702564</v>
      </c>
      <c r="V221" s="82">
        <v>121.0459015189673</v>
      </c>
      <c r="W221" s="82">
        <v>3.8313612535286174</v>
      </c>
      <c r="X221" s="82">
        <v>0</v>
      </c>
      <c r="Y221" s="82">
        <v>12.79480006160076</v>
      </c>
      <c r="Z221" s="82">
        <v>86.459025156674059</v>
      </c>
      <c r="AA221" s="82">
        <v>0</v>
      </c>
      <c r="AB221" s="82">
        <v>123.62921686044228</v>
      </c>
      <c r="AC221" s="82">
        <v>653.58000000000004</v>
      </c>
      <c r="AD221" s="82">
        <v>22.59</v>
      </c>
      <c r="AE221" s="82">
        <v>121.45123586194467</v>
      </c>
      <c r="AF221" s="82">
        <v>19.143628549589184</v>
      </c>
      <c r="AG221" s="82">
        <v>4.705487662929305</v>
      </c>
      <c r="AH221" s="82">
        <v>172.34661645683454</v>
      </c>
      <c r="AI221" s="82">
        <v>0</v>
      </c>
      <c r="AJ221" s="82">
        <v>84.608648687055961</v>
      </c>
      <c r="AK221" s="82">
        <v>168.76064875605854</v>
      </c>
      <c r="AL221">
        <f t="shared" si="20"/>
        <v>5.7943140990670106</v>
      </c>
      <c r="AM221">
        <f t="shared" si="21"/>
        <v>98.563136124149494</v>
      </c>
      <c r="AN221">
        <f t="shared" si="22"/>
        <v>1.6433706762566578E-3</v>
      </c>
      <c r="AR221" s="104"/>
      <c r="AS221" s="1">
        <f t="shared" si="23"/>
        <v>57.395189315906585</v>
      </c>
      <c r="AY221" s="7"/>
      <c r="BC221" s="7"/>
    </row>
    <row r="222" spans="1:135" x14ac:dyDescent="0.3">
      <c r="A222" s="81" t="s">
        <v>2652</v>
      </c>
      <c r="B222" s="82">
        <v>2959.35</v>
      </c>
      <c r="C222" s="1">
        <v>2959.35</v>
      </c>
      <c r="D222">
        <v>57</v>
      </c>
      <c r="E222" s="82">
        <v>16.23376621322479</v>
      </c>
      <c r="F222" s="82">
        <v>54.303842094733142</v>
      </c>
      <c r="G222" s="82">
        <v>0.90217130997248518</v>
      </c>
      <c r="H222" s="82">
        <v>10.945424194967186</v>
      </c>
      <c r="I222" s="81">
        <v>0.11290393749026222</v>
      </c>
      <c r="J222" s="81">
        <f t="shared" si="18"/>
        <v>0.67423813126312793</v>
      </c>
      <c r="K222" s="81">
        <f t="shared" si="19"/>
        <v>0.20155892792765706</v>
      </c>
      <c r="L222" s="81">
        <v>0</v>
      </c>
      <c r="M222" s="82">
        <v>0.65235990142396849</v>
      </c>
      <c r="N222" s="82">
        <v>1.4042207774439441</v>
      </c>
      <c r="O222" s="82">
        <v>3.2685596441293319</v>
      </c>
      <c r="P222" s="82">
        <v>0</v>
      </c>
      <c r="Q222" s="82">
        <v>779.21</v>
      </c>
      <c r="R222" s="82">
        <v>628.84857958060411</v>
      </c>
      <c r="S222" s="82">
        <v>0</v>
      </c>
      <c r="T222" s="82">
        <v>0.32127240762722586</v>
      </c>
      <c r="U222" s="82">
        <v>3.794304747607431</v>
      </c>
      <c r="V222" s="82">
        <v>105.25630820545311</v>
      </c>
      <c r="W222" s="82">
        <v>15.804365170805548</v>
      </c>
      <c r="X222" s="82">
        <v>0</v>
      </c>
      <c r="Y222" s="82">
        <v>13.264553144136194</v>
      </c>
      <c r="Z222" s="82">
        <v>166.2543081838399</v>
      </c>
      <c r="AA222" s="82">
        <v>0</v>
      </c>
      <c r="AB222" s="82">
        <v>135.34451090538801</v>
      </c>
      <c r="AC222" s="82">
        <v>0</v>
      </c>
      <c r="AD222" s="82">
        <v>43.22</v>
      </c>
      <c r="AE222" s="82">
        <v>111.62636653422885</v>
      </c>
      <c r="AF222" s="82">
        <v>23.887773844600815</v>
      </c>
      <c r="AG222" s="82">
        <v>1.7718918630980676</v>
      </c>
      <c r="AH222" s="82">
        <v>165.31883243405278</v>
      </c>
      <c r="AI222" s="82">
        <v>9.5399999999999991</v>
      </c>
      <c r="AJ222" s="82">
        <v>95.656864101614261</v>
      </c>
      <c r="AK222" s="82">
        <v>175.43157192334826</v>
      </c>
      <c r="AL222">
        <f t="shared" si="20"/>
        <v>6.1516928508773763</v>
      </c>
      <c r="AM222">
        <f t="shared" si="21"/>
        <v>99.819938586481086</v>
      </c>
      <c r="AN222">
        <f t="shared" si="22"/>
        <v>0</v>
      </c>
      <c r="AR222" s="104"/>
      <c r="AS222" s="1">
        <f t="shared" si="23"/>
        <v>60.814970507162855</v>
      </c>
      <c r="AY222" s="7"/>
      <c r="BC222" s="7"/>
    </row>
    <row r="223" spans="1:135" x14ac:dyDescent="0.3">
      <c r="A223" s="81" t="s">
        <v>2653</v>
      </c>
      <c r="B223" s="82">
        <v>2959.5</v>
      </c>
      <c r="C223" s="1">
        <v>2959.5</v>
      </c>
      <c r="D223">
        <v>59</v>
      </c>
      <c r="E223" s="82">
        <v>8.955319923705245</v>
      </c>
      <c r="F223" s="82">
        <v>40.587906017547681</v>
      </c>
      <c r="G223" s="82">
        <v>0.80862504861650719</v>
      </c>
      <c r="H223" s="82">
        <v>9.8144082774087593</v>
      </c>
      <c r="I223" s="81">
        <v>0.10191710198911072</v>
      </c>
      <c r="J223" s="81">
        <f t="shared" si="18"/>
        <v>1.0959305039934373</v>
      </c>
      <c r="K223" s="81">
        <f t="shared" si="19"/>
        <v>0.24180622358703652</v>
      </c>
      <c r="L223" s="81">
        <v>0</v>
      </c>
      <c r="M223" s="82">
        <v>0.55167653400941252</v>
      </c>
      <c r="N223" s="82">
        <v>0.77463517340050358</v>
      </c>
      <c r="O223" s="82">
        <v>2.8352419405709361</v>
      </c>
      <c r="P223" s="82">
        <v>0</v>
      </c>
      <c r="Q223" s="82">
        <v>845.1</v>
      </c>
      <c r="R223" s="82">
        <v>568.02892157328495</v>
      </c>
      <c r="S223" s="82">
        <v>0</v>
      </c>
      <c r="T223" s="82">
        <v>0.25187450226141778</v>
      </c>
      <c r="U223" s="82">
        <v>0</v>
      </c>
      <c r="V223" s="82">
        <v>108.1756336673415</v>
      </c>
      <c r="W223" s="82">
        <v>0</v>
      </c>
      <c r="X223" s="82">
        <v>0</v>
      </c>
      <c r="Y223" s="82">
        <v>12.516132978740755</v>
      </c>
      <c r="Z223" s="82">
        <v>2.6654968518032924</v>
      </c>
      <c r="AA223" s="82">
        <v>0</v>
      </c>
      <c r="AB223" s="82">
        <v>122.95259096675728</v>
      </c>
      <c r="AC223" s="82">
        <v>1224.5</v>
      </c>
      <c r="AD223" s="82">
        <v>21.84</v>
      </c>
      <c r="AE223" s="82">
        <v>95.365456242181807</v>
      </c>
      <c r="AF223" s="82">
        <v>19.644770658217173</v>
      </c>
      <c r="AG223" s="82">
        <v>2.651970603047439</v>
      </c>
      <c r="AH223" s="82">
        <v>157.64605815347721</v>
      </c>
      <c r="AI223" s="82">
        <v>0</v>
      </c>
      <c r="AJ223" s="82">
        <v>72.744062675362798</v>
      </c>
      <c r="AK223" s="82">
        <v>175.28307534599421</v>
      </c>
      <c r="AL223">
        <f t="shared" si="20"/>
        <v>2.4058921669529676</v>
      </c>
      <c r="AM223">
        <f t="shared" si="21"/>
        <v>95.118833348820402</v>
      </c>
      <c r="AN223">
        <f t="shared" si="22"/>
        <v>0</v>
      </c>
      <c r="AR223" s="104"/>
      <c r="AS223" s="1">
        <f t="shared" si="23"/>
        <v>60.484051769788564</v>
      </c>
      <c r="AY223" s="7"/>
      <c r="BC223" s="7"/>
    </row>
    <row r="224" spans="1:135" x14ac:dyDescent="0.3">
      <c r="A224" s="81" t="s">
        <v>2654</v>
      </c>
      <c r="B224" s="82">
        <v>2959.65</v>
      </c>
      <c r="C224" s="1">
        <v>2959.65</v>
      </c>
      <c r="D224">
        <v>40</v>
      </c>
      <c r="E224" s="82">
        <v>15.896189880074385</v>
      </c>
      <c r="F224" s="82">
        <v>52.129155166672064</v>
      </c>
      <c r="G224" s="82">
        <v>0.79440248478980402</v>
      </c>
      <c r="H224" s="82">
        <v>7.5032632650328139</v>
      </c>
      <c r="I224" s="81">
        <v>0.11970423189633153</v>
      </c>
      <c r="J224" s="81">
        <f t="shared" si="18"/>
        <v>0.47201645939307962</v>
      </c>
      <c r="K224" s="81">
        <f t="shared" si="19"/>
        <v>0.14393602276965164</v>
      </c>
      <c r="L224" s="81">
        <v>0</v>
      </c>
      <c r="M224" s="82">
        <v>1.0674638930605509</v>
      </c>
      <c r="N224" s="82">
        <v>1.3750204246264341</v>
      </c>
      <c r="O224" s="82">
        <v>4.2345960672702132</v>
      </c>
      <c r="P224" s="82">
        <v>0</v>
      </c>
      <c r="Q224" s="82">
        <v>604.19000000000005</v>
      </c>
      <c r="R224" s="82">
        <v>754.59228969389619</v>
      </c>
      <c r="S224" s="82">
        <v>0</v>
      </c>
      <c r="T224" s="82">
        <v>0.31683220387371358</v>
      </c>
      <c r="U224" s="82">
        <v>2.9750328391818353</v>
      </c>
      <c r="V224" s="82">
        <v>91.428226302480823</v>
      </c>
      <c r="W224" s="82">
        <v>0</v>
      </c>
      <c r="X224" s="82">
        <v>0</v>
      </c>
      <c r="Y224" s="82">
        <v>14.434954892148211</v>
      </c>
      <c r="Z224" s="82">
        <v>122.15245118127632</v>
      </c>
      <c r="AA224" s="82">
        <v>0</v>
      </c>
      <c r="AB224" s="82">
        <v>174.97545610693714</v>
      </c>
      <c r="AC224" s="82">
        <v>0</v>
      </c>
      <c r="AD224" s="82">
        <v>28.910000000000004</v>
      </c>
      <c r="AE224" s="82">
        <v>128.29721574120146</v>
      </c>
      <c r="AF224" s="82">
        <v>14.23243588503489</v>
      </c>
      <c r="AG224" s="82">
        <v>2.8827468059674963</v>
      </c>
      <c r="AH224" s="82">
        <v>181.44358887889689</v>
      </c>
      <c r="AI224" s="82">
        <v>0</v>
      </c>
      <c r="AJ224" s="82">
        <v>57.97319733786955</v>
      </c>
      <c r="AK224" s="82">
        <v>191.81188668686443</v>
      </c>
      <c r="AL224">
        <f t="shared" si="20"/>
        <v>6.2568840099365692</v>
      </c>
      <c r="AM224">
        <f t="shared" si="21"/>
        <v>97.506216787903313</v>
      </c>
      <c r="AN224">
        <f t="shared" si="22"/>
        <v>0</v>
      </c>
      <c r="AR224" s="104"/>
      <c r="AS224" s="1">
        <f t="shared" si="23"/>
        <v>42.749893882732799</v>
      </c>
      <c r="AY224" s="7"/>
      <c r="BC224" s="7"/>
    </row>
    <row r="225" spans="1:55" x14ac:dyDescent="0.3">
      <c r="A225" s="81" t="s">
        <v>2655</v>
      </c>
      <c r="B225" s="82">
        <v>2959.8</v>
      </c>
      <c r="C225" s="1">
        <v>2959.8</v>
      </c>
      <c r="D225">
        <v>51</v>
      </c>
      <c r="E225" s="82">
        <v>13.893698791011811</v>
      </c>
      <c r="F225" s="82">
        <v>50.304838486992992</v>
      </c>
      <c r="G225" s="82">
        <v>0.87013967733173658</v>
      </c>
      <c r="H225" s="82">
        <v>9.2362387373180734</v>
      </c>
      <c r="I225" s="81">
        <v>0.11457311097129173</v>
      </c>
      <c r="J225" s="81">
        <f t="shared" si="18"/>
        <v>0.6647789675196667</v>
      </c>
      <c r="K225" s="81">
        <f t="shared" si="19"/>
        <v>0.18360537505167082</v>
      </c>
      <c r="L225" s="81">
        <v>0</v>
      </c>
      <c r="M225" s="82">
        <v>0.59882029724300678</v>
      </c>
      <c r="N225" s="82">
        <v>1.2018049454225215</v>
      </c>
      <c r="O225" s="82">
        <v>3.4023397562183493</v>
      </c>
      <c r="P225" s="82">
        <v>0</v>
      </c>
      <c r="Q225" s="82">
        <v>380.87</v>
      </c>
      <c r="R225" s="82">
        <v>644.20331012047029</v>
      </c>
      <c r="S225" s="82">
        <v>0</v>
      </c>
      <c r="T225" s="82">
        <v>0.28599870775795344</v>
      </c>
      <c r="U225" s="82">
        <v>2.528157252767874</v>
      </c>
      <c r="V225" s="82">
        <v>123.5293355562908</v>
      </c>
      <c r="W225" s="82">
        <v>0</v>
      </c>
      <c r="X225" s="82">
        <v>0</v>
      </c>
      <c r="Y225" s="82">
        <v>14.538459808639072</v>
      </c>
      <c r="Z225" s="82">
        <v>109.52768881955346</v>
      </c>
      <c r="AA225" s="82">
        <v>0</v>
      </c>
      <c r="AB225" s="82">
        <v>138.92096205772293</v>
      </c>
      <c r="AC225" s="82">
        <v>150.27000000000001</v>
      </c>
      <c r="AD225" s="82">
        <v>25.239999999999995</v>
      </c>
      <c r="AE225" s="82">
        <v>96.076017028052775</v>
      </c>
      <c r="AF225" s="82">
        <v>18.826238547458122</v>
      </c>
      <c r="AG225" s="82">
        <v>2.6754393694460887</v>
      </c>
      <c r="AH225" s="82">
        <v>172.41372526978421</v>
      </c>
      <c r="AI225" s="82">
        <v>0</v>
      </c>
      <c r="AJ225" s="82">
        <v>77.729365788532945</v>
      </c>
      <c r="AK225" s="82">
        <v>171.52496965757246</v>
      </c>
      <c r="AL225">
        <f t="shared" si="20"/>
        <v>4.8002083155467732</v>
      </c>
      <c r="AM225">
        <f t="shared" si="21"/>
        <v>98.043026983789787</v>
      </c>
      <c r="AN225">
        <f t="shared" si="22"/>
        <v>0</v>
      </c>
      <c r="AR225" s="104"/>
      <c r="AS225" s="1">
        <f t="shared" si="23"/>
        <v>53.632052755977419</v>
      </c>
      <c r="AY225" s="7"/>
      <c r="BC225" s="7"/>
    </row>
    <row r="226" spans="1:55" x14ac:dyDescent="0.3">
      <c r="A226" s="81" t="s">
        <v>2656</v>
      </c>
      <c r="B226" s="82">
        <v>2959.95</v>
      </c>
      <c r="C226" s="1">
        <v>2959.95</v>
      </c>
      <c r="D226">
        <v>58</v>
      </c>
      <c r="E226" s="82">
        <v>15.223832306906569</v>
      </c>
      <c r="F226" s="82">
        <v>53.835653681842395</v>
      </c>
      <c r="G226" s="82">
        <v>0.8924810505813624</v>
      </c>
      <c r="H226" s="82">
        <v>11.08098594200886</v>
      </c>
      <c r="I226" s="81">
        <v>0.1027392152864928</v>
      </c>
      <c r="J226" s="81">
        <f t="shared" si="18"/>
        <v>0.72787099323090731</v>
      </c>
      <c r="K226" s="81">
        <f t="shared" si="19"/>
        <v>0.20582987637700476</v>
      </c>
      <c r="L226" s="81">
        <v>0</v>
      </c>
      <c r="M226" s="82">
        <v>0.49995697567549685</v>
      </c>
      <c r="N226" s="82">
        <v>1.3168614945474182</v>
      </c>
      <c r="O226" s="82">
        <v>3.1582160462607622</v>
      </c>
      <c r="P226" s="82">
        <v>0</v>
      </c>
      <c r="Q226" s="82">
        <v>688.38</v>
      </c>
      <c r="R226" s="82">
        <v>641.41051303405868</v>
      </c>
      <c r="S226" s="82">
        <v>0</v>
      </c>
      <c r="T226" s="82">
        <v>0.32731288786043033</v>
      </c>
      <c r="U226" s="82">
        <v>4.5349596547194597</v>
      </c>
      <c r="V226" s="82">
        <v>109.72993072072411</v>
      </c>
      <c r="W226" s="82">
        <v>22.926371371921245</v>
      </c>
      <c r="X226" s="82">
        <v>0</v>
      </c>
      <c r="Y226" s="82">
        <v>15.175413140890507</v>
      </c>
      <c r="Z226" s="82">
        <v>96.563681403964722</v>
      </c>
      <c r="AA226" s="82">
        <v>0</v>
      </c>
      <c r="AB226" s="82">
        <v>122.1793042311173</v>
      </c>
      <c r="AC226" s="82">
        <v>657.41</v>
      </c>
      <c r="AD226" s="82">
        <v>37.72</v>
      </c>
      <c r="AE226" s="82">
        <v>102.143112968951</v>
      </c>
      <c r="AF226" s="82">
        <v>23.353222262064293</v>
      </c>
      <c r="AG226" s="82">
        <v>1.7249543303007677</v>
      </c>
      <c r="AH226" s="82">
        <v>172.07818120503597</v>
      </c>
      <c r="AI226" s="82">
        <v>0</v>
      </c>
      <c r="AJ226" s="82">
        <v>87.025105654575114</v>
      </c>
      <c r="AK226" s="82">
        <v>175.03177344585657</v>
      </c>
      <c r="AL226">
        <f t="shared" si="20"/>
        <v>5.434832450824814</v>
      </c>
      <c r="AM226">
        <f t="shared" si="21"/>
        <v>99.628497370044101</v>
      </c>
      <c r="AN226">
        <f t="shared" si="22"/>
        <v>0</v>
      </c>
      <c r="AR226" s="104"/>
      <c r="AS226" s="1">
        <f t="shared" si="23"/>
        <v>61.402331846147455</v>
      </c>
      <c r="AY226" s="7"/>
      <c r="BC226" s="7"/>
    </row>
    <row r="227" spans="1:55" x14ac:dyDescent="0.3">
      <c r="A227" s="81" t="s">
        <v>2657</v>
      </c>
      <c r="B227" s="82">
        <v>2960.1</v>
      </c>
      <c r="C227" s="1">
        <v>2960.1</v>
      </c>
      <c r="D227">
        <v>50</v>
      </c>
      <c r="E227" s="82">
        <v>10.565473833005878</v>
      </c>
      <c r="F227" s="82">
        <v>45.590104760113022</v>
      </c>
      <c r="G227" s="82">
        <v>0.84561166597722537</v>
      </c>
      <c r="H227" s="82">
        <v>8.9854302252609681</v>
      </c>
      <c r="I227" s="81">
        <v>0.106706904152065</v>
      </c>
      <c r="J227" s="81">
        <f t="shared" si="18"/>
        <v>0.85045217727869871</v>
      </c>
      <c r="K227" s="81">
        <f t="shared" si="19"/>
        <v>0.19709167751512516</v>
      </c>
      <c r="L227" s="81">
        <v>0</v>
      </c>
      <c r="M227" s="82">
        <v>0.59031492137081809</v>
      </c>
      <c r="N227" s="82">
        <v>0.91391348655500837</v>
      </c>
      <c r="O227" s="82">
        <v>3.1477093253910957</v>
      </c>
      <c r="P227" s="82">
        <v>0</v>
      </c>
      <c r="Q227" s="82">
        <v>664.76</v>
      </c>
      <c r="R227" s="82">
        <v>596.28479169046113</v>
      </c>
      <c r="S227" s="82">
        <v>0</v>
      </c>
      <c r="T227" s="82">
        <v>0.23082297786659323</v>
      </c>
      <c r="U227" s="82">
        <v>0.98891912178645147</v>
      </c>
      <c r="V227" s="82">
        <v>113.93398880238263</v>
      </c>
      <c r="W227" s="82">
        <v>0</v>
      </c>
      <c r="X227" s="82">
        <v>0</v>
      </c>
      <c r="Y227" s="82">
        <v>13.224743560870479</v>
      </c>
      <c r="Z227" s="82">
        <v>34.191055071767686</v>
      </c>
      <c r="AA227" s="82">
        <v>0</v>
      </c>
      <c r="AB227" s="82">
        <v>136.02113679907299</v>
      </c>
      <c r="AC227" s="82">
        <v>333.64</v>
      </c>
      <c r="AD227" s="82">
        <v>24.69</v>
      </c>
      <c r="AE227" s="82">
        <v>113.71705500034918</v>
      </c>
      <c r="AF227" s="82">
        <v>15.702452737010326</v>
      </c>
      <c r="AG227" s="82">
        <v>3.0626740150238119</v>
      </c>
      <c r="AH227" s="82">
        <v>175.75798111510792</v>
      </c>
      <c r="AI227" s="82">
        <v>0</v>
      </c>
      <c r="AJ227" s="82">
        <v>67.824069209963426</v>
      </c>
      <c r="AK227" s="82">
        <v>165.43660998605634</v>
      </c>
      <c r="AL227">
        <f t="shared" si="20"/>
        <v>3.1956431947480888</v>
      </c>
      <c r="AM227">
        <f t="shared" si="21"/>
        <v>96.118374709886339</v>
      </c>
      <c r="AN227">
        <f t="shared" si="22"/>
        <v>0</v>
      </c>
      <c r="AR227" s="104"/>
      <c r="AS227" s="1">
        <f t="shared" si="23"/>
        <v>51.690181485325724</v>
      </c>
      <c r="AY227" s="7"/>
      <c r="BC227" s="7"/>
    </row>
    <row r="228" spans="1:55" x14ac:dyDescent="0.3">
      <c r="A228" s="81" t="s">
        <v>2658</v>
      </c>
      <c r="B228" s="82">
        <v>2960.25</v>
      </c>
      <c r="C228" s="1">
        <v>2960.25</v>
      </c>
      <c r="D228">
        <v>53</v>
      </c>
      <c r="E228" s="82">
        <v>10.471237000600889</v>
      </c>
      <c r="F228" s="82">
        <v>45.662631309860132</v>
      </c>
      <c r="G228" s="82">
        <v>0.8388759836235169</v>
      </c>
      <c r="H228" s="82">
        <v>9.1060522626445923</v>
      </c>
      <c r="I228" s="81">
        <v>8.1425502820846873E-2</v>
      </c>
      <c r="J228" s="81">
        <f t="shared" si="18"/>
        <v>0.86962526606188406</v>
      </c>
      <c r="K228" s="81">
        <f t="shared" si="19"/>
        <v>0.19942022615499783</v>
      </c>
      <c r="L228" s="81">
        <v>0</v>
      </c>
      <c r="M228" s="82">
        <v>0.50287521234662014</v>
      </c>
      <c r="N228" s="82">
        <v>0.90576200055197675</v>
      </c>
      <c r="O228" s="82">
        <v>3.1343099704746646</v>
      </c>
      <c r="P228" s="82">
        <v>0</v>
      </c>
      <c r="Q228" s="82">
        <v>762.75</v>
      </c>
      <c r="R228" s="82">
        <v>598.07693071149856</v>
      </c>
      <c r="S228" s="82">
        <v>0</v>
      </c>
      <c r="T228" s="82">
        <v>0.24935012246246666</v>
      </c>
      <c r="U228" s="82">
        <v>1.1461531244135859</v>
      </c>
      <c r="V228" s="82">
        <v>101.56843733709509</v>
      </c>
      <c r="W228" s="82">
        <v>0</v>
      </c>
      <c r="X228" s="82">
        <v>0</v>
      </c>
      <c r="Y228" s="82">
        <v>12.50020914543447</v>
      </c>
      <c r="Z228" s="82">
        <v>2.4958743248703552</v>
      </c>
      <c r="AA228" s="82">
        <v>0</v>
      </c>
      <c r="AB228" s="82">
        <v>135.112524884696</v>
      </c>
      <c r="AC228" s="82">
        <v>1.1499999999999999</v>
      </c>
      <c r="AD228" s="82">
        <v>12.8</v>
      </c>
      <c r="AE228" s="82">
        <v>107.308343297013</v>
      </c>
      <c r="AF228" s="82">
        <v>22.066957516585784</v>
      </c>
      <c r="AG228" s="82">
        <v>1.4472405945834108</v>
      </c>
      <c r="AH228" s="82">
        <v>168.70409922062353</v>
      </c>
      <c r="AI228" s="82">
        <v>0</v>
      </c>
      <c r="AJ228" s="82">
        <v>73.919636335236973</v>
      </c>
      <c r="AK228" s="82">
        <v>161.02740392000524</v>
      </c>
      <c r="AL228">
        <f t="shared" si="20"/>
        <v>3.0062596430836779</v>
      </c>
      <c r="AM228">
        <f t="shared" si="21"/>
        <v>96.228290742346317</v>
      </c>
      <c r="AN228">
        <f t="shared" si="22"/>
        <v>0</v>
      </c>
      <c r="AR228" s="104"/>
      <c r="AS228" s="1">
        <f t="shared" si="23"/>
        <v>54.679894723675503</v>
      </c>
      <c r="AY228" s="7"/>
      <c r="BC228" s="7"/>
    </row>
    <row r="229" spans="1:55" x14ac:dyDescent="0.3">
      <c r="A229" s="81" t="s">
        <v>2659</v>
      </c>
      <c r="B229" s="82">
        <v>2960.4</v>
      </c>
      <c r="C229" s="1">
        <v>2960.4</v>
      </c>
      <c r="D229">
        <v>43</v>
      </c>
      <c r="E229" s="82">
        <v>14.869865753640987</v>
      </c>
      <c r="F229" s="82">
        <v>55.505448724922005</v>
      </c>
      <c r="G229" s="82">
        <v>0.92824356909867611</v>
      </c>
      <c r="H229" s="82">
        <v>8.1548681258471412</v>
      </c>
      <c r="I229" s="81">
        <v>0.11979608179576319</v>
      </c>
      <c r="J229" s="81">
        <f t="shared" si="18"/>
        <v>0.54841571947953649</v>
      </c>
      <c r="K229" s="81">
        <f t="shared" si="19"/>
        <v>0.14692013690874994</v>
      </c>
      <c r="L229" s="81">
        <v>0</v>
      </c>
      <c r="M229" s="82">
        <v>0.67978385544664832</v>
      </c>
      <c r="N229" s="82">
        <v>1.2862433876899453</v>
      </c>
      <c r="O229" s="82">
        <v>3.6545055505024564</v>
      </c>
      <c r="P229" s="82">
        <v>0</v>
      </c>
      <c r="Q229" s="82">
        <v>489.12000000000006</v>
      </c>
      <c r="R229" s="82">
        <v>644.28811165143429</v>
      </c>
      <c r="S229" s="82">
        <v>0</v>
      </c>
      <c r="T229" s="82">
        <v>0.29451848957941351</v>
      </c>
      <c r="U229" s="82">
        <v>0</v>
      </c>
      <c r="V229" s="82">
        <v>133.26233223374581</v>
      </c>
      <c r="W229" s="82">
        <v>0</v>
      </c>
      <c r="X229" s="82">
        <v>0</v>
      </c>
      <c r="Y229" s="82">
        <v>12.691295145109899</v>
      </c>
      <c r="Z229" s="82">
        <v>0</v>
      </c>
      <c r="AA229" s="82">
        <v>0</v>
      </c>
      <c r="AB229" s="82">
        <v>139.21094458358795</v>
      </c>
      <c r="AC229" s="82">
        <v>859.12000000000012</v>
      </c>
      <c r="AD229" s="82">
        <v>22.52</v>
      </c>
      <c r="AE229" s="82">
        <v>95.912041462082541</v>
      </c>
      <c r="AF229" s="82">
        <v>19.34408539304038</v>
      </c>
      <c r="AG229" s="82">
        <v>3.1174344699539951</v>
      </c>
      <c r="AH229" s="82">
        <v>176.92492880695445</v>
      </c>
      <c r="AI229" s="82">
        <v>0</v>
      </c>
      <c r="AJ229" s="82">
        <v>65.266108005607563</v>
      </c>
      <c r="AK229" s="82">
        <v>170.88529209358575</v>
      </c>
      <c r="AL229">
        <f t="shared" si="20"/>
        <v>5.3786247915773782</v>
      </c>
      <c r="AM229">
        <f t="shared" si="21"/>
        <v>98.772481241294301</v>
      </c>
      <c r="AN229">
        <f t="shared" si="22"/>
        <v>0</v>
      </c>
      <c r="AR229" s="104"/>
      <c r="AS229" s="1">
        <f t="shared" si="23"/>
        <v>45.51248954334114</v>
      </c>
      <c r="AY229" s="7"/>
      <c r="BC229" s="7"/>
    </row>
    <row r="230" spans="1:55" x14ac:dyDescent="0.3">
      <c r="A230" s="81" t="s">
        <v>2660</v>
      </c>
      <c r="B230" s="82">
        <v>2960.55</v>
      </c>
      <c r="C230" s="1">
        <v>2960.55</v>
      </c>
      <c r="D230">
        <v>42</v>
      </c>
      <c r="E230" s="82">
        <v>12.898720911025414</v>
      </c>
      <c r="F230" s="82">
        <v>49.127732030770098</v>
      </c>
      <c r="G230" s="82">
        <v>0.82536486185964741</v>
      </c>
      <c r="H230" s="82">
        <v>7.9904727083173954</v>
      </c>
      <c r="I230" s="81">
        <v>8.500311310117846E-2</v>
      </c>
      <c r="J230" s="81">
        <f t="shared" si="18"/>
        <v>0.61947791284385378</v>
      </c>
      <c r="K230" s="81">
        <f t="shared" si="19"/>
        <v>0.16264688757284246</v>
      </c>
      <c r="L230" s="81">
        <v>0</v>
      </c>
      <c r="M230" s="82">
        <v>0.50127181639003815</v>
      </c>
      <c r="N230" s="82">
        <v>1.1157393588036983</v>
      </c>
      <c r="O230" s="82">
        <v>3.7430785666909085</v>
      </c>
      <c r="P230" s="82">
        <v>0</v>
      </c>
      <c r="Q230" s="82">
        <v>481.05</v>
      </c>
      <c r="R230" s="82">
        <v>647.26747210596648</v>
      </c>
      <c r="S230" s="82">
        <v>0</v>
      </c>
      <c r="T230" s="82">
        <v>0.24152905290678769</v>
      </c>
      <c r="U230" s="82">
        <v>3.4508725839744794</v>
      </c>
      <c r="V230" s="82">
        <v>129.07548039253064</v>
      </c>
      <c r="W230" s="82">
        <v>0</v>
      </c>
      <c r="X230" s="82">
        <v>0</v>
      </c>
      <c r="Y230" s="82">
        <v>11.449236147219597</v>
      </c>
      <c r="Z230" s="82">
        <v>38.116604980787073</v>
      </c>
      <c r="AA230" s="82">
        <v>0</v>
      </c>
      <c r="AB230" s="82">
        <v>155.44996603202756</v>
      </c>
      <c r="AC230" s="82">
        <v>140.77000000000001</v>
      </c>
      <c r="AD230" s="82">
        <v>5.12</v>
      </c>
      <c r="AE230" s="82">
        <v>113.86736593582188</v>
      </c>
      <c r="AF230" s="82">
        <v>22.01684330572299</v>
      </c>
      <c r="AG230" s="82">
        <v>4.5177375317401065</v>
      </c>
      <c r="AH230" s="82">
        <v>183.79612559952039</v>
      </c>
      <c r="AI230" s="82">
        <v>0</v>
      </c>
      <c r="AJ230" s="82">
        <v>86.317584470391566</v>
      </c>
      <c r="AK230" s="82">
        <v>164.07729516258459</v>
      </c>
      <c r="AL230">
        <f t="shared" si="20"/>
        <v>3.9834908561924185</v>
      </c>
      <c r="AM230">
        <f t="shared" si="21"/>
        <v>97.102462032609296</v>
      </c>
      <c r="AN230">
        <f t="shared" si="22"/>
        <v>0</v>
      </c>
      <c r="AR230" s="104"/>
      <c r="AS230" s="1">
        <f t="shared" si="23"/>
        <v>43.792262669430848</v>
      </c>
      <c r="AY230" s="7"/>
      <c r="BC230" s="7"/>
    </row>
    <row r="231" spans="1:55" x14ac:dyDescent="0.3">
      <c r="A231" s="81" t="s">
        <v>2661</v>
      </c>
      <c r="B231" s="82">
        <v>2960.7</v>
      </c>
      <c r="C231" s="1">
        <v>2960.7</v>
      </c>
      <c r="D231">
        <v>55</v>
      </c>
      <c r="E231" s="82">
        <v>14.702867357899001</v>
      </c>
      <c r="F231" s="82">
        <v>53.79262512001938</v>
      </c>
      <c r="G231" s="82">
        <v>0.90523051084266914</v>
      </c>
      <c r="H231" s="82">
        <v>9.0059503468065625</v>
      </c>
      <c r="I231" s="81">
        <v>0.10012659592488138</v>
      </c>
      <c r="J231" s="81">
        <f t="shared" si="18"/>
        <v>0.61253020431883209</v>
      </c>
      <c r="K231" s="81">
        <f t="shared" si="19"/>
        <v>0.16741979642586585</v>
      </c>
      <c r="L231" s="81">
        <v>0</v>
      </c>
      <c r="M231" s="82">
        <v>0.49712932107064539</v>
      </c>
      <c r="N231" s="82">
        <v>1.2717980264582636</v>
      </c>
      <c r="O231" s="82">
        <v>3.3603162427987674</v>
      </c>
      <c r="P231" s="82">
        <v>0</v>
      </c>
      <c r="Q231" s="82">
        <v>600.92999999999995</v>
      </c>
      <c r="R231" s="82">
        <v>628.93903454696579</v>
      </c>
      <c r="S231" s="82">
        <v>45.047216693462744</v>
      </c>
      <c r="T231" s="82">
        <v>0.26059713603100781</v>
      </c>
      <c r="U231" s="82">
        <v>5.0728654531807091</v>
      </c>
      <c r="V231" s="82">
        <v>123.15079826653709</v>
      </c>
      <c r="W231" s="82">
        <v>8.0334994025600057</v>
      </c>
      <c r="X231" s="82">
        <v>0</v>
      </c>
      <c r="Y231" s="82">
        <v>14.848974558111646</v>
      </c>
      <c r="Z231" s="82">
        <v>168.31401029659693</v>
      </c>
      <c r="AA231" s="82">
        <v>0</v>
      </c>
      <c r="AB231" s="82">
        <v>134.08791995997302</v>
      </c>
      <c r="AC231" s="82">
        <v>496.09</v>
      </c>
      <c r="AD231" s="82">
        <v>39.119999999999997</v>
      </c>
      <c r="AE231" s="82">
        <v>105.3269718748728</v>
      </c>
      <c r="AF231" s="82">
        <v>18.508848545327062</v>
      </c>
      <c r="AG231" s="82">
        <v>2.2334442689381824</v>
      </c>
      <c r="AH231" s="82">
        <v>181.78658947841726</v>
      </c>
      <c r="AI231" s="82">
        <v>0</v>
      </c>
      <c r="AJ231" s="82">
        <v>62.621067270890642</v>
      </c>
      <c r="AK231" s="82">
        <v>176.60812172853807</v>
      </c>
      <c r="AL231">
        <f t="shared" si="20"/>
        <v>5.0870573190091477</v>
      </c>
      <c r="AM231">
        <f t="shared" si="21"/>
        <v>99.124283543769678</v>
      </c>
      <c r="AN231">
        <f t="shared" si="22"/>
        <v>6.0822623165443922E-2</v>
      </c>
      <c r="AR231" s="104"/>
      <c r="AS231" s="1">
        <f t="shared" si="23"/>
        <v>58.012156332453195</v>
      </c>
      <c r="AY231" s="7"/>
      <c r="BC231" s="7"/>
    </row>
    <row r="232" spans="1:55" x14ac:dyDescent="0.3">
      <c r="A232" s="81" t="s">
        <v>2662</v>
      </c>
      <c r="B232" s="82">
        <v>2960.85</v>
      </c>
      <c r="C232" s="1">
        <v>2960.85</v>
      </c>
      <c r="D232">
        <v>55</v>
      </c>
      <c r="E232" s="82">
        <v>13.139516896829106</v>
      </c>
      <c r="F232" s="82">
        <v>51.7160420142852</v>
      </c>
      <c r="G232" s="82">
        <v>0.84993681522392162</v>
      </c>
      <c r="H232" s="82">
        <v>9.6774213505483768</v>
      </c>
      <c r="I232" s="81">
        <v>9.1860104976032725E-2</v>
      </c>
      <c r="J232" s="81">
        <f t="shared" si="18"/>
        <v>0.73651272162706227</v>
      </c>
      <c r="K232" s="81">
        <f t="shared" si="19"/>
        <v>0.18712610195256713</v>
      </c>
      <c r="L232" s="81">
        <v>0</v>
      </c>
      <c r="M232" s="82">
        <v>0.47609653881665898</v>
      </c>
      <c r="N232" s="82">
        <v>1.1365682115757176</v>
      </c>
      <c r="O232" s="82">
        <v>3.1863212156650378</v>
      </c>
      <c r="P232" s="82">
        <v>0</v>
      </c>
      <c r="Q232" s="82">
        <v>530.99</v>
      </c>
      <c r="R232" s="82">
        <v>561.97409226246157</v>
      </c>
      <c r="S232" s="82">
        <v>0</v>
      </c>
      <c r="T232" s="82">
        <v>0.26629952968399562</v>
      </c>
      <c r="U232" s="82">
        <v>3.8894726965659596</v>
      </c>
      <c r="V232" s="82">
        <v>113.65868895528901</v>
      </c>
      <c r="W232" s="82">
        <v>27.422041229892322</v>
      </c>
      <c r="X232" s="82">
        <v>0</v>
      </c>
      <c r="Y232" s="82">
        <v>11.528855313751027</v>
      </c>
      <c r="Z232" s="82">
        <v>33.585260332721482</v>
      </c>
      <c r="AA232" s="82">
        <v>0</v>
      </c>
      <c r="AB232" s="82">
        <v>130.3181471237281</v>
      </c>
      <c r="AC232" s="82">
        <v>387.75</v>
      </c>
      <c r="AD232" s="82">
        <v>22.75</v>
      </c>
      <c r="AE232" s="82">
        <v>99.300869825467146</v>
      </c>
      <c r="AF232" s="82">
        <v>19.21044749740625</v>
      </c>
      <c r="AG232" s="82">
        <v>3.5359608040632518</v>
      </c>
      <c r="AH232" s="82">
        <v>153.59343150479617</v>
      </c>
      <c r="AI232" s="82">
        <v>0</v>
      </c>
      <c r="AJ232" s="82">
        <v>65.146373651361117</v>
      </c>
      <c r="AK232" s="82">
        <v>165.84783127719061</v>
      </c>
      <c r="AL232">
        <f t="shared" si="20"/>
        <v>4.3291169213214875</v>
      </c>
      <c r="AM232">
        <f t="shared" si="21"/>
        <v>98.320264420281418</v>
      </c>
      <c r="AN232">
        <f t="shared" si="22"/>
        <v>0</v>
      </c>
      <c r="AR232" s="104"/>
      <c r="AS232" s="1">
        <f t="shared" si="23"/>
        <v>57.543055558274546</v>
      </c>
      <c r="AY232" s="7"/>
      <c r="BC232" s="7"/>
    </row>
    <row r="233" spans="1:55" x14ac:dyDescent="0.3">
      <c r="A233" s="81" t="s">
        <v>2663</v>
      </c>
      <c r="B233" s="82">
        <v>2961</v>
      </c>
      <c r="C233" s="1">
        <v>2961</v>
      </c>
      <c r="D233">
        <v>42</v>
      </c>
      <c r="E233" s="82">
        <v>13.833224940434592</v>
      </c>
      <c r="F233" s="82">
        <v>51.33190739800871</v>
      </c>
      <c r="G233" s="82">
        <v>0.90767243109951212</v>
      </c>
      <c r="H233" s="82">
        <v>8.983482171028248</v>
      </c>
      <c r="I233" s="81">
        <v>0.11607899574222054</v>
      </c>
      <c r="J233" s="81">
        <f t="shared" si="18"/>
        <v>0.64941343827710629</v>
      </c>
      <c r="K233" s="81">
        <f t="shared" si="19"/>
        <v>0.17500776079434638</v>
      </c>
      <c r="L233" s="81">
        <v>0</v>
      </c>
      <c r="M233" s="82">
        <v>0.54832219605015664</v>
      </c>
      <c r="N233" s="82">
        <v>1.1965739573475922</v>
      </c>
      <c r="O233" s="82">
        <v>3.5201940924312569</v>
      </c>
      <c r="P233" s="82">
        <v>0</v>
      </c>
      <c r="Q233" s="82">
        <v>501.77999999999992</v>
      </c>
      <c r="R233" s="82">
        <v>690.23923456308057</v>
      </c>
      <c r="S233" s="82">
        <v>16.962725721471298</v>
      </c>
      <c r="T233" s="82">
        <v>0.29199410978046242</v>
      </c>
      <c r="U233" s="82">
        <v>4.1418746481516227</v>
      </c>
      <c r="V233" s="82">
        <v>128.41017242872107</v>
      </c>
      <c r="W233" s="82">
        <v>0</v>
      </c>
      <c r="X233" s="82">
        <v>0</v>
      </c>
      <c r="Y233" s="82">
        <v>14.315526142351068</v>
      </c>
      <c r="Z233" s="82">
        <v>31.525558219964388</v>
      </c>
      <c r="AA233" s="82">
        <v>0</v>
      </c>
      <c r="AB233" s="82">
        <v>147.46578048654476</v>
      </c>
      <c r="AC233" s="82">
        <v>0</v>
      </c>
      <c r="AD233" s="82">
        <v>33.17</v>
      </c>
      <c r="AE233" s="82">
        <v>99.65615021840263</v>
      </c>
      <c r="AF233" s="82">
        <v>18.943171706137989</v>
      </c>
      <c r="AG233" s="82">
        <v>0.69624006982661379</v>
      </c>
      <c r="AH233" s="82">
        <v>168.08147856714629</v>
      </c>
      <c r="AI233" s="82">
        <v>0</v>
      </c>
      <c r="AJ233" s="82">
        <v>64.460622349767831</v>
      </c>
      <c r="AK233" s="82">
        <v>189.93854524947486</v>
      </c>
      <c r="AL233">
        <f t="shared" si="20"/>
        <v>4.6470604971976481</v>
      </c>
      <c r="AM233">
        <f t="shared" si="21"/>
        <v>98.078434406211528</v>
      </c>
      <c r="AN233">
        <f t="shared" si="22"/>
        <v>2.290302376363143E-2</v>
      </c>
      <c r="AR233" s="104"/>
      <c r="AS233" s="1">
        <f t="shared" si="23"/>
        <v>44.105367852587676</v>
      </c>
      <c r="AY233" s="7"/>
      <c r="BC233" s="7"/>
    </row>
    <row r="234" spans="1:55" x14ac:dyDescent="0.3">
      <c r="A234" s="81" t="s">
        <v>2664</v>
      </c>
      <c r="B234" s="82">
        <v>2961.15</v>
      </c>
      <c r="C234" s="1">
        <v>2961.15</v>
      </c>
      <c r="D234">
        <v>50</v>
      </c>
      <c r="E234" s="82">
        <v>15.057883804403769</v>
      </c>
      <c r="F234" s="82">
        <v>53.076171205889089</v>
      </c>
      <c r="G234" s="82">
        <v>0.90143057323647635</v>
      </c>
      <c r="H234" s="82">
        <v>9.5632650640305918</v>
      </c>
      <c r="I234" s="81">
        <v>0.10430293147558227</v>
      </c>
      <c r="J234" s="81">
        <f t="shared" si="18"/>
        <v>0.63510020320609439</v>
      </c>
      <c r="K234" s="81">
        <f t="shared" si="19"/>
        <v>0.18018001010158577</v>
      </c>
      <c r="L234" s="81">
        <v>0</v>
      </c>
      <c r="M234" s="82">
        <v>0.51782779013158797</v>
      </c>
      <c r="N234" s="82">
        <v>1.302506949080926</v>
      </c>
      <c r="O234" s="82">
        <v>3.4235722517981171</v>
      </c>
      <c r="P234" s="82">
        <v>0</v>
      </c>
      <c r="Q234" s="82">
        <v>534.83000000000004</v>
      </c>
      <c r="R234" s="82">
        <v>626.42890923043376</v>
      </c>
      <c r="S234" s="82">
        <v>0</v>
      </c>
      <c r="T234" s="82">
        <v>0.28327147601087238</v>
      </c>
      <c r="U234" s="82">
        <v>4.3984143366485267</v>
      </c>
      <c r="V234" s="82">
        <v>123.98816863478014</v>
      </c>
      <c r="W234" s="82">
        <v>0</v>
      </c>
      <c r="X234" s="82">
        <v>0</v>
      </c>
      <c r="Y234" s="82">
        <v>12.054341812858464</v>
      </c>
      <c r="Z234" s="82">
        <v>74.028117111445965</v>
      </c>
      <c r="AA234" s="82">
        <v>0</v>
      </c>
      <c r="AB234" s="82">
        <v>141.08616491751488</v>
      </c>
      <c r="AC234" s="82">
        <v>306.77999999999997</v>
      </c>
      <c r="AD234" s="82">
        <v>16.86</v>
      </c>
      <c r="AE234" s="82">
        <v>101.81516183701056</v>
      </c>
      <c r="AF234" s="82">
        <v>22.868784890390568</v>
      </c>
      <c r="AG234" s="82">
        <v>3.7197994741860096</v>
      </c>
      <c r="AH234" s="82">
        <v>169.24842625899282</v>
      </c>
      <c r="AI234" s="82">
        <v>0</v>
      </c>
      <c r="AJ234" s="82">
        <v>61.271334550294348</v>
      </c>
      <c r="AK234" s="82">
        <v>168.29231339671117</v>
      </c>
      <c r="AL234">
        <f t="shared" si="20"/>
        <v>5.2610570355794106</v>
      </c>
      <c r="AM234">
        <f t="shared" si="21"/>
        <v>99.077514515402143</v>
      </c>
      <c r="AN234">
        <f t="shared" si="22"/>
        <v>0</v>
      </c>
      <c r="AR234" s="104"/>
      <c r="AS234" s="1">
        <f t="shared" si="23"/>
        <v>52.843245995712941</v>
      </c>
      <c r="AY234" s="7"/>
      <c r="BC234" s="7"/>
    </row>
    <row r="235" spans="1:55" x14ac:dyDescent="0.3">
      <c r="A235" s="81" t="s">
        <v>2665</v>
      </c>
      <c r="B235" s="82">
        <v>2961.3</v>
      </c>
      <c r="C235" s="1">
        <v>2961.3</v>
      </c>
      <c r="D235">
        <v>60</v>
      </c>
      <c r="E235" s="82">
        <v>12.256138706307098</v>
      </c>
      <c r="F235" s="82">
        <v>47.158257215384474</v>
      </c>
      <c r="G235" s="82">
        <v>0.87302938759283355</v>
      </c>
      <c r="H235" s="82">
        <v>10.739661545037196</v>
      </c>
      <c r="I235" s="81">
        <v>0.10059264911829381</v>
      </c>
      <c r="J235" s="81">
        <f t="shared" si="18"/>
        <v>0.87626795048513018</v>
      </c>
      <c r="K235" s="81">
        <f t="shared" si="19"/>
        <v>0.22773660816145658</v>
      </c>
      <c r="L235" s="81">
        <v>0</v>
      </c>
      <c r="M235" s="82">
        <v>0.52943443447891259</v>
      </c>
      <c r="N235" s="82">
        <v>1.0601559980955639</v>
      </c>
      <c r="O235" s="82">
        <v>3.0815685458161766</v>
      </c>
      <c r="P235" s="82">
        <v>0</v>
      </c>
      <c r="Q235" s="82">
        <v>619.95000000000005</v>
      </c>
      <c r="R235" s="82">
        <v>597.96386200354664</v>
      </c>
      <c r="S235" s="82">
        <v>0</v>
      </c>
      <c r="T235" s="82">
        <v>0.25162657210259221</v>
      </c>
      <c r="U235" s="82">
        <v>3.123991367986489</v>
      </c>
      <c r="V235" s="82">
        <v>128.51914528486233</v>
      </c>
      <c r="W235" s="82">
        <v>0</v>
      </c>
      <c r="X235" s="82">
        <v>0</v>
      </c>
      <c r="Y235" s="82">
        <v>12.516132978740755</v>
      </c>
      <c r="Z235" s="82">
        <v>93.050071917496737</v>
      </c>
      <c r="AA235" s="82">
        <v>0</v>
      </c>
      <c r="AB235" s="82">
        <v>124.46050010125523</v>
      </c>
      <c r="AC235" s="82">
        <v>610.09</v>
      </c>
      <c r="AD235" s="82">
        <v>40.479999999999997</v>
      </c>
      <c r="AE235" s="82">
        <v>106.73442881611722</v>
      </c>
      <c r="AF235" s="82">
        <v>21.532405934049269</v>
      </c>
      <c r="AG235" s="82">
        <v>3.4772888880666275</v>
      </c>
      <c r="AH235" s="82">
        <v>179.53098770983215</v>
      </c>
      <c r="AI235" s="82">
        <v>0</v>
      </c>
      <c r="AJ235" s="82">
        <v>91.705630411481593</v>
      </c>
      <c r="AK235" s="82">
        <v>163.4261947849553</v>
      </c>
      <c r="AL235">
        <f t="shared" si="20"/>
        <v>3.9717222266160719</v>
      </c>
      <c r="AM235">
        <f t="shared" si="21"/>
        <v>97.333812865044322</v>
      </c>
      <c r="AN235">
        <f t="shared" si="22"/>
        <v>0</v>
      </c>
      <c r="AR235" s="104"/>
      <c r="AS235" s="1">
        <f t="shared" si="23"/>
        <v>62.531227320795239</v>
      </c>
      <c r="AY235" s="7"/>
      <c r="BC235" s="7"/>
    </row>
    <row r="236" spans="1:55" x14ac:dyDescent="0.3">
      <c r="A236" s="81" t="s">
        <v>2666</v>
      </c>
      <c r="B236" s="82">
        <v>2961.45</v>
      </c>
      <c r="C236" s="1">
        <v>2961.45</v>
      </c>
      <c r="D236">
        <v>59</v>
      </c>
      <c r="E236" s="82">
        <v>10.969096374623762</v>
      </c>
      <c r="F236" s="82">
        <v>45.897207728007629</v>
      </c>
      <c r="G236" s="82">
        <v>0.8446951612021637</v>
      </c>
      <c r="H236" s="82">
        <v>8.9768189926550548</v>
      </c>
      <c r="I236" s="81">
        <v>7.788984866741612E-2</v>
      </c>
      <c r="J236" s="81">
        <f t="shared" si="18"/>
        <v>0.81837360946361071</v>
      </c>
      <c r="K236" s="81">
        <f t="shared" si="19"/>
        <v>0.19558529673205313</v>
      </c>
      <c r="L236" s="81">
        <v>0</v>
      </c>
      <c r="M236" s="82">
        <v>0.40242810537295809</v>
      </c>
      <c r="N236" s="82">
        <v>0.94882683640495535</v>
      </c>
      <c r="O236" s="82">
        <v>3.1758639223285976</v>
      </c>
      <c r="P236" s="82">
        <v>0</v>
      </c>
      <c r="Q236" s="82">
        <v>694.83</v>
      </c>
      <c r="R236" s="82">
        <v>626.2253855561205</v>
      </c>
      <c r="S236" s="82">
        <v>0</v>
      </c>
      <c r="T236" s="82">
        <v>0.28703550660395122</v>
      </c>
      <c r="U236" s="82">
        <v>3.0122724713829987</v>
      </c>
      <c r="V236" s="82">
        <v>123.06476706432035</v>
      </c>
      <c r="W236" s="82">
        <v>0</v>
      </c>
      <c r="X236" s="82">
        <v>0</v>
      </c>
      <c r="Y236" s="82">
        <v>14.673812391742501</v>
      </c>
      <c r="Z236" s="82">
        <v>2.520106114432203</v>
      </c>
      <c r="AA236" s="82">
        <v>0</v>
      </c>
      <c r="AB236" s="82">
        <v>137.89635713299995</v>
      </c>
      <c r="AC236" s="82">
        <v>212.06</v>
      </c>
      <c r="AD236" s="82">
        <v>20.69</v>
      </c>
      <c r="AE236" s="82">
        <v>104.73939276347951</v>
      </c>
      <c r="AF236" s="82">
        <v>16.972012745534563</v>
      </c>
      <c r="AG236" s="82">
        <v>0.78620367435477156</v>
      </c>
      <c r="AH236" s="82">
        <v>177.77497377098322</v>
      </c>
      <c r="AI236" s="82">
        <v>0</v>
      </c>
      <c r="AJ236" s="82">
        <v>54.631520360264233</v>
      </c>
      <c r="AK236" s="82">
        <v>180.78887152173675</v>
      </c>
      <c r="AL236">
        <f t="shared" si="20"/>
        <v>3.0646777828541127</v>
      </c>
      <c r="AM236">
        <f t="shared" si="21"/>
        <v>96.599339829007349</v>
      </c>
      <c r="AN236">
        <f t="shared" si="22"/>
        <v>0</v>
      </c>
      <c r="AR236" s="104"/>
      <c r="AS236" s="1">
        <f t="shared" si="23"/>
        <v>60.90326496377174</v>
      </c>
      <c r="AY236" s="7"/>
      <c r="BC236" s="7"/>
    </row>
    <row r="237" spans="1:55" x14ac:dyDescent="0.3">
      <c r="A237" s="81" t="s">
        <v>2667</v>
      </c>
      <c r="B237" s="82">
        <v>2961.65</v>
      </c>
      <c r="C237" s="1">
        <v>2961.65</v>
      </c>
      <c r="D237">
        <v>48</v>
      </c>
      <c r="E237" s="82">
        <v>11.527425637362578</v>
      </c>
      <c r="F237" s="82">
        <v>46.539183328590575</v>
      </c>
      <c r="G237" s="82">
        <v>0.84198121898011946</v>
      </c>
      <c r="H237" s="82">
        <v>8.7570775497629647</v>
      </c>
      <c r="I237" s="81">
        <v>8.8070446162445346E-2</v>
      </c>
      <c r="J237" s="81">
        <f t="shared" si="18"/>
        <v>0.75967330653425447</v>
      </c>
      <c r="K237" s="81">
        <f t="shared" si="19"/>
        <v>0.18816569014401247</v>
      </c>
      <c r="L237" s="81">
        <v>0</v>
      </c>
      <c r="M237" s="82">
        <v>0.37245477979438513</v>
      </c>
      <c r="N237" s="82">
        <v>0.99712231763186288</v>
      </c>
      <c r="O237" s="82">
        <v>3.2671633163156897</v>
      </c>
      <c r="P237" s="82">
        <v>0</v>
      </c>
      <c r="Q237" s="82">
        <v>678.07</v>
      </c>
      <c r="R237" s="82">
        <v>609.42337555447034</v>
      </c>
      <c r="S237" s="82">
        <v>0</v>
      </c>
      <c r="T237" s="82">
        <v>0.20334780844765202</v>
      </c>
      <c r="U237" s="82">
        <v>0</v>
      </c>
      <c r="V237" s="82">
        <v>106.98266766326923</v>
      </c>
      <c r="W237" s="82">
        <v>0</v>
      </c>
      <c r="X237" s="82">
        <v>0</v>
      </c>
      <c r="Y237" s="82">
        <v>12.277275479146466</v>
      </c>
      <c r="Z237" s="82">
        <v>2.4474107457466587</v>
      </c>
      <c r="AA237" s="82">
        <v>0</v>
      </c>
      <c r="AB237" s="82">
        <v>138.41832567955694</v>
      </c>
      <c r="AC237" s="82">
        <v>302.83</v>
      </c>
      <c r="AD237" s="82">
        <v>17.21</v>
      </c>
      <c r="AE237" s="82">
        <v>96.923224118898915</v>
      </c>
      <c r="AF237" s="82">
        <v>22.01684330572299</v>
      </c>
      <c r="AG237" s="82">
        <v>2.0730743652140746</v>
      </c>
      <c r="AH237" s="82">
        <v>170.04254721223023</v>
      </c>
      <c r="AI237" s="82">
        <v>0</v>
      </c>
      <c r="AJ237" s="82">
        <v>57.320100860161666</v>
      </c>
      <c r="AK237" s="82">
        <v>161.86126931591645</v>
      </c>
      <c r="AL237">
        <f t="shared" si="20"/>
        <v>3.2575232910578826</v>
      </c>
      <c r="AM237">
        <f t="shared" si="21"/>
        <v>96.886218545333179</v>
      </c>
      <c r="AN237">
        <f t="shared" si="22"/>
        <v>0</v>
      </c>
      <c r="AR237" s="104"/>
      <c r="AS237" s="1">
        <f t="shared" si="23"/>
        <v>49.656667798595173</v>
      </c>
      <c r="AY237" s="7"/>
      <c r="BC237" s="7"/>
    </row>
    <row r="238" spans="1:55" x14ac:dyDescent="0.3">
      <c r="A238" s="81" t="s">
        <v>2668</v>
      </c>
      <c r="B238" s="82">
        <v>2961.8</v>
      </c>
      <c r="C238" s="1">
        <v>2961.8</v>
      </c>
      <c r="D238">
        <v>58</v>
      </c>
      <c r="E238" s="82">
        <v>9.8918861019106394</v>
      </c>
      <c r="F238" s="82">
        <v>42.489980050348471</v>
      </c>
      <c r="G238" s="82">
        <v>0.81539839555001281</v>
      </c>
      <c r="H238" s="82">
        <v>10.67548372352557</v>
      </c>
      <c r="I238" s="81">
        <v>8.5725438853498981E-2</v>
      </c>
      <c r="J238" s="81">
        <f t="shared" si="18"/>
        <v>1.079216199372087</v>
      </c>
      <c r="K238" s="81">
        <f t="shared" si="19"/>
        <v>0.25124708721622518</v>
      </c>
      <c r="L238" s="81">
        <v>0</v>
      </c>
      <c r="M238" s="82">
        <v>0.43506659813853449</v>
      </c>
      <c r="N238" s="82">
        <v>0.85564814781527021</v>
      </c>
      <c r="O238" s="82">
        <v>2.8775137150096777</v>
      </c>
      <c r="P238" s="82">
        <v>0</v>
      </c>
      <c r="Q238" s="82">
        <v>721.74</v>
      </c>
      <c r="R238" s="82">
        <v>537.22900552719136</v>
      </c>
      <c r="S238" s="82">
        <v>0</v>
      </c>
      <c r="T238" s="82">
        <v>0.22726179922164433</v>
      </c>
      <c r="U238" s="82">
        <v>3.6122443235128543</v>
      </c>
      <c r="V238" s="82">
        <v>134.85104176801511</v>
      </c>
      <c r="W238" s="82">
        <v>1.5603527685741547</v>
      </c>
      <c r="X238" s="82">
        <v>0</v>
      </c>
      <c r="Y238" s="82">
        <v>13.200857810911049</v>
      </c>
      <c r="Z238" s="82">
        <v>2.7139604309269885</v>
      </c>
      <c r="AA238" s="82">
        <v>0</v>
      </c>
      <c r="AB238" s="82">
        <v>123.14591265066728</v>
      </c>
      <c r="AC238" s="82">
        <v>843.53</v>
      </c>
      <c r="AD238" s="82">
        <v>5.38</v>
      </c>
      <c r="AE238" s="82">
        <v>93.206444623573859</v>
      </c>
      <c r="AF238" s="82">
        <v>17.857363804110676</v>
      </c>
      <c r="AG238" s="82">
        <v>2.1434806644100246</v>
      </c>
      <c r="AH238" s="82">
        <v>177.41706010191848</v>
      </c>
      <c r="AI238" s="82">
        <v>0</v>
      </c>
      <c r="AJ238" s="82">
        <v>59.584168649548992</v>
      </c>
      <c r="AK238" s="82">
        <v>155.85286933989866</v>
      </c>
      <c r="AL238">
        <f t="shared" si="20"/>
        <v>2.6736525277734771</v>
      </c>
      <c r="AM238">
        <f t="shared" si="21"/>
        <v>95.951021699504039</v>
      </c>
      <c r="AN238">
        <f t="shared" si="22"/>
        <v>0</v>
      </c>
      <c r="AR238" s="104"/>
      <c r="AS238" s="1">
        <f t="shared" si="23"/>
        <v>59.626283465423967</v>
      </c>
      <c r="AY238" s="7"/>
      <c r="BC238" s="7"/>
    </row>
    <row r="239" spans="1:55" x14ac:dyDescent="0.3">
      <c r="A239" s="81" t="s">
        <v>2669</v>
      </c>
      <c r="B239" s="82">
        <v>2961.95</v>
      </c>
      <c r="C239" s="1">
        <v>2961.95</v>
      </c>
      <c r="D239">
        <v>51</v>
      </c>
      <c r="E239" s="82">
        <v>15.282814516711886</v>
      </c>
      <c r="F239" s="82">
        <v>53.483430976624533</v>
      </c>
      <c r="G239" s="82">
        <v>0.88681462379855946</v>
      </c>
      <c r="H239" s="82">
        <v>9.607599878650749</v>
      </c>
      <c r="I239" s="81">
        <v>0.12754095603179008</v>
      </c>
      <c r="J239" s="81">
        <f t="shared" si="18"/>
        <v>0.62865382996991548</v>
      </c>
      <c r="K239" s="81">
        <f t="shared" si="19"/>
        <v>0.17963693994967986</v>
      </c>
      <c r="L239" s="81">
        <v>0</v>
      </c>
      <c r="M239" s="82">
        <v>0.58375565916986794</v>
      </c>
      <c r="N239" s="82">
        <v>1.3219634556955779</v>
      </c>
      <c r="O239" s="82">
        <v>3.500931958062373</v>
      </c>
      <c r="P239" s="82">
        <v>0</v>
      </c>
      <c r="Q239" s="82">
        <v>571.44000000000005</v>
      </c>
      <c r="R239" s="82">
        <v>623.55131061305838</v>
      </c>
      <c r="S239" s="82">
        <v>0</v>
      </c>
      <c r="T239" s="82">
        <v>0.25694580096466779</v>
      </c>
      <c r="U239" s="82">
        <v>1.6964721336085566</v>
      </c>
      <c r="V239" s="82">
        <v>117.70789087295738</v>
      </c>
      <c r="W239" s="82">
        <v>0</v>
      </c>
      <c r="X239" s="82">
        <v>0</v>
      </c>
      <c r="Y239" s="82">
        <v>13.487486810424199</v>
      </c>
      <c r="Z239" s="82">
        <v>126.10223287985755</v>
      </c>
      <c r="AA239" s="82">
        <v>0</v>
      </c>
      <c r="AB239" s="82">
        <v>140.29354601348388</v>
      </c>
      <c r="AC239" s="82">
        <v>14.980000000000002</v>
      </c>
      <c r="AD239" s="82">
        <v>32.72</v>
      </c>
      <c r="AE239" s="82">
        <v>106.31082527069415</v>
      </c>
      <c r="AF239" s="82">
        <v>23.887773844600815</v>
      </c>
      <c r="AG239" s="82">
        <v>3.481200349133069</v>
      </c>
      <c r="AH239" s="82">
        <v>175.25466501798564</v>
      </c>
      <c r="AI239" s="82">
        <v>0</v>
      </c>
      <c r="AJ239" s="82">
        <v>88.636076966254564</v>
      </c>
      <c r="AK239" s="82">
        <v>170.56545331159239</v>
      </c>
      <c r="AL239">
        <f t="shared" si="20"/>
        <v>5.4568806248748665</v>
      </c>
      <c r="AM239">
        <f t="shared" si="21"/>
        <v>99.045330102223986</v>
      </c>
      <c r="AN239">
        <f t="shared" si="22"/>
        <v>0</v>
      </c>
      <c r="AR239" s="104"/>
      <c r="AS239" s="1">
        <f t="shared" si="23"/>
        <v>54.012902160423259</v>
      </c>
      <c r="AY239" s="7"/>
      <c r="BC239" s="7"/>
    </row>
    <row r="240" spans="1:55" x14ac:dyDescent="0.3">
      <c r="A240" s="81" t="s">
        <v>2670</v>
      </c>
      <c r="B240" s="82">
        <v>2962.1</v>
      </c>
      <c r="C240" s="1">
        <v>2962.1</v>
      </c>
      <c r="D240">
        <v>58</v>
      </c>
      <c r="E240" s="82">
        <v>16.760640278331405</v>
      </c>
      <c r="F240" s="82">
        <v>55.045468414588399</v>
      </c>
      <c r="G240" s="82">
        <v>0.93371748802918286</v>
      </c>
      <c r="H240" s="82">
        <v>11.304679019852829</v>
      </c>
      <c r="I240" s="81">
        <v>0.1199571026071125</v>
      </c>
      <c r="J240" s="81">
        <f t="shared" si="18"/>
        <v>0.67447775455617975</v>
      </c>
      <c r="K240" s="81">
        <f t="shared" si="19"/>
        <v>0.20536983961529542</v>
      </c>
      <c r="L240" s="81">
        <v>0</v>
      </c>
      <c r="M240" s="82">
        <v>0.54711287877364323</v>
      </c>
      <c r="N240" s="82">
        <v>1.4497953840756663</v>
      </c>
      <c r="O240" s="82">
        <v>3.1721815711032404</v>
      </c>
      <c r="P240" s="82">
        <v>0</v>
      </c>
      <c r="Q240" s="82">
        <v>908.98</v>
      </c>
      <c r="R240" s="82">
        <v>604.74233104526229</v>
      </c>
      <c r="S240" s="82">
        <v>4.4743927976581803</v>
      </c>
      <c r="T240" s="82">
        <v>0.31847755856410143</v>
      </c>
      <c r="U240" s="82">
        <v>1.3902796021767685</v>
      </c>
      <c r="V240" s="82">
        <v>115.34490051873735</v>
      </c>
      <c r="W240" s="82">
        <v>0</v>
      </c>
      <c r="X240" s="82">
        <v>0</v>
      </c>
      <c r="Y240" s="82">
        <v>15.772556889876231</v>
      </c>
      <c r="Z240" s="82">
        <v>248.18198869244833</v>
      </c>
      <c r="AA240" s="82">
        <v>0</v>
      </c>
      <c r="AB240" s="82">
        <v>128.84890232601217</v>
      </c>
      <c r="AC240" s="82">
        <v>0</v>
      </c>
      <c r="AD240" s="82">
        <v>24.52</v>
      </c>
      <c r="AE240" s="82">
        <v>117.57048080064942</v>
      </c>
      <c r="AF240" s="82">
        <v>17.255993273757092</v>
      </c>
      <c r="AG240" s="82">
        <v>2.0848087484133995</v>
      </c>
      <c r="AH240" s="82">
        <v>207.21710131894486</v>
      </c>
      <c r="AI240" s="82">
        <v>0</v>
      </c>
      <c r="AJ240" s="82">
        <v>82.268386308602729</v>
      </c>
      <c r="AK240" s="82">
        <v>174.76904873207633</v>
      </c>
      <c r="AL240">
        <f t="shared" si="20"/>
        <v>6.2813944005458007</v>
      </c>
      <c r="AM240">
        <f t="shared" si="21"/>
        <v>100.45894691132436</v>
      </c>
      <c r="AN240">
        <f t="shared" si="22"/>
        <v>6.0413123607175826E-3</v>
      </c>
      <c r="AR240" s="104"/>
      <c r="AS240" s="1">
        <f t="shared" si="23"/>
        <v>61.96781990228925</v>
      </c>
      <c r="AY240" s="7"/>
      <c r="BC240" s="7"/>
    </row>
    <row r="241" spans="1:55" x14ac:dyDescent="0.3">
      <c r="A241" s="81" t="s">
        <v>2671</v>
      </c>
      <c r="B241" s="82">
        <v>2962.25</v>
      </c>
      <c r="C241" s="1">
        <v>2962.25</v>
      </c>
      <c r="D241">
        <v>58</v>
      </c>
      <c r="E241" s="82">
        <v>16.950867066757766</v>
      </c>
      <c r="F241" s="82">
        <v>55.656683682949833</v>
      </c>
      <c r="G241" s="82">
        <v>0.93477628121681144</v>
      </c>
      <c r="H241" s="82">
        <v>11.164422199901898</v>
      </c>
      <c r="I241" s="81">
        <v>0.10899861584035349</v>
      </c>
      <c r="J241" s="81">
        <f t="shared" si="18"/>
        <v>0.65863428436627725</v>
      </c>
      <c r="K241" s="81">
        <f t="shared" si="19"/>
        <v>0.20059445624716707</v>
      </c>
      <c r="L241" s="81">
        <v>0</v>
      </c>
      <c r="M241" s="82">
        <v>0.45343981621992596</v>
      </c>
      <c r="N241" s="82">
        <v>1.4662500012745467</v>
      </c>
      <c r="O241" s="82">
        <v>3.3747681795023126</v>
      </c>
      <c r="P241" s="82">
        <v>0</v>
      </c>
      <c r="Q241" s="82">
        <v>808.81</v>
      </c>
      <c r="R241" s="82">
        <v>659.88593991339678</v>
      </c>
      <c r="S241" s="82">
        <v>0</v>
      </c>
      <c r="T241" s="82">
        <v>0.33310543793480923</v>
      </c>
      <c r="U241" s="82">
        <v>0.72410395946706707</v>
      </c>
      <c r="V241" s="82">
        <v>137.71874850857347</v>
      </c>
      <c r="W241" s="82">
        <v>9.4239127606953907</v>
      </c>
      <c r="X241" s="82">
        <v>0</v>
      </c>
      <c r="Y241" s="82">
        <v>14.586231308557929</v>
      </c>
      <c r="Z241" s="82">
        <v>196.93175376913956</v>
      </c>
      <c r="AA241" s="82">
        <v>0</v>
      </c>
      <c r="AB241" s="82">
        <v>132.25136396282807</v>
      </c>
      <c r="AC241" s="82">
        <v>163.33000000000001</v>
      </c>
      <c r="AD241" s="82">
        <v>27.35</v>
      </c>
      <c r="AE241" s="82">
        <v>110.27356811497452</v>
      </c>
      <c r="AF241" s="82">
        <v>20.196026977707959</v>
      </c>
      <c r="AG241" s="82">
        <v>3.9310183717738587</v>
      </c>
      <c r="AH241" s="82">
        <v>188.54593824940048</v>
      </c>
      <c r="AI241" s="82">
        <v>1.69</v>
      </c>
      <c r="AJ241" s="82">
        <v>93.240407134095108</v>
      </c>
      <c r="AK241" s="82">
        <v>180.28626772146148</v>
      </c>
      <c r="AL241">
        <f t="shared" si="20"/>
        <v>6.1363206448047851</v>
      </c>
      <c r="AM241">
        <f t="shared" si="21"/>
        <v>100.51036358089203</v>
      </c>
      <c r="AN241">
        <f t="shared" si="22"/>
        <v>0</v>
      </c>
      <c r="AR241" s="104"/>
      <c r="AS241" s="1">
        <f t="shared" si="23"/>
        <v>61.870189030176093</v>
      </c>
      <c r="AY241" s="7"/>
      <c r="BC241" s="7"/>
    </row>
    <row r="242" spans="1:55" x14ac:dyDescent="0.3">
      <c r="A242" s="81" t="s">
        <v>2672</v>
      </c>
      <c r="B242" s="82">
        <v>2962.4</v>
      </c>
      <c r="C242" s="1">
        <v>2962.4</v>
      </c>
      <c r="D242">
        <v>55</v>
      </c>
      <c r="E242" s="82">
        <v>16.17334386684421</v>
      </c>
      <c r="F242" s="82">
        <v>54.186098410447698</v>
      </c>
      <c r="G242" s="82">
        <v>0.90275929591265069</v>
      </c>
      <c r="H242" s="82">
        <v>10.648929723786472</v>
      </c>
      <c r="I242" s="81">
        <v>0.11818020393539153</v>
      </c>
      <c r="J242" s="81">
        <f t="shared" si="18"/>
        <v>0.65842473958752978</v>
      </c>
      <c r="K242" s="81">
        <f t="shared" si="19"/>
        <v>0.19652512426938706</v>
      </c>
      <c r="L242" s="81">
        <v>3.0000154399999999E-2</v>
      </c>
      <c r="M242" s="82">
        <v>0.50709521603199781</v>
      </c>
      <c r="N242" s="82">
        <v>1.398994244482024</v>
      </c>
      <c r="O242" s="82">
        <v>3.3144553554359817</v>
      </c>
      <c r="P242" s="82">
        <v>0</v>
      </c>
      <c r="Q242" s="82">
        <v>549.94000000000005</v>
      </c>
      <c r="R242" s="82">
        <v>639.8105908165395</v>
      </c>
      <c r="S242" s="82">
        <v>0</v>
      </c>
      <c r="T242" s="82">
        <v>0.31568270950097693</v>
      </c>
      <c r="U242" s="82">
        <v>1.245458810283355</v>
      </c>
      <c r="V242" s="82">
        <v>119.89881882274396</v>
      </c>
      <c r="W242" s="82">
        <v>8.5124195592510823</v>
      </c>
      <c r="X242" s="82">
        <v>0</v>
      </c>
      <c r="Y242" s="82">
        <v>13.121238644379622</v>
      </c>
      <c r="Z242" s="82">
        <v>198.60374724890707</v>
      </c>
      <c r="AA242" s="82">
        <v>0</v>
      </c>
      <c r="AB242" s="82">
        <v>131.47807722718809</v>
      </c>
      <c r="AC242" s="82">
        <v>185.2</v>
      </c>
      <c r="AD242" s="82">
        <v>33.28</v>
      </c>
      <c r="AE242" s="82">
        <v>99.027577215516772</v>
      </c>
      <c r="AF242" s="82">
        <v>19.861932238622636</v>
      </c>
      <c r="AG242" s="82">
        <v>1.8657669286926668</v>
      </c>
      <c r="AH242" s="82">
        <v>158.55948366306956</v>
      </c>
      <c r="AI242" s="82">
        <v>3.91</v>
      </c>
      <c r="AJ242" s="82">
        <v>81.560865124419195</v>
      </c>
      <c r="AK242" s="82">
        <v>175.85421602812517</v>
      </c>
      <c r="AL242">
        <f t="shared" si="20"/>
        <v>5.7751050980740022</v>
      </c>
      <c r="AM242">
        <f t="shared" si="21"/>
        <v>99.929642770549208</v>
      </c>
      <c r="AN242">
        <f t="shared" si="22"/>
        <v>0</v>
      </c>
      <c r="AR242" s="104"/>
      <c r="AS242" s="1">
        <f t="shared" si="23"/>
        <v>58.444534555857864</v>
      </c>
      <c r="AY242" s="7"/>
      <c r="BC242" s="7"/>
    </row>
    <row r="243" spans="1:55" x14ac:dyDescent="0.3">
      <c r="A243" s="81" t="s">
        <v>2673</v>
      </c>
      <c r="B243" s="82">
        <v>2962.55</v>
      </c>
      <c r="C243" s="1">
        <v>2962.55</v>
      </c>
      <c r="D243">
        <v>51</v>
      </c>
      <c r="E243" s="82">
        <v>15.900795543812327</v>
      </c>
      <c r="F243" s="82">
        <v>54.084793848268347</v>
      </c>
      <c r="G243" s="82">
        <v>0.92979827925363268</v>
      </c>
      <c r="H243" s="82">
        <v>9.715102241209749</v>
      </c>
      <c r="I243" s="81">
        <v>0.12141422755488622</v>
      </c>
      <c r="J243" s="81">
        <f t="shared" si="18"/>
        <v>0.61098214956863006</v>
      </c>
      <c r="K243" s="81">
        <f t="shared" si="19"/>
        <v>0.17962723993115121</v>
      </c>
      <c r="L243" s="81">
        <v>0</v>
      </c>
      <c r="M243" s="82">
        <v>0.5728045675083443</v>
      </c>
      <c r="N243" s="82">
        <v>1.3754188145397661</v>
      </c>
      <c r="O243" s="82">
        <v>3.5502460326328298</v>
      </c>
      <c r="P243" s="82">
        <v>0</v>
      </c>
      <c r="Q243" s="82">
        <v>669.31</v>
      </c>
      <c r="R243" s="82">
        <v>678.54793016085546</v>
      </c>
      <c r="S243" s="82">
        <v>0</v>
      </c>
      <c r="T243" s="82">
        <v>0.35460774443658938</v>
      </c>
      <c r="U243" s="82">
        <v>2.693666729217489</v>
      </c>
      <c r="V243" s="82">
        <v>142.84047274721064</v>
      </c>
      <c r="W243" s="82">
        <v>0</v>
      </c>
      <c r="X243" s="82">
        <v>0</v>
      </c>
      <c r="Y243" s="82">
        <v>13.264553144136194</v>
      </c>
      <c r="Z243" s="82">
        <v>195.42938281630504</v>
      </c>
      <c r="AA243" s="82">
        <v>0</v>
      </c>
      <c r="AB243" s="82">
        <v>142.82606007270482</v>
      </c>
      <c r="AC243" s="82">
        <v>0</v>
      </c>
      <c r="AD243" s="82">
        <v>35.01</v>
      </c>
      <c r="AE243" s="82">
        <v>114.42761578622014</v>
      </c>
      <c r="AF243" s="82">
        <v>25.574952276981712</v>
      </c>
      <c r="AG243" s="82">
        <v>3.516403498731044</v>
      </c>
      <c r="AH243" s="82">
        <v>172.41745353717027</v>
      </c>
      <c r="AI243" s="82">
        <v>14.62</v>
      </c>
      <c r="AJ243" s="82">
        <v>73.027071149036217</v>
      </c>
      <c r="AK243" s="82">
        <v>172.70151946276223</v>
      </c>
      <c r="AL243">
        <f t="shared" si="20"/>
        <v>5.7289832220940839</v>
      </c>
      <c r="AM243">
        <f t="shared" si="21"/>
        <v>99.382032972089533</v>
      </c>
      <c r="AN243">
        <f t="shared" si="22"/>
        <v>0</v>
      </c>
      <c r="AR243" s="104"/>
      <c r="AS243" s="1">
        <f t="shared" si="23"/>
        <v>54.172267939974098</v>
      </c>
      <c r="AY243" s="7"/>
      <c r="BC243" s="7"/>
    </row>
    <row r="244" spans="1:55" x14ac:dyDescent="0.3">
      <c r="A244" s="81" t="s">
        <v>2674</v>
      </c>
      <c r="B244" s="82">
        <v>2962.7</v>
      </c>
      <c r="C244" s="1">
        <v>2962.7</v>
      </c>
      <c r="D244">
        <v>46</v>
      </c>
      <c r="E244" s="82">
        <v>14.615654905543371</v>
      </c>
      <c r="F244" s="82">
        <v>50.820948239452534</v>
      </c>
      <c r="G244" s="82">
        <v>0.89046181060890872</v>
      </c>
      <c r="H244" s="82">
        <v>8.5819855715808817</v>
      </c>
      <c r="I244" s="81">
        <v>0.14205664199011811</v>
      </c>
      <c r="J244" s="81">
        <f t="shared" si="18"/>
        <v>0.58717762748530267</v>
      </c>
      <c r="K244" s="81">
        <f t="shared" si="19"/>
        <v>0.16886708864905922</v>
      </c>
      <c r="L244" s="81">
        <v>0</v>
      </c>
      <c r="M244" s="82">
        <v>0.63445266737422201</v>
      </c>
      <c r="N244" s="82">
        <v>1.2642541493295014</v>
      </c>
      <c r="O244" s="82">
        <v>3.6529025257316863</v>
      </c>
      <c r="P244" s="82">
        <v>0</v>
      </c>
      <c r="Q244" s="82">
        <v>675.95</v>
      </c>
      <c r="R244" s="82">
        <v>640.56815115981703</v>
      </c>
      <c r="S244" s="82">
        <v>0</v>
      </c>
      <c r="T244" s="82">
        <v>0.24698351640094995</v>
      </c>
      <c r="U244" s="82">
        <v>3.1819196847438547</v>
      </c>
      <c r="V244" s="82">
        <v>114.99504029638921</v>
      </c>
      <c r="W244" s="82">
        <v>0</v>
      </c>
      <c r="X244" s="82">
        <v>0</v>
      </c>
      <c r="Y244" s="82">
        <v>16.306005305636813</v>
      </c>
      <c r="Z244" s="82">
        <v>104.63286732806014</v>
      </c>
      <c r="AA244" s="82">
        <v>0</v>
      </c>
      <c r="AB244" s="82">
        <v>148.89636094747871</v>
      </c>
      <c r="AC244" s="82">
        <v>1.02</v>
      </c>
      <c r="AD244" s="82">
        <v>29.14</v>
      </c>
      <c r="AE244" s="82">
        <v>108.48350151979959</v>
      </c>
      <c r="AF244" s="82">
        <v>20.162617503799428</v>
      </c>
      <c r="AG244" s="82">
        <v>3.3834138224720278</v>
      </c>
      <c r="AH244" s="82">
        <v>173.87147781774581</v>
      </c>
      <c r="AI244" s="82">
        <v>0</v>
      </c>
      <c r="AJ244" s="82">
        <v>81.364936181106827</v>
      </c>
      <c r="AK244" s="82">
        <v>175.46584036427615</v>
      </c>
      <c r="AL244">
        <f t="shared" si="20"/>
        <v>5.1164501426202875</v>
      </c>
      <c r="AM244">
        <f t="shared" si="21"/>
        <v>98.091471378577694</v>
      </c>
      <c r="AN244">
        <f t="shared" si="22"/>
        <v>0</v>
      </c>
      <c r="AR244" s="104"/>
      <c r="AS244" s="1">
        <f t="shared" si="23"/>
        <v>48.545187728480585</v>
      </c>
      <c r="AY244" s="7"/>
      <c r="BC244" s="7"/>
    </row>
    <row r="245" spans="1:55" x14ac:dyDescent="0.3">
      <c r="A245" s="81" t="s">
        <v>2675</v>
      </c>
      <c r="B245" s="82">
        <v>2962.85</v>
      </c>
      <c r="C245" s="1">
        <v>2962.85</v>
      </c>
      <c r="D245">
        <v>45</v>
      </c>
      <c r="E245" s="82">
        <v>9.5992392566055464</v>
      </c>
      <c r="F245" s="82">
        <v>42.378190964428136</v>
      </c>
      <c r="G245" s="82">
        <v>0.8472479827217424</v>
      </c>
      <c r="H245" s="82">
        <v>8.5973679507280707</v>
      </c>
      <c r="I245" s="81">
        <v>0.10795765031346144</v>
      </c>
      <c r="J245" s="81">
        <f t="shared" si="18"/>
        <v>0.89563013494136468</v>
      </c>
      <c r="K245" s="81">
        <f t="shared" si="19"/>
        <v>0.20287246234613041</v>
      </c>
      <c r="L245" s="81">
        <v>0</v>
      </c>
      <c r="M245" s="82">
        <v>0.5915821364628866</v>
      </c>
      <c r="N245" s="82">
        <v>0.83033419569637967</v>
      </c>
      <c r="O245" s="82">
        <v>3.0862079938212785</v>
      </c>
      <c r="P245" s="82">
        <v>0</v>
      </c>
      <c r="Q245" s="82">
        <v>758.08</v>
      </c>
      <c r="R245" s="82">
        <v>601.10717208460915</v>
      </c>
      <c r="S245" s="82">
        <v>0</v>
      </c>
      <c r="T245" s="82">
        <v>0.24883172303946779</v>
      </c>
      <c r="U245" s="82">
        <v>2.366785513229499</v>
      </c>
      <c r="V245" s="82">
        <v>134.27750041990345</v>
      </c>
      <c r="W245" s="82">
        <v>0</v>
      </c>
      <c r="X245" s="82">
        <v>0</v>
      </c>
      <c r="Y245" s="82">
        <v>13.137162477685909</v>
      </c>
      <c r="Z245" s="82">
        <v>2.617033272679596</v>
      </c>
      <c r="AA245" s="82">
        <v>0</v>
      </c>
      <c r="AB245" s="82">
        <v>132.07737444730907</v>
      </c>
      <c r="AC245" s="82">
        <v>1.21</v>
      </c>
      <c r="AD245" s="82">
        <v>38.85</v>
      </c>
      <c r="AE245" s="82">
        <v>106.43380694517181</v>
      </c>
      <c r="AF245" s="82">
        <v>21.448882249277933</v>
      </c>
      <c r="AG245" s="82">
        <v>3.086142781422462</v>
      </c>
      <c r="AH245" s="82">
        <v>162.56737110311752</v>
      </c>
      <c r="AI245" s="82">
        <v>0</v>
      </c>
      <c r="AJ245" s="82">
        <v>67.475751088519218</v>
      </c>
      <c r="AK245" s="82">
        <v>166.2590525683249</v>
      </c>
      <c r="AL245">
        <f t="shared" si="20"/>
        <v>2.7072426849006357</v>
      </c>
      <c r="AM245">
        <f t="shared" si="21"/>
        <v>95.292126064598762</v>
      </c>
      <c r="AN245">
        <f t="shared" si="22"/>
        <v>0</v>
      </c>
      <c r="AR245" s="104"/>
      <c r="AS245" s="1">
        <f t="shared" si="23"/>
        <v>46.285549053125649</v>
      </c>
      <c r="AY245" s="7"/>
      <c r="BC245" s="7"/>
    </row>
    <row r="246" spans="1:55" x14ac:dyDescent="0.3">
      <c r="A246" s="81" t="s">
        <v>2676</v>
      </c>
      <c r="B246" s="82">
        <v>2963</v>
      </c>
      <c r="C246" s="1">
        <v>2963</v>
      </c>
      <c r="D246">
        <v>45</v>
      </c>
      <c r="E246" s="82">
        <v>13.357334087209063</v>
      </c>
      <c r="F246" s="82">
        <v>49.54031427284729</v>
      </c>
      <c r="G246" s="82">
        <v>0.9049333791576033</v>
      </c>
      <c r="H246" s="82">
        <v>9.2896367084476985</v>
      </c>
      <c r="I246" s="81">
        <v>0.12810339492213699</v>
      </c>
      <c r="J246" s="81">
        <f t="shared" si="18"/>
        <v>0.69547086625192844</v>
      </c>
      <c r="K246" s="81">
        <f t="shared" si="19"/>
        <v>0.18751670926599845</v>
      </c>
      <c r="L246" s="81">
        <v>0</v>
      </c>
      <c r="M246" s="82">
        <v>0.5015986588972039</v>
      </c>
      <c r="N246" s="82">
        <v>1.1554093985435838</v>
      </c>
      <c r="O246" s="82">
        <v>3.3993235533385189</v>
      </c>
      <c r="P246" s="82">
        <v>0</v>
      </c>
      <c r="Q246" s="82">
        <v>1025.4100000000001</v>
      </c>
      <c r="R246" s="82">
        <v>627.92706961079648</v>
      </c>
      <c r="S246" s="82">
        <v>0</v>
      </c>
      <c r="T246" s="82">
        <v>0.28983035566707571</v>
      </c>
      <c r="U246" s="82">
        <v>3.9184368549446424</v>
      </c>
      <c r="V246" s="82">
        <v>105.78396624571585</v>
      </c>
      <c r="W246" s="82">
        <v>9.6710973576972368</v>
      </c>
      <c r="X246" s="82">
        <v>0</v>
      </c>
      <c r="Y246" s="82">
        <v>14.833050724805361</v>
      </c>
      <c r="Z246" s="82">
        <v>0</v>
      </c>
      <c r="AA246" s="82">
        <v>0</v>
      </c>
      <c r="AB246" s="82">
        <v>137.49038159678898</v>
      </c>
      <c r="AC246" s="82">
        <v>1122.28</v>
      </c>
      <c r="AD246" s="82">
        <v>34.18</v>
      </c>
      <c r="AE246" s="82">
        <v>99.505839282929912</v>
      </c>
      <c r="AF246" s="82">
        <v>16.721441691220569</v>
      </c>
      <c r="AG246" s="82">
        <v>1.9791992996194749</v>
      </c>
      <c r="AH246" s="82">
        <v>162.24674010791367</v>
      </c>
      <c r="AI246" s="82">
        <v>0</v>
      </c>
      <c r="AJ246" s="82">
        <v>72.319549964852669</v>
      </c>
      <c r="AK246" s="82">
        <v>163.28912102124389</v>
      </c>
      <c r="AL246">
        <f t="shared" si="20"/>
        <v>4.3613408819534749</v>
      </c>
      <c r="AM246">
        <f t="shared" si="21"/>
        <v>97.825022666491435</v>
      </c>
      <c r="AN246">
        <f t="shared" si="22"/>
        <v>0</v>
      </c>
      <c r="AR246" s="104"/>
      <c r="AS246" s="1">
        <f t="shared" si="23"/>
        <v>47.10682532152137</v>
      </c>
      <c r="AY246" s="7"/>
      <c r="BC246" s="7"/>
    </row>
    <row r="247" spans="1:55" x14ac:dyDescent="0.3">
      <c r="A247" s="81" t="s">
        <v>2677</v>
      </c>
      <c r="B247" s="82">
        <v>2963.15</v>
      </c>
      <c r="C247" s="1">
        <v>2963.15</v>
      </c>
      <c r="D247">
        <v>51</v>
      </c>
      <c r="E247" s="82">
        <v>15.4350430936022</v>
      </c>
      <c r="F247" s="82">
        <v>53.086304335756068</v>
      </c>
      <c r="G247" s="82">
        <v>0.93975219070333493</v>
      </c>
      <c r="H247" s="82">
        <v>9.4292071593300921</v>
      </c>
      <c r="I247" s="81">
        <v>0.10616260845172927</v>
      </c>
      <c r="J247" s="81">
        <f t="shared" si="18"/>
        <v>0.6108960695573622</v>
      </c>
      <c r="K247" s="81">
        <f t="shared" si="19"/>
        <v>0.17762033498683552</v>
      </c>
      <c r="L247" s="81">
        <v>0</v>
      </c>
      <c r="M247" s="82">
        <v>0.4872334637893998</v>
      </c>
      <c r="N247" s="82">
        <v>1.3351312275965903</v>
      </c>
      <c r="O247" s="82">
        <v>3.5988355445003117</v>
      </c>
      <c r="P247" s="82">
        <v>0</v>
      </c>
      <c r="Q247" s="82">
        <v>1107.32</v>
      </c>
      <c r="R247" s="82">
        <v>657.80547568708209</v>
      </c>
      <c r="S247" s="82">
        <v>0</v>
      </c>
      <c r="T247" s="82">
        <v>0.27941728899640234</v>
      </c>
      <c r="U247" s="82">
        <v>0</v>
      </c>
      <c r="V247" s="82">
        <v>105.07277497405737</v>
      </c>
      <c r="W247" s="82">
        <v>1.962027738702155</v>
      </c>
      <c r="X247" s="82">
        <v>0</v>
      </c>
      <c r="Y247" s="82">
        <v>14.347373808963638</v>
      </c>
      <c r="Z247" s="82">
        <v>125.90837856336279</v>
      </c>
      <c r="AA247" s="82">
        <v>0</v>
      </c>
      <c r="AB247" s="82">
        <v>144.77860908019579</v>
      </c>
      <c r="AC247" s="82">
        <v>35.68</v>
      </c>
      <c r="AD247" s="82">
        <v>38.25</v>
      </c>
      <c r="AE247" s="82">
        <v>109.50834880711348</v>
      </c>
      <c r="AF247" s="82">
        <v>24.839943850993993</v>
      </c>
      <c r="AG247" s="82">
        <v>1.1695268588660535</v>
      </c>
      <c r="AH247" s="82">
        <v>176.83545038968828</v>
      </c>
      <c r="AI247" s="82">
        <v>0</v>
      </c>
      <c r="AJ247" s="82">
        <v>74.801316580142625</v>
      </c>
      <c r="AK247" s="82">
        <v>172.48448600355246</v>
      </c>
      <c r="AL247">
        <f t="shared" si="20"/>
        <v>5.3198328590184465</v>
      </c>
      <c r="AM247">
        <f t="shared" si="21"/>
        <v>99.083843156718601</v>
      </c>
      <c r="AN247">
        <f t="shared" si="22"/>
        <v>0</v>
      </c>
      <c r="AR247" s="104"/>
      <c r="AS247" s="1">
        <f t="shared" si="23"/>
        <v>53.932982520270237</v>
      </c>
      <c r="AY247" s="7"/>
      <c r="BC247" s="7"/>
    </row>
    <row r="248" spans="1:55" x14ac:dyDescent="0.3">
      <c r="A248" s="81" t="s">
        <v>2678</v>
      </c>
      <c r="B248" s="82">
        <v>2963.3</v>
      </c>
      <c r="C248" s="1">
        <v>2963.3</v>
      </c>
      <c r="D248">
        <v>51</v>
      </c>
      <c r="E248" s="82">
        <v>18.113415831441102</v>
      </c>
      <c r="F248" s="82">
        <v>56.212002498601777</v>
      </c>
      <c r="G248" s="82">
        <v>0.94688335114491273</v>
      </c>
      <c r="H248" s="82">
        <v>9.6194347322751756</v>
      </c>
      <c r="I248" s="81">
        <v>0.11419550582918381</v>
      </c>
      <c r="J248" s="81">
        <f t="shared" si="18"/>
        <v>0.53106685242536356</v>
      </c>
      <c r="K248" s="81">
        <f t="shared" si="19"/>
        <v>0.17112777173370491</v>
      </c>
      <c r="L248" s="81">
        <v>0</v>
      </c>
      <c r="M248" s="82">
        <v>0.48743610614384258</v>
      </c>
      <c r="N248" s="82">
        <v>1.5668104694196552</v>
      </c>
      <c r="O248" s="82">
        <v>3.7630338098779892</v>
      </c>
      <c r="P248" s="82">
        <v>0</v>
      </c>
      <c r="Q248" s="82">
        <v>765.72</v>
      </c>
      <c r="R248" s="82">
        <v>689.79261316667066</v>
      </c>
      <c r="S248" s="82">
        <v>0</v>
      </c>
      <c r="T248" s="82">
        <v>0.30578804225330242</v>
      </c>
      <c r="U248" s="82">
        <v>1.4730343404015762</v>
      </c>
      <c r="V248" s="82">
        <v>127.63589160877035</v>
      </c>
      <c r="W248" s="82">
        <v>0</v>
      </c>
      <c r="X248" s="82">
        <v>0</v>
      </c>
      <c r="Y248" s="82">
        <v>15.629242390119659</v>
      </c>
      <c r="Z248" s="82">
        <v>204.29821779594141</v>
      </c>
      <c r="AA248" s="82">
        <v>0</v>
      </c>
      <c r="AB248" s="82">
        <v>151.33221416474467</v>
      </c>
      <c r="AC248" s="82">
        <v>278.24</v>
      </c>
      <c r="AD248" s="82">
        <v>33.79</v>
      </c>
      <c r="AE248" s="82">
        <v>116.84625538428094</v>
      </c>
      <c r="AF248" s="82">
        <v>15.034263258839673</v>
      </c>
      <c r="AG248" s="82">
        <v>1.6467251089719348</v>
      </c>
      <c r="AH248" s="82">
        <v>193.13916366906474</v>
      </c>
      <c r="AI248" s="82">
        <v>0</v>
      </c>
      <c r="AJ248" s="82">
        <v>79.688655221656589</v>
      </c>
      <c r="AK248" s="82">
        <v>184.21571561452257</v>
      </c>
      <c r="AL248">
        <f t="shared" si="20"/>
        <v>6.6084727742259863</v>
      </c>
      <c r="AM248">
        <f t="shared" si="21"/>
        <v>100.6057295606946</v>
      </c>
      <c r="AN248">
        <f t="shared" si="22"/>
        <v>0</v>
      </c>
      <c r="AR248" s="104"/>
      <c r="AS248" s="1">
        <f t="shared" si="23"/>
        <v>54.693721358476665</v>
      </c>
      <c r="AY248" s="7"/>
      <c r="BC248" s="7"/>
    </row>
    <row r="249" spans="1:55" x14ac:dyDescent="0.3">
      <c r="A249" s="81" t="s">
        <v>2679</v>
      </c>
      <c r="B249" s="82">
        <v>2963.45</v>
      </c>
      <c r="C249" s="1">
        <v>2963.45</v>
      </c>
      <c r="D249">
        <v>53</v>
      </c>
      <c r="E249" s="82">
        <v>18.397283192149814</v>
      </c>
      <c r="F249" s="82">
        <v>55.007739407115352</v>
      </c>
      <c r="G249" s="82">
        <v>0.82941380418783184</v>
      </c>
      <c r="H249" s="82">
        <v>9.9733713536814701</v>
      </c>
      <c r="I249" s="81">
        <v>0.11015637815294257</v>
      </c>
      <c r="J249" s="81">
        <f t="shared" si="18"/>
        <v>0.54211109594361973</v>
      </c>
      <c r="K249" s="81">
        <f t="shared" si="19"/>
        <v>0.18130851151449784</v>
      </c>
      <c r="L249" s="81">
        <v>0</v>
      </c>
      <c r="M249" s="82">
        <v>0.4941195684975157</v>
      </c>
      <c r="N249" s="82">
        <v>1.5913649961209588</v>
      </c>
      <c r="O249" s="82">
        <v>4.0216375403648188</v>
      </c>
      <c r="P249" s="82">
        <v>0</v>
      </c>
      <c r="Q249" s="82">
        <v>479.37</v>
      </c>
      <c r="R249" s="82">
        <v>761.98132975855185</v>
      </c>
      <c r="S249" s="82">
        <v>0</v>
      </c>
      <c r="T249" s="82">
        <v>0.35046054905259827</v>
      </c>
      <c r="U249" s="82">
        <v>0</v>
      </c>
      <c r="V249" s="82">
        <v>124.7624494547309</v>
      </c>
      <c r="W249" s="82">
        <v>3.5069314699636949</v>
      </c>
      <c r="X249" s="82">
        <v>0</v>
      </c>
      <c r="Y249" s="82">
        <v>13.543220226996201</v>
      </c>
      <c r="Z249" s="82">
        <v>253.17373734218904</v>
      </c>
      <c r="AA249" s="82">
        <v>0</v>
      </c>
      <c r="AB249" s="82">
        <v>156.88054649296154</v>
      </c>
      <c r="AC249" s="82">
        <v>291.33999999999997</v>
      </c>
      <c r="AD249" s="82">
        <v>39.369999999999997</v>
      </c>
      <c r="AE249" s="82">
        <v>116.10836533741492</v>
      </c>
      <c r="AF249" s="82">
        <v>16.353937478226708</v>
      </c>
      <c r="AG249" s="82">
        <v>3.1017886256882283</v>
      </c>
      <c r="AH249" s="82">
        <v>175.88474220623502</v>
      </c>
      <c r="AI249" s="82">
        <v>25.4</v>
      </c>
      <c r="AJ249" s="82">
        <v>91.422621937808174</v>
      </c>
      <c r="AK249" s="82">
        <v>172.77005634461796</v>
      </c>
      <c r="AL249">
        <f t="shared" si="20"/>
        <v>6.6340650933686929</v>
      </c>
      <c r="AM249">
        <f t="shared" si="21"/>
        <v>100.24171608081788</v>
      </c>
      <c r="AN249">
        <f t="shared" si="22"/>
        <v>0</v>
      </c>
      <c r="AR249" s="104"/>
      <c r="AS249" s="1">
        <f t="shared" si="23"/>
        <v>56.851151155077709</v>
      </c>
      <c r="AY249" s="7"/>
      <c r="BC249" s="7"/>
    </row>
    <row r="250" spans="1:55" x14ac:dyDescent="0.3">
      <c r="A250" s="81" t="s">
        <v>2680</v>
      </c>
      <c r="B250" s="82">
        <v>2963.6</v>
      </c>
      <c r="C250" s="1">
        <v>2963.6</v>
      </c>
      <c r="D250">
        <v>44</v>
      </c>
      <c r="E250" s="82">
        <v>16.036554663361873</v>
      </c>
      <c r="F250" s="82">
        <v>53.659706567674576</v>
      </c>
      <c r="G250" s="82">
        <v>0.91028174948878671</v>
      </c>
      <c r="H250" s="82">
        <v>10.07814057918554</v>
      </c>
      <c r="I250" s="81">
        <v>0.12989503493574206</v>
      </c>
      <c r="J250" s="81">
        <f t="shared" si="18"/>
        <v>0.62844799214950442</v>
      </c>
      <c r="K250" s="81">
        <f t="shared" si="19"/>
        <v>0.18781579743592494</v>
      </c>
      <c r="L250" s="81">
        <v>0</v>
      </c>
      <c r="M250" s="82">
        <v>0.55912760933705785</v>
      </c>
      <c r="N250" s="82">
        <v>1.3871619783808018</v>
      </c>
      <c r="O250" s="82">
        <v>3.4438195667724427</v>
      </c>
      <c r="P250" s="82">
        <v>0</v>
      </c>
      <c r="Q250" s="82">
        <v>633.4</v>
      </c>
      <c r="R250" s="82">
        <v>637.64532505926093</v>
      </c>
      <c r="S250" s="82">
        <v>0</v>
      </c>
      <c r="T250" s="82">
        <v>0.27842556836110011</v>
      </c>
      <c r="U250" s="82">
        <v>4.8825295552636518</v>
      </c>
      <c r="V250" s="82">
        <v>125.37613869721038</v>
      </c>
      <c r="W250" s="82">
        <v>4.8509977161612348</v>
      </c>
      <c r="X250" s="82">
        <v>0</v>
      </c>
      <c r="Y250" s="82">
        <v>13.829849226509348</v>
      </c>
      <c r="Z250" s="82">
        <v>189.58952153189961</v>
      </c>
      <c r="AA250" s="82">
        <v>0</v>
      </c>
      <c r="AB250" s="82">
        <v>139.82957397209989</v>
      </c>
      <c r="AC250" s="82">
        <v>0</v>
      </c>
      <c r="AD250" s="82">
        <v>14.62</v>
      </c>
      <c r="AE250" s="82">
        <v>108.8661111737301</v>
      </c>
      <c r="AF250" s="82">
        <v>16.671327480357771</v>
      </c>
      <c r="AG250" s="82">
        <v>2.8162519678379887</v>
      </c>
      <c r="AH250" s="82">
        <v>175.45971972422063</v>
      </c>
      <c r="AI250" s="82">
        <v>0</v>
      </c>
      <c r="AJ250" s="82">
        <v>80.330866758069334</v>
      </c>
      <c r="AK250" s="82">
        <v>168.36085027856686</v>
      </c>
      <c r="AL250">
        <f t="shared" si="20"/>
        <v>5.8122191241251491</v>
      </c>
      <c r="AM250">
        <f t="shared" si="21"/>
        <v>99.549275723213839</v>
      </c>
      <c r="AN250">
        <f t="shared" si="22"/>
        <v>0</v>
      </c>
      <c r="AR250" s="104"/>
      <c r="AS250" s="1">
        <f t="shared" si="23"/>
        <v>46.789239771522716</v>
      </c>
      <c r="AY250" s="7"/>
      <c r="BC250" s="7"/>
    </row>
    <row r="251" spans="1:55" x14ac:dyDescent="0.3">
      <c r="A251" s="81" t="s">
        <v>2681</v>
      </c>
      <c r="B251" s="82">
        <v>2963.75</v>
      </c>
      <c r="C251" s="1">
        <v>2963.75</v>
      </c>
      <c r="D251">
        <v>54</v>
      </c>
      <c r="E251" s="82">
        <v>9.9203758463747889</v>
      </c>
      <c r="F251" s="82">
        <v>42.697050349107712</v>
      </c>
      <c r="G251" s="82">
        <v>0.84241017669447493</v>
      </c>
      <c r="H251" s="82">
        <v>9.501966907802009</v>
      </c>
      <c r="I251" s="81">
        <v>0.12195738930584624</v>
      </c>
      <c r="J251" s="81">
        <f t="shared" si="18"/>
        <v>0.95782327756002517</v>
      </c>
      <c r="K251" s="81">
        <f t="shared" si="19"/>
        <v>0.22254387200310624</v>
      </c>
      <c r="L251" s="81">
        <v>0</v>
      </c>
      <c r="M251" s="82">
        <v>0.55272616537528207</v>
      </c>
      <c r="N251" s="82">
        <v>0.85811251071141914</v>
      </c>
      <c r="O251" s="82">
        <v>3.0544979845505691</v>
      </c>
      <c r="P251" s="82">
        <v>0</v>
      </c>
      <c r="Q251" s="82">
        <v>781.39</v>
      </c>
      <c r="R251" s="82">
        <v>596.16606954711165</v>
      </c>
      <c r="S251" s="82">
        <v>0</v>
      </c>
      <c r="T251" s="82">
        <v>0.28829769650342679</v>
      </c>
      <c r="U251" s="82">
        <v>5.2921655094764493</v>
      </c>
      <c r="V251" s="82">
        <v>132.28731194195598</v>
      </c>
      <c r="W251" s="82">
        <v>0</v>
      </c>
      <c r="X251" s="82">
        <v>0</v>
      </c>
      <c r="Y251" s="82">
        <v>14.689736225048787</v>
      </c>
      <c r="Z251" s="82">
        <v>2.617033272679596</v>
      </c>
      <c r="AA251" s="82">
        <v>0</v>
      </c>
      <c r="AB251" s="82">
        <v>131.47807722718809</v>
      </c>
      <c r="AC251" s="82">
        <v>801.75</v>
      </c>
      <c r="AD251" s="82">
        <v>11.03</v>
      </c>
      <c r="AE251" s="82">
        <v>110.4102144199497</v>
      </c>
      <c r="AF251" s="82">
        <v>18.959876443092252</v>
      </c>
      <c r="AG251" s="82">
        <v>1.310339457257953</v>
      </c>
      <c r="AH251" s="82">
        <v>166.9070743405276</v>
      </c>
      <c r="AI251" s="82">
        <v>0</v>
      </c>
      <c r="AJ251" s="82">
        <v>71.187516070159006</v>
      </c>
      <c r="AK251" s="82">
        <v>153.43123284766335</v>
      </c>
      <c r="AL251">
        <f t="shared" si="20"/>
        <v>2.8163679585833581</v>
      </c>
      <c r="AM251">
        <f t="shared" si="21"/>
        <v>95.590805985297294</v>
      </c>
      <c r="AN251">
        <f t="shared" si="22"/>
        <v>0</v>
      </c>
      <c r="AR251" s="104"/>
      <c r="AS251" s="1">
        <f t="shared" si="23"/>
        <v>55.599688219591826</v>
      </c>
      <c r="AY251" s="7"/>
      <c r="BC251" s="7"/>
    </row>
    <row r="252" spans="1:55" x14ac:dyDescent="0.3">
      <c r="A252" s="81" t="s">
        <v>2682</v>
      </c>
      <c r="B252" s="82">
        <v>2963.9</v>
      </c>
      <c r="C252" s="1">
        <v>2963.9</v>
      </c>
      <c r="D252">
        <v>57</v>
      </c>
      <c r="E252" s="82">
        <v>17.564632673456337</v>
      </c>
      <c r="F252" s="82">
        <v>54.640817361417646</v>
      </c>
      <c r="G252" s="82">
        <v>0.8894323120944555</v>
      </c>
      <c r="H252" s="82">
        <v>11.651687169672924</v>
      </c>
      <c r="I252" s="81">
        <v>0.15733434192891613</v>
      </c>
      <c r="J252" s="81">
        <f t="shared" si="18"/>
        <v>0.66336070820774673</v>
      </c>
      <c r="K252" s="81">
        <f t="shared" si="19"/>
        <v>0.21324145084806656</v>
      </c>
      <c r="L252" s="81">
        <v>0</v>
      </c>
      <c r="M252" s="82">
        <v>0.68298877968834271</v>
      </c>
      <c r="N252" s="82">
        <v>1.5193407262539731</v>
      </c>
      <c r="O252" s="82">
        <v>3.4394126528441098</v>
      </c>
      <c r="P252" s="82">
        <v>0</v>
      </c>
      <c r="Q252" s="82">
        <v>492.96</v>
      </c>
      <c r="R252" s="82">
        <v>638.28981669458665</v>
      </c>
      <c r="S252" s="82">
        <v>0</v>
      </c>
      <c r="T252" s="82">
        <v>0.30723054499556024</v>
      </c>
      <c r="U252" s="82">
        <v>1.4688966034903357</v>
      </c>
      <c r="V252" s="82">
        <v>140.01291390102014</v>
      </c>
      <c r="W252" s="82">
        <v>107.72613718086714</v>
      </c>
      <c r="X252" s="82">
        <v>0</v>
      </c>
      <c r="Y252" s="82">
        <v>14.610117058517359</v>
      </c>
      <c r="Z252" s="82">
        <v>199.76687314787583</v>
      </c>
      <c r="AA252" s="82">
        <v>0</v>
      </c>
      <c r="AB252" s="82">
        <v>137.14240256575098</v>
      </c>
      <c r="AC252" s="82">
        <v>0</v>
      </c>
      <c r="AD252" s="82">
        <v>34.799999999999997</v>
      </c>
      <c r="AE252" s="82">
        <v>112.62388456054771</v>
      </c>
      <c r="AF252" s="82">
        <v>21.899910147043123</v>
      </c>
      <c r="AG252" s="82">
        <v>2.8436321953030799</v>
      </c>
      <c r="AH252" s="82">
        <v>177.2828424760192</v>
      </c>
      <c r="AI252" s="82">
        <v>0</v>
      </c>
      <c r="AJ252" s="82">
        <v>237.23729552738772</v>
      </c>
      <c r="AK252" s="82">
        <v>176.18547762376113</v>
      </c>
      <c r="AL252">
        <f t="shared" si="20"/>
        <v>6.7906400733432868</v>
      </c>
      <c r="AM252">
        <f t="shared" si="21"/>
        <v>100.25378521057429</v>
      </c>
      <c r="AN252">
        <f t="shared" si="22"/>
        <v>0</v>
      </c>
      <c r="AR252" s="104"/>
      <c r="AS252" s="1">
        <f t="shared" si="23"/>
        <v>61.240081174031879</v>
      </c>
      <c r="AY252" s="7"/>
      <c r="BC252" s="7"/>
    </row>
    <row r="253" spans="1:55" x14ac:dyDescent="0.3">
      <c r="A253" s="81" t="s">
        <v>2683</v>
      </c>
      <c r="B253" s="82">
        <v>2964.05</v>
      </c>
      <c r="C253" s="1">
        <v>2964.05</v>
      </c>
      <c r="D253">
        <v>55</v>
      </c>
      <c r="E253" s="82">
        <v>14.11837792512865</v>
      </c>
      <c r="F253" s="82">
        <v>48.506183108863581</v>
      </c>
      <c r="G253" s="82">
        <v>0.83741961987136382</v>
      </c>
      <c r="H253" s="82">
        <v>11.236210234861057</v>
      </c>
      <c r="I253" s="81">
        <v>0.12947093786923045</v>
      </c>
      <c r="J253" s="81">
        <f t="shared" si="18"/>
        <v>0.7958570236926612</v>
      </c>
      <c r="K253" s="81">
        <f t="shared" si="19"/>
        <v>0.23164490616883548</v>
      </c>
      <c r="L253" s="81">
        <v>0</v>
      </c>
      <c r="M253" s="82">
        <v>0.60110819479316746</v>
      </c>
      <c r="N253" s="82">
        <v>1.221239690523628</v>
      </c>
      <c r="O253" s="82">
        <v>3.31213563143343</v>
      </c>
      <c r="P253" s="82">
        <v>0</v>
      </c>
      <c r="Q253" s="82">
        <v>793.25</v>
      </c>
      <c r="R253" s="82">
        <v>630.37500713795464</v>
      </c>
      <c r="S253" s="82">
        <v>0</v>
      </c>
      <c r="T253" s="82">
        <v>0.30391729650943689</v>
      </c>
      <c r="U253" s="82">
        <v>3.2646744229686617</v>
      </c>
      <c r="V253" s="82">
        <v>129.6490217406423</v>
      </c>
      <c r="W253" s="82">
        <v>0</v>
      </c>
      <c r="X253" s="82">
        <v>0</v>
      </c>
      <c r="Y253" s="82">
        <v>14.243868892472781</v>
      </c>
      <c r="Z253" s="82">
        <v>59.513275163898953</v>
      </c>
      <c r="AA253" s="82">
        <v>0</v>
      </c>
      <c r="AB253" s="82">
        <v>139.77157746692691</v>
      </c>
      <c r="AC253" s="82">
        <v>1.03</v>
      </c>
      <c r="AD253" s="82">
        <v>22.27</v>
      </c>
      <c r="AE253" s="82">
        <v>128.9257887440873</v>
      </c>
      <c r="AF253" s="82">
        <v>19.527837499537306</v>
      </c>
      <c r="AG253" s="82">
        <v>2.2217098857388571</v>
      </c>
      <c r="AH253" s="82">
        <v>189.21702637889689</v>
      </c>
      <c r="AI253" s="82">
        <v>0</v>
      </c>
      <c r="AJ253" s="82">
        <v>72.17804572801596</v>
      </c>
      <c r="AK253" s="82">
        <v>171.02236585729719</v>
      </c>
      <c r="AL253">
        <f t="shared" si="20"/>
        <v>4.9299736503900142</v>
      </c>
      <c r="AM253">
        <f t="shared" si="21"/>
        <v>98.026173788450279</v>
      </c>
      <c r="AN253">
        <f t="shared" si="22"/>
        <v>0</v>
      </c>
      <c r="AR253" s="104"/>
      <c r="AS253" s="1">
        <f t="shared" si="23"/>
        <v>57.914320420329354</v>
      </c>
      <c r="AY253" s="7"/>
      <c r="BC253" s="7"/>
    </row>
    <row r="254" spans="1:55" x14ac:dyDescent="0.3">
      <c r="A254" s="81" t="s">
        <v>2684</v>
      </c>
      <c r="B254" s="82">
        <v>2964.2</v>
      </c>
      <c r="C254" s="1">
        <v>2964.2</v>
      </c>
      <c r="D254">
        <v>65</v>
      </c>
      <c r="E254" s="82">
        <v>17.568115149521418</v>
      </c>
      <c r="F254" s="82">
        <v>54.939370381627647</v>
      </c>
      <c r="G254" s="82">
        <v>0.92122330991983425</v>
      </c>
      <c r="H254" s="82">
        <v>11.896447921914913</v>
      </c>
      <c r="I254" s="81">
        <v>0.12450197170491568</v>
      </c>
      <c r="J254" s="81">
        <f t="shared" si="18"/>
        <v>0.67716131301877247</v>
      </c>
      <c r="K254" s="81">
        <f t="shared" si="19"/>
        <v>0.21653775497021752</v>
      </c>
      <c r="L254" s="81">
        <v>0</v>
      </c>
      <c r="M254" s="82">
        <v>0.41789242514057412</v>
      </c>
      <c r="N254" s="82">
        <v>1.5196419604336024</v>
      </c>
      <c r="O254" s="82">
        <v>3.4147820143550356</v>
      </c>
      <c r="P254" s="82">
        <v>0</v>
      </c>
      <c r="Q254" s="82">
        <v>751.94</v>
      </c>
      <c r="R254" s="82">
        <v>663.18754618559183</v>
      </c>
      <c r="S254" s="82">
        <v>0</v>
      </c>
      <c r="T254" s="82">
        <v>0.34027287343540263</v>
      </c>
      <c r="U254" s="82">
        <v>3.4508725839744794</v>
      </c>
      <c r="V254" s="82">
        <v>149.57958358752273</v>
      </c>
      <c r="W254" s="82">
        <v>0</v>
      </c>
      <c r="X254" s="82">
        <v>0</v>
      </c>
      <c r="Y254" s="82">
        <v>13.94927797630649</v>
      </c>
      <c r="Z254" s="82">
        <v>256.59041967040963</v>
      </c>
      <c r="AA254" s="82">
        <v>0</v>
      </c>
      <c r="AB254" s="82">
        <v>130.08616110303615</v>
      </c>
      <c r="AC254" s="82">
        <v>944.01999999999987</v>
      </c>
      <c r="AD254" s="82">
        <v>26.56</v>
      </c>
      <c r="AE254" s="82">
        <v>109.00275747870529</v>
      </c>
      <c r="AF254" s="82">
        <v>26.911331233323015</v>
      </c>
      <c r="AG254" s="82">
        <v>4.0718309701657578</v>
      </c>
      <c r="AH254" s="82">
        <v>184.74683378297362</v>
      </c>
      <c r="AI254" s="82">
        <v>11.9</v>
      </c>
      <c r="AJ254" s="82">
        <v>105.97578844939879</v>
      </c>
      <c r="AK254" s="82">
        <v>170.85102365265789</v>
      </c>
      <c r="AL254">
        <f t="shared" si="20"/>
        <v>6.3529861443786082</v>
      </c>
      <c r="AM254">
        <f t="shared" si="21"/>
        <v>100.71907102548779</v>
      </c>
      <c r="AN254">
        <f t="shared" si="22"/>
        <v>0</v>
      </c>
      <c r="AR254" s="104"/>
      <c r="AS254" s="1">
        <f t="shared" si="23"/>
        <v>69.490988718618041</v>
      </c>
      <c r="AY254" s="7"/>
      <c r="BC254" s="7"/>
    </row>
    <row r="255" spans="1:55" x14ac:dyDescent="0.3">
      <c r="A255" s="81" t="s">
        <v>2685</v>
      </c>
      <c r="B255" s="82">
        <v>2964.35</v>
      </c>
      <c r="C255" s="1">
        <v>2964.35</v>
      </c>
      <c r="D255">
        <v>55</v>
      </c>
      <c r="E255" s="82">
        <v>18.106320137888705</v>
      </c>
      <c r="F255" s="82">
        <v>54.281736746408555</v>
      </c>
      <c r="G255" s="82">
        <v>0.86828574301505879</v>
      </c>
      <c r="H255" s="82">
        <v>9.3480875898436597</v>
      </c>
      <c r="I255" s="81">
        <v>0.11363760273633972</v>
      </c>
      <c r="J255" s="81">
        <f t="shared" si="18"/>
        <v>0.51628865051834316</v>
      </c>
      <c r="K255" s="81">
        <f t="shared" si="19"/>
        <v>0.17221423171325037</v>
      </c>
      <c r="L255" s="81">
        <v>0</v>
      </c>
      <c r="M255" s="82">
        <v>0.52595216102399467</v>
      </c>
      <c r="N255" s="82">
        <v>1.5661966919273729</v>
      </c>
      <c r="O255" s="82">
        <v>4.0553628449675259</v>
      </c>
      <c r="P255" s="82">
        <v>0</v>
      </c>
      <c r="Q255" s="82">
        <v>603.41999999999996</v>
      </c>
      <c r="R255" s="82">
        <v>764.87588868212015</v>
      </c>
      <c r="S255" s="82">
        <v>0</v>
      </c>
      <c r="T255" s="82">
        <v>0.36937085843938383</v>
      </c>
      <c r="U255" s="82">
        <v>4.3363482829799214</v>
      </c>
      <c r="V255" s="82">
        <v>136.45695754272779</v>
      </c>
      <c r="W255" s="82">
        <v>0</v>
      </c>
      <c r="X255" s="82">
        <v>0</v>
      </c>
      <c r="Y255" s="82">
        <v>14.5066121420265</v>
      </c>
      <c r="Z255" s="82">
        <v>142.79793588797091</v>
      </c>
      <c r="AA255" s="82">
        <v>0</v>
      </c>
      <c r="AB255" s="82">
        <v>161.05629486541744</v>
      </c>
      <c r="AC255" s="82">
        <v>360.32</v>
      </c>
      <c r="AD255" s="82">
        <v>45.62</v>
      </c>
      <c r="AE255" s="82">
        <v>124.26614974443349</v>
      </c>
      <c r="AF255" s="82">
        <v>23.503564894652687</v>
      </c>
      <c r="AG255" s="82">
        <v>1.5137354327129187</v>
      </c>
      <c r="AH255" s="82">
        <v>178.17017011390888</v>
      </c>
      <c r="AI255" s="82">
        <v>10.029999999999999</v>
      </c>
      <c r="AJ255" s="82">
        <v>56.220721789353405</v>
      </c>
      <c r="AK255" s="82">
        <v>166.23620694103968</v>
      </c>
      <c r="AL255">
        <f t="shared" si="20"/>
        <v>6.5216801786259389</v>
      </c>
      <c r="AM255">
        <f t="shared" si="21"/>
        <v>99.911323700405561</v>
      </c>
      <c r="AN255">
        <f t="shared" si="22"/>
        <v>0</v>
      </c>
      <c r="AR255" s="104"/>
      <c r="AS255" s="1">
        <f t="shared" si="23"/>
        <v>58.920892317482284</v>
      </c>
      <c r="AY255" s="7"/>
      <c r="BC255" s="7"/>
    </row>
    <row r="256" spans="1:55" x14ac:dyDescent="0.3">
      <c r="A256" s="81" t="s">
        <v>2686</v>
      </c>
      <c r="B256" s="82">
        <v>2964.5</v>
      </c>
      <c r="C256" s="1">
        <v>2964.5</v>
      </c>
      <c r="D256">
        <v>64</v>
      </c>
      <c r="E256" s="82">
        <v>14.843949238078167</v>
      </c>
      <c r="F256" s="82">
        <v>50.433693092794826</v>
      </c>
      <c r="G256" s="82">
        <v>0.89207929506352723</v>
      </c>
      <c r="H256" s="82">
        <v>12.207334549901251</v>
      </c>
      <c r="I256" s="81">
        <v>0.11014844050731268</v>
      </c>
      <c r="J256" s="81">
        <f t="shared" si="18"/>
        <v>0.82237781564131274</v>
      </c>
      <c r="K256" s="81">
        <f t="shared" si="19"/>
        <v>0.24204720696222906</v>
      </c>
      <c r="L256" s="81">
        <v>0</v>
      </c>
      <c r="M256" s="82">
        <v>0.48895545688429615</v>
      </c>
      <c r="N256" s="82">
        <v>1.2840016090937614</v>
      </c>
      <c r="O256" s="82">
        <v>3.1014743614700295</v>
      </c>
      <c r="P256" s="82">
        <v>0</v>
      </c>
      <c r="Q256" s="82">
        <v>701.27</v>
      </c>
      <c r="R256" s="82">
        <v>560.87732579532815</v>
      </c>
      <c r="S256" s="82">
        <v>0</v>
      </c>
      <c r="T256" s="82">
        <v>0.27164129765141898</v>
      </c>
      <c r="U256" s="82">
        <v>3.5377650591105274</v>
      </c>
      <c r="V256" s="82">
        <v>166.23522433668552</v>
      </c>
      <c r="W256" s="82">
        <v>5.8551851414812353</v>
      </c>
      <c r="X256" s="82">
        <v>0</v>
      </c>
      <c r="Y256" s="82">
        <v>14.235906975819637</v>
      </c>
      <c r="Z256" s="82">
        <v>159.5178706856461</v>
      </c>
      <c r="AA256" s="82">
        <v>0</v>
      </c>
      <c r="AB256" s="82">
        <v>123.78387420757026</v>
      </c>
      <c r="AC256" s="82">
        <v>262.18</v>
      </c>
      <c r="AD256" s="82">
        <v>14.540000000000001</v>
      </c>
      <c r="AE256" s="82">
        <v>105.83256320328101</v>
      </c>
      <c r="AF256" s="82">
        <v>21.281834879735271</v>
      </c>
      <c r="AG256" s="82">
        <v>2.296027646001249</v>
      </c>
      <c r="AH256" s="82">
        <v>185.27624775179856</v>
      </c>
      <c r="AI256" s="82">
        <v>0</v>
      </c>
      <c r="AJ256" s="82">
        <v>88.690501672730221</v>
      </c>
      <c r="AK256" s="82">
        <v>172.75863353097535</v>
      </c>
      <c r="AL256">
        <f t="shared" si="20"/>
        <v>5.2095107489353678</v>
      </c>
      <c r="AM256">
        <f t="shared" si="21"/>
        <v>99.077099684197265</v>
      </c>
      <c r="AN256">
        <f t="shared" si="22"/>
        <v>0</v>
      </c>
      <c r="AR256" s="104"/>
      <c r="AS256" s="1">
        <f t="shared" si="23"/>
        <v>67.583271945468638</v>
      </c>
      <c r="AY256" s="7"/>
      <c r="BC256" s="7"/>
    </row>
    <row r="257" spans="1:55" x14ac:dyDescent="0.3">
      <c r="A257" s="81" t="s">
        <v>2687</v>
      </c>
      <c r="B257" s="82">
        <v>2964.65</v>
      </c>
      <c r="C257" s="1">
        <v>2964.65</v>
      </c>
      <c r="D257">
        <v>61</v>
      </c>
      <c r="E257" s="82">
        <v>14.689145451355881</v>
      </c>
      <c r="F257" s="82">
        <v>49.916809891862584</v>
      </c>
      <c r="G257" s="82">
        <v>0.93045950187673676</v>
      </c>
      <c r="H257" s="82">
        <v>11.315455785430029</v>
      </c>
      <c r="I257" s="81">
        <v>0.11674122217762899</v>
      </c>
      <c r="J257" s="81">
        <f t="shared" si="18"/>
        <v>0.77032771054667148</v>
      </c>
      <c r="K257" s="81">
        <f t="shared" si="19"/>
        <v>0.22668627682624945</v>
      </c>
      <c r="L257" s="81">
        <v>0</v>
      </c>
      <c r="M257" s="82">
        <v>0.5409131433305755</v>
      </c>
      <c r="N257" s="82">
        <v>1.2706110815422835</v>
      </c>
      <c r="O257" s="82">
        <v>3.3171165787590047</v>
      </c>
      <c r="P257" s="82">
        <v>0</v>
      </c>
      <c r="Q257" s="82">
        <v>791.58</v>
      </c>
      <c r="R257" s="82">
        <v>612.5384184585447</v>
      </c>
      <c r="S257" s="82">
        <v>0</v>
      </c>
      <c r="T257" s="82">
        <v>0.28737359318416789</v>
      </c>
      <c r="U257" s="82">
        <v>0</v>
      </c>
      <c r="V257" s="82">
        <v>173.06036637921437</v>
      </c>
      <c r="W257" s="82">
        <v>0</v>
      </c>
      <c r="X257" s="82">
        <v>0</v>
      </c>
      <c r="Y257" s="82">
        <v>14.546421725292214</v>
      </c>
      <c r="Z257" s="82">
        <v>198.62797903846894</v>
      </c>
      <c r="AA257" s="82">
        <v>0</v>
      </c>
      <c r="AB257" s="82">
        <v>132.36735697317408</v>
      </c>
      <c r="AC257" s="82">
        <v>394.27</v>
      </c>
      <c r="AD257" s="82">
        <v>34.47</v>
      </c>
      <c r="AE257" s="82">
        <v>131.86368430105378</v>
      </c>
      <c r="AF257" s="82">
        <v>21.331949090598069</v>
      </c>
      <c r="AG257" s="82">
        <v>2.4603090107917978</v>
      </c>
      <c r="AH257" s="82">
        <v>198.54887964628298</v>
      </c>
      <c r="AI257" s="82">
        <v>0</v>
      </c>
      <c r="AJ257" s="82">
        <v>78.872284624521726</v>
      </c>
      <c r="AK257" s="82">
        <v>182.61652170455585</v>
      </c>
      <c r="AL257">
        <f t="shared" si="20"/>
        <v>5.1238315838573474</v>
      </c>
      <c r="AM257">
        <f t="shared" si="21"/>
        <v>98.577567735853947</v>
      </c>
      <c r="AN257">
        <f t="shared" si="22"/>
        <v>0</v>
      </c>
      <c r="AR257" s="104"/>
      <c r="AS257" s="1">
        <f t="shared" si="23"/>
        <v>64.359139917181793</v>
      </c>
      <c r="AY257" s="7"/>
      <c r="BC257" s="7"/>
    </row>
    <row r="258" spans="1:55" x14ac:dyDescent="0.3">
      <c r="A258" s="81" t="s">
        <v>2688</v>
      </c>
      <c r="B258" s="82">
        <v>2964.8</v>
      </c>
      <c r="C258" s="1">
        <v>2964.8</v>
      </c>
      <c r="D258">
        <v>71</v>
      </c>
      <c r="E258" s="82">
        <v>17.204103296980513</v>
      </c>
      <c r="F258" s="82">
        <v>54.531787863257904</v>
      </c>
      <c r="G258" s="82">
        <v>0.93821631283827678</v>
      </c>
      <c r="H258" s="82">
        <v>12.630238152274904</v>
      </c>
      <c r="I258" s="81">
        <v>0.11595539526026932</v>
      </c>
      <c r="J258" s="81">
        <f t="shared" si="18"/>
        <v>0.73414103218571314</v>
      </c>
      <c r="K258" s="81">
        <f t="shared" si="19"/>
        <v>0.23161239796402913</v>
      </c>
      <c r="L258" s="81">
        <v>0</v>
      </c>
      <c r="M258" s="82">
        <v>0.54264260711134982</v>
      </c>
      <c r="N258" s="82">
        <v>1.4881549351888144</v>
      </c>
      <c r="O258" s="82">
        <v>3.0386924074484405</v>
      </c>
      <c r="P258" s="82">
        <v>0</v>
      </c>
      <c r="Q258" s="82">
        <v>646.41999999999996</v>
      </c>
      <c r="R258" s="82">
        <v>614.63584299105219</v>
      </c>
      <c r="S258" s="82">
        <v>0</v>
      </c>
      <c r="T258" s="82">
        <v>0.37613259004371724</v>
      </c>
      <c r="U258" s="82">
        <v>1.1296021767686246</v>
      </c>
      <c r="V258" s="82">
        <v>172.55564999287608</v>
      </c>
      <c r="W258" s="82">
        <v>0</v>
      </c>
      <c r="X258" s="82">
        <v>0</v>
      </c>
      <c r="Y258" s="82">
        <v>16.202500389145953</v>
      </c>
      <c r="Z258" s="82">
        <v>240.5974385595899</v>
      </c>
      <c r="AA258" s="82">
        <v>0</v>
      </c>
      <c r="AB258" s="82">
        <v>123.24257349262227</v>
      </c>
      <c r="AC258" s="82">
        <v>77.78</v>
      </c>
      <c r="AD258" s="82">
        <v>38.04</v>
      </c>
      <c r="AE258" s="82">
        <v>111.33940929378097</v>
      </c>
      <c r="AF258" s="82">
        <v>17.740430645430813</v>
      </c>
      <c r="AG258" s="82">
        <v>2.1825952750744411</v>
      </c>
      <c r="AH258" s="82">
        <v>178.13661570743409</v>
      </c>
      <c r="AI258" s="82">
        <v>4.5599999999999996</v>
      </c>
      <c r="AJ258" s="82">
        <v>90.083774158507026</v>
      </c>
      <c r="AK258" s="82">
        <v>181.48566315393651</v>
      </c>
      <c r="AL258">
        <f t="shared" si="20"/>
        <v>6.5421874826204336</v>
      </c>
      <c r="AM258">
        <f t="shared" si="21"/>
        <v>100.78548280140257</v>
      </c>
      <c r="AN258">
        <f t="shared" si="22"/>
        <v>0</v>
      </c>
      <c r="AR258" s="104"/>
      <c r="AS258" s="1">
        <f t="shared" si="23"/>
        <v>76.054108624223971</v>
      </c>
      <c r="AY258" s="7"/>
      <c r="BC258" s="7"/>
    </row>
    <row r="259" spans="1:55" x14ac:dyDescent="0.3">
      <c r="A259" s="81" t="s">
        <v>2689</v>
      </c>
      <c r="B259" s="82">
        <v>2964.95</v>
      </c>
      <c r="C259" s="1">
        <v>2964.95</v>
      </c>
      <c r="D259">
        <v>63</v>
      </c>
      <c r="E259" s="82">
        <v>11.540523550754106</v>
      </c>
      <c r="F259" s="82">
        <v>43.547434982719928</v>
      </c>
      <c r="G259" s="82">
        <v>0.81286649879698802</v>
      </c>
      <c r="H259" s="82">
        <v>11.367328320584864</v>
      </c>
      <c r="I259" s="81">
        <v>8.1942583736165781E-2</v>
      </c>
      <c r="J259" s="81">
        <f t="shared" si="18"/>
        <v>0.9849924286876981</v>
      </c>
      <c r="K259" s="81">
        <f t="shared" si="19"/>
        <v>0.26103324627720409</v>
      </c>
      <c r="L259" s="81">
        <v>0</v>
      </c>
      <c r="M259" s="82">
        <v>0.38500086289087782</v>
      </c>
      <c r="N259" s="82">
        <v>0.99825528714023004</v>
      </c>
      <c r="O259" s="82">
        <v>3.0124789645430976</v>
      </c>
      <c r="P259" s="82">
        <v>0</v>
      </c>
      <c r="Q259" s="82">
        <v>692.6</v>
      </c>
      <c r="R259" s="82">
        <v>589.24626462045637</v>
      </c>
      <c r="S259" s="82">
        <v>0</v>
      </c>
      <c r="T259" s="82">
        <v>0.28895133055851235</v>
      </c>
      <c r="U259" s="82">
        <v>0</v>
      </c>
      <c r="V259" s="82">
        <v>159.6165571794769</v>
      </c>
      <c r="W259" s="82">
        <v>0</v>
      </c>
      <c r="X259" s="82">
        <v>0</v>
      </c>
      <c r="Y259" s="82">
        <v>13.997049476225348</v>
      </c>
      <c r="Z259" s="82">
        <v>2.6412650622414438</v>
      </c>
      <c r="AA259" s="82">
        <v>0</v>
      </c>
      <c r="AB259" s="82">
        <v>122.04397905238029</v>
      </c>
      <c r="AC259" s="82">
        <v>388.89</v>
      </c>
      <c r="AD259" s="82">
        <v>30.620000000000005</v>
      </c>
      <c r="AE259" s="82">
        <v>101.88348498949814</v>
      </c>
      <c r="AF259" s="82">
        <v>15.919614317415787</v>
      </c>
      <c r="AG259" s="82">
        <v>3.1135230088875536</v>
      </c>
      <c r="AH259" s="82">
        <v>177.43942970623502</v>
      </c>
      <c r="AI259" s="82">
        <v>0</v>
      </c>
      <c r="AJ259" s="82">
        <v>100.42446838888182</v>
      </c>
      <c r="AK259" s="82">
        <v>171.14801680736602</v>
      </c>
      <c r="AL259">
        <f t="shared" si="20"/>
        <v>3.3554037092372906</v>
      </c>
      <c r="AM259">
        <f t="shared" si="21"/>
        <v>96.802740513952415</v>
      </c>
      <c r="AN259">
        <f t="shared" si="22"/>
        <v>0</v>
      </c>
      <c r="AR259" s="104"/>
      <c r="AS259" s="1">
        <f t="shared" si="23"/>
        <v>65.228959780482043</v>
      </c>
      <c r="AY259" s="7"/>
      <c r="BC259" s="7"/>
    </row>
    <row r="260" spans="1:55" x14ac:dyDescent="0.3">
      <c r="A260" s="81" t="s">
        <v>2690</v>
      </c>
      <c r="B260" s="82">
        <v>2965.1</v>
      </c>
      <c r="C260" s="1">
        <v>2965.1</v>
      </c>
      <c r="D260">
        <v>50</v>
      </c>
      <c r="E260" s="82">
        <v>17.270292132454067</v>
      </c>
      <c r="F260" s="82">
        <v>53.697215953976361</v>
      </c>
      <c r="G260" s="82">
        <v>0.92050140547372372</v>
      </c>
      <c r="H260" s="82">
        <v>11.948348220312971</v>
      </c>
      <c r="I260" s="81">
        <v>9.3898945953540272E-2</v>
      </c>
      <c r="J260" s="81">
        <f t="shared" si="18"/>
        <v>0.69184401333083523</v>
      </c>
      <c r="K260" s="81">
        <f t="shared" si="19"/>
        <v>0.22251336513523989</v>
      </c>
      <c r="L260" s="81">
        <v>0</v>
      </c>
      <c r="M260" s="82">
        <v>0.42871651514217046</v>
      </c>
      <c r="N260" s="82">
        <v>1.4938802694572766</v>
      </c>
      <c r="O260" s="82">
        <v>3.3009638855712642</v>
      </c>
      <c r="P260" s="82">
        <v>0</v>
      </c>
      <c r="Q260" s="82">
        <v>949.82</v>
      </c>
      <c r="R260" s="82">
        <v>645.5149071327121</v>
      </c>
      <c r="S260" s="82">
        <v>0</v>
      </c>
      <c r="T260" s="82">
        <v>0.29215188351789684</v>
      </c>
      <c r="U260" s="82">
        <v>5.3252674047663717</v>
      </c>
      <c r="V260" s="82">
        <v>168.24835446855749</v>
      </c>
      <c r="W260" s="82">
        <v>62.59949919071758</v>
      </c>
      <c r="X260" s="82">
        <v>0</v>
      </c>
      <c r="Y260" s="82">
        <v>14.490688308720213</v>
      </c>
      <c r="Z260" s="82">
        <v>219.63694058859124</v>
      </c>
      <c r="AA260" s="82">
        <v>0</v>
      </c>
      <c r="AB260" s="82">
        <v>126.91568548691221</v>
      </c>
      <c r="AC260" s="82">
        <v>264.68</v>
      </c>
      <c r="AD260" s="82">
        <v>51.44</v>
      </c>
      <c r="AE260" s="82">
        <v>115.87606661895711</v>
      </c>
      <c r="AF260" s="82">
        <v>22.167185938311381</v>
      </c>
      <c r="AG260" s="82">
        <v>2.9335957998312376</v>
      </c>
      <c r="AH260" s="82">
        <v>185.58196567745804</v>
      </c>
      <c r="AI260" s="82">
        <v>0</v>
      </c>
      <c r="AJ260" s="82">
        <v>78.567506268258072</v>
      </c>
      <c r="AK260" s="82">
        <v>183.39327303225397</v>
      </c>
      <c r="AL260">
        <f t="shared" si="20"/>
        <v>6.2574373993167232</v>
      </c>
      <c r="AM260">
        <f t="shared" si="21"/>
        <v>100.53744781318309</v>
      </c>
      <c r="AN260">
        <f t="shared" si="22"/>
        <v>0</v>
      </c>
      <c r="AR260" s="104"/>
      <c r="AS260" s="1">
        <f t="shared" si="23"/>
        <v>53.417666276200997</v>
      </c>
      <c r="AY260" s="7"/>
      <c r="BC260" s="7"/>
    </row>
    <row r="261" spans="1:55" x14ac:dyDescent="0.3">
      <c r="A261" s="81" t="s">
        <v>2691</v>
      </c>
      <c r="B261" s="82">
        <v>2965.25</v>
      </c>
      <c r="C261" s="1">
        <v>2965.25</v>
      </c>
      <c r="D261">
        <v>52</v>
      </c>
      <c r="E261" s="82">
        <v>16.866524982899463</v>
      </c>
      <c r="F261" s="82">
        <v>54.650669758135265</v>
      </c>
      <c r="G261" s="82">
        <v>0.92383262830910873</v>
      </c>
      <c r="H261" s="82">
        <v>9.7352984582510906</v>
      </c>
      <c r="I261" s="81">
        <v>0.10300229154165505</v>
      </c>
      <c r="J261" s="81">
        <f t="shared" ref="J261:J324" si="24">H261/E261</f>
        <v>0.57719645677585985</v>
      </c>
      <c r="K261" s="81">
        <f t="shared" ref="K261:K324" si="25">H261/F261</f>
        <v>0.17813685543719984</v>
      </c>
      <c r="L261" s="81">
        <v>6.2348319999999994E-4</v>
      </c>
      <c r="M261" s="82">
        <v>0.3986899609267161</v>
      </c>
      <c r="N261" s="82">
        <v>1.4589544110208035</v>
      </c>
      <c r="O261" s="82">
        <v>3.6180358944526629</v>
      </c>
      <c r="P261" s="82">
        <v>0</v>
      </c>
      <c r="Q261" s="82">
        <v>710.42</v>
      </c>
      <c r="R261" s="82">
        <v>660.14034450628856</v>
      </c>
      <c r="S261" s="82">
        <v>0</v>
      </c>
      <c r="T261" s="82">
        <v>0.31043109795494467</v>
      </c>
      <c r="U261" s="82">
        <v>0.89788890973916302</v>
      </c>
      <c r="V261" s="82">
        <v>126.70101921134832</v>
      </c>
      <c r="W261" s="82">
        <v>12.328331775467086</v>
      </c>
      <c r="X261" s="82">
        <v>0</v>
      </c>
      <c r="Y261" s="82">
        <v>15.215222724156224</v>
      </c>
      <c r="Z261" s="82">
        <v>205.21902579929164</v>
      </c>
      <c r="AA261" s="82">
        <v>0</v>
      </c>
      <c r="AB261" s="82">
        <v>150.90690646014266</v>
      </c>
      <c r="AC261" s="82">
        <v>56.76</v>
      </c>
      <c r="AD261" s="82">
        <v>48.88</v>
      </c>
      <c r="AE261" s="82">
        <v>113.70339036985166</v>
      </c>
      <c r="AF261" s="82">
        <v>19.744999079942769</v>
      </c>
      <c r="AG261" s="82">
        <v>4.2087321074912154</v>
      </c>
      <c r="AH261" s="82">
        <v>178.90836705635493</v>
      </c>
      <c r="AI261" s="82">
        <v>0</v>
      </c>
      <c r="AJ261" s="82">
        <v>75.574147412096949</v>
      </c>
      <c r="AK261" s="82">
        <v>187.28845248438719</v>
      </c>
      <c r="AL261">
        <f t="shared" ref="AL261:AL324" si="26">AP$6+AP$5*M261+AP$7*E261+AP$8*F261+AP$9*O261+AP$10*L261</f>
        <v>5.8830501739228067</v>
      </c>
      <c r="AM261">
        <f t="shared" ref="AM261:AM324" si="27">AP$14+AP$15*F261+AP$16*E261+AP$17*M261+AP$18*L261+AP$19*O261+AP$20*AN261</f>
        <v>100.10240643225188</v>
      </c>
      <c r="AN261">
        <f t="shared" ref="AN261:AN324" si="28">S261/(1.64*$S$619)</f>
        <v>0</v>
      </c>
      <c r="AR261" s="104"/>
      <c r="AS261" s="1">
        <f t="shared" ref="AS261:AS324" si="29">(D261+(1.2*AL261/100))/((100-AL261)/100)</f>
        <v>55.325418745837595</v>
      </c>
      <c r="AY261" s="7"/>
      <c r="BC261" s="7"/>
    </row>
    <row r="262" spans="1:55" x14ac:dyDescent="0.3">
      <c r="A262" s="81" t="s">
        <v>2692</v>
      </c>
      <c r="B262" s="82">
        <v>2965.4</v>
      </c>
      <c r="C262" s="1">
        <v>2965.4</v>
      </c>
      <c r="D262">
        <v>48</v>
      </c>
      <c r="E262" s="82">
        <v>17.321261477820677</v>
      </c>
      <c r="F262" s="82">
        <v>56.896647628136463</v>
      </c>
      <c r="G262" s="82">
        <v>0.96051792903145028</v>
      </c>
      <c r="H262" s="82">
        <v>8.8966233222069437</v>
      </c>
      <c r="I262" s="81">
        <v>7.7478225044037244E-2</v>
      </c>
      <c r="J262" s="81">
        <f t="shared" si="24"/>
        <v>0.51362444551736519</v>
      </c>
      <c r="K262" s="81">
        <f t="shared" si="25"/>
        <v>0.15636463118799632</v>
      </c>
      <c r="L262" s="81">
        <v>7.410164159999999E-2</v>
      </c>
      <c r="M262" s="82">
        <v>0.34162792835424194</v>
      </c>
      <c r="N262" s="82">
        <v>1.4982891178314885</v>
      </c>
      <c r="O262" s="82">
        <v>3.6354411262664783</v>
      </c>
      <c r="P262" s="82">
        <v>0</v>
      </c>
      <c r="Q262" s="82">
        <v>603.65</v>
      </c>
      <c r="R262" s="82">
        <v>704.97208720921117</v>
      </c>
      <c r="S262" s="82">
        <v>0</v>
      </c>
      <c r="T262" s="82">
        <v>0.31426274586406694</v>
      </c>
      <c r="U262" s="82">
        <v>1.7130230812535183</v>
      </c>
      <c r="V262" s="82">
        <v>132.06363081619241</v>
      </c>
      <c r="W262" s="82">
        <v>67.821273802381583</v>
      </c>
      <c r="X262" s="82">
        <v>0</v>
      </c>
      <c r="Y262" s="82">
        <v>14.020935226184777</v>
      </c>
      <c r="Z262" s="82">
        <v>161.23832774453734</v>
      </c>
      <c r="AA262" s="82">
        <v>0</v>
      </c>
      <c r="AB262" s="82">
        <v>145.14592027962479</v>
      </c>
      <c r="AC262" s="82">
        <v>567.78</v>
      </c>
      <c r="AD262" s="82">
        <v>37.950000000000003</v>
      </c>
      <c r="AE262" s="82">
        <v>110.92947037885541</v>
      </c>
      <c r="AF262" s="82">
        <v>28.631919139612442</v>
      </c>
      <c r="AG262" s="82">
        <v>4.5255604538729894</v>
      </c>
      <c r="AH262" s="82">
        <v>210.70675959232614</v>
      </c>
      <c r="AI262" s="82">
        <v>0</v>
      </c>
      <c r="AJ262" s="82">
        <v>81.724139243846153</v>
      </c>
      <c r="AK262" s="82">
        <v>180.67464338531053</v>
      </c>
      <c r="AL262">
        <f t="shared" si="26"/>
        <v>5.8415287811117897</v>
      </c>
      <c r="AM262">
        <f t="shared" si="27"/>
        <v>100.68612554291823</v>
      </c>
      <c r="AN262">
        <f t="shared" si="28"/>
        <v>0</v>
      </c>
      <c r="AR262" s="104"/>
      <c r="AS262" s="1">
        <f t="shared" si="29"/>
        <v>51.052335199480666</v>
      </c>
      <c r="AY262" s="7"/>
      <c r="BC262" s="7"/>
    </row>
    <row r="263" spans="1:55" x14ac:dyDescent="0.3">
      <c r="A263" s="81" t="s">
        <v>2693</v>
      </c>
      <c r="B263" s="82">
        <v>2965.55</v>
      </c>
      <c r="C263" s="1">
        <v>2965.55</v>
      </c>
      <c r="D263">
        <v>37</v>
      </c>
      <c r="E263" s="82">
        <v>9.6655177656184357</v>
      </c>
      <c r="F263" s="82">
        <v>42.858327691080866</v>
      </c>
      <c r="G263" s="82">
        <v>0.81199878745920417</v>
      </c>
      <c r="H263" s="82">
        <v>7.0740489698976496</v>
      </c>
      <c r="I263" s="81">
        <v>7.1337800667424386E-2</v>
      </c>
      <c r="J263" s="81">
        <f t="shared" si="24"/>
        <v>0.73188515519168629</v>
      </c>
      <c r="K263" s="81">
        <f t="shared" si="25"/>
        <v>0.1650565794560811</v>
      </c>
      <c r="L263" s="81">
        <v>0</v>
      </c>
      <c r="M263" s="82">
        <v>0.38491791110575152</v>
      </c>
      <c r="N263" s="82">
        <v>0.83606728672599462</v>
      </c>
      <c r="O263" s="82">
        <v>3.3519381009856137</v>
      </c>
      <c r="P263" s="82">
        <v>0</v>
      </c>
      <c r="Q263" s="82">
        <v>501.76</v>
      </c>
      <c r="R263" s="82">
        <v>662.53353982700833</v>
      </c>
      <c r="S263" s="82">
        <v>0</v>
      </c>
      <c r="T263" s="82">
        <v>0.2046340106707551</v>
      </c>
      <c r="U263" s="82">
        <v>0.78335626532797542</v>
      </c>
      <c r="V263" s="82">
        <v>120.76436686178558</v>
      </c>
      <c r="W263" s="82">
        <v>10.123389138828559</v>
      </c>
      <c r="X263" s="82">
        <v>0</v>
      </c>
      <c r="Y263" s="82">
        <v>10.947623990677469</v>
      </c>
      <c r="Z263" s="82">
        <v>17.393436605647</v>
      </c>
      <c r="AA263" s="82">
        <v>0</v>
      </c>
      <c r="AB263" s="82">
        <v>136.62455166501101</v>
      </c>
      <c r="AC263" s="82">
        <v>601.82000000000005</v>
      </c>
      <c r="AD263" s="82">
        <v>24.34</v>
      </c>
      <c r="AE263" s="82">
        <v>102.33539893063708</v>
      </c>
      <c r="AF263" s="82">
        <v>9.5646409549983709</v>
      </c>
      <c r="AG263" s="82">
        <v>3.120319445976742</v>
      </c>
      <c r="AH263" s="82">
        <v>198.37625923911375</v>
      </c>
      <c r="AI263" s="82">
        <v>0</v>
      </c>
      <c r="AJ263" s="82">
        <v>52.638661669498084</v>
      </c>
      <c r="AK263" s="82">
        <v>153.85646732138193</v>
      </c>
      <c r="AL263">
        <f t="shared" si="26"/>
        <v>2.2792421565582313</v>
      </c>
      <c r="AM263">
        <f t="shared" si="27"/>
        <v>95.35227402114532</v>
      </c>
      <c r="AN263">
        <f t="shared" si="28"/>
        <v>0</v>
      </c>
      <c r="AR263" s="104"/>
      <c r="AS263" s="1">
        <f t="shared" si="29"/>
        <v>37.8909780511528</v>
      </c>
      <c r="AY263" s="7"/>
      <c r="BC263" s="7"/>
    </row>
    <row r="264" spans="1:55" x14ac:dyDescent="0.3">
      <c r="A264" s="81" t="s">
        <v>2694</v>
      </c>
      <c r="B264" s="82">
        <v>2965.7</v>
      </c>
      <c r="C264" s="1">
        <v>2965.7</v>
      </c>
      <c r="D264">
        <v>40</v>
      </c>
      <c r="E264" s="82">
        <v>10.831113187705922</v>
      </c>
      <c r="F264" s="82">
        <v>44.576250966818655</v>
      </c>
      <c r="G264" s="82">
        <v>0.88235053563196497</v>
      </c>
      <c r="H264" s="82">
        <v>8.5572737154239835</v>
      </c>
      <c r="I264" s="81">
        <v>0.13652232682121457</v>
      </c>
      <c r="J264" s="81">
        <f t="shared" si="24"/>
        <v>0.79006410210329014</v>
      </c>
      <c r="K264" s="81">
        <f t="shared" si="25"/>
        <v>0.19196934533130175</v>
      </c>
      <c r="L264" s="81">
        <v>0</v>
      </c>
      <c r="M264" s="82">
        <v>0.7803676134189641</v>
      </c>
      <c r="N264" s="82">
        <v>0.93689129073656219</v>
      </c>
      <c r="O264" s="82">
        <v>3.3715386610587119</v>
      </c>
      <c r="P264" s="82">
        <v>0</v>
      </c>
      <c r="Q264" s="82">
        <v>638.36</v>
      </c>
      <c r="R264" s="82">
        <v>834.28038810752037</v>
      </c>
      <c r="S264" s="82">
        <v>324.09568446458394</v>
      </c>
      <c r="T264" s="82">
        <v>0.2463507148967595</v>
      </c>
      <c r="U264" s="82">
        <v>15.855633498750732</v>
      </c>
      <c r="V264" s="82">
        <v>133.39579593351468</v>
      </c>
      <c r="W264" s="82">
        <v>97.980946401847604</v>
      </c>
      <c r="X264" s="82">
        <v>0</v>
      </c>
      <c r="Y264" s="82">
        <v>11.881987346923054</v>
      </c>
      <c r="Z264" s="82">
        <v>30.711487976549122</v>
      </c>
      <c r="AA264" s="82">
        <v>2.3077814146588294</v>
      </c>
      <c r="AB264" s="82">
        <v>124.89474071674044</v>
      </c>
      <c r="AC264" s="82">
        <v>1.1499999999999999</v>
      </c>
      <c r="AD264" s="82">
        <v>23.61</v>
      </c>
      <c r="AE264" s="82">
        <v>111.77940345294826</v>
      </c>
      <c r="AF264" s="82">
        <v>13.127938565684039</v>
      </c>
      <c r="AG264" s="82">
        <v>6.7163189895199054</v>
      </c>
      <c r="AH264" s="82">
        <v>297.65899684854503</v>
      </c>
      <c r="AI264" s="82">
        <v>0</v>
      </c>
      <c r="AJ264" s="82">
        <v>92.688186872140847</v>
      </c>
      <c r="AK264" s="82">
        <v>164.17414459315822</v>
      </c>
      <c r="AL264">
        <f t="shared" si="26"/>
        <v>3.5433305183242467</v>
      </c>
      <c r="AM264">
        <f t="shared" si="27"/>
        <v>95.642284249695365</v>
      </c>
      <c r="AN264">
        <f t="shared" si="28"/>
        <v>0.43759306640129592</v>
      </c>
      <c r="AR264" s="104"/>
      <c r="AS264" s="1">
        <f t="shared" si="29"/>
        <v>41.513479763912976</v>
      </c>
      <c r="AY264" s="7"/>
      <c r="BC264" s="7"/>
    </row>
    <row r="265" spans="1:55" x14ac:dyDescent="0.3">
      <c r="A265" s="81" t="s">
        <v>2695</v>
      </c>
      <c r="B265" s="82">
        <v>2965.85</v>
      </c>
      <c r="C265" s="1">
        <v>2965.85</v>
      </c>
      <c r="D265">
        <v>51</v>
      </c>
      <c r="E265" s="82">
        <v>14.601934031639924</v>
      </c>
      <c r="F265" s="82">
        <v>50.352421510821515</v>
      </c>
      <c r="G265" s="82">
        <v>0.86755507750551319</v>
      </c>
      <c r="H265" s="82">
        <v>10.221236829422446</v>
      </c>
      <c r="I265" s="81">
        <v>0.10431545118760227</v>
      </c>
      <c r="J265" s="81">
        <f t="shared" si="24"/>
        <v>0.69999198786097461</v>
      </c>
      <c r="K265" s="81">
        <f t="shared" si="25"/>
        <v>0.20299394791223188</v>
      </c>
      <c r="L265" s="81">
        <v>0</v>
      </c>
      <c r="M265" s="82">
        <v>0.53589665471724179</v>
      </c>
      <c r="N265" s="82">
        <v>1.2630672937368534</v>
      </c>
      <c r="O265" s="82">
        <v>3.307713152323172</v>
      </c>
      <c r="P265" s="82">
        <v>0</v>
      </c>
      <c r="Q265" s="82">
        <v>495.56000000000006</v>
      </c>
      <c r="R265" s="82">
        <v>560.70078849593028</v>
      </c>
      <c r="S265" s="82">
        <v>4.1022272158815127</v>
      </c>
      <c r="T265" s="82">
        <v>0.26744469121329745</v>
      </c>
      <c r="U265" s="82">
        <v>2.5846567684885606</v>
      </c>
      <c r="V265" s="82">
        <v>128.3783573539578</v>
      </c>
      <c r="W265" s="82">
        <v>437.7033777656664</v>
      </c>
      <c r="X265" s="82">
        <v>0</v>
      </c>
      <c r="Y265" s="82">
        <v>12.48153716718064</v>
      </c>
      <c r="Z265" s="82">
        <v>70.050489600992108</v>
      </c>
      <c r="AA265" s="82">
        <v>0</v>
      </c>
      <c r="AB265" s="82">
        <v>131.15191556190271</v>
      </c>
      <c r="AC265" s="82">
        <v>196.27</v>
      </c>
      <c r="AD265" s="82">
        <v>8.83</v>
      </c>
      <c r="AE265" s="82">
        <v>104.75516582874025</v>
      </c>
      <c r="AF265" s="82">
        <v>13.018539077636671</v>
      </c>
      <c r="AG265" s="82">
        <v>5.0194899847680476</v>
      </c>
      <c r="AH265" s="82">
        <v>162.91495856381684</v>
      </c>
      <c r="AI265" s="82">
        <v>2.2400000000000002</v>
      </c>
      <c r="AJ265" s="82">
        <v>101.52736779567756</v>
      </c>
      <c r="AK265" s="82">
        <v>178.20710587695655</v>
      </c>
      <c r="AL265">
        <f t="shared" si="26"/>
        <v>5.0819281411015886</v>
      </c>
      <c r="AM265">
        <f t="shared" si="27"/>
        <v>98.613599619875188</v>
      </c>
      <c r="AN265">
        <f t="shared" si="28"/>
        <v>5.5388154564230399E-3</v>
      </c>
      <c r="AR265" s="104"/>
      <c r="AS265" s="1">
        <f t="shared" si="29"/>
        <v>53.794796014818473</v>
      </c>
      <c r="AY265" s="7"/>
      <c r="BC265" s="7"/>
    </row>
    <row r="266" spans="1:55" x14ac:dyDescent="0.3">
      <c r="A266" s="81" t="s">
        <v>2696</v>
      </c>
      <c r="B266" s="82">
        <v>2966</v>
      </c>
      <c r="C266" s="1">
        <v>2966</v>
      </c>
      <c r="D266">
        <v>43</v>
      </c>
      <c r="E266" s="82">
        <v>14.998962874898037</v>
      </c>
      <c r="F266" s="82">
        <v>53.597859095564857</v>
      </c>
      <c r="G266" s="82">
        <v>0.88633592826099372</v>
      </c>
      <c r="H266" s="82">
        <v>9.1827866099648645</v>
      </c>
      <c r="I266" s="81">
        <v>0.16318573307248463</v>
      </c>
      <c r="J266" s="81">
        <f t="shared" si="24"/>
        <v>0.61222810447334275</v>
      </c>
      <c r="K266" s="81">
        <f t="shared" si="25"/>
        <v>0.17132748891316679</v>
      </c>
      <c r="L266" s="81">
        <v>0</v>
      </c>
      <c r="M266" s="82">
        <v>0.83293930604340694</v>
      </c>
      <c r="N266" s="82">
        <v>1.29741028867868</v>
      </c>
      <c r="O266" s="82">
        <v>3.4139854122673254</v>
      </c>
      <c r="P266" s="82">
        <v>0</v>
      </c>
      <c r="Q266" s="82">
        <v>731.22</v>
      </c>
      <c r="R266" s="82">
        <v>607.33463655396224</v>
      </c>
      <c r="S266" s="82">
        <v>0</v>
      </c>
      <c r="T266" s="82">
        <v>0.33622451824541333</v>
      </c>
      <c r="U266" s="82">
        <v>1.4703638990915473</v>
      </c>
      <c r="V266" s="82">
        <v>139.34096659178613</v>
      </c>
      <c r="W266" s="82">
        <v>8.0201919493212408</v>
      </c>
      <c r="X266" s="82">
        <v>0</v>
      </c>
      <c r="Y266" s="82">
        <v>12.995437013115716</v>
      </c>
      <c r="Z266" s="82">
        <v>132.38081547427885</v>
      </c>
      <c r="AA266" s="82">
        <v>0</v>
      </c>
      <c r="AB266" s="82">
        <v>139.91578736338383</v>
      </c>
      <c r="AC266" s="82">
        <v>192.91</v>
      </c>
      <c r="AD266" s="82">
        <v>23.27</v>
      </c>
      <c r="AE266" s="82">
        <v>110.92211460904886</v>
      </c>
      <c r="AF266" s="82">
        <v>20.989073206801979</v>
      </c>
      <c r="AG266" s="82">
        <v>3.9793835027758</v>
      </c>
      <c r="AH266" s="82">
        <v>177.95206377798073</v>
      </c>
      <c r="AI266" s="82">
        <v>0</v>
      </c>
      <c r="AJ266" s="82">
        <v>78.063360253198255</v>
      </c>
      <c r="AK266" s="82">
        <v>172.43288738149198</v>
      </c>
      <c r="AL266">
        <f t="shared" si="26"/>
        <v>5.7821266426264071</v>
      </c>
      <c r="AM266">
        <f t="shared" si="27"/>
        <v>98.664535709739596</v>
      </c>
      <c r="AN266">
        <f t="shared" si="28"/>
        <v>0</v>
      </c>
      <c r="AR266" s="104"/>
      <c r="AS266" s="1">
        <f t="shared" si="29"/>
        <v>45.712542625905982</v>
      </c>
      <c r="AY266" s="7"/>
      <c r="BC266" s="7"/>
    </row>
    <row r="267" spans="1:55" x14ac:dyDescent="0.3">
      <c r="A267" s="81" t="s">
        <v>2697</v>
      </c>
      <c r="B267" s="82">
        <v>2966.15</v>
      </c>
      <c r="C267" s="1">
        <v>2966.15</v>
      </c>
      <c r="D267">
        <v>51</v>
      </c>
      <c r="E267" s="82">
        <v>12.691298523944766</v>
      </c>
      <c r="F267" s="82">
        <v>48.072898935199568</v>
      </c>
      <c r="G267" s="82">
        <v>0.84035206873597379</v>
      </c>
      <c r="H267" s="82">
        <v>10.477966535883011</v>
      </c>
      <c r="I267" s="81">
        <v>0.18184530010533267</v>
      </c>
      <c r="J267" s="81">
        <f t="shared" si="24"/>
        <v>0.8256024012132529</v>
      </c>
      <c r="K267" s="81">
        <f t="shared" si="25"/>
        <v>0.217959947662131</v>
      </c>
      <c r="L267" s="81">
        <v>0</v>
      </c>
      <c r="M267" s="82">
        <v>0.89995660409355027</v>
      </c>
      <c r="N267" s="82">
        <v>1.0977973223212223</v>
      </c>
      <c r="O267" s="82">
        <v>3.0364017308408511</v>
      </c>
      <c r="P267" s="82">
        <v>0</v>
      </c>
      <c r="Q267" s="82">
        <v>717.66</v>
      </c>
      <c r="R267" s="82">
        <v>564.60528006957304</v>
      </c>
      <c r="S267" s="82">
        <v>0</v>
      </c>
      <c r="T267" s="82">
        <v>0.31964106239656054</v>
      </c>
      <c r="U267" s="82">
        <v>5.119044685726128</v>
      </c>
      <c r="V267" s="82">
        <v>112.43124677013637</v>
      </c>
      <c r="W267" s="82">
        <v>25.23836627408782</v>
      </c>
      <c r="X267" s="82">
        <v>0</v>
      </c>
      <c r="Y267" s="82">
        <v>13.104446071344364</v>
      </c>
      <c r="Z267" s="82">
        <v>52.426370812246361</v>
      </c>
      <c r="AA267" s="82">
        <v>0</v>
      </c>
      <c r="AB267" s="82">
        <v>121.81399102233333</v>
      </c>
      <c r="AC267" s="82">
        <v>27.140000000000004</v>
      </c>
      <c r="AD267" s="82">
        <v>21.39</v>
      </c>
      <c r="AE267" s="82">
        <v>111.29545007332763</v>
      </c>
      <c r="AF267" s="82">
        <v>15.112757848829125</v>
      </c>
      <c r="AG267" s="82">
        <v>3.4540054845681119</v>
      </c>
      <c r="AH267" s="82">
        <v>178.36017667547839</v>
      </c>
      <c r="AI267" s="82">
        <v>0</v>
      </c>
      <c r="AJ267" s="82">
        <v>66.095644990664297</v>
      </c>
      <c r="AK267" s="82">
        <v>160.7694261177449</v>
      </c>
      <c r="AL267">
        <f t="shared" si="26"/>
        <v>4.8509497010980187</v>
      </c>
      <c r="AM267">
        <f t="shared" si="27"/>
        <v>97.179988494143416</v>
      </c>
      <c r="AN267">
        <f t="shared" si="28"/>
        <v>0</v>
      </c>
      <c r="AR267" s="104"/>
      <c r="AS267" s="1">
        <f t="shared" si="29"/>
        <v>53.661293765958256</v>
      </c>
      <c r="AY267" s="7"/>
      <c r="BC267" s="7"/>
    </row>
    <row r="268" spans="1:55" x14ac:dyDescent="0.3">
      <c r="A268" s="81" t="s">
        <v>2698</v>
      </c>
      <c r="B268" s="82">
        <v>2966.3</v>
      </c>
      <c r="C268" s="1">
        <v>2966.3</v>
      </c>
      <c r="D268">
        <v>57</v>
      </c>
      <c r="E268" s="82">
        <v>13.380981601967896</v>
      </c>
      <c r="F268" s="82">
        <v>49.356074583934067</v>
      </c>
      <c r="G268" s="82">
        <v>0.87335220133489899</v>
      </c>
      <c r="H268" s="82">
        <v>10.086244912791457</v>
      </c>
      <c r="I268" s="81">
        <v>0.16403993024098038</v>
      </c>
      <c r="J268" s="81">
        <f t="shared" si="24"/>
        <v>0.75377466413286953</v>
      </c>
      <c r="K268" s="81">
        <f t="shared" si="25"/>
        <v>0.20435670781798029</v>
      </c>
      <c r="L268" s="81">
        <v>0</v>
      </c>
      <c r="M268" s="82">
        <v>0.87242048371084324</v>
      </c>
      <c r="N268" s="82">
        <v>1.157454908570223</v>
      </c>
      <c r="O268" s="82">
        <v>3.1447034918537602</v>
      </c>
      <c r="P268" s="82">
        <v>0</v>
      </c>
      <c r="Q268" s="82">
        <v>589.4</v>
      </c>
      <c r="R268" s="82">
        <v>588.81087089461312</v>
      </c>
      <c r="S268" s="82">
        <v>0</v>
      </c>
      <c r="T268" s="82">
        <v>0.26163262752608113</v>
      </c>
      <c r="U268" s="82">
        <v>1.8934600637874057</v>
      </c>
      <c r="V268" s="82">
        <v>135.05363668956082</v>
      </c>
      <c r="W268" s="82">
        <v>0</v>
      </c>
      <c r="X268" s="82">
        <v>0</v>
      </c>
      <c r="Y268" s="82">
        <v>13.883082201549021</v>
      </c>
      <c r="Z268" s="82">
        <v>26.866784924903016</v>
      </c>
      <c r="AA268" s="82">
        <v>0</v>
      </c>
      <c r="AB268" s="82">
        <v>127.17181657782396</v>
      </c>
      <c r="AC268" s="82">
        <v>883.18</v>
      </c>
      <c r="AD268" s="82">
        <v>16.38</v>
      </c>
      <c r="AE268" s="82">
        <v>112.78879193044273</v>
      </c>
      <c r="AF268" s="82">
        <v>15.925439760038136</v>
      </c>
      <c r="AG268" s="82">
        <v>1.3205447484679731</v>
      </c>
      <c r="AH268" s="82">
        <v>160.30303601983178</v>
      </c>
      <c r="AI268" s="82">
        <v>0</v>
      </c>
      <c r="AJ268" s="82">
        <v>69.663459836164577</v>
      </c>
      <c r="AK268" s="82">
        <v>170.15540677969523</v>
      </c>
      <c r="AL268">
        <f t="shared" si="26"/>
        <v>5.1136060988911236</v>
      </c>
      <c r="AM268">
        <f t="shared" si="27"/>
        <v>97.59150530645725</v>
      </c>
      <c r="AN268">
        <f t="shared" si="28"/>
        <v>0</v>
      </c>
      <c r="AR268" s="104"/>
      <c r="AS268" s="1">
        <f t="shared" si="29"/>
        <v>60.136507382350686</v>
      </c>
      <c r="AY268" s="7"/>
      <c r="BC268" s="7"/>
    </row>
    <row r="269" spans="1:55" x14ac:dyDescent="0.3">
      <c r="A269" s="81" t="s">
        <v>2699</v>
      </c>
      <c r="B269" s="82">
        <v>2966.45</v>
      </c>
      <c r="C269" s="1">
        <v>2966.45</v>
      </c>
      <c r="D269">
        <v>47</v>
      </c>
      <c r="E269" s="82">
        <v>11.414252121262031</v>
      </c>
      <c r="F269" s="82">
        <v>47.74536948574422</v>
      </c>
      <c r="G269" s="82">
        <v>0.81202582822338865</v>
      </c>
      <c r="H269" s="82">
        <v>8.3246258777971178</v>
      </c>
      <c r="I269" s="81">
        <v>0.24180242157874116</v>
      </c>
      <c r="J269" s="81">
        <f t="shared" si="24"/>
        <v>0.72931855625392439</v>
      </c>
      <c r="K269" s="81">
        <f t="shared" si="25"/>
        <v>0.17435462260445339</v>
      </c>
      <c r="L269" s="81">
        <v>0</v>
      </c>
      <c r="M269" s="82">
        <v>1.3896417650479214</v>
      </c>
      <c r="N269" s="82">
        <v>0.9873328084891656</v>
      </c>
      <c r="O269" s="82">
        <v>3.191769068877778</v>
      </c>
      <c r="P269" s="82">
        <v>0</v>
      </c>
      <c r="Q269" s="82">
        <v>625.15</v>
      </c>
      <c r="R269" s="82">
        <v>587.2366611416561</v>
      </c>
      <c r="S269" s="82">
        <v>0</v>
      </c>
      <c r="T269" s="82">
        <v>0.25521467302977274</v>
      </c>
      <c r="U269" s="82">
        <v>3.2130174091259742</v>
      </c>
      <c r="V269" s="82">
        <v>108.0780424007834</v>
      </c>
      <c r="W269" s="82">
        <v>0</v>
      </c>
      <c r="X269" s="82">
        <v>0</v>
      </c>
      <c r="Y269" s="82">
        <v>14.319118434463631</v>
      </c>
      <c r="Z269" s="82">
        <v>50.011897295812602</v>
      </c>
      <c r="AA269" s="82">
        <v>0</v>
      </c>
      <c r="AB269" s="82">
        <v>126.27246728815231</v>
      </c>
      <c r="AC269" s="82">
        <v>1290.8900000000001</v>
      </c>
      <c r="AD269" s="82">
        <v>10.5</v>
      </c>
      <c r="AE269" s="82">
        <v>121.69353411546237</v>
      </c>
      <c r="AF269" s="82">
        <v>19.004253923656893</v>
      </c>
      <c r="AG269" s="82">
        <v>2.2967539039214473</v>
      </c>
      <c r="AH269" s="82">
        <v>153.92163434986836</v>
      </c>
      <c r="AI269" s="82">
        <v>0</v>
      </c>
      <c r="AJ269" s="82">
        <v>50.174405169602998</v>
      </c>
      <c r="AK269" s="82">
        <v>156.19146005958771</v>
      </c>
      <c r="AL269">
        <f t="shared" si="26"/>
        <v>4.9902303129637779</v>
      </c>
      <c r="AM269">
        <f t="shared" si="27"/>
        <v>95.584428319757677</v>
      </c>
      <c r="AN269">
        <f t="shared" si="28"/>
        <v>0</v>
      </c>
      <c r="AR269" s="104"/>
      <c r="AS269" s="1">
        <f t="shared" si="29"/>
        <v>49.531624925280433</v>
      </c>
      <c r="AY269" s="7"/>
      <c r="BC269" s="7"/>
    </row>
    <row r="270" spans="1:55" x14ac:dyDescent="0.3">
      <c r="A270" s="81" t="s">
        <v>2700</v>
      </c>
      <c r="B270" s="82">
        <v>2966.6</v>
      </c>
      <c r="C270" s="1">
        <v>2966.6</v>
      </c>
      <c r="D270">
        <v>51</v>
      </c>
      <c r="E270" s="82">
        <v>12.844839254439924</v>
      </c>
      <c r="F270" s="82">
        <v>48.075520517524367</v>
      </c>
      <c r="G270" s="82">
        <v>0.8558381063785202</v>
      </c>
      <c r="H270" s="82">
        <v>9.2589068496441662</v>
      </c>
      <c r="I270" s="81">
        <v>9.3220287690896533E-2</v>
      </c>
      <c r="J270" s="81">
        <f t="shared" si="24"/>
        <v>0.72082699255607652</v>
      </c>
      <c r="K270" s="81">
        <f t="shared" si="25"/>
        <v>0.19259088097172308</v>
      </c>
      <c r="L270" s="81">
        <v>0</v>
      </c>
      <c r="M270" s="82">
        <v>0.51920226111181511</v>
      </c>
      <c r="N270" s="82">
        <v>1.1110785955090534</v>
      </c>
      <c r="O270" s="82">
        <v>3.5107328164493237</v>
      </c>
      <c r="P270" s="82">
        <v>0</v>
      </c>
      <c r="Q270" s="82">
        <v>496.01999999999992</v>
      </c>
      <c r="R270" s="82">
        <v>608.37282506487293</v>
      </c>
      <c r="S270" s="82">
        <v>0</v>
      </c>
      <c r="T270" s="82">
        <v>0.26259756474056106</v>
      </c>
      <c r="U270" s="82">
        <v>5.2907965941670207</v>
      </c>
      <c r="V270" s="82">
        <v>120.58870161611181</v>
      </c>
      <c r="W270" s="82">
        <v>0</v>
      </c>
      <c r="X270" s="82">
        <v>0</v>
      </c>
      <c r="Y270" s="82">
        <v>14.054382150194046</v>
      </c>
      <c r="Z270" s="82">
        <v>17.362678981233831</v>
      </c>
      <c r="AA270" s="82">
        <v>0</v>
      </c>
      <c r="AB270" s="82">
        <v>146.23036748235492</v>
      </c>
      <c r="AC270" s="82">
        <v>263.08999999999997</v>
      </c>
      <c r="AD270" s="82">
        <v>19.64</v>
      </c>
      <c r="AE270" s="82">
        <v>114.47571513940608</v>
      </c>
      <c r="AF270" s="82">
        <v>22.41126655141775</v>
      </c>
      <c r="AG270" s="82">
        <v>1.7642761827650066</v>
      </c>
      <c r="AH270" s="82">
        <v>178.8647526214755</v>
      </c>
      <c r="AI270" s="82">
        <v>0</v>
      </c>
      <c r="AJ270" s="82">
        <v>62.313546971260095</v>
      </c>
      <c r="AK270" s="82">
        <v>174.15825147376228</v>
      </c>
      <c r="AL270">
        <f t="shared" si="26"/>
        <v>4.0730344671732173</v>
      </c>
      <c r="AM270">
        <f t="shared" si="27"/>
        <v>97.20817774563109</v>
      </c>
      <c r="AN270">
        <f t="shared" si="28"/>
        <v>0</v>
      </c>
      <c r="AR270" s="104"/>
      <c r="AS270" s="1">
        <f t="shared" si="29"/>
        <v>53.216398673777341</v>
      </c>
      <c r="AY270" s="7"/>
      <c r="BC270" s="7"/>
    </row>
    <row r="271" spans="1:55" x14ac:dyDescent="0.3">
      <c r="A271" s="81" t="s">
        <v>2701</v>
      </c>
      <c r="B271" s="82">
        <v>2966.75</v>
      </c>
      <c r="C271" s="1">
        <v>2966.75</v>
      </c>
      <c r="D271">
        <v>41</v>
      </c>
      <c r="E271" s="82">
        <v>16.431144259814143</v>
      </c>
      <c r="F271" s="82">
        <v>54.942547355255286</v>
      </c>
      <c r="G271" s="82">
        <v>0.8772939127294761</v>
      </c>
      <c r="H271" s="82">
        <v>8.1436918820529822</v>
      </c>
      <c r="I271" s="81">
        <v>6.6056347748045779E-2</v>
      </c>
      <c r="J271" s="81">
        <f t="shared" si="24"/>
        <v>0.49562536566428378</v>
      </c>
      <c r="K271" s="81">
        <f t="shared" si="25"/>
        <v>0.14822195682694414</v>
      </c>
      <c r="L271" s="81">
        <v>0</v>
      </c>
      <c r="M271" s="82">
        <v>0.32554970255542698</v>
      </c>
      <c r="N271" s="82">
        <v>1.4212939784739234</v>
      </c>
      <c r="O271" s="82">
        <v>4.2245293216950621</v>
      </c>
      <c r="P271" s="82">
        <v>0</v>
      </c>
      <c r="Q271" s="82">
        <v>472.08999999999992</v>
      </c>
      <c r="R271" s="82">
        <v>761.11630973262629</v>
      </c>
      <c r="S271" s="82">
        <v>0</v>
      </c>
      <c r="T271" s="82">
        <v>0.27720626535978043</v>
      </c>
      <c r="U271" s="82">
        <v>0.57390271844883767</v>
      </c>
      <c r="V271" s="82">
        <v>110.21347304350512</v>
      </c>
      <c r="W271" s="82">
        <v>159.78690114416932</v>
      </c>
      <c r="X271" s="82">
        <v>0</v>
      </c>
      <c r="Y271" s="82">
        <v>15.237909068105125</v>
      </c>
      <c r="Z271" s="82">
        <v>60.561762469529526</v>
      </c>
      <c r="AA271" s="82">
        <v>0</v>
      </c>
      <c r="AB271" s="82">
        <v>166.70491514083696</v>
      </c>
      <c r="AC271" s="82">
        <v>937.7</v>
      </c>
      <c r="AD271" s="82">
        <v>16.97</v>
      </c>
      <c r="AE271" s="82">
        <v>125.23330740640182</v>
      </c>
      <c r="AF271" s="82">
        <v>17.97277303635315</v>
      </c>
      <c r="AG271" s="82">
        <v>2.4813461805890138</v>
      </c>
      <c r="AH271" s="82">
        <v>172.07894817126433</v>
      </c>
      <c r="AI271" s="82">
        <v>0</v>
      </c>
      <c r="AJ271" s="82">
        <v>135.75910482682886</v>
      </c>
      <c r="AK271" s="82">
        <v>174.73337283785236</v>
      </c>
      <c r="AL271">
        <f t="shared" si="26"/>
        <v>5.290848727733386</v>
      </c>
      <c r="AM271">
        <f t="shared" si="27"/>
        <v>99.254700618913816</v>
      </c>
      <c r="AN271">
        <f t="shared" si="28"/>
        <v>0</v>
      </c>
      <c r="AR271" s="104"/>
      <c r="AS271" s="1">
        <f t="shared" si="29"/>
        <v>43.357468241569272</v>
      </c>
      <c r="AY271" s="7"/>
      <c r="BC271" s="7"/>
    </row>
    <row r="272" spans="1:55" x14ac:dyDescent="0.3">
      <c r="A272" s="81" t="s">
        <v>2702</v>
      </c>
      <c r="B272" s="82">
        <v>2966.9</v>
      </c>
      <c r="C272" s="1">
        <v>2966.9</v>
      </c>
      <c r="D272">
        <v>51</v>
      </c>
      <c r="E272" s="82">
        <v>16.605568184068822</v>
      </c>
      <c r="F272" s="82">
        <v>54.481069424201401</v>
      </c>
      <c r="G272" s="82">
        <v>0.82599134289525633</v>
      </c>
      <c r="H272" s="82">
        <v>10.274318545718781</v>
      </c>
      <c r="I272" s="81">
        <v>0.11190687884324303</v>
      </c>
      <c r="J272" s="81">
        <f t="shared" si="24"/>
        <v>0.61872731073278397</v>
      </c>
      <c r="K272" s="81">
        <f t="shared" si="25"/>
        <v>0.18858511138466671</v>
      </c>
      <c r="L272" s="81">
        <v>0</v>
      </c>
      <c r="M272" s="82">
        <v>0.44407046869325656</v>
      </c>
      <c r="N272" s="82">
        <v>1.4363816479219531</v>
      </c>
      <c r="O272" s="82">
        <v>3.673201725390189</v>
      </c>
      <c r="P272" s="82">
        <v>0</v>
      </c>
      <c r="Q272" s="82">
        <v>454.34999999999997</v>
      </c>
      <c r="R272" s="82">
        <v>716.14694868936988</v>
      </c>
      <c r="S272" s="82">
        <v>0</v>
      </c>
      <c r="T272" s="82">
        <v>0.36826940992628165</v>
      </c>
      <c r="U272" s="82">
        <v>4.4320370519625563</v>
      </c>
      <c r="V272" s="82">
        <v>110.21347304350512</v>
      </c>
      <c r="W272" s="82">
        <v>34.871009402031341</v>
      </c>
      <c r="X272" s="82">
        <v>0</v>
      </c>
      <c r="Y272" s="82">
        <v>15.222336345501033</v>
      </c>
      <c r="Z272" s="82">
        <v>127.21353457286646</v>
      </c>
      <c r="AA272" s="82">
        <v>0</v>
      </c>
      <c r="AB272" s="82">
        <v>137.7917922324572</v>
      </c>
      <c r="AC272" s="82">
        <v>950.67000000000007</v>
      </c>
      <c r="AD272" s="82">
        <v>52.290000000000006</v>
      </c>
      <c r="AE272" s="82">
        <v>118.23672426102928</v>
      </c>
      <c r="AF272" s="82">
        <v>23.067663479701956</v>
      </c>
      <c r="AG272" s="82">
        <v>1.7571764798162544</v>
      </c>
      <c r="AH272" s="82">
        <v>166.6250758137956</v>
      </c>
      <c r="AI272" s="82">
        <v>0</v>
      </c>
      <c r="AJ272" s="82">
        <v>62.892111540800691</v>
      </c>
      <c r="AK272" s="82">
        <v>176.43573207555903</v>
      </c>
      <c r="AL272">
        <f t="shared" si="26"/>
        <v>5.8082441661581612</v>
      </c>
      <c r="AM272">
        <f t="shared" si="27"/>
        <v>99.813390568331968</v>
      </c>
      <c r="AN272">
        <f t="shared" si="28"/>
        <v>0</v>
      </c>
      <c r="AR272" s="104"/>
      <c r="AS272" s="1">
        <f t="shared" si="29"/>
        <v>54.218862869573172</v>
      </c>
      <c r="AY272" s="7"/>
      <c r="BC272" s="7"/>
    </row>
    <row r="273" spans="1:135" x14ac:dyDescent="0.3">
      <c r="A273" s="81" t="s">
        <v>2703</v>
      </c>
      <c r="B273" s="82">
        <v>2967.05</v>
      </c>
      <c r="C273" s="1">
        <v>2967.05</v>
      </c>
      <c r="D273">
        <v>46</v>
      </c>
      <c r="E273" s="82">
        <v>14.078705499194253</v>
      </c>
      <c r="F273" s="82">
        <v>49.384615028161313</v>
      </c>
      <c r="G273" s="82">
        <v>0.78872292967275748</v>
      </c>
      <c r="H273" s="82">
        <v>9.2347946510008576</v>
      </c>
      <c r="I273" s="81">
        <v>0.21636685032207637</v>
      </c>
      <c r="J273" s="81">
        <f t="shared" si="24"/>
        <v>0.65594060842663271</v>
      </c>
      <c r="K273" s="81">
        <f t="shared" si="25"/>
        <v>0.18699740082482702</v>
      </c>
      <c r="L273" s="81">
        <v>0</v>
      </c>
      <c r="M273" s="82">
        <v>1.4072719835292113</v>
      </c>
      <c r="N273" s="82">
        <v>1.2178080256803028</v>
      </c>
      <c r="O273" s="82">
        <v>3.7068416311650072</v>
      </c>
      <c r="P273" s="82">
        <v>0</v>
      </c>
      <c r="Q273" s="82">
        <v>697.77</v>
      </c>
      <c r="R273" s="82">
        <v>689.54336809728022</v>
      </c>
      <c r="S273" s="82">
        <v>35.746606567007973</v>
      </c>
      <c r="T273" s="82">
        <v>0.33427220341611669</v>
      </c>
      <c r="U273" s="82">
        <v>18.159622514421248</v>
      </c>
      <c r="V273" s="82">
        <v>111.89327195526047</v>
      </c>
      <c r="W273" s="82">
        <v>9.7868775885073891</v>
      </c>
      <c r="X273" s="82">
        <v>0</v>
      </c>
      <c r="Y273" s="82">
        <v>17.908630994707096</v>
      </c>
      <c r="Z273" s="82">
        <v>33.372022488288231</v>
      </c>
      <c r="AA273" s="82">
        <v>0</v>
      </c>
      <c r="AB273" s="82">
        <v>146.6322043990167</v>
      </c>
      <c r="AC273" s="82">
        <v>1.04</v>
      </c>
      <c r="AD273" s="82">
        <v>35.630000000000003</v>
      </c>
      <c r="AE273" s="82">
        <v>125.63429734951606</v>
      </c>
      <c r="AF273" s="82">
        <v>14.53450341200733</v>
      </c>
      <c r="AG273" s="82">
        <v>1.5654845001999356</v>
      </c>
      <c r="AH273" s="82">
        <v>178.73489851772621</v>
      </c>
      <c r="AI273" s="82">
        <v>0</v>
      </c>
      <c r="AJ273" s="82">
        <v>65.345653882000576</v>
      </c>
      <c r="AK273" s="82">
        <v>179.52988501436377</v>
      </c>
      <c r="AL273">
        <f t="shared" si="26"/>
        <v>6.1334126225129602</v>
      </c>
      <c r="AM273">
        <f t="shared" si="27"/>
        <v>96.434388091580615</v>
      </c>
      <c r="AN273">
        <f t="shared" si="28"/>
        <v>4.8264965968120056E-2</v>
      </c>
      <c r="AR273" s="104"/>
      <c r="AS273" s="1">
        <f t="shared" si="29"/>
        <v>49.084133384101754</v>
      </c>
      <c r="AY273" s="7"/>
      <c r="BC273" s="7"/>
    </row>
    <row r="274" spans="1:135" x14ac:dyDescent="0.3">
      <c r="A274" s="81" t="s">
        <v>2704</v>
      </c>
      <c r="B274" s="82">
        <v>2967.2</v>
      </c>
      <c r="C274" s="1">
        <v>2967.2</v>
      </c>
      <c r="D274">
        <v>50</v>
      </c>
      <c r="E274" s="82">
        <v>14.600608621881156</v>
      </c>
      <c r="F274" s="82">
        <v>50.233009003368821</v>
      </c>
      <c r="G274" s="82">
        <v>0.84343055573543235</v>
      </c>
      <c r="H274" s="82">
        <v>9.3316847443039759</v>
      </c>
      <c r="I274" s="81">
        <v>0.20379358498497502</v>
      </c>
      <c r="J274" s="81">
        <f t="shared" si="24"/>
        <v>0.63912984629415215</v>
      </c>
      <c r="K274" s="81">
        <f t="shared" si="25"/>
        <v>0.18576798263624139</v>
      </c>
      <c r="L274" s="81">
        <v>0</v>
      </c>
      <c r="M274" s="82">
        <v>1.3423159074725282</v>
      </c>
      <c r="N274" s="82">
        <v>1.2629526457927198</v>
      </c>
      <c r="O274" s="82">
        <v>3.5689668197527586</v>
      </c>
      <c r="P274" s="82">
        <v>0</v>
      </c>
      <c r="Q274" s="82">
        <v>724.4</v>
      </c>
      <c r="R274" s="82">
        <v>654.62299476017699</v>
      </c>
      <c r="S274" s="82">
        <v>2.9847030014650429</v>
      </c>
      <c r="T274" s="82">
        <v>0.29558495323557255</v>
      </c>
      <c r="U274" s="82">
        <v>5.7180818298004628</v>
      </c>
      <c r="V274" s="82">
        <v>125.99589745950736</v>
      </c>
      <c r="W274" s="82">
        <v>27.664053699319595</v>
      </c>
      <c r="X274" s="82">
        <v>0</v>
      </c>
      <c r="Y274" s="82">
        <v>14.88752280951303</v>
      </c>
      <c r="Z274" s="82">
        <v>72.01897756343493</v>
      </c>
      <c r="AA274" s="82">
        <v>0</v>
      </c>
      <c r="AB274" s="82">
        <v>143.28356342683506</v>
      </c>
      <c r="AC274" s="82">
        <v>559.54999999999995</v>
      </c>
      <c r="AD274" s="82">
        <v>14.17</v>
      </c>
      <c r="AE274" s="82">
        <v>120.97451766574027</v>
      </c>
      <c r="AF274" s="82">
        <v>15.17527184199905</v>
      </c>
      <c r="AG274" s="82">
        <v>3.5072532566837564</v>
      </c>
      <c r="AH274" s="82">
        <v>173.14746193925822</v>
      </c>
      <c r="AI274" s="82">
        <v>0</v>
      </c>
      <c r="AJ274" s="82">
        <v>53.967217347702388</v>
      </c>
      <c r="AK274" s="82">
        <v>179.04678306852807</v>
      </c>
      <c r="AL274">
        <f t="shared" si="26"/>
        <v>6.3486552172070132</v>
      </c>
      <c r="AM274">
        <f t="shared" si="27"/>
        <v>97.067801341287378</v>
      </c>
      <c r="AN274">
        <f t="shared" si="28"/>
        <v>4.0299374577169485E-3</v>
      </c>
      <c r="AR274" s="104"/>
      <c r="AS274" s="1">
        <f t="shared" si="29"/>
        <v>53.470864704344557</v>
      </c>
      <c r="AY274" s="7"/>
      <c r="BC274" s="7"/>
    </row>
    <row r="275" spans="1:135" x14ac:dyDescent="0.3">
      <c r="A275" s="81" t="s">
        <v>2705</v>
      </c>
      <c r="B275" s="82">
        <v>2967.35</v>
      </c>
      <c r="C275" s="1">
        <v>2967.35</v>
      </c>
      <c r="D275">
        <v>51</v>
      </c>
      <c r="E275" s="82">
        <v>14.266876084663345</v>
      </c>
      <c r="F275" s="82">
        <v>51.164784806588088</v>
      </c>
      <c r="G275" s="82">
        <v>0.82783011485979785</v>
      </c>
      <c r="H275" s="82">
        <v>9.463220579129425</v>
      </c>
      <c r="I275" s="81">
        <v>0.19087840578813192</v>
      </c>
      <c r="J275" s="81">
        <f t="shared" si="24"/>
        <v>0.6633001172066133</v>
      </c>
      <c r="K275" s="81">
        <f t="shared" si="25"/>
        <v>0.1849557388915456</v>
      </c>
      <c r="L275" s="81">
        <v>0</v>
      </c>
      <c r="M275" s="82">
        <v>1.1248946007025018</v>
      </c>
      <c r="N275" s="82">
        <v>1.2340847813233793</v>
      </c>
      <c r="O275" s="82">
        <v>3.5230848378793969</v>
      </c>
      <c r="P275" s="82">
        <v>0</v>
      </c>
      <c r="Q275" s="82">
        <v>506.05</v>
      </c>
      <c r="R275" s="82">
        <v>662.79872928359964</v>
      </c>
      <c r="S275" s="82">
        <v>45.500718189919034</v>
      </c>
      <c r="T275" s="82">
        <v>0.31699309515682489</v>
      </c>
      <c r="U275" s="82">
        <v>17.866387548790456</v>
      </c>
      <c r="V275" s="82">
        <v>126.16607316625384</v>
      </c>
      <c r="W275" s="82">
        <v>13.768930933974579</v>
      </c>
      <c r="X275" s="82">
        <v>0</v>
      </c>
      <c r="Y275" s="82">
        <v>13.384755078218046</v>
      </c>
      <c r="Z275" s="82">
        <v>73.710646906159212</v>
      </c>
      <c r="AA275" s="82">
        <v>0</v>
      </c>
      <c r="AB275" s="82">
        <v>138.63373624831999</v>
      </c>
      <c r="AC275" s="82">
        <v>0</v>
      </c>
      <c r="AD275" s="82">
        <v>33.26</v>
      </c>
      <c r="AE275" s="82">
        <v>116.34239246079994</v>
      </c>
      <c r="AF275" s="82">
        <v>19.129281909996742</v>
      </c>
      <c r="AG275" s="82">
        <v>1.9559681623813252</v>
      </c>
      <c r="AH275" s="82">
        <v>180.74578206721472</v>
      </c>
      <c r="AI275" s="82">
        <v>0</v>
      </c>
      <c r="AJ275" s="82">
        <v>58.735017967064628</v>
      </c>
      <c r="AK275" s="82">
        <v>154.52360810372645</v>
      </c>
      <c r="AL275">
        <f t="shared" si="26"/>
        <v>5.8438290813356462</v>
      </c>
      <c r="AM275">
        <f t="shared" si="27"/>
        <v>97.421545072403433</v>
      </c>
      <c r="AN275">
        <f t="shared" si="28"/>
        <v>6.1434939589156044E-2</v>
      </c>
      <c r="AR275" s="104"/>
      <c r="AS275" s="1">
        <f t="shared" si="29"/>
        <v>54.239807599113519</v>
      </c>
      <c r="AY275" s="7"/>
      <c r="BC275" s="7"/>
    </row>
    <row r="276" spans="1:135" x14ac:dyDescent="0.3">
      <c r="A276" s="81" t="s">
        <v>2706</v>
      </c>
      <c r="B276" s="82">
        <v>2967.5</v>
      </c>
      <c r="C276" s="1">
        <v>2967.5</v>
      </c>
      <c r="D276">
        <v>49</v>
      </c>
      <c r="E276" s="82">
        <v>15.316893895771882</v>
      </c>
      <c r="F276" s="82">
        <v>52.078661595709498</v>
      </c>
      <c r="G276" s="82">
        <v>0.83074843733293313</v>
      </c>
      <c r="H276" s="82">
        <v>10.096720829032211</v>
      </c>
      <c r="I276" s="81">
        <v>0.12195515144981166</v>
      </c>
      <c r="J276" s="81">
        <f t="shared" si="24"/>
        <v>0.65918853376788999</v>
      </c>
      <c r="K276" s="81">
        <f t="shared" si="25"/>
        <v>0.19387442994241677</v>
      </c>
      <c r="L276" s="81">
        <v>0</v>
      </c>
      <c r="M276" s="82">
        <v>0.61827532251426742</v>
      </c>
      <c r="N276" s="82">
        <v>1.3249113219842676</v>
      </c>
      <c r="O276" s="82">
        <v>3.4923293142205387</v>
      </c>
      <c r="P276" s="82">
        <v>0</v>
      </c>
      <c r="Q276" s="82">
        <v>614.32000000000005</v>
      </c>
      <c r="R276" s="82">
        <v>632.56713123218572</v>
      </c>
      <c r="S276" s="82">
        <v>21.027013795775048</v>
      </c>
      <c r="T276" s="82">
        <v>0.23376165030784693</v>
      </c>
      <c r="U276" s="82">
        <v>4.5493310382148726</v>
      </c>
      <c r="V276" s="82">
        <v>115.6481165815372</v>
      </c>
      <c r="W276" s="82">
        <v>35.137414379368934</v>
      </c>
      <c r="X276" s="82">
        <v>0</v>
      </c>
      <c r="Y276" s="82">
        <v>13.898654924153117</v>
      </c>
      <c r="Z276" s="82">
        <v>24.513826657295592</v>
      </c>
      <c r="AA276" s="82">
        <v>2.916674882370117</v>
      </c>
      <c r="AB276" s="82">
        <v>141.75275612526633</v>
      </c>
      <c r="AC276" s="82">
        <v>0</v>
      </c>
      <c r="AD276" s="82">
        <v>35.630000000000003</v>
      </c>
      <c r="AE276" s="82">
        <v>108.57148390803437</v>
      </c>
      <c r="AF276" s="82">
        <v>22.520666039465119</v>
      </c>
      <c r="AG276" s="82">
        <v>1.5938833119949458</v>
      </c>
      <c r="AH276" s="82">
        <v>165.77545896355045</v>
      </c>
      <c r="AI276" s="82">
        <v>0</v>
      </c>
      <c r="AJ276" s="82">
        <v>66.727780353680856</v>
      </c>
      <c r="AK276" s="82">
        <v>159.80322222607353</v>
      </c>
      <c r="AL276">
        <f t="shared" si="26"/>
        <v>5.518342840536004</v>
      </c>
      <c r="AM276">
        <f t="shared" si="27"/>
        <v>98.840987376816358</v>
      </c>
      <c r="AN276">
        <f t="shared" si="28"/>
        <v>2.8390613899584458E-2</v>
      </c>
      <c r="AR276" s="104"/>
      <c r="AS276" s="1">
        <f t="shared" si="29"/>
        <v>51.932006263685217</v>
      </c>
      <c r="AY276" s="7"/>
      <c r="BC276" s="7"/>
    </row>
    <row r="277" spans="1:135" x14ac:dyDescent="0.3">
      <c r="A277" s="81" t="s">
        <v>2707</v>
      </c>
      <c r="B277" s="82">
        <v>2967.65</v>
      </c>
      <c r="C277" s="1">
        <v>2967.65</v>
      </c>
      <c r="D277">
        <v>41</v>
      </c>
      <c r="E277" s="82">
        <v>12.541021497479726</v>
      </c>
      <c r="F277" s="82">
        <v>47.902902750898249</v>
      </c>
      <c r="G277" s="82">
        <v>0.7800823654864395</v>
      </c>
      <c r="H277" s="82">
        <v>7.6721998266950555</v>
      </c>
      <c r="I277" s="81">
        <v>0.22858997706741471</v>
      </c>
      <c r="J277" s="81">
        <f t="shared" si="24"/>
        <v>0.61176833388228224</v>
      </c>
      <c r="K277" s="81">
        <f t="shared" si="25"/>
        <v>0.16016148053890514</v>
      </c>
      <c r="L277" s="81">
        <v>0</v>
      </c>
      <c r="M277" s="82">
        <v>1.776686094949846</v>
      </c>
      <c r="N277" s="82">
        <v>1.0847983595319961</v>
      </c>
      <c r="O277" s="82">
        <v>3.6711879307973656</v>
      </c>
      <c r="P277" s="82">
        <v>0</v>
      </c>
      <c r="Q277" s="82">
        <v>574.55999999999995</v>
      </c>
      <c r="R277" s="82">
        <v>743.32604682555143</v>
      </c>
      <c r="S277" s="82">
        <v>0</v>
      </c>
      <c r="T277" s="82">
        <v>0.29809827807328776</v>
      </c>
      <c r="U277" s="82">
        <v>0.7288983431393995</v>
      </c>
      <c r="V277" s="82">
        <v>112.23911290768071</v>
      </c>
      <c r="W277" s="82">
        <v>33.398771369376213</v>
      </c>
      <c r="X277" s="82">
        <v>0</v>
      </c>
      <c r="Y277" s="82">
        <v>13.361395994311904</v>
      </c>
      <c r="Z277" s="82">
        <v>11.026608352121043</v>
      </c>
      <c r="AA277" s="82">
        <v>1.4132342213545925</v>
      </c>
      <c r="AB277" s="82">
        <v>147.70376951011485</v>
      </c>
      <c r="AC277" s="82">
        <v>1.0900000000000001</v>
      </c>
      <c r="AD277" s="82">
        <v>31.34</v>
      </c>
      <c r="AE277" s="82">
        <v>143.63736307140357</v>
      </c>
      <c r="AF277" s="82">
        <v>18.410370988542613</v>
      </c>
      <c r="AG277" s="82">
        <v>1.6293818267387083</v>
      </c>
      <c r="AH277" s="82">
        <v>172.69853775201079</v>
      </c>
      <c r="AI277" s="82">
        <v>0</v>
      </c>
      <c r="AJ277" s="82">
        <v>51.910098878224758</v>
      </c>
      <c r="AK277" s="82">
        <v>149.54305709070621</v>
      </c>
      <c r="AL277">
        <f t="shared" si="26"/>
        <v>6.0050758832362359</v>
      </c>
      <c r="AM277">
        <f t="shared" si="27"/>
        <v>94.969684675267416</v>
      </c>
      <c r="AN277">
        <f t="shared" si="28"/>
        <v>0</v>
      </c>
      <c r="AR277" s="104"/>
      <c r="AS277" s="1">
        <f t="shared" si="29"/>
        <v>43.696041351741179</v>
      </c>
      <c r="AY277" s="7"/>
      <c r="BC277" s="7"/>
    </row>
    <row r="278" spans="1:135" x14ac:dyDescent="0.3">
      <c r="A278" s="81" t="s">
        <v>2708</v>
      </c>
      <c r="B278" s="82">
        <v>2967.8</v>
      </c>
      <c r="C278" s="1">
        <v>2967.8</v>
      </c>
      <c r="D278">
        <v>30</v>
      </c>
      <c r="E278" s="82">
        <v>16.002634584767844</v>
      </c>
      <c r="F278" s="82">
        <v>54.208443777157328</v>
      </c>
      <c r="G278" s="82">
        <v>0.95562892651299491</v>
      </c>
      <c r="H278" s="82">
        <v>5.3809252604455935</v>
      </c>
      <c r="I278" s="81">
        <v>0.16660369670818481</v>
      </c>
      <c r="J278" s="81">
        <f t="shared" si="24"/>
        <v>0.3362524609271178</v>
      </c>
      <c r="K278" s="81">
        <f t="shared" si="25"/>
        <v>9.9263599644471609E-2</v>
      </c>
      <c r="L278" s="81">
        <v>0</v>
      </c>
      <c r="M278" s="82">
        <v>1.0102314792298051</v>
      </c>
      <c r="N278" s="82">
        <v>1.3842278915824184</v>
      </c>
      <c r="O278" s="82">
        <v>4.4990931055866277</v>
      </c>
      <c r="P278" s="82">
        <v>0</v>
      </c>
      <c r="Q278" s="82">
        <v>396.66</v>
      </c>
      <c r="R278" s="82">
        <v>832.19836875683518</v>
      </c>
      <c r="S278" s="82">
        <v>3.7093100537830805</v>
      </c>
      <c r="T278" s="82">
        <v>0.27875465298301566</v>
      </c>
      <c r="U278" s="82">
        <v>4.4278479810249731</v>
      </c>
      <c r="V278" s="82">
        <v>77.402498875002337</v>
      </c>
      <c r="W278" s="82">
        <v>27.481776609562296</v>
      </c>
      <c r="X278" s="82">
        <v>3.4099999999999997</v>
      </c>
      <c r="Y278" s="82">
        <v>17.885271910800956</v>
      </c>
      <c r="Z278" s="82">
        <v>39.092940629137651</v>
      </c>
      <c r="AA278" s="82">
        <v>8.5320257512630988</v>
      </c>
      <c r="AB278" s="82">
        <v>174.16760073598462</v>
      </c>
      <c r="AC278" s="82">
        <v>0</v>
      </c>
      <c r="AD278" s="82">
        <v>29.98</v>
      </c>
      <c r="AE278" s="82">
        <v>134.69113916813075</v>
      </c>
      <c r="AF278" s="82">
        <v>27.068559042577089</v>
      </c>
      <c r="AG278" s="82">
        <v>2.8398811795010168</v>
      </c>
      <c r="AH278" s="82">
        <v>198.50240322561299</v>
      </c>
      <c r="AI278" s="82">
        <v>0</v>
      </c>
      <c r="AJ278" s="82">
        <v>45.342319598069594</v>
      </c>
      <c r="AK278" s="82">
        <v>216.18812076146634</v>
      </c>
      <c r="AL278">
        <f t="shared" si="26"/>
        <v>6.125455604277839</v>
      </c>
      <c r="AM278">
        <f t="shared" si="27"/>
        <v>97.581248849806997</v>
      </c>
      <c r="AN278">
        <f t="shared" si="28"/>
        <v>5.0082998277179106E-3</v>
      </c>
      <c r="AR278" s="104"/>
      <c r="AS278" s="1">
        <f t="shared" si="29"/>
        <v>32.035847056128858</v>
      </c>
      <c r="AY278" s="7"/>
      <c r="BC278" s="7"/>
    </row>
    <row r="279" spans="1:135" x14ac:dyDescent="0.3">
      <c r="A279" s="81" t="s">
        <v>2709</v>
      </c>
      <c r="B279" s="82">
        <v>2967.95</v>
      </c>
      <c r="C279" s="1">
        <v>2967.95</v>
      </c>
      <c r="D279">
        <v>31</v>
      </c>
      <c r="E279" s="82">
        <v>17.208069380186089</v>
      </c>
      <c r="F279" s="82">
        <v>59.317366766765325</v>
      </c>
      <c r="G279" s="82">
        <v>0.85852762238547953</v>
      </c>
      <c r="H279" s="82">
        <v>6.3825869373316015</v>
      </c>
      <c r="I279" s="81">
        <v>7.2847626474187799E-2</v>
      </c>
      <c r="J279" s="81">
        <f t="shared" si="24"/>
        <v>0.37090662504421978</v>
      </c>
      <c r="K279" s="81">
        <f t="shared" si="25"/>
        <v>0.10760064522802913</v>
      </c>
      <c r="L279" s="81">
        <v>0</v>
      </c>
      <c r="M279" s="82">
        <v>0.28894119631829274</v>
      </c>
      <c r="N279" s="82">
        <v>1.4884980013860967</v>
      </c>
      <c r="O279" s="82">
        <v>4.4070329625794562</v>
      </c>
      <c r="P279" s="82">
        <v>0</v>
      </c>
      <c r="Q279" s="82">
        <v>399.85</v>
      </c>
      <c r="R279" s="82">
        <v>783.11010764311743</v>
      </c>
      <c r="S279" s="82">
        <v>11.181061265045743</v>
      </c>
      <c r="T279" s="82">
        <v>0.30938579944266925</v>
      </c>
      <c r="U279" s="82">
        <v>7.9341003557817409</v>
      </c>
      <c r="V279" s="82">
        <v>108.35800888607596</v>
      </c>
      <c r="W279" s="82">
        <v>24.649471061025768</v>
      </c>
      <c r="X279" s="82">
        <v>0</v>
      </c>
      <c r="Y279" s="82">
        <v>13.66506408509172</v>
      </c>
      <c r="Z279" s="82">
        <v>78.53959393902673</v>
      </c>
      <c r="AA279" s="82">
        <v>20.439275786506052</v>
      </c>
      <c r="AB279" s="82">
        <v>169.57517883127838</v>
      </c>
      <c r="AC279" s="82">
        <v>484.53</v>
      </c>
      <c r="AD279" s="82">
        <v>28.17</v>
      </c>
      <c r="AE279" s="82">
        <v>115.31917674388775</v>
      </c>
      <c r="AF279" s="82">
        <v>18.879225937317045</v>
      </c>
      <c r="AG279" s="82">
        <v>3.5605010287994001</v>
      </c>
      <c r="AH279" s="82">
        <v>185.81009211343567</v>
      </c>
      <c r="AI279" s="82">
        <v>0</v>
      </c>
      <c r="AJ279" s="82">
        <v>49.9172653609183</v>
      </c>
      <c r="AK279" s="82">
        <v>163.32296497430491</v>
      </c>
      <c r="AL279">
        <f t="shared" si="26"/>
        <v>5.5890462004910191</v>
      </c>
      <c r="AM279">
        <f t="shared" si="27"/>
        <v>100.0429479961323</v>
      </c>
      <c r="AN279">
        <f t="shared" si="28"/>
        <v>1.5096636947434525E-2</v>
      </c>
      <c r="AR279" s="104" t="s">
        <v>2710</v>
      </c>
      <c r="AS279" s="1">
        <f t="shared" si="29"/>
        <v>32.906211942715771</v>
      </c>
      <c r="AY279" s="7"/>
      <c r="BC279" s="7"/>
    </row>
    <row r="280" spans="1:135" x14ac:dyDescent="0.3">
      <c r="A280" s="81" t="s">
        <v>2711</v>
      </c>
      <c r="B280" s="82">
        <v>2968.1</v>
      </c>
      <c r="C280" s="1">
        <v>2968.1</v>
      </c>
      <c r="D280">
        <v>30</v>
      </c>
      <c r="E280" s="82">
        <v>15.667836079701491</v>
      </c>
      <c r="F280" s="82">
        <v>55.043593654646045</v>
      </c>
      <c r="G280" s="82">
        <v>0.8776350423699566</v>
      </c>
      <c r="H280" s="82">
        <v>6.9457933039819792</v>
      </c>
      <c r="I280" s="81">
        <v>9.4181406375668894E-2</v>
      </c>
      <c r="J280" s="81">
        <f t="shared" si="24"/>
        <v>0.44331541820128062</v>
      </c>
      <c r="K280" s="81">
        <f t="shared" si="25"/>
        <v>0.12618713355747091</v>
      </c>
      <c r="L280" s="81">
        <v>0</v>
      </c>
      <c r="M280" s="82">
        <v>0.43546850284609612</v>
      </c>
      <c r="N280" s="82">
        <v>1.3552678208941789</v>
      </c>
      <c r="O280" s="82">
        <v>4.1457164692461381</v>
      </c>
      <c r="P280" s="82">
        <v>0</v>
      </c>
      <c r="Q280" s="82">
        <v>998.22</v>
      </c>
      <c r="R280" s="82">
        <v>745.61119001532791</v>
      </c>
      <c r="S280" s="82">
        <v>215.0615514901524</v>
      </c>
      <c r="T280" s="82">
        <v>0.28259196144059867</v>
      </c>
      <c r="U280" s="82">
        <v>27.936914082739399</v>
      </c>
      <c r="V280" s="82">
        <v>108.86853600631534</v>
      </c>
      <c r="W280" s="82">
        <v>27.790245530690036</v>
      </c>
      <c r="X280" s="82">
        <v>1.67</v>
      </c>
      <c r="Y280" s="82">
        <v>14.350263879671816</v>
      </c>
      <c r="Z280" s="82">
        <v>132.39619428648544</v>
      </c>
      <c r="AA280" s="82">
        <v>51.026776034866884</v>
      </c>
      <c r="AB280" s="82">
        <v>168.23572244240572</v>
      </c>
      <c r="AC280" s="82">
        <v>685.64</v>
      </c>
      <c r="AD280" s="82">
        <v>10.65</v>
      </c>
      <c r="AE280" s="82">
        <v>116.60511000973685</v>
      </c>
      <c r="AF280" s="82">
        <v>18.816711944147119</v>
      </c>
      <c r="AG280" s="82">
        <v>2.7901832588597495</v>
      </c>
      <c r="AH280" s="82">
        <v>185.98817774143467</v>
      </c>
      <c r="AI280" s="82">
        <v>0</v>
      </c>
      <c r="AJ280" s="82">
        <v>45.738743469791842</v>
      </c>
      <c r="AK280" s="82">
        <v>202.81079783273074</v>
      </c>
      <c r="AL280">
        <f t="shared" si="26"/>
        <v>5.1381830563012265</v>
      </c>
      <c r="AM280">
        <f t="shared" si="27"/>
        <v>98.896873466680162</v>
      </c>
      <c r="AN280">
        <f t="shared" si="28"/>
        <v>0.29037549184608141</v>
      </c>
      <c r="AS280" s="1">
        <f t="shared" si="29"/>
        <v>31.689945612698356</v>
      </c>
      <c r="AY280" s="7"/>
      <c r="BC280" s="7"/>
    </row>
    <row r="281" spans="1:135" x14ac:dyDescent="0.3">
      <c r="A281" s="81" t="s">
        <v>2712</v>
      </c>
      <c r="B281" s="82">
        <v>2968.25</v>
      </c>
      <c r="C281" s="1">
        <v>2968.25</v>
      </c>
      <c r="D281">
        <v>28</v>
      </c>
      <c r="E281" s="82">
        <v>15.23170670855262</v>
      </c>
      <c r="F281" s="82">
        <v>50.717120306788203</v>
      </c>
      <c r="G281" s="82">
        <v>0.83679932833389603</v>
      </c>
      <c r="H281" s="82">
        <v>7.5395478548758055</v>
      </c>
      <c r="I281" s="81">
        <v>6.3881493609276085E-2</v>
      </c>
      <c r="J281" s="81">
        <f t="shared" si="24"/>
        <v>0.49499035132040331</v>
      </c>
      <c r="K281" s="81">
        <f t="shared" si="25"/>
        <v>0.14865883175679198</v>
      </c>
      <c r="L281" s="81">
        <v>0</v>
      </c>
      <c r="M281" s="82">
        <v>0.31974217197531285</v>
      </c>
      <c r="N281" s="82">
        <v>1.3175426302898015</v>
      </c>
      <c r="O281" s="82">
        <v>4.6435680025641011</v>
      </c>
      <c r="P281" s="82">
        <v>0</v>
      </c>
      <c r="Q281" s="82">
        <v>445.12</v>
      </c>
      <c r="R281" s="82">
        <v>801.31790288610216</v>
      </c>
      <c r="S281" s="82">
        <v>263.65930701506619</v>
      </c>
      <c r="T281" s="82">
        <v>0.2202076485044544</v>
      </c>
      <c r="U281" s="82">
        <v>7.6157309645254507</v>
      </c>
      <c r="V281" s="82">
        <v>116.21353909104961</v>
      </c>
      <c r="W281" s="82">
        <v>123.69603737222376</v>
      </c>
      <c r="X281" s="82">
        <v>0</v>
      </c>
      <c r="Y281" s="82">
        <v>12.567187141503155</v>
      </c>
      <c r="Z281" s="82">
        <v>27.528073849786146</v>
      </c>
      <c r="AA281" s="82">
        <v>13.260346630156922</v>
      </c>
      <c r="AB281" s="82">
        <v>167.50858897416057</v>
      </c>
      <c r="AC281" s="82">
        <v>399.32</v>
      </c>
      <c r="AD281" s="82">
        <v>20.350000000000001</v>
      </c>
      <c r="AE281" s="82">
        <v>104.1882490126132</v>
      </c>
      <c r="AF281" s="82">
        <v>19.004253923656893</v>
      </c>
      <c r="AG281" s="82">
        <v>4.9981908759217903</v>
      </c>
      <c r="AH281" s="82">
        <v>192.79624289514567</v>
      </c>
      <c r="AI281" s="82">
        <v>0</v>
      </c>
      <c r="AJ281" s="82">
        <v>72.995563190370532</v>
      </c>
      <c r="AK281" s="82">
        <v>170.00587522503182</v>
      </c>
      <c r="AL281">
        <f t="shared" si="26"/>
        <v>4.4580361071787706</v>
      </c>
      <c r="AM281">
        <f t="shared" si="27"/>
        <v>97.649975736792911</v>
      </c>
      <c r="AN281">
        <f t="shared" si="28"/>
        <v>0.35599204238886234</v>
      </c>
      <c r="AS281" s="1">
        <f t="shared" si="29"/>
        <v>29.362486691980184</v>
      </c>
      <c r="AY281" s="7"/>
      <c r="BC281" s="7"/>
    </row>
    <row r="282" spans="1:135" x14ac:dyDescent="0.3">
      <c r="A282" s="81" t="s">
        <v>2713</v>
      </c>
      <c r="B282" s="82">
        <v>2968.75</v>
      </c>
      <c r="C282" s="1">
        <v>2968.75</v>
      </c>
      <c r="D282">
        <v>19</v>
      </c>
      <c r="E282" s="82">
        <v>12.774801218761384</v>
      </c>
      <c r="F282" s="82">
        <v>52.694058185984737</v>
      </c>
      <c r="G282" s="82">
        <v>0.76657654380570706</v>
      </c>
      <c r="H282" s="82">
        <v>4.9745376579150822</v>
      </c>
      <c r="I282" s="81">
        <v>4.9543435772751658E-2</v>
      </c>
      <c r="J282" s="81">
        <f t="shared" si="24"/>
        <v>0.38940235333050466</v>
      </c>
      <c r="K282" s="81">
        <f t="shared" si="25"/>
        <v>9.4404147814111258E-2</v>
      </c>
      <c r="L282" s="81">
        <v>0</v>
      </c>
      <c r="M282" s="82">
        <v>0.51370867821245669</v>
      </c>
      <c r="N282" s="82">
        <v>1.1050203054228596</v>
      </c>
      <c r="O282" s="82">
        <v>3.8781499203826715</v>
      </c>
      <c r="P282" s="82">
        <v>0</v>
      </c>
      <c r="Q282" s="82">
        <v>550</v>
      </c>
      <c r="R282" s="82">
        <v>663.62250929769198</v>
      </c>
      <c r="S282" s="82">
        <v>112.20985494394832</v>
      </c>
      <c r="T282" s="82">
        <v>0.24848255292874999</v>
      </c>
      <c r="U282" s="82">
        <v>0.98024259939436487</v>
      </c>
      <c r="V282" s="82">
        <v>97.011131923336265</v>
      </c>
      <c r="W282" s="82">
        <v>253.39319739184171</v>
      </c>
      <c r="X282" s="82">
        <v>0</v>
      </c>
      <c r="Y282" s="82">
        <v>13.883082201549021</v>
      </c>
      <c r="Z282" s="82">
        <v>176.56414294379596</v>
      </c>
      <c r="AA282" s="82">
        <v>34.812168505814462</v>
      </c>
      <c r="AB282" s="82">
        <v>141.06389283956037</v>
      </c>
      <c r="AC282" s="82">
        <v>0</v>
      </c>
      <c r="AD282" s="82">
        <v>19.43</v>
      </c>
      <c r="AE282" s="82">
        <v>110.02334404689626</v>
      </c>
      <c r="AF282" s="82">
        <v>11.440060750096091</v>
      </c>
      <c r="AG282" s="82">
        <v>8.4237975486948926</v>
      </c>
      <c r="AH282" s="82">
        <v>256.62881018103008</v>
      </c>
      <c r="AI282" s="82">
        <v>0</v>
      </c>
      <c r="AJ282" s="82">
        <v>750.17324936154023</v>
      </c>
      <c r="AK282" s="82">
        <v>156.38700132337837</v>
      </c>
      <c r="AL282">
        <f t="shared" si="26"/>
        <v>3.9321215851862208</v>
      </c>
      <c r="AM282">
        <f t="shared" si="27"/>
        <v>97.35908453440932</v>
      </c>
      <c r="AN282">
        <f t="shared" si="28"/>
        <v>0.15150542527736954</v>
      </c>
      <c r="AS282" s="1">
        <f t="shared" si="29"/>
        <v>19.826799314520031</v>
      </c>
      <c r="AY282" s="7"/>
      <c r="BC282" s="7"/>
    </row>
    <row r="283" spans="1:135" s="109" customFormat="1" ht="15" thickBot="1" x14ac:dyDescent="0.35">
      <c r="A283" s="106" t="s">
        <v>2714</v>
      </c>
      <c r="B283" s="107">
        <v>2968.9</v>
      </c>
      <c r="C283" s="108">
        <v>2968.9</v>
      </c>
      <c r="D283" s="109">
        <v>20</v>
      </c>
      <c r="E283" s="107">
        <v>13.359274962145474</v>
      </c>
      <c r="F283" s="107">
        <v>52.197849017811066</v>
      </c>
      <c r="G283" s="107">
        <v>0.77651298461409435</v>
      </c>
      <c r="H283" s="107">
        <v>5.5889983698325381</v>
      </c>
      <c r="I283" s="106">
        <v>4.9371891362022129E-2</v>
      </c>
      <c r="J283" s="106">
        <f t="shared" si="24"/>
        <v>0.41836090548846339</v>
      </c>
      <c r="K283" s="106">
        <f t="shared" si="25"/>
        <v>0.10707334641175439</v>
      </c>
      <c r="L283" s="106">
        <v>0</v>
      </c>
      <c r="M283" s="107">
        <v>0.58486145961006297</v>
      </c>
      <c r="N283" s="107">
        <v>1.1555772842255834</v>
      </c>
      <c r="O283" s="107">
        <v>3.9136532873378123</v>
      </c>
      <c r="P283" s="107">
        <v>0</v>
      </c>
      <c r="Q283" s="107">
        <v>518.54999999999995</v>
      </c>
      <c r="R283" s="107">
        <v>658.2002312597283</v>
      </c>
      <c r="S283" s="107">
        <v>526.68812493293387</v>
      </c>
      <c r="T283" s="107">
        <v>0.2332455211001018</v>
      </c>
      <c r="U283" s="107">
        <v>18.088408308482343</v>
      </c>
      <c r="V283" s="107">
        <v>117.02599085229079</v>
      </c>
      <c r="W283" s="107">
        <v>184.09986065487396</v>
      </c>
      <c r="X283" s="107">
        <v>3.01</v>
      </c>
      <c r="Y283" s="107">
        <v>14.653931970451634</v>
      </c>
      <c r="Z283" s="107">
        <v>120.1854173944574</v>
      </c>
      <c r="AA283" s="107">
        <v>18.717836229643275</v>
      </c>
      <c r="AB283" s="107">
        <v>153.769593442581</v>
      </c>
      <c r="AC283" s="107">
        <v>0</v>
      </c>
      <c r="AD283" s="107">
        <v>29.960000000000004</v>
      </c>
      <c r="AE283" s="107">
        <v>118.51326904938391</v>
      </c>
      <c r="AF283" s="107">
        <v>15.222157336876492</v>
      </c>
      <c r="AG283" s="107">
        <v>6.6346724056092512</v>
      </c>
      <c r="AH283" s="107">
        <v>257.88653992877289</v>
      </c>
      <c r="AI283" s="107">
        <v>6.29</v>
      </c>
      <c r="AJ283" s="107">
        <v>368.24563435388745</v>
      </c>
      <c r="AK283" s="107">
        <v>152.87876100242877</v>
      </c>
      <c r="AL283" s="109">
        <f t="shared" si="26"/>
        <v>4.3200258672621947</v>
      </c>
      <c r="AM283" s="109">
        <f t="shared" si="27"/>
        <v>97.554367234668959</v>
      </c>
      <c r="AN283" s="109">
        <f t="shared" si="28"/>
        <v>0.71113280020159264</v>
      </c>
      <c r="AS283" s="1">
        <f t="shared" si="29"/>
        <v>20.957196625689953</v>
      </c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3"/>
      <c r="BE283" s="113"/>
      <c r="BF283" s="113"/>
      <c r="BG283" s="114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5"/>
      <c r="CU283" s="115"/>
      <c r="CV283" s="115"/>
      <c r="CW283" s="115"/>
      <c r="CX283" s="115"/>
      <c r="CY283" s="115"/>
      <c r="CZ283" s="115"/>
      <c r="DA283" s="115"/>
      <c r="DB283" s="115"/>
      <c r="DC283" s="115"/>
      <c r="DD283" s="115"/>
      <c r="DE283" s="115"/>
      <c r="DF283" s="115"/>
      <c r="DG283" s="115"/>
      <c r="DH283" s="115"/>
      <c r="DI283" s="115"/>
      <c r="DJ283" s="115"/>
      <c r="DK283" s="115"/>
      <c r="DL283" s="115"/>
      <c r="DM283" s="115"/>
      <c r="DN283" s="115"/>
      <c r="DO283" s="115"/>
      <c r="DP283" s="115"/>
      <c r="DQ283" s="115"/>
      <c r="DR283" s="115"/>
      <c r="DS283" s="115"/>
      <c r="DT283" s="115"/>
      <c r="DU283" s="115"/>
      <c r="DV283" s="115"/>
      <c r="DW283" s="115"/>
      <c r="DX283" s="115"/>
      <c r="DY283" s="115"/>
      <c r="DZ283" s="115"/>
      <c r="EA283" s="115"/>
      <c r="EB283" s="115"/>
      <c r="EC283" s="115"/>
      <c r="ED283" s="115"/>
      <c r="EE283" s="115"/>
    </row>
    <row r="284" spans="1:135" ht="15" thickTop="1" x14ac:dyDescent="0.3">
      <c r="A284" s="81" t="s">
        <v>2715</v>
      </c>
      <c r="B284" s="82">
        <v>2969.05</v>
      </c>
      <c r="C284" s="1">
        <v>2969.05</v>
      </c>
      <c r="D284">
        <v>16</v>
      </c>
      <c r="E284" s="82">
        <v>14.53600006617898</v>
      </c>
      <c r="F284" s="82">
        <v>55.516592551024864</v>
      </c>
      <c r="G284" s="82">
        <v>0.7603654882784211</v>
      </c>
      <c r="H284" s="82">
        <v>5.4375055202809293</v>
      </c>
      <c r="I284" s="81">
        <v>3.3051673108369407E-2</v>
      </c>
      <c r="J284" s="81">
        <f t="shared" si="24"/>
        <v>0.37407164938946402</v>
      </c>
      <c r="K284" s="81">
        <f t="shared" si="25"/>
        <v>9.7943790683539533E-2</v>
      </c>
      <c r="L284" s="81">
        <v>0</v>
      </c>
      <c r="M284" s="82">
        <v>0.39703348310526781</v>
      </c>
      <c r="N284" s="82">
        <v>1.2573640057244817</v>
      </c>
      <c r="O284" s="82">
        <v>3.8780332437043126</v>
      </c>
      <c r="P284" s="82">
        <v>0</v>
      </c>
      <c r="Q284" s="82">
        <v>483.29</v>
      </c>
      <c r="R284" s="82">
        <v>655.68375258654225</v>
      </c>
      <c r="S284" s="82">
        <v>263.35089360837077</v>
      </c>
      <c r="T284" s="82">
        <v>0.24484720807419771</v>
      </c>
      <c r="U284" s="82">
        <v>18.930411566936474</v>
      </c>
      <c r="V284" s="82">
        <v>114.93447652098753</v>
      </c>
      <c r="W284" s="82">
        <v>193.53620537846345</v>
      </c>
      <c r="X284" s="82">
        <v>7.57</v>
      </c>
      <c r="Y284" s="82">
        <v>14.077741234100186</v>
      </c>
      <c r="Z284" s="82">
        <v>259.20987974198073</v>
      </c>
      <c r="AA284" s="82">
        <v>28.948749927853918</v>
      </c>
      <c r="AB284" s="82">
        <v>149.61727863707577</v>
      </c>
      <c r="AC284" s="82">
        <v>123.77</v>
      </c>
      <c r="AD284" s="82">
        <v>24.34</v>
      </c>
      <c r="AE284" s="82">
        <v>110.32754331408637</v>
      </c>
      <c r="AF284" s="82">
        <v>12.440284640814875</v>
      </c>
      <c r="AG284" s="82">
        <v>7.0642044340087793</v>
      </c>
      <c r="AH284" s="82">
        <v>301.12424636002521</v>
      </c>
      <c r="AI284" s="82">
        <v>0</v>
      </c>
      <c r="AJ284" s="82">
        <v>136.86266317243405</v>
      </c>
      <c r="AK284" s="82">
        <v>147.48412260726371</v>
      </c>
      <c r="AL284">
        <f t="shared" si="26"/>
        <v>4.6354369143953376</v>
      </c>
      <c r="AM284">
        <f t="shared" si="27"/>
        <v>98.819736089682664</v>
      </c>
      <c r="AN284">
        <f t="shared" si="28"/>
        <v>0.35557562348906097</v>
      </c>
      <c r="AO284" t="s">
        <v>2716</v>
      </c>
      <c r="AS284" s="1">
        <f t="shared" si="29"/>
        <v>16.836049705969188</v>
      </c>
      <c r="AY284" s="7"/>
      <c r="BC284" s="7"/>
    </row>
    <row r="285" spans="1:135" x14ac:dyDescent="0.3">
      <c r="A285" s="81" t="s">
        <v>2717</v>
      </c>
      <c r="B285" s="82">
        <v>2969.2</v>
      </c>
      <c r="C285" s="1">
        <v>2969.2</v>
      </c>
      <c r="D285">
        <v>19</v>
      </c>
      <c r="E285" s="82">
        <v>15.182313104875638</v>
      </c>
      <c r="F285" s="82">
        <v>56.297298254172219</v>
      </c>
      <c r="G285" s="82">
        <v>0.78078334529645133</v>
      </c>
      <c r="H285" s="82">
        <v>5.5864233689962903</v>
      </c>
      <c r="I285" s="81">
        <v>3.2166926935223217E-2</v>
      </c>
      <c r="J285" s="81">
        <f t="shared" si="24"/>
        <v>0.36795601107727582</v>
      </c>
      <c r="K285" s="81">
        <f t="shared" si="25"/>
        <v>9.9230754267719726E-2</v>
      </c>
      <c r="L285" s="81">
        <v>0</v>
      </c>
      <c r="M285" s="82">
        <v>0.43414250018169004</v>
      </c>
      <c r="N285" s="82">
        <v>1.3132700835717426</v>
      </c>
      <c r="O285" s="82">
        <v>3.9986859042561571</v>
      </c>
      <c r="P285" s="82">
        <v>0</v>
      </c>
      <c r="Q285" s="82">
        <v>535.63</v>
      </c>
      <c r="R285" s="82">
        <v>657.88426084336425</v>
      </c>
      <c r="S285" s="82">
        <v>324.51795023634327</v>
      </c>
      <c r="T285" s="82">
        <v>0.24029180680583898</v>
      </c>
      <c r="U285" s="82">
        <v>44.739277613383841</v>
      </c>
      <c r="V285" s="82">
        <v>139.70327616098828</v>
      </c>
      <c r="W285" s="82">
        <v>186.44142019252541</v>
      </c>
      <c r="X285" s="82">
        <v>6.43</v>
      </c>
      <c r="Y285" s="82">
        <v>13.524909581654882</v>
      </c>
      <c r="Z285" s="82">
        <v>214.62670315509243</v>
      </c>
      <c r="AA285" s="82">
        <v>28.324822053532476</v>
      </c>
      <c r="AB285" s="82">
        <v>152.65975814894367</v>
      </c>
      <c r="AC285" s="82">
        <v>0</v>
      </c>
      <c r="AD285" s="82">
        <v>22.53</v>
      </c>
      <c r="AE285" s="82">
        <v>123.97502861938818</v>
      </c>
      <c r="AF285" s="82">
        <v>16.128610237840391</v>
      </c>
      <c r="AG285" s="82">
        <v>7.7067275508708857</v>
      </c>
      <c r="AH285" s="82">
        <v>295.65553353355648</v>
      </c>
      <c r="AI285" s="82">
        <v>0</v>
      </c>
      <c r="AJ285" s="82">
        <v>120.58785611443129</v>
      </c>
      <c r="AK285" s="82">
        <v>140.50214924720996</v>
      </c>
      <c r="AL285">
        <f t="shared" si="26"/>
        <v>4.9756729451975295</v>
      </c>
      <c r="AM285">
        <f t="shared" si="27"/>
        <v>99.049852489216349</v>
      </c>
      <c r="AN285">
        <f t="shared" si="28"/>
        <v>0.43816320843884182</v>
      </c>
      <c r="AS285" s="1">
        <f t="shared" si="29"/>
        <v>20.057714341244687</v>
      </c>
      <c r="AY285" s="7"/>
      <c r="BC285" s="7"/>
    </row>
    <row r="286" spans="1:135" x14ac:dyDescent="0.3">
      <c r="A286" s="81" t="s">
        <v>2718</v>
      </c>
      <c r="B286" s="82">
        <v>2969.35</v>
      </c>
      <c r="C286" s="1">
        <v>2969.35</v>
      </c>
      <c r="D286">
        <v>16</v>
      </c>
      <c r="E286" s="82">
        <v>13.377887099183578</v>
      </c>
      <c r="F286" s="82">
        <v>51.89721064765709</v>
      </c>
      <c r="G286" s="82">
        <v>0.79048681952109601</v>
      </c>
      <c r="H286" s="82">
        <v>6.6417081492802472</v>
      </c>
      <c r="I286" s="81">
        <v>7.7260782684462778E-2</v>
      </c>
      <c r="J286" s="81">
        <f t="shared" si="24"/>
        <v>0.49646914344833837</v>
      </c>
      <c r="K286" s="81">
        <f t="shared" si="25"/>
        <v>0.12797813343712122</v>
      </c>
      <c r="L286" s="81">
        <v>0</v>
      </c>
      <c r="M286" s="82">
        <v>3.6823585474145362</v>
      </c>
      <c r="N286" s="82">
        <v>1.1571872340793794</v>
      </c>
      <c r="O286" s="82">
        <v>3.1986653337034512</v>
      </c>
      <c r="P286" s="82">
        <v>0</v>
      </c>
      <c r="Q286" s="82">
        <v>486.01</v>
      </c>
      <c r="R286" s="82">
        <v>539.71132512316819</v>
      </c>
      <c r="S286" s="82">
        <v>617.81732896689925</v>
      </c>
      <c r="T286" s="82">
        <v>0.27969714979715887</v>
      </c>
      <c r="U286" s="82">
        <v>112.39277325534536</v>
      </c>
      <c r="V286" s="82">
        <v>126.26488486694531</v>
      </c>
      <c r="W286" s="82">
        <v>176.03760476176257</v>
      </c>
      <c r="X286" s="82">
        <v>44.34</v>
      </c>
      <c r="Y286" s="82">
        <v>12.676196199731805</v>
      </c>
      <c r="Z286" s="82">
        <v>220.91663734758549</v>
      </c>
      <c r="AA286" s="82">
        <v>49.267750461478734</v>
      </c>
      <c r="AB286" s="82">
        <v>124.35895816119137</v>
      </c>
      <c r="AC286" s="82">
        <v>0</v>
      </c>
      <c r="AD286" s="82">
        <v>24.88</v>
      </c>
      <c r="AE286" s="82">
        <v>365.01146614929843</v>
      </c>
      <c r="AF286" s="82">
        <v>12.36214214935247</v>
      </c>
      <c r="AG286" s="82">
        <v>13.585281592437992</v>
      </c>
      <c r="AH286" s="82">
        <v>434.73669888350986</v>
      </c>
      <c r="AI286" s="82">
        <v>0</v>
      </c>
      <c r="AJ286" s="82">
        <v>76.44552229022365</v>
      </c>
      <c r="AK286" s="82">
        <v>152.67171731135633</v>
      </c>
      <c r="AL286">
        <f t="shared" si="26"/>
        <v>9.9306930871530401</v>
      </c>
      <c r="AM286">
        <f t="shared" si="27"/>
        <v>93.890897659492623</v>
      </c>
      <c r="AN286">
        <f t="shared" si="28"/>
        <v>0.83417519090115133</v>
      </c>
      <c r="AS286" s="1">
        <f t="shared" si="29"/>
        <v>17.896405412160103</v>
      </c>
      <c r="AY286" s="7"/>
      <c r="BC286" s="7"/>
    </row>
    <row r="287" spans="1:135" x14ac:dyDescent="0.3">
      <c r="A287" s="81" t="s">
        <v>2719</v>
      </c>
      <c r="B287" s="82">
        <v>2969.5</v>
      </c>
      <c r="C287" s="1">
        <v>2969.5</v>
      </c>
      <c r="D287">
        <v>18</v>
      </c>
      <c r="E287" s="82">
        <v>16.133500468311837</v>
      </c>
      <c r="F287" s="82">
        <v>52.130696032762387</v>
      </c>
      <c r="G287" s="82">
        <v>0.86594927212471473</v>
      </c>
      <c r="H287" s="82">
        <v>6.4873779460392278</v>
      </c>
      <c r="I287" s="81">
        <v>2.7169814751437402E-2</v>
      </c>
      <c r="J287" s="81">
        <f t="shared" si="24"/>
        <v>0.40210603760673197</v>
      </c>
      <c r="K287" s="81">
        <f t="shared" si="25"/>
        <v>0.12444449124489206</v>
      </c>
      <c r="L287" s="81">
        <v>0</v>
      </c>
      <c r="M287" s="82">
        <v>0.52119327116389225</v>
      </c>
      <c r="N287" s="82">
        <v>1.3955477905089737</v>
      </c>
      <c r="O287" s="82">
        <v>4.1259532349580201</v>
      </c>
      <c r="P287" s="82">
        <v>5.32430344E-2</v>
      </c>
      <c r="Q287" s="82">
        <v>379.34</v>
      </c>
      <c r="R287" s="82">
        <v>630.29327270013653</v>
      </c>
      <c r="S287" s="82">
        <v>502.73611737603846</v>
      </c>
      <c r="T287" s="82">
        <v>0.2664124327978073</v>
      </c>
      <c r="U287" s="82">
        <v>40.948168414871446</v>
      </c>
      <c r="V287" s="82">
        <v>126.21547901659956</v>
      </c>
      <c r="W287" s="82">
        <v>301.20588016664146</v>
      </c>
      <c r="X287" s="82">
        <v>61.17</v>
      </c>
      <c r="Y287" s="82">
        <v>16.880831302836949</v>
      </c>
      <c r="Z287" s="82">
        <v>222.07004826307929</v>
      </c>
      <c r="AA287" s="82">
        <v>33.263624624968472</v>
      </c>
      <c r="AB287" s="82">
        <v>156.73553258937045</v>
      </c>
      <c r="AC287" s="82">
        <v>395.86</v>
      </c>
      <c r="AD287" s="82">
        <v>38.68</v>
      </c>
      <c r="AE287" s="82">
        <v>121.58291620012051</v>
      </c>
      <c r="AF287" s="82">
        <v>19.645022353648617</v>
      </c>
      <c r="AG287" s="82">
        <v>18.860360883361128</v>
      </c>
      <c r="AH287" s="82">
        <v>500.17945705588505</v>
      </c>
      <c r="AI287" s="82">
        <v>0</v>
      </c>
      <c r="AJ287" s="82">
        <v>74.795541851163478</v>
      </c>
      <c r="AK287" s="82">
        <v>175.6765718749601</v>
      </c>
      <c r="AL287">
        <f t="shared" si="26"/>
        <v>5.4850358406650486</v>
      </c>
      <c r="AM287">
        <f t="shared" si="27"/>
        <v>98.722560071199766</v>
      </c>
      <c r="AN287">
        <f t="shared" si="28"/>
        <v>0.67879286808986394</v>
      </c>
      <c r="AS287" s="1">
        <f t="shared" si="29"/>
        <v>19.11424353886683</v>
      </c>
      <c r="AY287" s="7"/>
      <c r="BC287" s="7"/>
    </row>
    <row r="288" spans="1:135" s="109" customFormat="1" ht="15" thickBot="1" x14ac:dyDescent="0.35">
      <c r="A288" s="106" t="s">
        <v>2720</v>
      </c>
      <c r="B288" s="107">
        <v>2969.65</v>
      </c>
      <c r="C288" s="108">
        <v>2969.65</v>
      </c>
      <c r="D288" s="109">
        <v>16</v>
      </c>
      <c r="E288" s="107">
        <v>9.659283639717593</v>
      </c>
      <c r="F288" s="107">
        <v>49.843957485589847</v>
      </c>
      <c r="G288" s="107">
        <v>0.63555988121456231</v>
      </c>
      <c r="H288" s="107">
        <v>5.6459365214213211</v>
      </c>
      <c r="I288" s="106">
        <v>8.3713672436015046E-2</v>
      </c>
      <c r="J288" s="106">
        <f t="shared" si="24"/>
        <v>0.58450882405047488</v>
      </c>
      <c r="K288" s="106">
        <f t="shared" si="25"/>
        <v>0.11327223611916432</v>
      </c>
      <c r="L288" s="106">
        <v>0</v>
      </c>
      <c r="M288" s="107">
        <v>4.4411650766624922</v>
      </c>
      <c r="N288" s="107">
        <v>0.8355280348355717</v>
      </c>
      <c r="O288" s="107">
        <v>2.600576192872976</v>
      </c>
      <c r="P288" s="107">
        <v>1.2033191599999998E-2</v>
      </c>
      <c r="Q288" s="107">
        <v>636.17999999999995</v>
      </c>
      <c r="R288" s="107">
        <v>458.55206674848807</v>
      </c>
      <c r="S288" s="107">
        <v>398.45696517718829</v>
      </c>
      <c r="T288" s="107">
        <v>0.24152602882435983</v>
      </c>
      <c r="U288" s="107">
        <v>50.201826115991757</v>
      </c>
      <c r="V288" s="107">
        <v>111.29491221218423</v>
      </c>
      <c r="W288" s="107">
        <v>211.66576515201652</v>
      </c>
      <c r="X288" s="107">
        <v>36.61</v>
      </c>
      <c r="Y288" s="107">
        <v>12.824137064470689</v>
      </c>
      <c r="Z288" s="107">
        <v>118.20155061980799</v>
      </c>
      <c r="AA288" s="107">
        <v>22.611747541673481</v>
      </c>
      <c r="AB288" s="107">
        <v>108.85953423280777</v>
      </c>
      <c r="AC288" s="107">
        <v>1.08</v>
      </c>
      <c r="AD288" s="107">
        <v>21.78</v>
      </c>
      <c r="AE288" s="107">
        <v>489.87143809142145</v>
      </c>
      <c r="AF288" s="107">
        <v>12.36214214935247</v>
      </c>
      <c r="AG288" s="107">
        <v>16.180223020207045</v>
      </c>
      <c r="AH288" s="107">
        <v>371.20465109487378</v>
      </c>
      <c r="AI288" s="107">
        <v>0</v>
      </c>
      <c r="AJ288" s="107">
        <v>103.95948181948707</v>
      </c>
      <c r="AK288" s="107">
        <v>136.31526571663409</v>
      </c>
      <c r="AL288" s="109">
        <f t="shared" si="26"/>
        <v>9.6275743171619403</v>
      </c>
      <c r="AM288" s="109">
        <f t="shared" si="27"/>
        <v>91.370813988664054</v>
      </c>
      <c r="AN288" s="109">
        <f t="shared" si="28"/>
        <v>0.53799545498080792</v>
      </c>
      <c r="AS288" s="1">
        <f t="shared" si="29"/>
        <v>17.832354028388465</v>
      </c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3"/>
      <c r="BE288" s="113"/>
      <c r="BF288" s="113"/>
      <c r="BG288" s="114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5"/>
      <c r="CU288" s="115"/>
      <c r="CV288" s="115"/>
      <c r="CW288" s="115"/>
      <c r="CX288" s="115"/>
      <c r="CY288" s="115"/>
      <c r="CZ288" s="115"/>
      <c r="DA288" s="115"/>
      <c r="DB288" s="115"/>
      <c r="DC288" s="115"/>
      <c r="DD288" s="115"/>
      <c r="DE288" s="115"/>
      <c r="DF288" s="115"/>
      <c r="DG288" s="115"/>
      <c r="DH288" s="115"/>
      <c r="DI288" s="115"/>
      <c r="DJ288" s="115"/>
      <c r="DK288" s="115"/>
      <c r="DL288" s="115"/>
      <c r="DM288" s="115"/>
      <c r="DN288" s="115"/>
      <c r="DO288" s="115"/>
      <c r="DP288" s="115"/>
      <c r="DQ288" s="115"/>
      <c r="DR288" s="115"/>
      <c r="DS288" s="115"/>
      <c r="DT288" s="115"/>
      <c r="DU288" s="115"/>
      <c r="DV288" s="115"/>
      <c r="DW288" s="115"/>
      <c r="DX288" s="115"/>
      <c r="DY288" s="115"/>
      <c r="DZ288" s="115"/>
      <c r="EA288" s="115"/>
      <c r="EB288" s="115"/>
      <c r="EC288" s="115"/>
      <c r="ED288" s="115"/>
      <c r="EE288" s="115"/>
    </row>
    <row r="289" spans="1:55" ht="15" thickTop="1" x14ac:dyDescent="0.3">
      <c r="A289" s="81" t="s">
        <v>2721</v>
      </c>
      <c r="B289" s="82">
        <v>2969.8</v>
      </c>
      <c r="C289" s="1">
        <v>2969.8</v>
      </c>
      <c r="D289">
        <v>16</v>
      </c>
      <c r="E289" s="82">
        <v>11.263805893551186</v>
      </c>
      <c r="F289" s="82">
        <v>48.328909878678658</v>
      </c>
      <c r="G289" s="82">
        <v>0.71925104636538262</v>
      </c>
      <c r="H289" s="82">
        <v>5.4837054027757972</v>
      </c>
      <c r="I289" s="81">
        <v>4.6751726732386006E-2</v>
      </c>
      <c r="J289" s="81">
        <f t="shared" si="24"/>
        <v>0.48684303108555493</v>
      </c>
      <c r="K289" s="81">
        <f t="shared" si="25"/>
        <v>0.1134663582634429</v>
      </c>
      <c r="L289" s="81">
        <v>0</v>
      </c>
      <c r="M289" s="82">
        <v>2.3132898842195888</v>
      </c>
      <c r="N289" s="82">
        <v>0.97431920979217757</v>
      </c>
      <c r="O289" s="82">
        <v>3.1663256997576479</v>
      </c>
      <c r="P289" s="82">
        <v>3.8294927600000001E-2</v>
      </c>
      <c r="Q289" s="82">
        <v>609.32000000000005</v>
      </c>
      <c r="R289" s="82">
        <v>486.62265284512557</v>
      </c>
      <c r="S289" s="82">
        <v>437.79472834356847</v>
      </c>
      <c r="T289" s="82">
        <v>0.20734929911150096</v>
      </c>
      <c r="U289" s="82">
        <v>43.072027380225897</v>
      </c>
      <c r="V289" s="82">
        <v>115.3297233237535</v>
      </c>
      <c r="W289" s="82">
        <v>273.6539969840955</v>
      </c>
      <c r="X289" s="82">
        <v>33.26</v>
      </c>
      <c r="Y289" s="82">
        <v>13.945373091965395</v>
      </c>
      <c r="Z289" s="82">
        <v>120.66216057286151</v>
      </c>
      <c r="AA289" s="82">
        <v>21.702165941759091</v>
      </c>
      <c r="AB289" s="82">
        <v>132.81666850235874</v>
      </c>
      <c r="AC289" s="82">
        <v>1.02</v>
      </c>
      <c r="AD289" s="82">
        <v>12.6</v>
      </c>
      <c r="AE289" s="82">
        <v>253.39798956936292</v>
      </c>
      <c r="AF289" s="82">
        <v>8.5331600676946255</v>
      </c>
      <c r="AG289" s="82">
        <v>19.726524643108938</v>
      </c>
      <c r="AH289" s="82">
        <v>503.41467929786648</v>
      </c>
      <c r="AI289" s="82">
        <v>0</v>
      </c>
      <c r="AJ289" s="82">
        <v>178.04788919676761</v>
      </c>
      <c r="AK289" s="82">
        <v>169.98287037046819</v>
      </c>
      <c r="AL289">
        <f t="shared" si="26"/>
        <v>6.5152541562055708</v>
      </c>
      <c r="AM289">
        <f t="shared" si="27"/>
        <v>94.38743568178451</v>
      </c>
      <c r="AN289">
        <f t="shared" si="28"/>
        <v>0.59110919032036424</v>
      </c>
      <c r="AS289" s="1">
        <f t="shared" si="29"/>
        <v>17.198723604319184</v>
      </c>
      <c r="AY289" s="7"/>
      <c r="BC289" s="7"/>
    </row>
    <row r="290" spans="1:55" x14ac:dyDescent="0.3">
      <c r="A290" s="81" t="s">
        <v>2722</v>
      </c>
      <c r="B290" s="82">
        <v>2969.95</v>
      </c>
      <c r="C290" s="1">
        <v>2969.95</v>
      </c>
      <c r="D290">
        <v>19</v>
      </c>
      <c r="E290" s="82">
        <v>12.166799102141743</v>
      </c>
      <c r="F290" s="82">
        <v>51.543853127029173</v>
      </c>
      <c r="G290" s="82">
        <v>0.73241157828806758</v>
      </c>
      <c r="H290" s="82">
        <v>4.8309078115059618</v>
      </c>
      <c r="I290" s="81">
        <v>5.3681650941172457E-2</v>
      </c>
      <c r="J290" s="81">
        <f t="shared" si="24"/>
        <v>0.39705659401046317</v>
      </c>
      <c r="K290" s="81">
        <f t="shared" si="25"/>
        <v>9.3724227399147875E-2</v>
      </c>
      <c r="L290" s="81">
        <v>0</v>
      </c>
      <c r="M290" s="82">
        <v>0.9110731604699589</v>
      </c>
      <c r="N290" s="82">
        <v>1.0524281223352607</v>
      </c>
      <c r="O290" s="82">
        <v>3.6211381233461006</v>
      </c>
      <c r="P290" s="82">
        <v>0</v>
      </c>
      <c r="Q290" s="82">
        <v>568.69000000000005</v>
      </c>
      <c r="R290" s="82">
        <v>552.23165287159804</v>
      </c>
      <c r="S290" s="82">
        <v>204.90237845286939</v>
      </c>
      <c r="T290" s="82">
        <v>0.18080230551313453</v>
      </c>
      <c r="U290" s="82">
        <v>17.346942752530193</v>
      </c>
      <c r="V290" s="82">
        <v>106.65076227968409</v>
      </c>
      <c r="W290" s="82">
        <v>145.86373574963088</v>
      </c>
      <c r="X290" s="82">
        <v>16.93</v>
      </c>
      <c r="Y290" s="82">
        <v>11.562746533539146</v>
      </c>
      <c r="Z290" s="82">
        <v>55.179178197224971</v>
      </c>
      <c r="AA290" s="82">
        <v>4.7508724888090565</v>
      </c>
      <c r="AB290" s="82">
        <v>148.45003806962958</v>
      </c>
      <c r="AC290" s="82">
        <v>788.08</v>
      </c>
      <c r="AD290" s="82">
        <v>5.41</v>
      </c>
      <c r="AE290" s="82">
        <v>111.94533032596105</v>
      </c>
      <c r="AF290" s="82">
        <v>18.457256483420061</v>
      </c>
      <c r="AG290" s="82">
        <v>10.947741946976421</v>
      </c>
      <c r="AH290" s="82">
        <v>333.16110881359174</v>
      </c>
      <c r="AI290" s="82">
        <v>0</v>
      </c>
      <c r="AJ290" s="82">
        <v>120.00929154489071</v>
      </c>
      <c r="AK290" s="82">
        <v>151.10738720103132</v>
      </c>
      <c r="AL290">
        <f t="shared" si="26"/>
        <v>4.407586528476509</v>
      </c>
      <c r="AM290">
        <f t="shared" si="27"/>
        <v>96.678011212869094</v>
      </c>
      <c r="AN290">
        <f t="shared" si="28"/>
        <v>0.27665860546164756</v>
      </c>
      <c r="AS290" s="1">
        <f t="shared" si="29"/>
        <v>19.931384036053743</v>
      </c>
      <c r="AY290" s="7"/>
      <c r="BC290" s="7"/>
    </row>
    <row r="291" spans="1:55" x14ac:dyDescent="0.3">
      <c r="A291" s="81" t="s">
        <v>2723</v>
      </c>
      <c r="B291" s="82">
        <v>2970.35</v>
      </c>
      <c r="C291" s="1">
        <v>2970.35</v>
      </c>
      <c r="D291">
        <v>18</v>
      </c>
      <c r="E291" s="82">
        <v>11.705255703873572</v>
      </c>
      <c r="F291" s="82">
        <v>52.938898086743556</v>
      </c>
      <c r="G291" s="82">
        <v>0.68418333533573972</v>
      </c>
      <c r="H291" s="82">
        <v>4.5113408054866486</v>
      </c>
      <c r="I291" s="81">
        <v>8.1018310256470091E-2</v>
      </c>
      <c r="J291" s="81">
        <f t="shared" si="24"/>
        <v>0.38541155525493809</v>
      </c>
      <c r="K291" s="81">
        <f t="shared" si="25"/>
        <v>8.521788266341597E-2</v>
      </c>
      <c r="L291" s="81">
        <v>0</v>
      </c>
      <c r="M291" s="82">
        <v>2.2646279937024487</v>
      </c>
      <c r="N291" s="82">
        <v>1.0125046183850639</v>
      </c>
      <c r="O291" s="82">
        <v>3.2953308398323706</v>
      </c>
      <c r="P291" s="82">
        <v>0</v>
      </c>
      <c r="Q291" s="82">
        <v>576.80999999999995</v>
      </c>
      <c r="R291" s="82">
        <v>543.47475847521991</v>
      </c>
      <c r="S291" s="82">
        <v>238.21558047057749</v>
      </c>
      <c r="T291" s="82">
        <v>0.25882757748398832</v>
      </c>
      <c r="U291" s="82">
        <v>6.1914468457473131</v>
      </c>
      <c r="V291" s="82">
        <v>104.77333996654573</v>
      </c>
      <c r="W291" s="82">
        <v>119.26530195966167</v>
      </c>
      <c r="X291" s="82">
        <v>20.45</v>
      </c>
      <c r="Y291" s="82">
        <v>12.613905309315433</v>
      </c>
      <c r="Z291" s="82">
        <v>59.45448799065543</v>
      </c>
      <c r="AA291" s="82">
        <v>7.3443076290608351</v>
      </c>
      <c r="AB291" s="82">
        <v>136.14617438327076</v>
      </c>
      <c r="AC291" s="82">
        <v>0</v>
      </c>
      <c r="AD291" s="82">
        <v>23.96</v>
      </c>
      <c r="AE291" s="82">
        <v>155.62557964657751</v>
      </c>
      <c r="AF291" s="82">
        <v>10.81492081839685</v>
      </c>
      <c r="AG291" s="82">
        <v>12.051745755507442</v>
      </c>
      <c r="AH291" s="82">
        <v>300.21155751653038</v>
      </c>
      <c r="AI291" s="82">
        <v>0</v>
      </c>
      <c r="AJ291" s="82">
        <v>112.37009639521594</v>
      </c>
      <c r="AK291" s="82">
        <v>140.85872449294581</v>
      </c>
      <c r="AL291">
        <f t="shared" si="26"/>
        <v>6.6535274292852753</v>
      </c>
      <c r="AM291">
        <f t="shared" si="27"/>
        <v>95.065237039067782</v>
      </c>
      <c r="AN291">
        <f t="shared" si="28"/>
        <v>0.3216379955657071</v>
      </c>
      <c r="AR291" s="71"/>
      <c r="AS291" s="1">
        <f t="shared" si="29"/>
        <v>19.368532983884332</v>
      </c>
      <c r="AY291" s="7"/>
      <c r="BC291" s="7"/>
    </row>
    <row r="292" spans="1:55" x14ac:dyDescent="0.3">
      <c r="A292" s="81" t="s">
        <v>2724</v>
      </c>
      <c r="B292" s="82">
        <v>2970.55</v>
      </c>
      <c r="C292" s="1">
        <v>2970.55</v>
      </c>
      <c r="D292">
        <v>16</v>
      </c>
      <c r="E292" s="82">
        <v>13.499456314277726</v>
      </c>
      <c r="F292" s="82">
        <v>54.703584262781561</v>
      </c>
      <c r="G292" s="82">
        <v>0.7296097391068036</v>
      </c>
      <c r="H292" s="82">
        <v>4.8970025326172797</v>
      </c>
      <c r="I292" s="81">
        <v>6.7928061763745468E-2</v>
      </c>
      <c r="J292" s="81">
        <f t="shared" si="24"/>
        <v>0.36275553760175921</v>
      </c>
      <c r="K292" s="81">
        <f t="shared" si="25"/>
        <v>8.9518860575814804E-2</v>
      </c>
      <c r="L292" s="81">
        <v>0</v>
      </c>
      <c r="M292" s="82">
        <v>2.1754377645635308</v>
      </c>
      <c r="N292" s="82">
        <v>1.1677029711850233</v>
      </c>
      <c r="O292" s="82">
        <v>3.5497477026666013</v>
      </c>
      <c r="P292" s="82">
        <v>0</v>
      </c>
      <c r="Q292" s="82">
        <v>656.29</v>
      </c>
      <c r="R292" s="82">
        <v>558.3987183195627</v>
      </c>
      <c r="S292" s="82">
        <v>301.31357321003435</v>
      </c>
      <c r="T292" s="82">
        <v>0.25591032544021181</v>
      </c>
      <c r="U292" s="82">
        <v>9.3918970420605401</v>
      </c>
      <c r="V292" s="82">
        <v>105.97005945269824</v>
      </c>
      <c r="W292" s="82">
        <v>102.65004416255385</v>
      </c>
      <c r="X292" s="82">
        <v>14.62</v>
      </c>
      <c r="Y292" s="82">
        <v>12.839709787074783</v>
      </c>
      <c r="Z292" s="82">
        <v>60.807823464834868</v>
      </c>
      <c r="AA292" s="82">
        <v>9.1634708288896185</v>
      </c>
      <c r="AB292" s="82">
        <v>143.24529324429585</v>
      </c>
      <c r="AC292" s="82">
        <v>0</v>
      </c>
      <c r="AD292" s="82">
        <v>32.44</v>
      </c>
      <c r="AE292" s="82">
        <v>139.84869947094492</v>
      </c>
      <c r="AF292" s="82">
        <v>12.940396586174266</v>
      </c>
      <c r="AG292" s="82">
        <v>11.95589976569928</v>
      </c>
      <c r="AH292" s="82">
        <v>260.29069590675908</v>
      </c>
      <c r="AI292" s="82">
        <v>0</v>
      </c>
      <c r="AJ292" s="82">
        <v>68.774184664463306</v>
      </c>
      <c r="AK292" s="82">
        <v>159.98726106258235</v>
      </c>
      <c r="AL292">
        <f t="shared" si="26"/>
        <v>7.2981974573035568</v>
      </c>
      <c r="AM292">
        <f t="shared" si="27"/>
        <v>96.006004992011626</v>
      </c>
      <c r="AN292">
        <f t="shared" si="28"/>
        <v>0.40683272493163575</v>
      </c>
      <c r="AR292" s="71"/>
      <c r="AS292" s="1">
        <f t="shared" si="29"/>
        <v>17.354116023879957</v>
      </c>
      <c r="AY292" s="7"/>
      <c r="BC292" s="7"/>
    </row>
    <row r="293" spans="1:55" x14ac:dyDescent="0.3">
      <c r="A293" s="81" t="s">
        <v>2725</v>
      </c>
      <c r="B293" s="82">
        <v>2970.85</v>
      </c>
      <c r="C293" s="1">
        <v>2970.85</v>
      </c>
      <c r="D293">
        <v>16</v>
      </c>
      <c r="E293" s="82">
        <v>14.181814858371517</v>
      </c>
      <c r="F293" s="82">
        <v>57.00547162152651</v>
      </c>
      <c r="G293" s="82">
        <v>0.71633896406859743</v>
      </c>
      <c r="H293" s="82">
        <v>4.6669478937124262</v>
      </c>
      <c r="I293" s="81">
        <v>7.523162379864147E-2</v>
      </c>
      <c r="J293" s="81">
        <f t="shared" si="24"/>
        <v>0.3290797362904177</v>
      </c>
      <c r="K293" s="81">
        <f t="shared" si="25"/>
        <v>8.186842001233588E-2</v>
      </c>
      <c r="L293" s="81">
        <v>0</v>
      </c>
      <c r="M293" s="82">
        <v>2.4541731536879277</v>
      </c>
      <c r="N293" s="82">
        <v>1.226726985249136</v>
      </c>
      <c r="O293" s="82">
        <v>3.6737918401288101</v>
      </c>
      <c r="P293" s="82">
        <v>0</v>
      </c>
      <c r="Q293" s="82">
        <v>598.14</v>
      </c>
      <c r="R293" s="82">
        <v>579.6702981355071</v>
      </c>
      <c r="S293" s="82">
        <v>240.53184358648937</v>
      </c>
      <c r="T293" s="82">
        <v>0.28456671667023198</v>
      </c>
      <c r="U293" s="82">
        <v>8.0095036326582303</v>
      </c>
      <c r="V293" s="82">
        <v>95.561893646527722</v>
      </c>
      <c r="W293" s="82">
        <v>83.300630019086512</v>
      </c>
      <c r="X293" s="82">
        <v>13.33</v>
      </c>
      <c r="Y293" s="82">
        <v>13.439259607332369</v>
      </c>
      <c r="Z293" s="82">
        <v>55.440618004736898</v>
      </c>
      <c r="AA293" s="82">
        <v>11.741871562531244</v>
      </c>
      <c r="AB293" s="82">
        <v>147.26366241091381</v>
      </c>
      <c r="AC293" s="82">
        <v>0</v>
      </c>
      <c r="AD293" s="82">
        <v>19.12</v>
      </c>
      <c r="AE293" s="82">
        <v>170.57282545714619</v>
      </c>
      <c r="AF293" s="82">
        <v>11.236890272293838</v>
      </c>
      <c r="AG293" s="82">
        <v>8.1362595792704138</v>
      </c>
      <c r="AH293" s="82">
        <v>233.63350346566176</v>
      </c>
      <c r="AI293" s="82">
        <v>37.229999999999997</v>
      </c>
      <c r="AJ293" s="82">
        <v>48.856563650093889</v>
      </c>
      <c r="AK293" s="82">
        <v>148.56535077175306</v>
      </c>
      <c r="AL293">
        <f t="shared" si="26"/>
        <v>8.0877897785585482</v>
      </c>
      <c r="AM293">
        <f t="shared" si="27"/>
        <v>96.058340985910888</v>
      </c>
      <c r="AN293">
        <f t="shared" si="28"/>
        <v>0.3247654074013771</v>
      </c>
      <c r="AR293" s="71"/>
      <c r="AS293" s="1">
        <f t="shared" si="29"/>
        <v>17.51350929170404</v>
      </c>
      <c r="AY293" s="7"/>
      <c r="BC293" s="7"/>
    </row>
    <row r="294" spans="1:55" x14ac:dyDescent="0.3">
      <c r="A294" s="81" t="s">
        <v>2726</v>
      </c>
      <c r="B294" s="82">
        <v>2971</v>
      </c>
      <c r="E294" s="82">
        <v>14.49900515379152</v>
      </c>
      <c r="F294" s="82">
        <v>54.673173151224439</v>
      </c>
      <c r="G294" s="82">
        <v>0.74299699743688141</v>
      </c>
      <c r="H294" s="82">
        <v>6.8983044045785089</v>
      </c>
      <c r="I294" s="81">
        <v>7.039665633184658E-2</v>
      </c>
      <c r="J294" s="81">
        <f t="shared" si="24"/>
        <v>0.47577777450300357</v>
      </c>
      <c r="K294" s="81">
        <f t="shared" si="25"/>
        <v>0.12617347790474856</v>
      </c>
      <c r="L294" s="81">
        <v>0.32355461679999997</v>
      </c>
      <c r="M294" s="82">
        <v>2.4319520772679186</v>
      </c>
      <c r="N294" s="82">
        <v>1.2541639458029663</v>
      </c>
      <c r="O294" s="82">
        <v>3.5314103920149624</v>
      </c>
      <c r="P294" s="82">
        <v>0</v>
      </c>
      <c r="Q294" s="82">
        <v>601.54999999999995</v>
      </c>
      <c r="R294" s="82">
        <v>556.74551596251456</v>
      </c>
      <c r="S294" s="82">
        <v>1029.487240617641</v>
      </c>
      <c r="T294" s="82">
        <v>0.27260598329074825</v>
      </c>
      <c r="U294" s="82">
        <v>12.52532210337244</v>
      </c>
      <c r="V294" s="82">
        <v>117.82197399675003</v>
      </c>
      <c r="W294" s="82">
        <v>421.24235442912249</v>
      </c>
      <c r="X294" s="82">
        <v>7.0000000000000009</v>
      </c>
      <c r="Y294" s="82">
        <v>13.688423168997858</v>
      </c>
      <c r="Z294" s="82">
        <v>82.076720746541142</v>
      </c>
      <c r="AA294" s="82">
        <v>16.244676342272736</v>
      </c>
      <c r="AB294" s="82">
        <v>148.62225389105609</v>
      </c>
      <c r="AC294" s="82">
        <v>0</v>
      </c>
      <c r="AD294" s="82">
        <v>15.93</v>
      </c>
      <c r="AE294" s="82">
        <v>161.17030265308819</v>
      </c>
      <c r="AF294" s="82">
        <v>15.487841807848671</v>
      </c>
      <c r="AG294" s="82">
        <v>6.6737207718273899</v>
      </c>
      <c r="AH294" s="82">
        <v>231.80441566142224</v>
      </c>
      <c r="AI294" s="82">
        <v>0</v>
      </c>
      <c r="AJ294" s="82">
        <v>2701.2858327089079</v>
      </c>
      <c r="AK294" s="82">
        <v>152.34964934746588</v>
      </c>
      <c r="AL294">
        <f t="shared" si="26"/>
        <v>7.4038634619326196</v>
      </c>
      <c r="AM294">
        <f t="shared" si="27"/>
        <v>96.350809679790615</v>
      </c>
      <c r="AN294">
        <f t="shared" si="28"/>
        <v>1.390010728427675</v>
      </c>
      <c r="AR294" s="71"/>
      <c r="AS294" s="1">
        <f t="shared" si="29"/>
        <v>9.5950398002475637E-2</v>
      </c>
      <c r="AY294" s="7"/>
      <c r="BC294" s="7"/>
    </row>
    <row r="295" spans="1:55" x14ac:dyDescent="0.3">
      <c r="A295" s="81" t="s">
        <v>2727</v>
      </c>
      <c r="B295" s="82">
        <v>2971.15</v>
      </c>
      <c r="E295" s="82">
        <v>13.921833384170659</v>
      </c>
      <c r="F295" s="82">
        <v>55.022308902913728</v>
      </c>
      <c r="G295" s="82">
        <v>0.72238777501077667</v>
      </c>
      <c r="H295" s="82">
        <v>4.9056647262431028</v>
      </c>
      <c r="I295" s="81">
        <v>0.12833284365145506</v>
      </c>
      <c r="J295" s="81">
        <f t="shared" si="24"/>
        <v>0.35237203253853905</v>
      </c>
      <c r="K295" s="81">
        <f t="shared" si="25"/>
        <v>8.9157740270389155E-2</v>
      </c>
      <c r="L295" s="81">
        <v>0</v>
      </c>
      <c r="M295" s="82">
        <v>2.7737257534215054</v>
      </c>
      <c r="N295" s="82">
        <v>1.204238587730762</v>
      </c>
      <c r="O295" s="82">
        <v>3.6909949188398681</v>
      </c>
      <c r="P295" s="82">
        <v>0</v>
      </c>
      <c r="Q295" s="82">
        <v>577.86</v>
      </c>
      <c r="R295" s="82">
        <v>588.4610465050672</v>
      </c>
      <c r="S295" s="82">
        <v>240.46580921475223</v>
      </c>
      <c r="T295" s="82">
        <v>0.25752603426445725</v>
      </c>
      <c r="U295" s="82">
        <v>10.238089371452256</v>
      </c>
      <c r="V295" s="82">
        <v>107.96276208331</v>
      </c>
      <c r="W295" s="82">
        <v>75.420651215732448</v>
      </c>
      <c r="X295" s="82">
        <v>3.1400000000000006</v>
      </c>
      <c r="Y295" s="82">
        <v>13.509336859050789</v>
      </c>
      <c r="Z295" s="82">
        <v>0</v>
      </c>
      <c r="AA295" s="82">
        <v>5.0214918077918504</v>
      </c>
      <c r="AB295" s="82">
        <v>150.13392610135523</v>
      </c>
      <c r="AC295" s="82">
        <v>0</v>
      </c>
      <c r="AD295" s="82">
        <v>19.260000000000002</v>
      </c>
      <c r="AE295" s="82">
        <v>172.21826694785634</v>
      </c>
      <c r="AF295" s="82">
        <v>10.142895391820169</v>
      </c>
      <c r="AG295" s="82">
        <v>6.3719833965054065</v>
      </c>
      <c r="AH295" s="82">
        <v>167.22240469104216</v>
      </c>
      <c r="AI295" s="82">
        <v>2.4</v>
      </c>
      <c r="AJ295" s="82">
        <v>89.72036491357153</v>
      </c>
      <c r="AK295" s="82">
        <v>137.67255213588672</v>
      </c>
      <c r="AL295">
        <f t="shared" si="26"/>
        <v>8.473937037586353</v>
      </c>
      <c r="AM295">
        <f t="shared" si="27"/>
        <v>95.171180272708213</v>
      </c>
      <c r="AN295">
        <f t="shared" si="28"/>
        <v>0.32467624798148514</v>
      </c>
      <c r="AR295" s="71"/>
      <c r="AS295" s="1">
        <f t="shared" si="29"/>
        <v>0.11110195408797972</v>
      </c>
      <c r="AY295" s="7"/>
      <c r="BC295" s="7"/>
    </row>
    <row r="296" spans="1:55" x14ac:dyDescent="0.3">
      <c r="A296" s="81" t="s">
        <v>2728</v>
      </c>
      <c r="B296" s="82">
        <v>2971.3</v>
      </c>
      <c r="E296" s="82">
        <v>9.0563519204304566</v>
      </c>
      <c r="F296" s="82">
        <v>43.741193771533347</v>
      </c>
      <c r="G296" s="82">
        <v>0.6681481621743709</v>
      </c>
      <c r="H296" s="82">
        <v>6.2149874423843592</v>
      </c>
      <c r="I296" s="81">
        <v>7.4125984822638075E-2</v>
      </c>
      <c r="J296" s="81">
        <f t="shared" si="24"/>
        <v>0.68625728074499948</v>
      </c>
      <c r="K296" s="81">
        <f t="shared" si="25"/>
        <v>0.14208545552840071</v>
      </c>
      <c r="L296" s="81">
        <v>0</v>
      </c>
      <c r="M296" s="82">
        <v>1.2830289441686611</v>
      </c>
      <c r="N296" s="82">
        <v>0.78337444111723442</v>
      </c>
      <c r="O296" s="82">
        <v>3.3931328216841488</v>
      </c>
      <c r="P296" s="82">
        <v>0</v>
      </c>
      <c r="Q296" s="82">
        <v>677.67</v>
      </c>
      <c r="R296" s="82">
        <v>595.4462496382605</v>
      </c>
      <c r="S296" s="82">
        <v>607.64221659850728</v>
      </c>
      <c r="T296" s="82">
        <v>0.18634508439630995</v>
      </c>
      <c r="U296" s="82">
        <v>10.359572428642156</v>
      </c>
      <c r="V296" s="82">
        <v>126.52289319652864</v>
      </c>
      <c r="W296" s="82">
        <v>63.951215875619198</v>
      </c>
      <c r="X296" s="82">
        <v>1.21</v>
      </c>
      <c r="Y296" s="82">
        <v>12.925359761397296</v>
      </c>
      <c r="Z296" s="82">
        <v>1.6147752816913663</v>
      </c>
      <c r="AA296" s="82">
        <v>24.047533372943306</v>
      </c>
      <c r="AB296" s="82">
        <v>148.18214679185508</v>
      </c>
      <c r="AC296" s="82">
        <v>1.26</v>
      </c>
      <c r="AD296" s="82">
        <v>6.36</v>
      </c>
      <c r="AE296" s="82">
        <v>117.18585406528162</v>
      </c>
      <c r="AF296" s="82">
        <v>12.205857166427659</v>
      </c>
      <c r="AG296" s="82">
        <v>2.445847665845251</v>
      </c>
      <c r="AH296" s="82">
        <v>141.74131941818814</v>
      </c>
      <c r="AI296" s="82">
        <v>0</v>
      </c>
      <c r="AJ296" s="82">
        <v>164.68733330385817</v>
      </c>
      <c r="AK296" s="82">
        <v>127.43539185508304</v>
      </c>
      <c r="AL296">
        <f t="shared" si="26"/>
        <v>3.510309635857368</v>
      </c>
      <c r="AM296">
        <f t="shared" si="27"/>
        <v>93.973019123063054</v>
      </c>
      <c r="AN296">
        <f t="shared" si="28"/>
        <v>0.82043678327743319</v>
      </c>
      <c r="AR296" s="71"/>
      <c r="AS296" s="1">
        <f t="shared" si="29"/>
        <v>4.3656182822556108E-2</v>
      </c>
      <c r="AY296" s="7"/>
      <c r="BC296" s="7"/>
    </row>
    <row r="297" spans="1:55" x14ac:dyDescent="0.3">
      <c r="A297" s="81" t="s">
        <v>2729</v>
      </c>
      <c r="B297" s="82">
        <v>2971.45</v>
      </c>
      <c r="E297" s="82">
        <v>14.237523428544559</v>
      </c>
      <c r="F297" s="82">
        <v>56.783548814164007</v>
      </c>
      <c r="G297" s="82">
        <v>0.74517689904190332</v>
      </c>
      <c r="H297" s="82">
        <v>5.4318550767497999</v>
      </c>
      <c r="I297" s="81">
        <v>0.10677112117681281</v>
      </c>
      <c r="J297" s="81">
        <f t="shared" si="24"/>
        <v>0.38151684905111866</v>
      </c>
      <c r="K297" s="81">
        <f t="shared" si="25"/>
        <v>9.5658957394978553E-2</v>
      </c>
      <c r="L297" s="81">
        <v>0</v>
      </c>
      <c r="M297" s="82">
        <v>1.8972640709701996</v>
      </c>
      <c r="N297" s="82">
        <v>1.2315457765691042</v>
      </c>
      <c r="O297" s="82">
        <v>3.8026545000289995</v>
      </c>
      <c r="P297" s="82">
        <v>0</v>
      </c>
      <c r="Q297" s="82">
        <v>510.57999999999993</v>
      </c>
      <c r="R297" s="82">
        <v>648.95809658107669</v>
      </c>
      <c r="S297" s="82">
        <v>275.6593462928052</v>
      </c>
      <c r="T297" s="82">
        <v>0.27886685498469937</v>
      </c>
      <c r="U297" s="82">
        <v>3.9251594685150422</v>
      </c>
      <c r="V297" s="82">
        <v>90.269978120605572</v>
      </c>
      <c r="W297" s="82">
        <v>49.312963436648261</v>
      </c>
      <c r="X297" s="82">
        <v>0</v>
      </c>
      <c r="Y297" s="82">
        <v>13.096659710042321</v>
      </c>
      <c r="Z297" s="82">
        <v>37.724226342751635</v>
      </c>
      <c r="AA297" s="82">
        <v>16.507778457950458</v>
      </c>
      <c r="AB297" s="82">
        <v>161.902007232165</v>
      </c>
      <c r="AC297" s="82">
        <v>1.03</v>
      </c>
      <c r="AD297" s="82">
        <v>38.07</v>
      </c>
      <c r="AE297" s="82">
        <v>145.21366836502509</v>
      </c>
      <c r="AF297" s="82">
        <v>12.862254094711862</v>
      </c>
      <c r="AG297" s="82">
        <v>3.8515888496982544</v>
      </c>
      <c r="AH297" s="82">
        <v>137.44500364271272</v>
      </c>
      <c r="AI297" s="82">
        <v>16.059999999999999</v>
      </c>
      <c r="AJ297" s="82">
        <v>227.07587938598462</v>
      </c>
      <c r="AK297" s="82">
        <v>140.96224633848203</v>
      </c>
      <c r="AL297">
        <f t="shared" si="26"/>
        <v>7.1044120617628668</v>
      </c>
      <c r="AM297">
        <f t="shared" si="27"/>
        <v>96.724356570524009</v>
      </c>
      <c r="AN297">
        <f t="shared" si="28"/>
        <v>0.37219446110713944</v>
      </c>
      <c r="AR297" s="71"/>
      <c r="AS297" s="1">
        <f t="shared" si="29"/>
        <v>9.1772867402309735E-2</v>
      </c>
      <c r="AY297" s="7"/>
      <c r="BC297" s="7"/>
    </row>
    <row r="298" spans="1:55" x14ac:dyDescent="0.3">
      <c r="A298" s="81" t="s">
        <v>2730</v>
      </c>
      <c r="B298" s="82">
        <v>2971.6</v>
      </c>
      <c r="E298" s="82">
        <v>14.634527831622721</v>
      </c>
      <c r="F298" s="82">
        <v>60.071886910241282</v>
      </c>
      <c r="G298" s="82">
        <v>0.75823550808420115</v>
      </c>
      <c r="H298" s="82">
        <v>4.4168801299336273</v>
      </c>
      <c r="I298" s="81">
        <v>0.112927920575599</v>
      </c>
      <c r="J298" s="81">
        <f t="shared" si="24"/>
        <v>0.30181227442060016</v>
      </c>
      <c r="K298" s="81">
        <f t="shared" si="25"/>
        <v>7.3526575526639909E-2</v>
      </c>
      <c r="L298" s="81">
        <v>0.1401112672</v>
      </c>
      <c r="M298" s="82">
        <v>2.0577264418070751</v>
      </c>
      <c r="N298" s="82">
        <v>1.2658866574353653</v>
      </c>
      <c r="O298" s="82">
        <v>3.8302406812228296</v>
      </c>
      <c r="P298" s="82">
        <v>0</v>
      </c>
      <c r="Q298" s="82">
        <v>530.07000000000005</v>
      </c>
      <c r="R298" s="82">
        <v>646.57139147175451</v>
      </c>
      <c r="S298" s="82">
        <v>43.686417501311261</v>
      </c>
      <c r="T298" s="82">
        <v>0.28162702422611868</v>
      </c>
      <c r="U298" s="82">
        <v>0.73308741407698241</v>
      </c>
      <c r="V298" s="82">
        <v>106.90328107034011</v>
      </c>
      <c r="W298" s="82">
        <v>17.400451414523882</v>
      </c>
      <c r="X298" s="82">
        <v>0</v>
      </c>
      <c r="Y298" s="82">
        <v>13.929800369361303</v>
      </c>
      <c r="Z298" s="82">
        <v>43.337492798154948</v>
      </c>
      <c r="AA298" s="82">
        <v>5.6379024788082157</v>
      </c>
      <c r="AB298" s="82">
        <v>158.11325916078232</v>
      </c>
      <c r="AC298" s="82">
        <v>0</v>
      </c>
      <c r="AD298" s="82">
        <v>31.5</v>
      </c>
      <c r="AE298" s="82">
        <v>147.71639869963462</v>
      </c>
      <c r="AF298" s="82">
        <v>14.128162456402821</v>
      </c>
      <c r="AG298" s="82">
        <v>3.0457725650148406</v>
      </c>
      <c r="AH298" s="82">
        <v>138.84742796320469</v>
      </c>
      <c r="AI298" s="82">
        <v>0</v>
      </c>
      <c r="AJ298" s="82">
        <v>67.638483842772516</v>
      </c>
      <c r="AK298" s="82">
        <v>154.66163723110807</v>
      </c>
      <c r="AL298">
        <f t="shared" si="26"/>
        <v>7.2443388394952013</v>
      </c>
      <c r="AM298">
        <f t="shared" si="27"/>
        <v>97.012623293289749</v>
      </c>
      <c r="AN298">
        <f t="shared" si="28"/>
        <v>5.8985275987453206E-2</v>
      </c>
      <c r="AR298" s="71"/>
      <c r="AS298" s="1">
        <f t="shared" si="29"/>
        <v>9.3721574496153703E-2</v>
      </c>
      <c r="AY298" s="7"/>
      <c r="BC298" s="7"/>
    </row>
    <row r="299" spans="1:55" x14ac:dyDescent="0.3">
      <c r="A299" s="81" t="s">
        <v>2731</v>
      </c>
      <c r="B299" s="82">
        <v>2971.75</v>
      </c>
      <c r="E299" s="82">
        <v>11.478383153448277</v>
      </c>
      <c r="F299" s="82">
        <v>51.380980232075046</v>
      </c>
      <c r="G299" s="82">
        <v>0.74817634380759201</v>
      </c>
      <c r="H299" s="82">
        <v>4.6367773155986765</v>
      </c>
      <c r="I299" s="81">
        <v>6.6771899433897067E-2</v>
      </c>
      <c r="J299" s="81">
        <f t="shared" si="24"/>
        <v>0.40395735650327369</v>
      </c>
      <c r="K299" s="81">
        <f t="shared" si="25"/>
        <v>9.0243068440024152E-2</v>
      </c>
      <c r="L299" s="81">
        <v>0</v>
      </c>
      <c r="M299" s="82">
        <v>1.35506037786129</v>
      </c>
      <c r="N299" s="82">
        <v>0.99288014277327585</v>
      </c>
      <c r="O299" s="82">
        <v>3.8916709523786057</v>
      </c>
      <c r="P299" s="82">
        <v>0</v>
      </c>
      <c r="Q299" s="82">
        <v>611.63</v>
      </c>
      <c r="R299" s="82">
        <v>613.55812529056334</v>
      </c>
      <c r="S299" s="82">
        <v>161.85302818540478</v>
      </c>
      <c r="T299" s="82">
        <v>0.24946993054356667</v>
      </c>
      <c r="U299" s="82">
        <v>3.0538327134978296</v>
      </c>
      <c r="V299" s="82">
        <v>103.29116445617333</v>
      </c>
      <c r="W299" s="82">
        <v>28.869886754637125</v>
      </c>
      <c r="X299" s="82">
        <v>0</v>
      </c>
      <c r="Y299" s="82">
        <v>13.088873348740274</v>
      </c>
      <c r="Z299" s="82">
        <v>0</v>
      </c>
      <c r="AA299" s="82">
        <v>4.9087337582156865</v>
      </c>
      <c r="AB299" s="82">
        <v>158.57250135125295</v>
      </c>
      <c r="AC299" s="82">
        <v>38.68</v>
      </c>
      <c r="AD299" s="82">
        <v>13.71</v>
      </c>
      <c r="AE299" s="82">
        <v>126.92023061536518</v>
      </c>
      <c r="AF299" s="82">
        <v>19.957592319498236</v>
      </c>
      <c r="AG299" s="82">
        <v>4.355667759059684</v>
      </c>
      <c r="AH299" s="82">
        <v>135.32281657572489</v>
      </c>
      <c r="AI299" s="82">
        <v>18.899999999999999</v>
      </c>
      <c r="AJ299" s="82">
        <v>66.588496290643306</v>
      </c>
      <c r="AK299" s="82">
        <v>165.27837761221122</v>
      </c>
      <c r="AL299">
        <f t="shared" si="26"/>
        <v>4.7114229509300296</v>
      </c>
      <c r="AM299">
        <f t="shared" si="27"/>
        <v>95.30005086776238</v>
      </c>
      <c r="AN299">
        <f t="shared" si="28"/>
        <v>0.21853349583161835</v>
      </c>
      <c r="AR299" s="71"/>
      <c r="AS299" s="1">
        <f t="shared" si="29"/>
        <v>5.9332479466081153E-2</v>
      </c>
      <c r="AY299" s="7"/>
      <c r="BC299" s="7"/>
    </row>
    <row r="300" spans="1:55" x14ac:dyDescent="0.3">
      <c r="A300" s="81" t="s">
        <v>2732</v>
      </c>
      <c r="B300" s="82">
        <v>2971.9</v>
      </c>
      <c r="E300" s="82">
        <v>14.115271768425682</v>
      </c>
      <c r="F300" s="82">
        <v>60.368394302186474</v>
      </c>
      <c r="G300" s="82">
        <v>0.7567649065243246</v>
      </c>
      <c r="H300" s="82">
        <v>4.6495522314081885</v>
      </c>
      <c r="I300" s="81">
        <v>0.10345890409567191</v>
      </c>
      <c r="J300" s="81">
        <f t="shared" si="24"/>
        <v>0.32939870430328716</v>
      </c>
      <c r="K300" s="81">
        <f t="shared" si="25"/>
        <v>7.7019643890707007E-2</v>
      </c>
      <c r="L300" s="81">
        <v>0</v>
      </c>
      <c r="M300" s="82">
        <v>2.2068485810828502</v>
      </c>
      <c r="N300" s="82">
        <v>1.2209710079688214</v>
      </c>
      <c r="O300" s="82">
        <v>3.6998926374558456</v>
      </c>
      <c r="P300" s="82">
        <v>0</v>
      </c>
      <c r="Q300" s="82">
        <v>467.72999999999996</v>
      </c>
      <c r="R300" s="82">
        <v>618.43873975761687</v>
      </c>
      <c r="S300" s="82">
        <v>73.32092310117568</v>
      </c>
      <c r="T300" s="82">
        <v>0.27523151013014713</v>
      </c>
      <c r="U300" s="82">
        <v>2.1699387456678676</v>
      </c>
      <c r="V300" s="82">
        <v>106.91974968712205</v>
      </c>
      <c r="W300" s="82">
        <v>27.509819238755725</v>
      </c>
      <c r="X300" s="82">
        <v>0</v>
      </c>
      <c r="Y300" s="82">
        <v>13.011009735719808</v>
      </c>
      <c r="Z300" s="82">
        <v>46.213330680786235</v>
      </c>
      <c r="AA300" s="82">
        <v>0</v>
      </c>
      <c r="AB300" s="82">
        <v>154.34364618066928</v>
      </c>
      <c r="AC300" s="82">
        <v>0</v>
      </c>
      <c r="AD300" s="82">
        <v>35.49</v>
      </c>
      <c r="AE300" s="82">
        <v>158.46016372721263</v>
      </c>
      <c r="AF300" s="82">
        <v>12.36214214935247</v>
      </c>
      <c r="AG300" s="82">
        <v>2.3074034583445764</v>
      </c>
      <c r="AH300" s="82">
        <v>131.24910783524822</v>
      </c>
      <c r="AI300" s="82">
        <v>0</v>
      </c>
      <c r="AJ300" s="82">
        <v>62.849254906019901</v>
      </c>
      <c r="AK300" s="82">
        <v>170.30493833435864</v>
      </c>
      <c r="AL300">
        <f t="shared" si="26"/>
        <v>7.6638658921412084</v>
      </c>
      <c r="AM300">
        <f t="shared" si="27"/>
        <v>96.756071620199009</v>
      </c>
      <c r="AN300">
        <f t="shared" si="28"/>
        <v>9.8997700707499511E-2</v>
      </c>
      <c r="AR300" s="71"/>
      <c r="AS300" s="1">
        <f t="shared" si="29"/>
        <v>9.9599568028554894E-2</v>
      </c>
      <c r="AY300" s="7"/>
      <c r="BC300" s="7"/>
    </row>
    <row r="301" spans="1:55" x14ac:dyDescent="0.3">
      <c r="A301" s="81" t="s">
        <v>2733</v>
      </c>
      <c r="B301" s="82">
        <v>2972.2</v>
      </c>
      <c r="C301" s="1">
        <v>2972.2</v>
      </c>
      <c r="D301">
        <v>23</v>
      </c>
      <c r="E301" s="82">
        <v>13.291568143631299</v>
      </c>
      <c r="F301" s="82">
        <v>59.917926638602083</v>
      </c>
      <c r="G301" s="82">
        <v>0.76926397975388294</v>
      </c>
      <c r="H301" s="82">
        <v>4.3562781373434456</v>
      </c>
      <c r="I301" s="81">
        <v>7.1136882213761715E-2</v>
      </c>
      <c r="J301" s="81">
        <f t="shared" si="24"/>
        <v>0.3277474930172759</v>
      </c>
      <c r="K301" s="81">
        <f t="shared" si="25"/>
        <v>7.2704086768865542E-2</v>
      </c>
      <c r="L301" s="81">
        <v>0</v>
      </c>
      <c r="M301" s="82">
        <v>2.0694187361028251</v>
      </c>
      <c r="N301" s="82">
        <v>1.1497206444241073</v>
      </c>
      <c r="O301" s="82">
        <v>3.6200712048738031</v>
      </c>
      <c r="P301" s="82">
        <v>0</v>
      </c>
      <c r="Q301" s="82">
        <v>511.55999999999995</v>
      </c>
      <c r="R301" s="82">
        <v>617.90836084443436</v>
      </c>
      <c r="S301" s="82">
        <v>8.1260228024967578</v>
      </c>
      <c r="T301" s="82">
        <v>0.26374202515773493</v>
      </c>
      <c r="U301" s="82">
        <v>3.1920720544380603</v>
      </c>
      <c r="V301" s="82">
        <v>98.570160978690936</v>
      </c>
      <c r="W301" s="82">
        <v>4.3185648957883602</v>
      </c>
      <c r="X301" s="82">
        <v>0</v>
      </c>
      <c r="Y301" s="82">
        <v>13.151164239156646</v>
      </c>
      <c r="Z301" s="82">
        <v>3.3525810610354077</v>
      </c>
      <c r="AA301" s="82">
        <v>0</v>
      </c>
      <c r="AB301" s="82">
        <v>143.53231961334001</v>
      </c>
      <c r="AC301" s="82">
        <v>0</v>
      </c>
      <c r="AD301" s="82">
        <v>24.08</v>
      </c>
      <c r="AE301" s="82">
        <v>151.62950745485287</v>
      </c>
      <c r="AF301" s="82">
        <v>14.987729862489276</v>
      </c>
      <c r="AG301" s="82">
        <v>4.8987950346392548</v>
      </c>
      <c r="AH301" s="82">
        <v>133.66810428223437</v>
      </c>
      <c r="AI301" s="82">
        <v>0</v>
      </c>
      <c r="AJ301" s="82">
        <v>71.977718114326919</v>
      </c>
      <c r="AK301" s="82">
        <v>165.46241644872003</v>
      </c>
      <c r="AL301">
        <f t="shared" si="26"/>
        <v>7.0515110598987114</v>
      </c>
      <c r="AM301">
        <f t="shared" si="27"/>
        <v>96.577405217390321</v>
      </c>
      <c r="AN301">
        <f t="shared" si="28"/>
        <v>1.0971732751288713E-2</v>
      </c>
      <c r="AR301" s="71"/>
      <c r="AS301" s="1">
        <f t="shared" si="29"/>
        <v>24.83592621671901</v>
      </c>
      <c r="AY301" s="7"/>
      <c r="BC301" s="7"/>
    </row>
    <row r="302" spans="1:55" x14ac:dyDescent="0.3">
      <c r="A302" s="81" t="s">
        <v>2734</v>
      </c>
      <c r="B302" s="82">
        <v>2972.35</v>
      </c>
      <c r="C302" s="1">
        <v>2972.35</v>
      </c>
      <c r="D302">
        <v>23</v>
      </c>
      <c r="E302" s="82">
        <v>11.426648932537715</v>
      </c>
      <c r="F302" s="82">
        <v>54.854654362853459</v>
      </c>
      <c r="G302" s="82">
        <v>0.73874535728357515</v>
      </c>
      <c r="H302" s="82">
        <v>4.5227842426540956</v>
      </c>
      <c r="I302" s="81">
        <v>6.6381812143744973E-2</v>
      </c>
      <c r="J302" s="81">
        <f t="shared" si="24"/>
        <v>0.39581020379258663</v>
      </c>
      <c r="K302" s="81">
        <f t="shared" si="25"/>
        <v>8.2450327965548895E-2</v>
      </c>
      <c r="L302" s="81">
        <v>0</v>
      </c>
      <c r="M302" s="82">
        <v>2.1296024062009269</v>
      </c>
      <c r="N302" s="82">
        <v>0.98840513266451224</v>
      </c>
      <c r="O302" s="82">
        <v>3.400053768114859</v>
      </c>
      <c r="P302" s="82">
        <v>0</v>
      </c>
      <c r="Q302" s="82">
        <v>557.85</v>
      </c>
      <c r="R302" s="82">
        <v>560.689503838203</v>
      </c>
      <c r="S302" s="82">
        <v>121.49413580702887</v>
      </c>
      <c r="T302" s="82">
        <v>0.23021606705464159</v>
      </c>
      <c r="U302" s="82">
        <v>0</v>
      </c>
      <c r="V302" s="82">
        <v>102.2701102156946</v>
      </c>
      <c r="W302" s="82">
        <v>24.214810308527593</v>
      </c>
      <c r="X302" s="82">
        <v>0</v>
      </c>
      <c r="Y302" s="82">
        <v>14.700650138263912</v>
      </c>
      <c r="Z302" s="82">
        <v>0</v>
      </c>
      <c r="AA302" s="82">
        <v>0</v>
      </c>
      <c r="AB302" s="82">
        <v>148.41176788709041</v>
      </c>
      <c r="AC302" s="82">
        <v>1.07</v>
      </c>
      <c r="AD302" s="82">
        <v>0</v>
      </c>
      <c r="AE302" s="82">
        <v>147.67491698138144</v>
      </c>
      <c r="AF302" s="82">
        <v>15.206528838584012</v>
      </c>
      <c r="AG302" s="82">
        <v>3.0990203371304847</v>
      </c>
      <c r="AH302" s="82">
        <v>130.14349289475453</v>
      </c>
      <c r="AI302" s="82">
        <v>0</v>
      </c>
      <c r="AJ302" s="82">
        <v>53.356510302076217</v>
      </c>
      <c r="AK302" s="82">
        <v>166.31359606757337</v>
      </c>
      <c r="AL302">
        <f t="shared" si="26"/>
        <v>6.265381853542678</v>
      </c>
      <c r="AM302">
        <f t="shared" si="27"/>
        <v>95.213564334199148</v>
      </c>
      <c r="AN302">
        <f t="shared" si="28"/>
        <v>0.16404103474997964</v>
      </c>
      <c r="AR302" s="71"/>
      <c r="AS302" s="1">
        <f t="shared" si="29"/>
        <v>24.617569302078213</v>
      </c>
      <c r="AY302" s="7"/>
      <c r="BC302" s="7"/>
    </row>
    <row r="303" spans="1:55" x14ac:dyDescent="0.3">
      <c r="A303" s="81" t="s">
        <v>2735</v>
      </c>
      <c r="B303" s="82">
        <v>2972.5</v>
      </c>
      <c r="C303" s="1">
        <v>2972.5</v>
      </c>
      <c r="D303">
        <v>22</v>
      </c>
      <c r="E303" s="82">
        <v>8.7842443569471964</v>
      </c>
      <c r="F303" s="82">
        <v>47.126473669422168</v>
      </c>
      <c r="G303" s="82">
        <v>0.6871536592784605</v>
      </c>
      <c r="H303" s="82">
        <v>4.3843559585938143</v>
      </c>
      <c r="I303" s="81">
        <v>6.6324239019596026E-2</v>
      </c>
      <c r="J303" s="81">
        <f t="shared" si="24"/>
        <v>0.49911589209450419</v>
      </c>
      <c r="K303" s="81">
        <f t="shared" si="25"/>
        <v>9.303382190971328E-2</v>
      </c>
      <c r="L303" s="81">
        <v>0</v>
      </c>
      <c r="M303" s="82">
        <v>1.5417308603609985</v>
      </c>
      <c r="N303" s="82">
        <v>0.75983713687593246</v>
      </c>
      <c r="O303" s="82">
        <v>3.2561947893721825</v>
      </c>
      <c r="P303" s="82">
        <v>0</v>
      </c>
      <c r="Q303" s="82">
        <v>506.94</v>
      </c>
      <c r="R303" s="82">
        <v>548.15789143204574</v>
      </c>
      <c r="S303" s="82">
        <v>22.007662166859099</v>
      </c>
      <c r="T303" s="82">
        <v>0.22628899699571164</v>
      </c>
      <c r="U303" s="82">
        <v>3.5188195875695154</v>
      </c>
      <c r="V303" s="82">
        <v>97.153859935446192</v>
      </c>
      <c r="W303" s="82">
        <v>0</v>
      </c>
      <c r="X303" s="82">
        <v>0</v>
      </c>
      <c r="Y303" s="82">
        <v>11.663969230465753</v>
      </c>
      <c r="Z303" s="82">
        <v>0</v>
      </c>
      <c r="AA303" s="82">
        <v>0</v>
      </c>
      <c r="AB303" s="82">
        <v>146.88096058552165</v>
      </c>
      <c r="AC303" s="82">
        <v>1.1299999999999999</v>
      </c>
      <c r="AD303" s="82">
        <v>6.63</v>
      </c>
      <c r="AE303" s="82">
        <v>128.46888143015119</v>
      </c>
      <c r="AF303" s="82">
        <v>12.98728208105171</v>
      </c>
      <c r="AG303" s="82">
        <v>4.2491722148283966</v>
      </c>
      <c r="AH303" s="82">
        <v>118.12642312207338</v>
      </c>
      <c r="AI303" s="82">
        <v>0</v>
      </c>
      <c r="AJ303" s="82">
        <v>60.577853262638342</v>
      </c>
      <c r="AK303" s="82">
        <v>157.65226832437656</v>
      </c>
      <c r="AL303">
        <f t="shared" si="26"/>
        <v>3.9209211926410239</v>
      </c>
      <c r="AM303">
        <f t="shared" si="27"/>
        <v>93.90794955509584</v>
      </c>
      <c r="AN303">
        <f t="shared" si="28"/>
        <v>2.971468252602431E-2</v>
      </c>
      <c r="AR303" s="71"/>
      <c r="AS303" s="1">
        <f t="shared" si="29"/>
        <v>22.946776059871048</v>
      </c>
      <c r="AY303" s="7"/>
      <c r="BC303" s="7"/>
    </row>
    <row r="304" spans="1:55" x14ac:dyDescent="0.3">
      <c r="A304" s="81" t="s">
        <v>2736</v>
      </c>
      <c r="B304" s="82">
        <v>2972.65</v>
      </c>
      <c r="C304" s="1">
        <v>2972.65</v>
      </c>
      <c r="D304">
        <v>20</v>
      </c>
      <c r="E304" s="82">
        <v>12.798575873810258</v>
      </c>
      <c r="F304" s="82">
        <v>55.316699735968989</v>
      </c>
      <c r="G304" s="82">
        <v>0.75740972474718404</v>
      </c>
      <c r="H304" s="82">
        <v>4.7817037613688056</v>
      </c>
      <c r="I304" s="81">
        <v>5.5769557912860063E-2</v>
      </c>
      <c r="J304" s="81">
        <f t="shared" si="24"/>
        <v>0.37361217439462246</v>
      </c>
      <c r="K304" s="81">
        <f t="shared" si="25"/>
        <v>8.6442318218408878E-2</v>
      </c>
      <c r="L304" s="81">
        <v>0</v>
      </c>
      <c r="M304" s="82">
        <v>1.1324925357878843</v>
      </c>
      <c r="N304" s="82">
        <v>1.1070768130845872</v>
      </c>
      <c r="O304" s="82">
        <v>3.9070195450384464</v>
      </c>
      <c r="P304" s="82">
        <v>0</v>
      </c>
      <c r="Q304" s="82">
        <v>521.11</v>
      </c>
      <c r="R304" s="82">
        <v>683.06597456181498</v>
      </c>
      <c r="S304" s="82">
        <v>125.73450389252129</v>
      </c>
      <c r="T304" s="82">
        <v>0.26704076400723609</v>
      </c>
      <c r="U304" s="82">
        <v>0</v>
      </c>
      <c r="V304" s="82">
        <v>114.51178202358501</v>
      </c>
      <c r="W304" s="82">
        <v>55.286043454849043</v>
      </c>
      <c r="X304" s="82">
        <v>1.02</v>
      </c>
      <c r="Y304" s="82">
        <v>12.286878134629477</v>
      </c>
      <c r="Z304" s="82">
        <v>0</v>
      </c>
      <c r="AA304" s="82">
        <v>7.3142388158405245</v>
      </c>
      <c r="AB304" s="82">
        <v>163.58589526389062</v>
      </c>
      <c r="AC304" s="82">
        <v>1.05</v>
      </c>
      <c r="AD304" s="82">
        <v>13.849999999999998</v>
      </c>
      <c r="AE304" s="82">
        <v>120.64266391971471</v>
      </c>
      <c r="AF304" s="82">
        <v>14.768930886394541</v>
      </c>
      <c r="AG304" s="82">
        <v>2.4209987055246169</v>
      </c>
      <c r="AH304" s="82">
        <v>142.09007043968612</v>
      </c>
      <c r="AI304" s="82">
        <v>0</v>
      </c>
      <c r="AJ304" s="82">
        <v>53.699363380322488</v>
      </c>
      <c r="AK304" s="82">
        <v>161.88516156407965</v>
      </c>
      <c r="AL304">
        <f t="shared" si="26"/>
        <v>5.0242134190504206</v>
      </c>
      <c r="AM304">
        <f t="shared" si="27"/>
        <v>96.772637272616521</v>
      </c>
      <c r="AN304">
        <f t="shared" si="28"/>
        <v>0.16976636761353273</v>
      </c>
      <c r="AR304" s="71"/>
      <c r="AS304" s="1">
        <f t="shared" si="29"/>
        <v>21.121478729666386</v>
      </c>
      <c r="AY304" s="7"/>
      <c r="BC304" s="7"/>
    </row>
    <row r="305" spans="1:55" x14ac:dyDescent="0.3">
      <c r="A305" s="81" t="s">
        <v>2737</v>
      </c>
      <c r="B305" s="82">
        <v>2972.8</v>
      </c>
      <c r="C305" s="1">
        <v>2972.8</v>
      </c>
      <c r="D305">
        <v>21</v>
      </c>
      <c r="E305" s="82">
        <v>14.708288294708884</v>
      </c>
      <c r="F305" s="82">
        <v>61.051091412446425</v>
      </c>
      <c r="G305" s="82">
        <v>0.79896097900474061</v>
      </c>
      <c r="H305" s="82">
        <v>4.9638539824784713</v>
      </c>
      <c r="I305" s="81">
        <v>5.2849778045305926E-2</v>
      </c>
      <c r="J305" s="81">
        <f t="shared" si="24"/>
        <v>0.33748685659528127</v>
      </c>
      <c r="K305" s="81">
        <f t="shared" si="25"/>
        <v>8.13065559949432E-2</v>
      </c>
      <c r="L305" s="81">
        <v>5.7632399199999997E-2</v>
      </c>
      <c r="M305" s="82">
        <v>0.95405390190147421</v>
      </c>
      <c r="N305" s="82">
        <v>1.2722669374923183</v>
      </c>
      <c r="O305" s="82">
        <v>3.9428864047223184</v>
      </c>
      <c r="P305" s="82">
        <v>0</v>
      </c>
      <c r="Q305" s="82">
        <v>490.36999999999995</v>
      </c>
      <c r="R305" s="82">
        <v>659.45847059632126</v>
      </c>
      <c r="S305" s="82">
        <v>131.30239055465921</v>
      </c>
      <c r="T305" s="82">
        <v>0.24300709524658481</v>
      </c>
      <c r="U305" s="82">
        <v>4.8090534363450042</v>
      </c>
      <c r="V305" s="82">
        <v>109.25829327015401</v>
      </c>
      <c r="W305" s="82">
        <v>54.430743264449397</v>
      </c>
      <c r="X305" s="82">
        <v>0</v>
      </c>
      <c r="Y305" s="82">
        <v>13.649491362487627</v>
      </c>
      <c r="Z305" s="82">
        <v>76.063605173766632</v>
      </c>
      <c r="AA305" s="82">
        <v>2.3979878543197608</v>
      </c>
      <c r="AB305" s="82">
        <v>163.68157072023868</v>
      </c>
      <c r="AC305" s="82">
        <v>0</v>
      </c>
      <c r="AD305" s="82">
        <v>27.05</v>
      </c>
      <c r="AE305" s="82">
        <v>110.6870515389474</v>
      </c>
      <c r="AF305" s="82">
        <v>16.550579691737376</v>
      </c>
      <c r="AG305" s="82">
        <v>3.2019660298873966</v>
      </c>
      <c r="AH305" s="82">
        <v>138.87339878395454</v>
      </c>
      <c r="AI305" s="82">
        <v>0</v>
      </c>
      <c r="AJ305" s="82">
        <v>65.924218451541151</v>
      </c>
      <c r="AK305" s="82">
        <v>169.67230483385953</v>
      </c>
      <c r="AL305">
        <f t="shared" si="26"/>
        <v>5.5686934932349672</v>
      </c>
      <c r="AM305">
        <f t="shared" si="27"/>
        <v>98.694758215641173</v>
      </c>
      <c r="AN305">
        <f t="shared" si="28"/>
        <v>0.17728411226318747</v>
      </c>
      <c r="AR305" s="71"/>
      <c r="AS305" s="1">
        <f t="shared" si="29"/>
        <v>22.309152654167292</v>
      </c>
      <c r="AY305" s="7"/>
      <c r="BC305" s="7"/>
    </row>
    <row r="306" spans="1:55" x14ac:dyDescent="0.3">
      <c r="A306" s="81" t="s">
        <v>2738</v>
      </c>
      <c r="B306" s="82">
        <v>2972.95</v>
      </c>
      <c r="C306" s="1">
        <v>2972.95</v>
      </c>
      <c r="D306">
        <v>22</v>
      </c>
      <c r="E306" s="82">
        <v>13.928603314016542</v>
      </c>
      <c r="F306" s="82">
        <v>59.877248608676247</v>
      </c>
      <c r="G306" s="82">
        <v>0.77911929826971693</v>
      </c>
      <c r="H306" s="82">
        <v>4.6519861986297304</v>
      </c>
      <c r="I306" s="81">
        <v>5.1977956451050321E-2</v>
      </c>
      <c r="J306" s="81">
        <f t="shared" si="24"/>
        <v>0.33398798815300984</v>
      </c>
      <c r="K306" s="81">
        <f t="shared" si="25"/>
        <v>7.7692050097900714E-2</v>
      </c>
      <c r="L306" s="81">
        <v>0</v>
      </c>
      <c r="M306" s="82">
        <v>0.93884098025923024</v>
      </c>
      <c r="N306" s="82">
        <v>1.2048241866624307</v>
      </c>
      <c r="O306" s="82">
        <v>3.9252368133383122</v>
      </c>
      <c r="P306" s="82">
        <v>0</v>
      </c>
      <c r="Q306" s="82">
        <v>453.24</v>
      </c>
      <c r="R306" s="82">
        <v>658.31872016586487</v>
      </c>
      <c r="S306" s="82">
        <v>49.75272451717354</v>
      </c>
      <c r="T306" s="82">
        <v>0.24549797968396328</v>
      </c>
      <c r="U306" s="82">
        <v>2.2872327319201848</v>
      </c>
      <c r="V306" s="82">
        <v>92.619500781492164</v>
      </c>
      <c r="W306" s="82">
        <v>25.210323644894391</v>
      </c>
      <c r="X306" s="82">
        <v>0</v>
      </c>
      <c r="Y306" s="82">
        <v>13.143377877854597</v>
      </c>
      <c r="Z306" s="82">
        <v>28.789136450726065</v>
      </c>
      <c r="AA306" s="82">
        <v>0</v>
      </c>
      <c r="AB306" s="82">
        <v>164.90621656149369</v>
      </c>
      <c r="AC306" s="82">
        <v>0</v>
      </c>
      <c r="AD306" s="82">
        <v>27.77</v>
      </c>
      <c r="AE306" s="82">
        <v>110.82532393312475</v>
      </c>
      <c r="AF306" s="82">
        <v>14.70641689322462</v>
      </c>
      <c r="AG306" s="82">
        <v>3.4540054845681119</v>
      </c>
      <c r="AH306" s="82">
        <v>140.96219479569257</v>
      </c>
      <c r="AI306" s="82">
        <v>0</v>
      </c>
      <c r="AJ306" s="82">
        <v>53.185083762953084</v>
      </c>
      <c r="AK306" s="82">
        <v>151.00386535549507</v>
      </c>
      <c r="AL306">
        <f t="shared" si="26"/>
        <v>5.2997172072520629</v>
      </c>
      <c r="AM306">
        <f t="shared" si="27"/>
        <v>98.176649304911336</v>
      </c>
      <c r="AN306">
        <f t="shared" si="28"/>
        <v>6.7175986373456356E-2</v>
      </c>
      <c r="AR306" s="71"/>
      <c r="AS306" s="1">
        <f t="shared" si="29"/>
        <v>23.298342893836253</v>
      </c>
      <c r="AY306" s="7"/>
      <c r="BC306" s="7"/>
    </row>
    <row r="307" spans="1:55" x14ac:dyDescent="0.3">
      <c r="A307" s="81" t="s">
        <v>2739</v>
      </c>
      <c r="B307" s="82">
        <v>2973.05</v>
      </c>
      <c r="C307" s="1">
        <v>2973.05</v>
      </c>
      <c r="D307">
        <v>21</v>
      </c>
      <c r="E307" s="82">
        <v>14.79553785711307</v>
      </c>
      <c r="F307" s="82">
        <v>57.56362276514939</v>
      </c>
      <c r="G307" s="82">
        <v>0.85644132342571144</v>
      </c>
      <c r="H307" s="82">
        <v>4.7873951501429142</v>
      </c>
      <c r="I307" s="81">
        <v>4.6775225966732524E-2</v>
      </c>
      <c r="J307" s="81">
        <f t="shared" si="24"/>
        <v>0.32357020044670676</v>
      </c>
      <c r="K307" s="81">
        <f t="shared" si="25"/>
        <v>8.3167023202739346E-2</v>
      </c>
      <c r="L307" s="81">
        <v>0</v>
      </c>
      <c r="M307" s="82">
        <v>0.56436258180940768</v>
      </c>
      <c r="N307" s="82">
        <v>1.2798140246402805</v>
      </c>
      <c r="O307" s="82">
        <v>4.2756550227477295</v>
      </c>
      <c r="P307" s="82">
        <v>0</v>
      </c>
      <c r="Q307" s="82">
        <v>522.28</v>
      </c>
      <c r="R307" s="82">
        <v>681.48612247999415</v>
      </c>
      <c r="S307" s="82">
        <v>117.55079589172547</v>
      </c>
      <c r="T307" s="82">
        <v>0.22563822538594613</v>
      </c>
      <c r="U307" s="82">
        <v>1.5583343887807855</v>
      </c>
      <c r="V307" s="82">
        <v>113.18880314210449</v>
      </c>
      <c r="W307" s="82">
        <v>50.841286727690239</v>
      </c>
      <c r="X307" s="82">
        <v>0</v>
      </c>
      <c r="Y307" s="82">
        <v>14.942027338627357</v>
      </c>
      <c r="Z307" s="82">
        <v>0</v>
      </c>
      <c r="AA307" s="82">
        <v>2.4581254807603821</v>
      </c>
      <c r="AB307" s="82">
        <v>173.57441290662672</v>
      </c>
      <c r="AC307" s="82">
        <v>114.23999999999998</v>
      </c>
      <c r="AD307" s="82">
        <v>20.38</v>
      </c>
      <c r="AE307" s="82">
        <v>105.0870195747658</v>
      </c>
      <c r="AF307" s="82">
        <v>15.347185323216342</v>
      </c>
      <c r="AG307" s="82">
        <v>3.9296855821345327</v>
      </c>
      <c r="AH307" s="82">
        <v>161.17491357357679</v>
      </c>
      <c r="AI307" s="82">
        <v>0</v>
      </c>
      <c r="AJ307" s="82">
        <v>61.177846149569326</v>
      </c>
      <c r="AK307" s="82">
        <v>156.12244549589693</v>
      </c>
      <c r="AL307">
        <f t="shared" si="26"/>
        <v>4.9065859165972974</v>
      </c>
      <c r="AM307">
        <f t="shared" si="27"/>
        <v>98.417093390045267</v>
      </c>
      <c r="AN307">
        <f t="shared" si="28"/>
        <v>0.15871674847245346</v>
      </c>
      <c r="AR307" s="71"/>
      <c r="AS307" s="1">
        <f t="shared" si="29"/>
        <v>22.145465313222694</v>
      </c>
      <c r="AY307" s="7"/>
      <c r="BC307" s="7"/>
    </row>
    <row r="308" spans="1:55" x14ac:dyDescent="0.3">
      <c r="A308" s="81" t="s">
        <v>2740</v>
      </c>
      <c r="B308" s="82">
        <v>2973.2</v>
      </c>
      <c r="C308" s="1">
        <v>2973.2</v>
      </c>
      <c r="D308">
        <v>20</v>
      </c>
      <c r="E308" s="82">
        <v>13.443783464367684</v>
      </c>
      <c r="F308" s="82">
        <v>55.788119251942888</v>
      </c>
      <c r="G308" s="82">
        <v>0.80141544836917367</v>
      </c>
      <c r="H308" s="82">
        <v>4.9442882222963362</v>
      </c>
      <c r="I308" s="81">
        <v>3.1068337729523773E-2</v>
      </c>
      <c r="J308" s="81">
        <f t="shared" si="24"/>
        <v>0.36777505643415137</v>
      </c>
      <c r="K308" s="81">
        <f t="shared" si="25"/>
        <v>8.8626185800736515E-2</v>
      </c>
      <c r="L308" s="81">
        <v>0</v>
      </c>
      <c r="M308" s="82">
        <v>0.48022360033913492</v>
      </c>
      <c r="N308" s="82">
        <v>1.1628872696678045</v>
      </c>
      <c r="O308" s="82">
        <v>4.1216261008385118</v>
      </c>
      <c r="P308" s="82">
        <v>0</v>
      </c>
      <c r="Q308" s="82">
        <v>550.21</v>
      </c>
      <c r="R308" s="82">
        <v>658.73061017291104</v>
      </c>
      <c r="S308" s="82">
        <v>149.26905277751564</v>
      </c>
      <c r="T308" s="82">
        <v>0.20977286234786915</v>
      </c>
      <c r="U308" s="82">
        <v>2.806677528180447</v>
      </c>
      <c r="V308" s="82">
        <v>120.07268495694512</v>
      </c>
      <c r="W308" s="82">
        <v>44.377460698604416</v>
      </c>
      <c r="X308" s="82">
        <v>0</v>
      </c>
      <c r="Y308" s="82">
        <v>13.914227646757208</v>
      </c>
      <c r="Z308" s="82">
        <v>0</v>
      </c>
      <c r="AA308" s="82">
        <v>2.0146104857608025</v>
      </c>
      <c r="AB308" s="82">
        <v>171.96706523997955</v>
      </c>
      <c r="AC308" s="82">
        <v>370.23</v>
      </c>
      <c r="AD308" s="82">
        <v>17.13</v>
      </c>
      <c r="AE308" s="82">
        <v>100.21983129972402</v>
      </c>
      <c r="AF308" s="82">
        <v>15.941068258330617</v>
      </c>
      <c r="AG308" s="82">
        <v>4.4728128577141018</v>
      </c>
      <c r="AH308" s="82">
        <v>150.36734202438871</v>
      </c>
      <c r="AI308" s="82">
        <v>0</v>
      </c>
      <c r="AJ308" s="82">
        <v>70.745589864379369</v>
      </c>
      <c r="AK308" s="82">
        <v>159.83772950791894</v>
      </c>
      <c r="AL308">
        <f t="shared" si="26"/>
        <v>4.1401416161681652</v>
      </c>
      <c r="AM308">
        <f t="shared" si="27"/>
        <v>97.848051332488609</v>
      </c>
      <c r="AN308">
        <f t="shared" si="28"/>
        <v>0.20154264822019805</v>
      </c>
      <c r="AR308" s="71"/>
      <c r="AS308" s="1">
        <f t="shared" si="29"/>
        <v>20.915617900365781</v>
      </c>
      <c r="AY308" s="7"/>
      <c r="BC308" s="7"/>
    </row>
    <row r="309" spans="1:55" x14ac:dyDescent="0.3">
      <c r="A309" s="81" t="s">
        <v>2741</v>
      </c>
      <c r="B309" s="82">
        <v>2973.35</v>
      </c>
      <c r="C309" s="1">
        <v>2973.35</v>
      </c>
      <c r="D309">
        <v>23</v>
      </c>
      <c r="E309" s="82">
        <v>11.935207716972446</v>
      </c>
      <c r="F309" s="82">
        <v>52.372515250279733</v>
      </c>
      <c r="G309" s="82">
        <v>0.75959586652855648</v>
      </c>
      <c r="H309" s="82">
        <v>5.4040987514813414</v>
      </c>
      <c r="I309" s="81">
        <v>2.8474022257668829E-2</v>
      </c>
      <c r="J309" s="81">
        <f t="shared" si="24"/>
        <v>0.45278631755997428</v>
      </c>
      <c r="K309" s="81">
        <f t="shared" si="25"/>
        <v>0.10318577837356163</v>
      </c>
      <c r="L309" s="81">
        <v>0</v>
      </c>
      <c r="M309" s="82">
        <v>0.41780418142184905</v>
      </c>
      <c r="N309" s="82">
        <v>1.0323954675181164</v>
      </c>
      <c r="O309" s="82">
        <v>3.8790754805715735</v>
      </c>
      <c r="P309" s="82">
        <v>0</v>
      </c>
      <c r="Q309" s="82">
        <v>620.29</v>
      </c>
      <c r="R309" s="82">
        <v>638.31102201537715</v>
      </c>
      <c r="S309" s="82">
        <v>220.85005873525864</v>
      </c>
      <c r="T309" s="82">
        <v>0.24022448560482876</v>
      </c>
      <c r="U309" s="82">
        <v>4.5744654638403697</v>
      </c>
      <c r="V309" s="82">
        <v>127.36279265240634</v>
      </c>
      <c r="W309" s="82">
        <v>64.974771841179432</v>
      </c>
      <c r="X309" s="82">
        <v>0</v>
      </c>
      <c r="Y309" s="82">
        <v>12.948718845303436</v>
      </c>
      <c r="Z309" s="82">
        <v>0</v>
      </c>
      <c r="AA309" s="82">
        <v>19.46203935684596</v>
      </c>
      <c r="AB309" s="82">
        <v>166.09259222020947</v>
      </c>
      <c r="AC309" s="82">
        <v>383.56</v>
      </c>
      <c r="AD309" s="82">
        <v>13.350000000000001</v>
      </c>
      <c r="AE309" s="82">
        <v>95.435606461188627</v>
      </c>
      <c r="AF309" s="82">
        <v>10.408579862792346</v>
      </c>
      <c r="AG309" s="82">
        <v>3.0670716738610984</v>
      </c>
      <c r="AH309" s="82">
        <v>165.33024489355302</v>
      </c>
      <c r="AI309" s="82">
        <v>0</v>
      </c>
      <c r="AJ309" s="82">
        <v>74.227691440318083</v>
      </c>
      <c r="AK309" s="82">
        <v>148.48483378078046</v>
      </c>
      <c r="AL309">
        <f t="shared" si="26"/>
        <v>3.3503029893915439</v>
      </c>
      <c r="AM309">
        <f t="shared" si="27"/>
        <v>97.076939703454954</v>
      </c>
      <c r="AN309">
        <f t="shared" si="28"/>
        <v>0.29819111777598784</v>
      </c>
      <c r="AR309" s="71"/>
      <c r="AS309" s="1">
        <f t="shared" si="29"/>
        <v>23.8388782877858</v>
      </c>
      <c r="AY309" s="7"/>
      <c r="BC309" s="7"/>
    </row>
    <row r="310" spans="1:55" x14ac:dyDescent="0.3">
      <c r="A310" s="81" t="s">
        <v>2742</v>
      </c>
      <c r="B310" s="82">
        <v>2973.5</v>
      </c>
      <c r="C310" s="1">
        <v>2973.5</v>
      </c>
      <c r="D310">
        <v>22</v>
      </c>
      <c r="E310" s="82">
        <v>11.637505645041028</v>
      </c>
      <c r="F310" s="82">
        <v>52.63444839740886</v>
      </c>
      <c r="G310" s="82">
        <v>0.78985448165093686</v>
      </c>
      <c r="H310" s="82">
        <v>5.4038121347804875</v>
      </c>
      <c r="I310" s="81">
        <v>3.0675900515937014E-2</v>
      </c>
      <c r="J310" s="81">
        <f t="shared" si="24"/>
        <v>0.46434453392365566</v>
      </c>
      <c r="K310" s="81">
        <f t="shared" si="25"/>
        <v>0.10266683321120378</v>
      </c>
      <c r="L310" s="81">
        <v>0</v>
      </c>
      <c r="M310" s="82">
        <v>0.41603183141579342</v>
      </c>
      <c r="N310" s="82">
        <v>1.0066442382960488</v>
      </c>
      <c r="O310" s="82">
        <v>3.7655659008957758</v>
      </c>
      <c r="P310" s="82">
        <v>0</v>
      </c>
      <c r="Q310" s="82">
        <v>638.66</v>
      </c>
      <c r="R310" s="82">
        <v>587.01096798711012</v>
      </c>
      <c r="S310" s="82">
        <v>217.15466397053893</v>
      </c>
      <c r="T310" s="82">
        <v>0.19882194698353878</v>
      </c>
      <c r="U310" s="82">
        <v>4.536763825402125</v>
      </c>
      <c r="V310" s="82">
        <v>133.26953653818666</v>
      </c>
      <c r="W310" s="82">
        <v>40.114981061202926</v>
      </c>
      <c r="X310" s="82">
        <v>0</v>
      </c>
      <c r="Y310" s="82">
        <v>13.859723117642885</v>
      </c>
      <c r="Z310" s="82">
        <v>0</v>
      </c>
      <c r="AA310" s="82">
        <v>10.396292170922349</v>
      </c>
      <c r="AB310" s="82">
        <v>164.81054110514563</v>
      </c>
      <c r="AC310" s="82">
        <v>257.42</v>
      </c>
      <c r="AD310" s="82">
        <v>17.64</v>
      </c>
      <c r="AE310" s="82">
        <v>93.914610125238084</v>
      </c>
      <c r="AF310" s="82">
        <v>15.800411773698288</v>
      </c>
      <c r="AG310" s="82">
        <v>3.191316475464268</v>
      </c>
      <c r="AH310" s="82">
        <v>151.88477997963003</v>
      </c>
      <c r="AI310" s="82">
        <v>0</v>
      </c>
      <c r="AJ310" s="82">
        <v>57.149322480175613</v>
      </c>
      <c r="AK310" s="82">
        <v>150.44024641868677</v>
      </c>
      <c r="AL310">
        <f t="shared" si="26"/>
        <v>3.2524473977766002</v>
      </c>
      <c r="AM310">
        <f t="shared" si="27"/>
        <v>97.113215446430161</v>
      </c>
      <c r="AN310">
        <f t="shared" si="28"/>
        <v>0.293201606331772</v>
      </c>
      <c r="AR310" s="71"/>
      <c r="AS310" s="1">
        <f t="shared" si="29"/>
        <v>22.779934764227651</v>
      </c>
      <c r="AY310" s="7"/>
      <c r="BC310" s="7"/>
    </row>
    <row r="311" spans="1:55" x14ac:dyDescent="0.3">
      <c r="A311" s="81" t="s">
        <v>2743</v>
      </c>
      <c r="B311" s="82">
        <v>2973.65</v>
      </c>
      <c r="C311" s="1">
        <v>2973.65</v>
      </c>
      <c r="D311">
        <v>21</v>
      </c>
      <c r="E311" s="82">
        <v>13.503740865824176</v>
      </c>
      <c r="F311" s="82">
        <v>55.704913330970257</v>
      </c>
      <c r="G311" s="82">
        <v>0.78127839928690479</v>
      </c>
      <c r="H311" s="82">
        <v>5.5360849839795625</v>
      </c>
      <c r="I311" s="81">
        <v>3.4630821656455014E-2</v>
      </c>
      <c r="J311" s="81">
        <f t="shared" si="24"/>
        <v>0.40996676691201284</v>
      </c>
      <c r="K311" s="81">
        <f t="shared" si="25"/>
        <v>9.9382346240931424E-2</v>
      </c>
      <c r="L311" s="81">
        <v>0</v>
      </c>
      <c r="M311" s="82">
        <v>0.95625153566676435</v>
      </c>
      <c r="N311" s="82">
        <v>1.1680735848937911</v>
      </c>
      <c r="O311" s="82">
        <v>3.9550746300462345</v>
      </c>
      <c r="P311" s="82">
        <v>0</v>
      </c>
      <c r="Q311" s="82">
        <v>589.05999999999995</v>
      </c>
      <c r="R311" s="82">
        <v>657.52315179609081</v>
      </c>
      <c r="S311" s="82">
        <v>270.92738899549227</v>
      </c>
      <c r="T311" s="82">
        <v>0.27249378128906454</v>
      </c>
      <c r="U311" s="82">
        <v>8.4996249323554114</v>
      </c>
      <c r="V311" s="82">
        <v>136.96399623626303</v>
      </c>
      <c r="W311" s="82">
        <v>53.112739692358154</v>
      </c>
      <c r="X311" s="82">
        <v>0</v>
      </c>
      <c r="Y311" s="82">
        <v>14.264613905349304</v>
      </c>
      <c r="Z311" s="82">
        <v>37.401271286413355</v>
      </c>
      <c r="AA311" s="82">
        <v>19.198937241168245</v>
      </c>
      <c r="AB311" s="82">
        <v>170.51279830348923</v>
      </c>
      <c r="AC311" s="82">
        <v>1.04</v>
      </c>
      <c r="AD311" s="82">
        <v>28.78</v>
      </c>
      <c r="AE311" s="82">
        <v>118.77598659832084</v>
      </c>
      <c r="AF311" s="82">
        <v>21.42667115899145</v>
      </c>
      <c r="AG311" s="82">
        <v>3.8941870673907699</v>
      </c>
      <c r="AH311" s="82">
        <v>158.47023809834229</v>
      </c>
      <c r="AI311" s="82">
        <v>0</v>
      </c>
      <c r="AJ311" s="82">
        <v>75.39553473809444</v>
      </c>
      <c r="AK311" s="82">
        <v>140.69769051100059</v>
      </c>
      <c r="AL311">
        <f t="shared" si="26"/>
        <v>5.05413935049679</v>
      </c>
      <c r="AM311">
        <f t="shared" si="27"/>
        <v>97.413638397377554</v>
      </c>
      <c r="AN311">
        <f t="shared" si="28"/>
        <v>0.3658053858955026</v>
      </c>
      <c r="AR311" s="71"/>
      <c r="AS311" s="1">
        <f t="shared" si="29"/>
        <v>22.181746026772323</v>
      </c>
      <c r="AY311" s="7"/>
      <c r="BC311" s="7"/>
    </row>
    <row r="312" spans="1:55" x14ac:dyDescent="0.3">
      <c r="A312" s="81" t="s">
        <v>2744</v>
      </c>
      <c r="B312" s="82">
        <v>2973.8</v>
      </c>
      <c r="C312" s="1">
        <v>2973.8</v>
      </c>
      <c r="D312">
        <v>18</v>
      </c>
      <c r="E312" s="82">
        <v>13.457866648059849</v>
      </c>
      <c r="F312" s="82">
        <v>55.616823625320393</v>
      </c>
      <c r="G312" s="82">
        <v>0.77402523430912662</v>
      </c>
      <c r="H312" s="82">
        <v>5.1854466045009575</v>
      </c>
      <c r="I312" s="81">
        <v>2.3354714055281146E-2</v>
      </c>
      <c r="J312" s="81">
        <f t="shared" si="24"/>
        <v>0.38530970324694935</v>
      </c>
      <c r="K312" s="81">
        <f t="shared" si="25"/>
        <v>9.323521672928127E-2</v>
      </c>
      <c r="L312" s="81">
        <v>0</v>
      </c>
      <c r="M312" s="82">
        <v>0.42803406128136268</v>
      </c>
      <c r="N312" s="82">
        <v>1.1641054650571767</v>
      </c>
      <c r="O312" s="82">
        <v>4.0252803336839396</v>
      </c>
      <c r="P312" s="82">
        <v>0</v>
      </c>
      <c r="Q312" s="82">
        <v>615.38</v>
      </c>
      <c r="R312" s="82">
        <v>659.24406209950291</v>
      </c>
      <c r="S312" s="82">
        <v>206.15703151587397</v>
      </c>
      <c r="T312" s="82">
        <v>0.22173359572735291</v>
      </c>
      <c r="U312" s="82">
        <v>2.9532950109958427</v>
      </c>
      <c r="V312" s="82">
        <v>125.2932364768123</v>
      </c>
      <c r="W312" s="82">
        <v>59.674714923620982</v>
      </c>
      <c r="X312" s="82">
        <v>1.18</v>
      </c>
      <c r="Y312" s="82">
        <v>15.276840874615358</v>
      </c>
      <c r="Z312" s="82">
        <v>29.850274492980397</v>
      </c>
      <c r="AA312" s="82">
        <v>7.5848581348233193</v>
      </c>
      <c r="AB312" s="82">
        <v>165.30805347815547</v>
      </c>
      <c r="AC312" s="82">
        <v>657.45</v>
      </c>
      <c r="AD312" s="82">
        <v>25.120000000000005</v>
      </c>
      <c r="AE312" s="82">
        <v>107.52061371228672</v>
      </c>
      <c r="AF312" s="82">
        <v>14.628274401762212</v>
      </c>
      <c r="AG312" s="82">
        <v>3.0528722679635929</v>
      </c>
      <c r="AH312" s="82">
        <v>154.17021220561693</v>
      </c>
      <c r="AI312" s="82">
        <v>0</v>
      </c>
      <c r="AJ312" s="82">
        <v>74.30269055118444</v>
      </c>
      <c r="AK312" s="82">
        <v>150.80832409170446</v>
      </c>
      <c r="AL312">
        <f t="shared" si="26"/>
        <v>4.0965603521085256</v>
      </c>
      <c r="AM312">
        <f t="shared" si="27"/>
        <v>98.050509636720321</v>
      </c>
      <c r="AN312">
        <f t="shared" si="28"/>
        <v>0.27835263443959263</v>
      </c>
      <c r="AR312" s="71"/>
      <c r="AS312" s="1">
        <f t="shared" si="29"/>
        <v>18.82013699455683</v>
      </c>
      <c r="AY312" s="7"/>
      <c r="BC312" s="7"/>
    </row>
    <row r="313" spans="1:55" x14ac:dyDescent="0.3">
      <c r="A313" s="81" t="s">
        <v>2745</v>
      </c>
      <c r="B313" s="82">
        <v>2973.95</v>
      </c>
      <c r="C313" s="1">
        <v>2973.95</v>
      </c>
      <c r="D313">
        <v>19</v>
      </c>
      <c r="E313" s="82">
        <v>11.013624931509888</v>
      </c>
      <c r="F313" s="82">
        <v>51.115623517840653</v>
      </c>
      <c r="G313" s="82">
        <v>0.7266040541647647</v>
      </c>
      <c r="H313" s="82">
        <v>5.2065030748256325</v>
      </c>
      <c r="I313" s="81">
        <v>2.5496669265965732E-2</v>
      </c>
      <c r="J313" s="81">
        <f t="shared" si="24"/>
        <v>0.47273292010606527</v>
      </c>
      <c r="K313" s="81">
        <f t="shared" si="25"/>
        <v>0.10185737190525379</v>
      </c>
      <c r="L313" s="81">
        <v>0</v>
      </c>
      <c r="M313" s="82">
        <v>0.38981469250335388</v>
      </c>
      <c r="N313" s="82">
        <v>0.95267855657560518</v>
      </c>
      <c r="O313" s="82">
        <v>3.6071189716848662</v>
      </c>
      <c r="P313" s="82">
        <v>0</v>
      </c>
      <c r="Q313" s="82">
        <v>539.41</v>
      </c>
      <c r="R313" s="82">
        <v>618.29203920716213</v>
      </c>
      <c r="S313" s="82">
        <v>198.11070536892197</v>
      </c>
      <c r="T313" s="82">
        <v>0.2616999487270914</v>
      </c>
      <c r="U313" s="82">
        <v>2.928160585370347</v>
      </c>
      <c r="V313" s="82">
        <v>102.27559975462189</v>
      </c>
      <c r="W313" s="82">
        <v>78.91195855031458</v>
      </c>
      <c r="X313" s="82">
        <v>0</v>
      </c>
      <c r="Y313" s="82">
        <v>12.107791824682407</v>
      </c>
      <c r="Z313" s="82">
        <v>0</v>
      </c>
      <c r="AA313" s="82">
        <v>5.7807293416046912</v>
      </c>
      <c r="AB313" s="82">
        <v>163.79638126785633</v>
      </c>
      <c r="AC313" s="82">
        <v>578.91999999999996</v>
      </c>
      <c r="AD313" s="82">
        <v>14.000000000000002</v>
      </c>
      <c r="AE313" s="82">
        <v>99.805014117192073</v>
      </c>
      <c r="AF313" s="82">
        <v>18.95736842877945</v>
      </c>
      <c r="AG313" s="82">
        <v>3.5924496920687865</v>
      </c>
      <c r="AH313" s="82">
        <v>155.25727655986071</v>
      </c>
      <c r="AI313" s="82">
        <v>0</v>
      </c>
      <c r="AJ313" s="82">
        <v>88.831089741870258</v>
      </c>
      <c r="AK313" s="82">
        <v>139.61646234651121</v>
      </c>
      <c r="AL313">
        <f t="shared" si="26"/>
        <v>2.9484941048854663</v>
      </c>
      <c r="AM313">
        <f t="shared" si="27"/>
        <v>96.840891827826852</v>
      </c>
      <c r="AN313">
        <f t="shared" si="28"/>
        <v>0.26748850788472511</v>
      </c>
      <c r="AR313" s="71"/>
      <c r="AS313" s="1">
        <f t="shared" si="29"/>
        <v>19.613690435499823</v>
      </c>
      <c r="AY313" s="7"/>
      <c r="BC313" s="7"/>
    </row>
    <row r="314" spans="1:55" x14ac:dyDescent="0.3">
      <c r="A314" s="81" t="s">
        <v>2746</v>
      </c>
      <c r="B314" s="82">
        <v>2974.1</v>
      </c>
      <c r="C314" s="1">
        <v>2974.1</v>
      </c>
      <c r="D314">
        <v>30</v>
      </c>
      <c r="E314" s="82">
        <v>11.769969540350912</v>
      </c>
      <c r="F314" s="82">
        <v>52.148787977161192</v>
      </c>
      <c r="G314" s="82">
        <v>0.79788350855493007</v>
      </c>
      <c r="H314" s="82">
        <v>5.1831248575749882</v>
      </c>
      <c r="I314" s="81">
        <v>2.7026469421923677E-2</v>
      </c>
      <c r="J314" s="81">
        <f t="shared" si="24"/>
        <v>0.44036858717481925</v>
      </c>
      <c r="K314" s="81">
        <f t="shared" si="25"/>
        <v>9.9391089584765849E-2</v>
      </c>
      <c r="L314" s="81">
        <v>0</v>
      </c>
      <c r="M314" s="82">
        <v>0.48484454910987529</v>
      </c>
      <c r="N314" s="82">
        <v>1.0181023652403538</v>
      </c>
      <c r="O314" s="82">
        <v>3.7449174944997274</v>
      </c>
      <c r="P314" s="82">
        <v>0</v>
      </c>
      <c r="Q314" s="82">
        <v>661.31</v>
      </c>
      <c r="R314" s="82">
        <v>574.77839901072639</v>
      </c>
      <c r="S314" s="82">
        <v>196.62986560732372</v>
      </c>
      <c r="T314" s="82">
        <v>0.22164383412600591</v>
      </c>
      <c r="U314" s="82">
        <v>2.6893835419281293</v>
      </c>
      <c r="V314" s="82">
        <v>107.68828513694474</v>
      </c>
      <c r="W314" s="82">
        <v>63.137979629009706</v>
      </c>
      <c r="X314" s="82">
        <v>0</v>
      </c>
      <c r="Y314" s="82">
        <v>11.905346430829194</v>
      </c>
      <c r="Z314" s="82">
        <v>0</v>
      </c>
      <c r="AA314" s="82">
        <v>7.1864463596542061</v>
      </c>
      <c r="AB314" s="82">
        <v>157.00342386714499</v>
      </c>
      <c r="AC314" s="82">
        <v>1.07</v>
      </c>
      <c r="AD314" s="82">
        <v>23.57</v>
      </c>
      <c r="AE314" s="82">
        <v>101.75465487509231</v>
      </c>
      <c r="AF314" s="82">
        <v>4.329094027017236</v>
      </c>
      <c r="AG314" s="82">
        <v>3.1487182577717521</v>
      </c>
      <c r="AH314" s="82">
        <v>151.36907368188298</v>
      </c>
      <c r="AI314" s="82">
        <v>0</v>
      </c>
      <c r="AJ314" s="82">
        <v>75.749101975035927</v>
      </c>
      <c r="AK314" s="82">
        <v>143.78034102252349</v>
      </c>
      <c r="AL314">
        <f t="shared" si="26"/>
        <v>3.4379480341682029</v>
      </c>
      <c r="AM314">
        <f t="shared" si="27"/>
        <v>97.032137085262846</v>
      </c>
      <c r="AN314">
        <f t="shared" si="28"/>
        <v>0.26548908227312751</v>
      </c>
      <c r="AR314" s="71"/>
      <c r="AS314" s="1">
        <f t="shared" si="29"/>
        <v>31.110829528602011</v>
      </c>
      <c r="AY314" s="7"/>
      <c r="BC314" s="7"/>
    </row>
    <row r="315" spans="1:55" x14ac:dyDescent="0.3">
      <c r="A315" s="81" t="s">
        <v>2747</v>
      </c>
      <c r="B315" s="82">
        <v>2974.25</v>
      </c>
      <c r="C315" s="1">
        <v>2974.25</v>
      </c>
      <c r="D315">
        <v>26</v>
      </c>
      <c r="E315" s="82">
        <v>11.594944011666717</v>
      </c>
      <c r="F315" s="82">
        <v>51.75276637939168</v>
      </c>
      <c r="G315" s="82">
        <v>0.75547943019617236</v>
      </c>
      <c r="H315" s="82">
        <v>5.1991177661845667</v>
      </c>
      <c r="I315" s="81">
        <v>2.7905340786483226E-2</v>
      </c>
      <c r="J315" s="81">
        <f t="shared" si="24"/>
        <v>0.44839524545812953</v>
      </c>
      <c r="K315" s="81">
        <f t="shared" si="25"/>
        <v>0.10046067350430357</v>
      </c>
      <c r="L315" s="81">
        <v>0</v>
      </c>
      <c r="M315" s="82">
        <v>0.51678997941143945</v>
      </c>
      <c r="N315" s="82">
        <v>1.002962657009171</v>
      </c>
      <c r="O315" s="82">
        <v>3.6024216134897959</v>
      </c>
      <c r="P315" s="82">
        <v>0</v>
      </c>
      <c r="Q315" s="82">
        <v>609.5</v>
      </c>
      <c r="R315" s="82">
        <v>605.91276968032344</v>
      </c>
      <c r="S315" s="82">
        <v>279.05568884529026</v>
      </c>
      <c r="T315" s="82">
        <v>0.24830302972605608</v>
      </c>
      <c r="U315" s="82">
        <v>3.7492184891365667</v>
      </c>
      <c r="V315" s="82">
        <v>128.30699334790282</v>
      </c>
      <c r="W315" s="82">
        <v>96.28436733564503</v>
      </c>
      <c r="X315" s="82">
        <v>0</v>
      </c>
      <c r="Y315" s="82">
        <v>13.556055026863067</v>
      </c>
      <c r="Z315" s="82">
        <v>12.149261643201706</v>
      </c>
      <c r="AA315" s="82">
        <v>3.8939113120302076</v>
      </c>
      <c r="AB315" s="82">
        <v>157.32872041872835</v>
      </c>
      <c r="AC315" s="82">
        <v>100.55000000000001</v>
      </c>
      <c r="AD315" s="82">
        <v>17.27</v>
      </c>
      <c r="AE315" s="82">
        <v>106.93986965674196</v>
      </c>
      <c r="AF315" s="82">
        <v>17.613317575626084</v>
      </c>
      <c r="AG315" s="82">
        <v>3.3120114255930608</v>
      </c>
      <c r="AH315" s="82">
        <v>190.98199555990607</v>
      </c>
      <c r="AI315" s="82">
        <v>0</v>
      </c>
      <c r="AJ315" s="82">
        <v>95.709579624186119</v>
      </c>
      <c r="AK315" s="82">
        <v>138.25917592725858</v>
      </c>
      <c r="AL315">
        <f t="shared" si="26"/>
        <v>3.4620505425924808</v>
      </c>
      <c r="AM315">
        <f t="shared" si="27"/>
        <v>97.054366243399343</v>
      </c>
      <c r="AN315">
        <f t="shared" si="28"/>
        <v>0.37678019310954614</v>
      </c>
      <c r="AR315" s="71"/>
      <c r="AS315" s="1">
        <f t="shared" si="29"/>
        <v>26.975448259340354</v>
      </c>
      <c r="AY315" s="7"/>
      <c r="BC315" s="7"/>
    </row>
    <row r="316" spans="1:55" x14ac:dyDescent="0.3">
      <c r="A316" s="81" t="s">
        <v>2748</v>
      </c>
      <c r="B316" s="82">
        <v>2974.4</v>
      </c>
      <c r="C316" s="1">
        <v>2974.4</v>
      </c>
      <c r="D316">
        <v>24</v>
      </c>
      <c r="E316" s="82">
        <v>12.810500801611541</v>
      </c>
      <c r="F316" s="82">
        <v>54.597981403635778</v>
      </c>
      <c r="G316" s="82">
        <v>0.73506365323692546</v>
      </c>
      <c r="H316" s="82">
        <v>5.0085449569450322</v>
      </c>
      <c r="I316" s="81">
        <v>4.7651747407857423E-2</v>
      </c>
      <c r="J316" s="81">
        <f t="shared" si="24"/>
        <v>0.39097183119608914</v>
      </c>
      <c r="K316" s="81">
        <f t="shared" si="25"/>
        <v>9.1734984118140017E-2</v>
      </c>
      <c r="L316" s="81">
        <v>0</v>
      </c>
      <c r="M316" s="82">
        <v>1.1869890386339577</v>
      </c>
      <c r="N316" s="82">
        <v>1.1081083193393981</v>
      </c>
      <c r="O316" s="82">
        <v>3.6363229198997828</v>
      </c>
      <c r="P316" s="82">
        <v>0</v>
      </c>
      <c r="Q316" s="82">
        <v>521.6</v>
      </c>
      <c r="R316" s="82">
        <v>588.28049198143049</v>
      </c>
      <c r="S316" s="82">
        <v>204.36499528976762</v>
      </c>
      <c r="T316" s="82">
        <v>0.28961580674599907</v>
      </c>
      <c r="U316" s="82">
        <v>2.3584469378590915</v>
      </c>
      <c r="V316" s="82">
        <v>107.40831865165218</v>
      </c>
      <c r="W316" s="82">
        <v>112.05834625694993</v>
      </c>
      <c r="X316" s="82">
        <v>0</v>
      </c>
      <c r="Y316" s="82">
        <v>10.729605874220166</v>
      </c>
      <c r="Z316" s="82">
        <v>0</v>
      </c>
      <c r="AA316" s="82">
        <v>1.4959234577104465</v>
      </c>
      <c r="AB316" s="82">
        <v>154.64980764098303</v>
      </c>
      <c r="AC316" s="82">
        <v>118.29</v>
      </c>
      <c r="AD316" s="82">
        <v>3.92</v>
      </c>
      <c r="AE316" s="82">
        <v>122.71674983237455</v>
      </c>
      <c r="AF316" s="82">
        <v>13.096681569099079</v>
      </c>
      <c r="AG316" s="82">
        <v>5.5093694882319735</v>
      </c>
      <c r="AH316" s="82">
        <v>171.19594026576939</v>
      </c>
      <c r="AI316" s="82">
        <v>0</v>
      </c>
      <c r="AJ316" s="82">
        <v>65.892075975455569</v>
      </c>
      <c r="AK316" s="82">
        <v>137.6840545631685</v>
      </c>
      <c r="AL316">
        <f t="shared" si="26"/>
        <v>5.2293265622890726</v>
      </c>
      <c r="AM316">
        <f t="shared" si="27"/>
        <v>96.974248601331198</v>
      </c>
      <c r="AN316">
        <f t="shared" si="28"/>
        <v>0.27593303225149318</v>
      </c>
      <c r="AR316" s="71"/>
      <c r="AS316" s="1">
        <f t="shared" si="29"/>
        <v>25.390504304649664</v>
      </c>
      <c r="AY316" s="7"/>
      <c r="BC316" s="7"/>
    </row>
    <row r="317" spans="1:55" x14ac:dyDescent="0.3">
      <c r="A317" s="81" t="s">
        <v>2749</v>
      </c>
      <c r="B317" s="82">
        <v>2974.55</v>
      </c>
      <c r="C317" s="1">
        <v>2974.55</v>
      </c>
      <c r="D317">
        <v>20</v>
      </c>
      <c r="E317" s="82">
        <v>14.348117122827755</v>
      </c>
      <c r="F317" s="82">
        <v>55.349410879349307</v>
      </c>
      <c r="G317" s="82">
        <v>0.76080646074050551</v>
      </c>
      <c r="H317" s="82">
        <v>5.6218106743636866</v>
      </c>
      <c r="I317" s="81">
        <v>0.10656315295284616</v>
      </c>
      <c r="J317" s="81">
        <f t="shared" si="24"/>
        <v>0.39181522050857981</v>
      </c>
      <c r="K317" s="81">
        <f t="shared" si="25"/>
        <v>0.10156947626087863</v>
      </c>
      <c r="L317" s="81">
        <v>0.28191555660000001</v>
      </c>
      <c r="M317" s="82">
        <v>3.195485876226424</v>
      </c>
      <c r="N317" s="82">
        <v>1.2411121311246007</v>
      </c>
      <c r="O317" s="82">
        <v>3.6606320570793316</v>
      </c>
      <c r="P317" s="82">
        <v>0</v>
      </c>
      <c r="Q317" s="82">
        <v>539.46</v>
      </c>
      <c r="R317" s="82">
        <v>588.0830104712029</v>
      </c>
      <c r="S317" s="82">
        <v>488.64903774404962</v>
      </c>
      <c r="T317" s="82">
        <v>0.27224693688536028</v>
      </c>
      <c r="U317" s="82">
        <v>17.472614880657677</v>
      </c>
      <c r="V317" s="82">
        <v>126.25390578909071</v>
      </c>
      <c r="W317" s="82">
        <v>62.941681224655682</v>
      </c>
      <c r="X317" s="82">
        <v>9.27</v>
      </c>
      <c r="Y317" s="82">
        <v>11.695114675673938</v>
      </c>
      <c r="Z317" s="82">
        <v>115.3564703615899</v>
      </c>
      <c r="AA317" s="82">
        <v>18.905766312270217</v>
      </c>
      <c r="AB317" s="82">
        <v>145.50323401410978</v>
      </c>
      <c r="AC317" s="82">
        <v>0</v>
      </c>
      <c r="AD317" s="82">
        <v>34.51</v>
      </c>
      <c r="AE317" s="82">
        <v>197.4253244063824</v>
      </c>
      <c r="AF317" s="82">
        <v>12.799740101541937</v>
      </c>
      <c r="AG317" s="82">
        <v>5.292828548295021</v>
      </c>
      <c r="AH317" s="82">
        <v>171.60776328051705</v>
      </c>
      <c r="AI317" s="82">
        <v>1.4</v>
      </c>
      <c r="AJ317" s="82">
        <v>55.788624325885721</v>
      </c>
      <c r="AK317" s="82">
        <v>141.39933857519051</v>
      </c>
      <c r="AL317">
        <f t="shared" si="26"/>
        <v>8.6971654903177047</v>
      </c>
      <c r="AM317">
        <f t="shared" si="27"/>
        <v>94.908958131498522</v>
      </c>
      <c r="AN317">
        <f t="shared" si="28"/>
        <v>0.6597725334532426</v>
      </c>
      <c r="AR317" s="71"/>
      <c r="AS317" s="1">
        <f t="shared" si="29"/>
        <v>22.019432467621613</v>
      </c>
      <c r="AY317" s="7"/>
      <c r="BC317" s="7"/>
    </row>
    <row r="318" spans="1:55" x14ac:dyDescent="0.3">
      <c r="A318" s="81" t="s">
        <v>2750</v>
      </c>
      <c r="B318" s="82">
        <v>2974.7</v>
      </c>
      <c r="C318" s="1">
        <v>2974.7</v>
      </c>
      <c r="D318">
        <v>23</v>
      </c>
      <c r="E318" s="82">
        <v>6.6958892607319198</v>
      </c>
      <c r="F318" s="82">
        <v>36.7452951671821</v>
      </c>
      <c r="G318" s="82">
        <v>0.62161932724809543</v>
      </c>
      <c r="H318" s="82">
        <v>5.1146280155422232</v>
      </c>
      <c r="I318" s="81">
        <v>0.15324320702047536</v>
      </c>
      <c r="J318" s="81">
        <f t="shared" si="24"/>
        <v>0.76384596823262718</v>
      </c>
      <c r="K318" s="81">
        <f t="shared" si="25"/>
        <v>0.13919137109314042</v>
      </c>
      <c r="L318" s="81">
        <v>0</v>
      </c>
      <c r="M318" s="82">
        <v>2.9266914949741372</v>
      </c>
      <c r="N318" s="82">
        <v>0.57919442105331098</v>
      </c>
      <c r="O318" s="82">
        <v>3.0517267637867911</v>
      </c>
      <c r="P318" s="82">
        <v>0</v>
      </c>
      <c r="Q318" s="82">
        <v>694.24</v>
      </c>
      <c r="R318" s="82">
        <v>499.9046949901475</v>
      </c>
      <c r="S318" s="82">
        <v>423.63048210859188</v>
      </c>
      <c r="T318" s="82">
        <v>0.22005056570209724</v>
      </c>
      <c r="U318" s="82">
        <v>10.996311211154735</v>
      </c>
      <c r="V318" s="82">
        <v>117.66826690678548</v>
      </c>
      <c r="W318" s="82">
        <v>10.17947439721542</v>
      </c>
      <c r="X318" s="82">
        <v>5.16</v>
      </c>
      <c r="Y318" s="82">
        <v>11.002128519791794</v>
      </c>
      <c r="Z318" s="82">
        <v>1.7839422159637948</v>
      </c>
      <c r="AA318" s="82">
        <v>11.020220045243793</v>
      </c>
      <c r="AB318" s="82">
        <v>130.2908364547703</v>
      </c>
      <c r="AC318" s="82">
        <v>1.44</v>
      </c>
      <c r="AD318" s="82">
        <v>5.53</v>
      </c>
      <c r="AE318" s="82">
        <v>165.1110658871419</v>
      </c>
      <c r="AF318" s="82">
        <v>10.596121842302116</v>
      </c>
      <c r="AG318" s="82">
        <v>1.9772672712275829</v>
      </c>
      <c r="AH318" s="82">
        <v>161.95032807882237</v>
      </c>
      <c r="AI318" s="82">
        <v>0</v>
      </c>
      <c r="AJ318" s="82">
        <v>41.635220689531764</v>
      </c>
      <c r="AK318" s="82">
        <v>124.98537484405924</v>
      </c>
      <c r="AL318">
        <f t="shared" si="26"/>
        <v>5.2171290190489712</v>
      </c>
      <c r="AM318">
        <f t="shared" si="27"/>
        <v>89.832559226319958</v>
      </c>
      <c r="AN318">
        <f t="shared" si="28"/>
        <v>0.57198466555704941</v>
      </c>
      <c r="AR318" s="71"/>
      <c r="AS318" s="1">
        <f t="shared" si="29"/>
        <v>24.332039438712076</v>
      </c>
      <c r="AY318" s="7"/>
      <c r="BC318" s="7"/>
    </row>
    <row r="319" spans="1:55" x14ac:dyDescent="0.3">
      <c r="A319" s="81" t="s">
        <v>2751</v>
      </c>
      <c r="B319" s="82">
        <v>2974.85</v>
      </c>
      <c r="C319" s="1">
        <v>2974.85</v>
      </c>
      <c r="D319">
        <v>22</v>
      </c>
      <c r="E319" s="82">
        <v>7.5989708299730596</v>
      </c>
      <c r="F319" s="82">
        <v>39.93440656141297</v>
      </c>
      <c r="G319" s="82">
        <v>0.60684466970947804</v>
      </c>
      <c r="H319" s="82">
        <v>4.7073805629091483</v>
      </c>
      <c r="I319" s="81">
        <v>0.24232410458123371</v>
      </c>
      <c r="J319" s="81">
        <f t="shared" si="24"/>
        <v>0.6194760669881183</v>
      </c>
      <c r="K319" s="81">
        <f t="shared" si="25"/>
        <v>0.11787781435214072</v>
      </c>
      <c r="L319" s="81">
        <v>0</v>
      </c>
      <c r="M319" s="82">
        <v>4.2714588022286684</v>
      </c>
      <c r="N319" s="82">
        <v>0.65731097679266959</v>
      </c>
      <c r="O319" s="82">
        <v>3.0506878925929448</v>
      </c>
      <c r="P319" s="82">
        <v>0</v>
      </c>
      <c r="Q319" s="82">
        <v>617.4</v>
      </c>
      <c r="R319" s="82">
        <v>525.7127072124631</v>
      </c>
      <c r="S319" s="82">
        <v>255.64410051456497</v>
      </c>
      <c r="T319" s="82">
        <v>0.29444049281839874</v>
      </c>
      <c r="U319" s="82">
        <v>6.4721145985653585</v>
      </c>
      <c r="V319" s="82">
        <v>100.11272141726367</v>
      </c>
      <c r="W319" s="82">
        <v>21.550760535151657</v>
      </c>
      <c r="X319" s="82">
        <v>2.44</v>
      </c>
      <c r="Y319" s="82">
        <v>9.4760017045906686</v>
      </c>
      <c r="Z319" s="82">
        <v>1.6762905305177038</v>
      </c>
      <c r="AA319" s="82">
        <v>8.253889228975229</v>
      </c>
      <c r="AB319" s="82">
        <v>120.39799426838225</v>
      </c>
      <c r="AC319" s="82">
        <v>1.36</v>
      </c>
      <c r="AD319" s="82">
        <v>28.33</v>
      </c>
      <c r="AE319" s="82">
        <v>200.70238014838498</v>
      </c>
      <c r="AF319" s="82">
        <v>9.7521829345081432</v>
      </c>
      <c r="AG319" s="82">
        <v>3.4753045934143691</v>
      </c>
      <c r="AH319" s="82">
        <v>140.74329787794386</v>
      </c>
      <c r="AI319" s="82">
        <v>0</v>
      </c>
      <c r="AJ319" s="82">
        <v>43.585197572057439</v>
      </c>
      <c r="AK319" s="82">
        <v>122.69639181498066</v>
      </c>
      <c r="AL319">
        <f t="shared" si="26"/>
        <v>8.004382379877681</v>
      </c>
      <c r="AM319">
        <f t="shared" si="27"/>
        <v>88.664021701479982</v>
      </c>
      <c r="AN319">
        <f t="shared" si="28"/>
        <v>0.34516993349164499</v>
      </c>
      <c r="AR319" s="71"/>
      <c r="AS319" s="1">
        <f t="shared" si="29"/>
        <v>24.018592581007287</v>
      </c>
      <c r="AY319" s="7"/>
      <c r="BC319" s="7"/>
    </row>
    <row r="320" spans="1:55" x14ac:dyDescent="0.3">
      <c r="A320" s="81" t="s">
        <v>2752</v>
      </c>
      <c r="B320" s="82">
        <v>2975</v>
      </c>
      <c r="C320" s="1">
        <v>2975</v>
      </c>
      <c r="D320">
        <v>16</v>
      </c>
      <c r="E320" s="82">
        <v>14.070213476668888</v>
      </c>
      <c r="F320" s="82">
        <v>57.777932391518149</v>
      </c>
      <c r="G320" s="82">
        <v>0.75623033141698615</v>
      </c>
      <c r="H320" s="82">
        <v>5.0407264014362037</v>
      </c>
      <c r="I320" s="81">
        <v>0.10281972492144678</v>
      </c>
      <c r="J320" s="81">
        <f t="shared" si="24"/>
        <v>0.35825514728647823</v>
      </c>
      <c r="K320" s="81">
        <f t="shared" si="25"/>
        <v>8.7243108100147015E-2</v>
      </c>
      <c r="L320" s="81">
        <v>0</v>
      </c>
      <c r="M320" s="82">
        <v>2.5280050221631654</v>
      </c>
      <c r="N320" s="82">
        <v>1.2170734657318587</v>
      </c>
      <c r="O320" s="82">
        <v>3.642222945394856</v>
      </c>
      <c r="P320" s="82">
        <v>0</v>
      </c>
      <c r="Q320" s="82">
        <v>437.04</v>
      </c>
      <c r="R320" s="82">
        <v>600.34943342076872</v>
      </c>
      <c r="S320" s="82">
        <v>296.20666212377756</v>
      </c>
      <c r="T320" s="82">
        <v>0.2705863472604414</v>
      </c>
      <c r="U320" s="82">
        <v>6.0867200723077444</v>
      </c>
      <c r="V320" s="82">
        <v>112.62338063259207</v>
      </c>
      <c r="W320" s="82">
        <v>32.277066201638981</v>
      </c>
      <c r="X320" s="82">
        <v>2.71</v>
      </c>
      <c r="Y320" s="82">
        <v>12.356955386347895</v>
      </c>
      <c r="Z320" s="82">
        <v>77.386183023532894</v>
      </c>
      <c r="AA320" s="82">
        <v>9.6295374338044315</v>
      </c>
      <c r="AB320" s="82">
        <v>155.79791311715962</v>
      </c>
      <c r="AC320" s="82">
        <v>0</v>
      </c>
      <c r="AD320" s="82">
        <v>24.01</v>
      </c>
      <c r="AE320" s="82">
        <v>174.00198083274381</v>
      </c>
      <c r="AF320" s="82">
        <v>20.770274230707244</v>
      </c>
      <c r="AG320" s="82">
        <v>2.9321773178347996</v>
      </c>
      <c r="AH320" s="82">
        <v>170.28696153952461</v>
      </c>
      <c r="AI320" s="82">
        <v>0</v>
      </c>
      <c r="AJ320" s="82">
        <v>68.131335142751539</v>
      </c>
      <c r="AK320" s="82">
        <v>155.19074888607096</v>
      </c>
      <c r="AL320">
        <f t="shared" si="26"/>
        <v>8.18258660518749</v>
      </c>
      <c r="AM320">
        <f t="shared" si="27"/>
        <v>96.054848841391419</v>
      </c>
      <c r="AN320">
        <f t="shared" si="28"/>
        <v>0.39993738818636021</v>
      </c>
      <c r="AR320" s="71"/>
      <c r="AS320" s="1">
        <f t="shared" si="29"/>
        <v>17.532830041770449</v>
      </c>
      <c r="AY320" s="7"/>
      <c r="BC320" s="7"/>
    </row>
    <row r="321" spans="1:55" x14ac:dyDescent="0.3">
      <c r="A321" s="81" t="s">
        <v>2753</v>
      </c>
      <c r="B321" s="82">
        <v>2975.15</v>
      </c>
      <c r="C321" s="1">
        <v>2975.15</v>
      </c>
      <c r="D321">
        <v>19</v>
      </c>
      <c r="E321" s="82">
        <v>12.48589573159777</v>
      </c>
      <c r="F321" s="82">
        <v>49.888359826913614</v>
      </c>
      <c r="G321" s="82">
        <v>0.75381330311065464</v>
      </c>
      <c r="H321" s="82">
        <v>5.5771409307638571</v>
      </c>
      <c r="I321" s="81">
        <v>9.659595270477303E-2</v>
      </c>
      <c r="J321" s="81">
        <f t="shared" si="24"/>
        <v>0.44667527670040641</v>
      </c>
      <c r="K321" s="81">
        <f t="shared" si="25"/>
        <v>0.11179242913805153</v>
      </c>
      <c r="L321" s="81">
        <v>0</v>
      </c>
      <c r="M321" s="82">
        <v>1.9730829373865786</v>
      </c>
      <c r="N321" s="82">
        <v>1.080029980783207</v>
      </c>
      <c r="O321" s="82">
        <v>3.7667809089982978</v>
      </c>
      <c r="P321" s="82">
        <v>0</v>
      </c>
      <c r="Q321" s="82">
        <v>571.29999999999995</v>
      </c>
      <c r="R321" s="82">
        <v>591.02830613802598</v>
      </c>
      <c r="S321" s="82">
        <v>544.16800504382797</v>
      </c>
      <c r="T321" s="82">
        <v>0.25833388867657997</v>
      </c>
      <c r="U321" s="82">
        <v>9.8694511289449718</v>
      </c>
      <c r="V321" s="82">
        <v>96.462178030605756</v>
      </c>
      <c r="W321" s="82">
        <v>30.91699868575758</v>
      </c>
      <c r="X321" s="82">
        <v>5.2</v>
      </c>
      <c r="Y321" s="82">
        <v>14.015450343683813</v>
      </c>
      <c r="Z321" s="82">
        <v>16.439950248838766</v>
      </c>
      <c r="AA321" s="82">
        <v>13.561034762360029</v>
      </c>
      <c r="AB321" s="82">
        <v>153.78872853385064</v>
      </c>
      <c r="AC321" s="82">
        <v>1.07</v>
      </c>
      <c r="AD321" s="82">
        <v>21.11</v>
      </c>
      <c r="AE321" s="82">
        <v>149.91492976705408</v>
      </c>
      <c r="AF321" s="82">
        <v>15.878554265160693</v>
      </c>
      <c r="AG321" s="82">
        <v>4.2136737000846338</v>
      </c>
      <c r="AH321" s="82">
        <v>174.16774418300238</v>
      </c>
      <c r="AI321" s="82">
        <v>0</v>
      </c>
      <c r="AJ321" s="82">
        <v>49.370843267463293</v>
      </c>
      <c r="AK321" s="82">
        <v>153.29284838457366</v>
      </c>
      <c r="AL321">
        <f t="shared" si="26"/>
        <v>6.298883053672526</v>
      </c>
      <c r="AM321">
        <f t="shared" si="27"/>
        <v>94.958372751892398</v>
      </c>
      <c r="AN321">
        <f t="shared" si="28"/>
        <v>0.73473408434300191</v>
      </c>
      <c r="AR321" s="71"/>
      <c r="AS321" s="1">
        <f t="shared" si="29"/>
        <v>20.357907374327961</v>
      </c>
      <c r="AY321" s="7"/>
      <c r="BC321" s="7"/>
    </row>
    <row r="322" spans="1:55" x14ac:dyDescent="0.3">
      <c r="A322" s="81" t="s">
        <v>2754</v>
      </c>
      <c r="B322" s="82">
        <v>2975.3</v>
      </c>
      <c r="C322" s="1">
        <v>2975.3</v>
      </c>
      <c r="D322">
        <v>20</v>
      </c>
      <c r="E322" s="82">
        <v>13.627231455065084</v>
      </c>
      <c r="F322" s="82">
        <v>58.331850417361167</v>
      </c>
      <c r="G322" s="82">
        <v>0.75499477649963587</v>
      </c>
      <c r="H322" s="82">
        <v>5.4588622557207858</v>
      </c>
      <c r="I322" s="81">
        <v>6.1867609225779961E-2</v>
      </c>
      <c r="J322" s="81">
        <f t="shared" si="24"/>
        <v>0.40058483439728981</v>
      </c>
      <c r="K322" s="81">
        <f t="shared" si="25"/>
        <v>9.3582874821609943E-2</v>
      </c>
      <c r="L322" s="81">
        <v>0</v>
      </c>
      <c r="M322" s="82">
        <v>1.4081666842679783</v>
      </c>
      <c r="N322" s="82">
        <v>1.1787555208631297</v>
      </c>
      <c r="O322" s="82">
        <v>3.6607117113501344</v>
      </c>
      <c r="P322" s="82">
        <v>0</v>
      </c>
      <c r="Q322" s="82">
        <v>575.16</v>
      </c>
      <c r="R322" s="82">
        <v>581.7523174861924</v>
      </c>
      <c r="S322" s="82">
        <v>452.71318324577982</v>
      </c>
      <c r="T322" s="82">
        <v>0.23948395239371623</v>
      </c>
      <c r="U322" s="82">
        <v>5.207015175415366</v>
      </c>
      <c r="V322" s="82">
        <v>101.36982583161655</v>
      </c>
      <c r="W322" s="82">
        <v>36.17499165952588</v>
      </c>
      <c r="X322" s="82">
        <v>1.7500000000000002</v>
      </c>
      <c r="Y322" s="82">
        <v>13.229027852177111</v>
      </c>
      <c r="Z322" s="82">
        <v>116.21768384515859</v>
      </c>
      <c r="AA322" s="82">
        <v>9.9151911593973807</v>
      </c>
      <c r="AB322" s="82">
        <v>155.39607620049779</v>
      </c>
      <c r="AC322" s="82">
        <v>0</v>
      </c>
      <c r="AD322" s="82">
        <v>32.69</v>
      </c>
      <c r="AE322" s="82">
        <v>136.84818851729702</v>
      </c>
      <c r="AF322" s="82">
        <v>7.0015672350314881</v>
      </c>
      <c r="AG322" s="82">
        <v>3.4114072668755964</v>
      </c>
      <c r="AH322" s="82">
        <v>174.33469945925142</v>
      </c>
      <c r="AI322" s="82">
        <v>0</v>
      </c>
      <c r="AJ322" s="82">
        <v>54.781493408537287</v>
      </c>
      <c r="AK322" s="82">
        <v>148.35830708068062</v>
      </c>
      <c r="AL322">
        <f t="shared" si="26"/>
        <v>6.047349874147657</v>
      </c>
      <c r="AM322">
        <f t="shared" si="27"/>
        <v>97.590495481197692</v>
      </c>
      <c r="AN322">
        <f t="shared" si="28"/>
        <v>0.61125204546949374</v>
      </c>
      <c r="AR322" s="71"/>
      <c r="AS322" s="1">
        <f t="shared" si="29"/>
        <v>21.364557754998902</v>
      </c>
      <c r="AY322" s="7"/>
      <c r="BC322" s="7"/>
    </row>
    <row r="323" spans="1:55" x14ac:dyDescent="0.3">
      <c r="A323" s="81" t="s">
        <v>2755</v>
      </c>
      <c r="B323" s="82">
        <v>2975.45</v>
      </c>
      <c r="C323" s="1">
        <v>2975.45</v>
      </c>
      <c r="D323">
        <v>21</v>
      </c>
      <c r="E323" s="82">
        <v>10.14258819820961</v>
      </c>
      <c r="F323" s="82">
        <v>49.900175862110615</v>
      </c>
      <c r="G323" s="82">
        <v>0.69980041668164139</v>
      </c>
      <c r="H323" s="82">
        <v>5.3531841000819433</v>
      </c>
      <c r="I323" s="81">
        <v>8.4449198471060874E-2</v>
      </c>
      <c r="J323" s="81">
        <f t="shared" si="24"/>
        <v>0.52779270886960572</v>
      </c>
      <c r="K323" s="81">
        <f t="shared" si="25"/>
        <v>0.10727786040022026</v>
      </c>
      <c r="L323" s="81">
        <v>0</v>
      </c>
      <c r="M323" s="82">
        <v>1.72184655661873</v>
      </c>
      <c r="N323" s="82">
        <v>0.87733387914513128</v>
      </c>
      <c r="O323" s="82">
        <v>3.4715642311461314</v>
      </c>
      <c r="P323" s="82">
        <v>0</v>
      </c>
      <c r="Q323" s="82">
        <v>568.94000000000005</v>
      </c>
      <c r="R323" s="82">
        <v>548.66570102977391</v>
      </c>
      <c r="S323" s="82">
        <v>313.69716845541097</v>
      </c>
      <c r="T323" s="82">
        <v>0.21955687689468889</v>
      </c>
      <c r="U323" s="82">
        <v>5.8898337382413555</v>
      </c>
      <c r="V323" s="82">
        <v>108.10000055649263</v>
      </c>
      <c r="W323" s="82">
        <v>27.173307688434555</v>
      </c>
      <c r="X323" s="82">
        <v>3.2799999999999994</v>
      </c>
      <c r="Y323" s="82">
        <v>12.777418896658411</v>
      </c>
      <c r="Z323" s="82">
        <v>0</v>
      </c>
      <c r="AA323" s="82">
        <v>14.15489382346116</v>
      </c>
      <c r="AB323" s="82">
        <v>154.07575490289474</v>
      </c>
      <c r="AC323" s="82">
        <v>1.1299999999999999</v>
      </c>
      <c r="AD323" s="82">
        <v>4.5199999999999996</v>
      </c>
      <c r="AE323" s="82">
        <v>133.55730553587671</v>
      </c>
      <c r="AF323" s="82">
        <v>13.690564504213354</v>
      </c>
      <c r="AG323" s="82">
        <v>5.324777211564407</v>
      </c>
      <c r="AH323" s="82">
        <v>166.78461085554468</v>
      </c>
      <c r="AI323" s="82">
        <v>0</v>
      </c>
      <c r="AJ323" s="82">
        <v>58.542163110551094</v>
      </c>
      <c r="AK323" s="82">
        <v>143.96437985903233</v>
      </c>
      <c r="AL323">
        <f t="shared" si="26"/>
        <v>4.8415788879221928</v>
      </c>
      <c r="AM323">
        <f t="shared" si="27"/>
        <v>94.490197796485745</v>
      </c>
      <c r="AN323">
        <f t="shared" si="28"/>
        <v>0.42355301982062565</v>
      </c>
      <c r="AR323" s="71"/>
      <c r="AS323" s="1">
        <f t="shared" si="29"/>
        <v>22.129516968185914</v>
      </c>
      <c r="AY323" s="7"/>
      <c r="BC323" s="7"/>
    </row>
    <row r="324" spans="1:55" x14ac:dyDescent="0.3">
      <c r="A324" s="81" t="s">
        <v>2756</v>
      </c>
      <c r="B324" s="82">
        <v>2975.6</v>
      </c>
      <c r="C324" s="1">
        <v>2975.6</v>
      </c>
      <c r="D324">
        <v>18</v>
      </c>
      <c r="E324" s="82">
        <v>13.51274801214231</v>
      </c>
      <c r="F324" s="82">
        <v>59.941091515031985</v>
      </c>
      <c r="G324" s="82">
        <v>0.7349554901801878</v>
      </c>
      <c r="H324" s="82">
        <v>5.2783104155777885</v>
      </c>
      <c r="I324" s="81">
        <v>6.0904140617572981E-2</v>
      </c>
      <c r="J324" s="81">
        <f t="shared" si="24"/>
        <v>0.3906170980791468</v>
      </c>
      <c r="K324" s="81">
        <f t="shared" si="25"/>
        <v>8.8058296606996184E-2</v>
      </c>
      <c r="L324" s="81">
        <v>0</v>
      </c>
      <c r="M324" s="82">
        <v>1.5200785006661928</v>
      </c>
      <c r="N324" s="82">
        <v>1.1688527030503097</v>
      </c>
      <c r="O324" s="82">
        <v>3.6107875557063318</v>
      </c>
      <c r="P324" s="82">
        <v>0</v>
      </c>
      <c r="Q324" s="82">
        <v>541.46</v>
      </c>
      <c r="R324" s="82">
        <v>597.50005734462763</v>
      </c>
      <c r="S324" s="82">
        <v>372.20109176191011</v>
      </c>
      <c r="T324" s="82">
        <v>0.2733465165018607</v>
      </c>
      <c r="U324" s="82">
        <v>12.730586579313997</v>
      </c>
      <c r="V324" s="82">
        <v>100.93615225635943</v>
      </c>
      <c r="W324" s="82">
        <v>37.268654198069676</v>
      </c>
      <c r="X324" s="82">
        <v>6.04</v>
      </c>
      <c r="Y324" s="82">
        <v>13.283532381291435</v>
      </c>
      <c r="Z324" s="82">
        <v>53.087659737129485</v>
      </c>
      <c r="AA324" s="82">
        <v>12.719107992191336</v>
      </c>
      <c r="AB324" s="82">
        <v>151.53078776403669</v>
      </c>
      <c r="AC324" s="82">
        <v>0</v>
      </c>
      <c r="AD324" s="82">
        <v>27.889999999999997</v>
      </c>
      <c r="AE324" s="82">
        <v>134.26249474618106</v>
      </c>
      <c r="AF324" s="82">
        <v>7.2203662111262208</v>
      </c>
      <c r="AG324" s="82">
        <v>6.155442456568454</v>
      </c>
      <c r="AH324" s="82">
        <v>176.73514531998768</v>
      </c>
      <c r="AI324" s="82">
        <v>0</v>
      </c>
      <c r="AJ324" s="82">
        <v>70.702733229598579</v>
      </c>
      <c r="AK324" s="82">
        <v>137.29297203558724</v>
      </c>
      <c r="AL324">
        <f t="shared" si="26"/>
        <v>6.2244606409756571</v>
      </c>
      <c r="AM324">
        <f t="shared" si="27"/>
        <v>97.623454036641476</v>
      </c>
      <c r="AN324">
        <f t="shared" si="28"/>
        <v>0.50254484977507474</v>
      </c>
      <c r="AR324" s="71"/>
      <c r="AS324" s="1">
        <f t="shared" si="29"/>
        <v>19.274422361349302</v>
      </c>
      <c r="AY324" s="7"/>
      <c r="BC324" s="7"/>
    </row>
    <row r="325" spans="1:55" x14ac:dyDescent="0.3">
      <c r="A325" s="81" t="s">
        <v>2757</v>
      </c>
      <c r="B325" s="82">
        <v>2975.75</v>
      </c>
      <c r="C325" s="1">
        <v>2975.75</v>
      </c>
      <c r="D325">
        <v>18</v>
      </c>
      <c r="E325" s="82">
        <v>12.318142096455331</v>
      </c>
      <c r="F325" s="82">
        <v>56.687698392584373</v>
      </c>
      <c r="G325" s="82">
        <v>0.70787728493765334</v>
      </c>
      <c r="H325" s="82">
        <v>5.2167924627372582</v>
      </c>
      <c r="I325" s="81">
        <v>8.3817069067139691E-2</v>
      </c>
      <c r="J325" s="81">
        <f t="shared" ref="J325:J388" si="30">H325/E325</f>
        <v>0.42350481281088992</v>
      </c>
      <c r="K325" s="81">
        <f t="shared" ref="K325:K388" si="31">H325/F325</f>
        <v>9.202688785508524E-2</v>
      </c>
      <c r="L325" s="81">
        <v>0</v>
      </c>
      <c r="M325" s="82">
        <v>1.9421786498729516</v>
      </c>
      <c r="N325" s="82">
        <v>1.065519291343386</v>
      </c>
      <c r="O325" s="82">
        <v>3.4630748809044078</v>
      </c>
      <c r="P325" s="82">
        <v>0</v>
      </c>
      <c r="Q325" s="82">
        <v>491.93999999999994</v>
      </c>
      <c r="R325" s="82">
        <v>568.57183726071605</v>
      </c>
      <c r="S325" s="82">
        <v>363.6543212191882</v>
      </c>
      <c r="T325" s="82">
        <v>0.27119223806953341</v>
      </c>
      <c r="U325" s="82">
        <v>9.4421658933115324</v>
      </c>
      <c r="V325" s="82">
        <v>98.625056367963978</v>
      </c>
      <c r="W325" s="82">
        <v>44.363439384007705</v>
      </c>
      <c r="X325" s="82">
        <v>5.39</v>
      </c>
      <c r="Y325" s="82">
        <v>12.738487090148178</v>
      </c>
      <c r="Z325" s="82">
        <v>59.946609981266143</v>
      </c>
      <c r="AA325" s="82">
        <v>13.643723998715881</v>
      </c>
      <c r="AB325" s="82">
        <v>142.40334922843303</v>
      </c>
      <c r="AC325" s="82">
        <v>1.03</v>
      </c>
      <c r="AD325" s="82">
        <v>25.56</v>
      </c>
      <c r="AE325" s="82">
        <v>142.32377532671902</v>
      </c>
      <c r="AF325" s="82">
        <v>7.2828802042961458</v>
      </c>
      <c r="AG325" s="82">
        <v>6.7660169101611727</v>
      </c>
      <c r="AH325" s="82">
        <v>161.21201474607659</v>
      </c>
      <c r="AI325" s="82">
        <v>0</v>
      </c>
      <c r="AJ325" s="82">
        <v>56.260047308474341</v>
      </c>
      <c r="AK325" s="82">
        <v>139.58195506466581</v>
      </c>
      <c r="AL325">
        <f t="shared" ref="AL325:AL388" si="32">AP$6+AP$5*M325+AP$7*E325+AP$8*F325+AP$9*O325+AP$10*L325</f>
        <v>6.3800529368910883</v>
      </c>
      <c r="AM325">
        <f t="shared" ref="AM325:AM388" si="33">AP$14+AP$15*F325+AP$16*E325+AP$17*M325+AP$18*L325+AP$19*O325+AP$20*AN325</f>
        <v>96.165514193215571</v>
      </c>
      <c r="AN325">
        <f t="shared" ref="AN325:AN388" si="34">S325/(1.64*$S$619)</f>
        <v>0.49100502462807671</v>
      </c>
      <c r="AR325" s="71"/>
      <c r="AS325" s="1">
        <f t="shared" ref="AS325:AS388" si="35">(D325+(1.2*AL325/100))/((100-AL325)/100)</f>
        <v>19.30844996425531</v>
      </c>
      <c r="AY325" s="7"/>
      <c r="BC325" s="7"/>
    </row>
    <row r="326" spans="1:55" x14ac:dyDescent="0.3">
      <c r="A326" s="81" t="s">
        <v>2758</v>
      </c>
      <c r="B326" s="82">
        <v>2975.9</v>
      </c>
      <c r="C326" s="1">
        <v>2975.9</v>
      </c>
      <c r="D326">
        <v>18</v>
      </c>
      <c r="E326" s="82">
        <v>11.635546670617421</v>
      </c>
      <c r="F326" s="82">
        <v>56.08530568288851</v>
      </c>
      <c r="G326" s="82">
        <v>0.71394065629131642</v>
      </c>
      <c r="H326" s="82">
        <v>4.8805819736921388</v>
      </c>
      <c r="I326" s="81">
        <v>7.4371551821559134E-2</v>
      </c>
      <c r="J326" s="81">
        <f t="shared" si="30"/>
        <v>0.41945446242047163</v>
      </c>
      <c r="K326" s="81">
        <f t="shared" si="31"/>
        <v>8.7020689541881066E-2</v>
      </c>
      <c r="L326" s="81">
        <v>0</v>
      </c>
      <c r="M326" s="82">
        <v>2.0086252251424237</v>
      </c>
      <c r="N326" s="82">
        <v>1.0064747870084068</v>
      </c>
      <c r="O326" s="82">
        <v>3.3980769959295918</v>
      </c>
      <c r="P326" s="82">
        <v>0</v>
      </c>
      <c r="Q326" s="82">
        <v>513.37</v>
      </c>
      <c r="R326" s="82">
        <v>559.01373216570016</v>
      </c>
      <c r="S326" s="82">
        <v>292.50747228022232</v>
      </c>
      <c r="T326" s="82">
        <v>0.26457231997019443</v>
      </c>
      <c r="U326" s="82">
        <v>10.099850030512025</v>
      </c>
      <c r="V326" s="82">
        <v>86.11439715263559</v>
      </c>
      <c r="W326" s="82">
        <v>28.631524406492964</v>
      </c>
      <c r="X326" s="82">
        <v>5.44</v>
      </c>
      <c r="Y326" s="82">
        <v>12.061073656870128</v>
      </c>
      <c r="Z326" s="82">
        <v>48.089545769989535</v>
      </c>
      <c r="AA326" s="82">
        <v>9.3739525214317929</v>
      </c>
      <c r="AB326" s="82">
        <v>145.29274801014407</v>
      </c>
      <c r="AC326" s="82">
        <v>1.05</v>
      </c>
      <c r="AD326" s="82">
        <v>19.53</v>
      </c>
      <c r="AE326" s="82">
        <v>151.51888953951101</v>
      </c>
      <c r="AF326" s="82">
        <v>16.910035152464442</v>
      </c>
      <c r="AG326" s="82">
        <v>4.9697920641267803</v>
      </c>
      <c r="AH326" s="82">
        <v>154.63397686186428</v>
      </c>
      <c r="AI326" s="82">
        <v>9.01</v>
      </c>
      <c r="AJ326" s="82">
        <v>47.63514955884154</v>
      </c>
      <c r="AK326" s="82">
        <v>138.55823903658543</v>
      </c>
      <c r="AL326">
        <f t="shared" si="32"/>
        <v>6.1777907653929942</v>
      </c>
      <c r="AM326">
        <f t="shared" si="33"/>
        <v>95.713557919906805</v>
      </c>
      <c r="AN326">
        <f t="shared" si="34"/>
        <v>0.3949427526375528</v>
      </c>
      <c r="AR326" s="71"/>
      <c r="AS326" s="1">
        <f t="shared" si="35"/>
        <v>19.264237792556628</v>
      </c>
      <c r="AY326" s="7"/>
      <c r="BC326" s="7"/>
    </row>
    <row r="327" spans="1:55" x14ac:dyDescent="0.3">
      <c r="A327" s="81" t="s">
        <v>2759</v>
      </c>
      <c r="B327" s="82">
        <v>2976.05</v>
      </c>
      <c r="C327" s="1">
        <v>2976.05</v>
      </c>
      <c r="D327">
        <v>18</v>
      </c>
      <c r="E327" s="82">
        <v>13.754113589277379</v>
      </c>
      <c r="F327" s="82">
        <v>60.805755945620426</v>
      </c>
      <c r="G327" s="82">
        <v>0.72231705301214044</v>
      </c>
      <c r="H327" s="82">
        <v>5.3262618445778775</v>
      </c>
      <c r="I327" s="81">
        <v>5.9562334336387135E-2</v>
      </c>
      <c r="J327" s="81">
        <f t="shared" si="30"/>
        <v>0.38724864456043157</v>
      </c>
      <c r="K327" s="81">
        <f t="shared" si="31"/>
        <v>8.7594698260823195E-2</v>
      </c>
      <c r="L327" s="81">
        <v>1.7112623999999998E-3</v>
      </c>
      <c r="M327" s="82">
        <v>1.4721247477292878</v>
      </c>
      <c r="N327" s="82">
        <v>1.1897308254724932</v>
      </c>
      <c r="O327" s="82">
        <v>3.5249752244470329</v>
      </c>
      <c r="P327" s="82">
        <v>0</v>
      </c>
      <c r="Q327" s="82">
        <v>468.68</v>
      </c>
      <c r="R327" s="82">
        <v>911.34331572719384</v>
      </c>
      <c r="S327" s="82">
        <v>347.6302333495783</v>
      </c>
      <c r="T327" s="82">
        <v>0.43433394851765167</v>
      </c>
      <c r="U327" s="82">
        <v>10.694698103648777</v>
      </c>
      <c r="V327" s="82">
        <v>88.979936472688863</v>
      </c>
      <c r="W327" s="82">
        <v>45.877741360452973</v>
      </c>
      <c r="X327" s="82">
        <v>5.33</v>
      </c>
      <c r="Y327" s="82">
        <v>12.39588719285813</v>
      </c>
      <c r="Z327" s="82">
        <v>39.861881239466875</v>
      </c>
      <c r="AA327" s="82">
        <v>9.9828459891430796</v>
      </c>
      <c r="AB327" s="82">
        <v>144.62301981570772</v>
      </c>
      <c r="AC327" s="82">
        <v>0</v>
      </c>
      <c r="AD327" s="82">
        <v>47.17</v>
      </c>
      <c r="AE327" s="82">
        <v>133.90298652132003</v>
      </c>
      <c r="AF327" s="82">
        <v>13.081053070806595</v>
      </c>
      <c r="AG327" s="82">
        <v>4.8632965198954912</v>
      </c>
      <c r="AH327" s="82">
        <v>168.16106435528678</v>
      </c>
      <c r="AI327" s="82">
        <v>0</v>
      </c>
      <c r="AJ327" s="82">
        <v>131.47344134875044</v>
      </c>
      <c r="AK327" s="82">
        <v>145.16063229633974</v>
      </c>
      <c r="AL327">
        <f t="shared" si="32"/>
        <v>6.3043956143559825</v>
      </c>
      <c r="AM327">
        <f t="shared" si="33"/>
        <v>98.031418819074347</v>
      </c>
      <c r="AN327">
        <f t="shared" si="34"/>
        <v>0.46936934700796124</v>
      </c>
      <c r="AR327" s="71"/>
      <c r="AS327" s="1">
        <f t="shared" si="35"/>
        <v>19.291889801974328</v>
      </c>
      <c r="AY327" s="7"/>
      <c r="BC327" s="7"/>
    </row>
    <row r="328" spans="1:55" x14ac:dyDescent="0.3">
      <c r="A328" s="81" t="s">
        <v>2760</v>
      </c>
      <c r="B328" s="82">
        <v>2976.2</v>
      </c>
      <c r="C328" s="1">
        <v>2976.2</v>
      </c>
      <c r="D328">
        <v>19</v>
      </c>
      <c r="E328" s="82">
        <v>11.693454856985875</v>
      </c>
      <c r="F328" s="82">
        <v>58.621747109288201</v>
      </c>
      <c r="G328" s="82">
        <v>0.69727314525978856</v>
      </c>
      <c r="H328" s="82">
        <v>5.1199963918439408</v>
      </c>
      <c r="I328" s="81">
        <v>6.0407131811144245E-2</v>
      </c>
      <c r="J328" s="81">
        <f t="shared" si="30"/>
        <v>0.43785146942994058</v>
      </c>
      <c r="K328" s="81">
        <f t="shared" si="31"/>
        <v>8.7339539408451267E-2</v>
      </c>
      <c r="L328" s="81">
        <v>0</v>
      </c>
      <c r="M328" s="82">
        <v>1.5976677110331587</v>
      </c>
      <c r="N328" s="82">
        <v>1.011483845129278</v>
      </c>
      <c r="O328" s="82">
        <v>3.3733886595453786</v>
      </c>
      <c r="P328" s="82">
        <v>0</v>
      </c>
      <c r="Q328" s="82">
        <v>516.85</v>
      </c>
      <c r="R328" s="82">
        <v>551.18217970295996</v>
      </c>
      <c r="S328" s="82">
        <v>321.42698502748527</v>
      </c>
      <c r="T328" s="82">
        <v>0.26638999239747058</v>
      </c>
      <c r="U328" s="82">
        <v>5.0226960541617247</v>
      </c>
      <c r="V328" s="82">
        <v>93.547232860206734</v>
      </c>
      <c r="W328" s="82">
        <v>51.275947480188428</v>
      </c>
      <c r="X328" s="82">
        <v>4.17</v>
      </c>
      <c r="Y328" s="82">
        <v>10.098910608754395</v>
      </c>
      <c r="Z328" s="82">
        <v>0</v>
      </c>
      <c r="AA328" s="82">
        <v>12.583798332699937</v>
      </c>
      <c r="AB328" s="82">
        <v>136.05049892692273</v>
      </c>
      <c r="AC328" s="82">
        <v>1.04</v>
      </c>
      <c r="AD328" s="82">
        <v>24.16</v>
      </c>
      <c r="AE328" s="82">
        <v>137.76078631886733</v>
      </c>
      <c r="AF328" s="82">
        <v>15.565984299311076</v>
      </c>
      <c r="AG328" s="82">
        <v>6.9719082956749974</v>
      </c>
      <c r="AH328" s="82">
        <v>163.05594301931603</v>
      </c>
      <c r="AI328" s="82">
        <v>0</v>
      </c>
      <c r="AJ328" s="82">
        <v>62.056407162575397</v>
      </c>
      <c r="AK328" s="82">
        <v>136.76386038062435</v>
      </c>
      <c r="AL328">
        <f t="shared" si="32"/>
        <v>5.5460666588730128</v>
      </c>
      <c r="AM328">
        <f t="shared" si="33"/>
        <v>96.728751912014431</v>
      </c>
      <c r="AN328">
        <f t="shared" si="34"/>
        <v>0.43398979605256333</v>
      </c>
      <c r="AR328" s="71"/>
      <c r="AS328" s="1">
        <f t="shared" si="35"/>
        <v>20.186086619650116</v>
      </c>
      <c r="AY328" s="7"/>
      <c r="BC328" s="7"/>
    </row>
    <row r="329" spans="1:55" x14ac:dyDescent="0.3">
      <c r="A329" s="81" t="s">
        <v>2761</v>
      </c>
      <c r="B329" s="82">
        <v>2976.35</v>
      </c>
      <c r="C329" s="1">
        <v>2976.35</v>
      </c>
      <c r="D329">
        <v>20</v>
      </c>
      <c r="E329" s="82">
        <v>13.557971745117223</v>
      </c>
      <c r="F329" s="82">
        <v>58.070601983653091</v>
      </c>
      <c r="G329" s="82">
        <v>0.71786780727440946</v>
      </c>
      <c r="H329" s="82">
        <v>5.3781379509420475</v>
      </c>
      <c r="I329" s="81">
        <v>6.9228744384824931E-2</v>
      </c>
      <c r="J329" s="81">
        <f t="shared" si="30"/>
        <v>0.3966771765016352</v>
      </c>
      <c r="K329" s="81">
        <f t="shared" si="31"/>
        <v>9.2613779902884358E-2</v>
      </c>
      <c r="L329" s="81">
        <v>0</v>
      </c>
      <c r="M329" s="82">
        <v>1.4532798626620709</v>
      </c>
      <c r="N329" s="82">
        <v>1.1727645559526396</v>
      </c>
      <c r="O329" s="82">
        <v>3.7352983998819758</v>
      </c>
      <c r="P329" s="82">
        <v>0</v>
      </c>
      <c r="Q329" s="82">
        <v>562.14</v>
      </c>
      <c r="R329" s="82">
        <v>619.89446060443754</v>
      </c>
      <c r="S329" s="82">
        <v>344.37506772977247</v>
      </c>
      <c r="T329" s="82">
        <v>0.29832268207665513</v>
      </c>
      <c r="U329" s="82">
        <v>10.623483897709869</v>
      </c>
      <c r="V329" s="82">
        <v>95.501508718327358</v>
      </c>
      <c r="W329" s="82">
        <v>40.269215521766789</v>
      </c>
      <c r="X329" s="82">
        <v>4.8099999999999996</v>
      </c>
      <c r="Y329" s="82">
        <v>10.464869589950581</v>
      </c>
      <c r="Z329" s="82">
        <v>46.659316234777187</v>
      </c>
      <c r="AA329" s="82">
        <v>9.0732643892286884</v>
      </c>
      <c r="AB329" s="82">
        <v>152.90851433544859</v>
      </c>
      <c r="AC329" s="82">
        <v>0</v>
      </c>
      <c r="AD329" s="82">
        <v>23.35</v>
      </c>
      <c r="AE329" s="82">
        <v>131.4140834261282</v>
      </c>
      <c r="AF329" s="82">
        <v>14.73767388980958</v>
      </c>
      <c r="AG329" s="82">
        <v>5.5377683000269835</v>
      </c>
      <c r="AH329" s="82">
        <v>172.69853775201079</v>
      </c>
      <c r="AI329" s="82">
        <v>6.18</v>
      </c>
      <c r="AJ329" s="82">
        <v>70.081312025277214</v>
      </c>
      <c r="AK329" s="82">
        <v>147.59914688008172</v>
      </c>
      <c r="AL329">
        <f t="shared" si="32"/>
        <v>6.0553725981448911</v>
      </c>
      <c r="AM329">
        <f t="shared" si="33"/>
        <v>97.326135255657547</v>
      </c>
      <c r="AN329">
        <f t="shared" si="34"/>
        <v>0.46497423169635771</v>
      </c>
      <c r="AR329" s="71"/>
      <c r="AS329" s="1">
        <f t="shared" si="35"/>
        <v>21.366484732879321</v>
      </c>
      <c r="AY329" s="7"/>
      <c r="BC329" s="7"/>
    </row>
    <row r="330" spans="1:55" x14ac:dyDescent="0.3">
      <c r="A330" s="81" t="s">
        <v>2762</v>
      </c>
      <c r="B330" s="82">
        <v>2976.5</v>
      </c>
      <c r="C330" s="1">
        <v>2976.5</v>
      </c>
      <c r="D330">
        <v>20</v>
      </c>
      <c r="E330" s="82">
        <v>11.749479269484414</v>
      </c>
      <c r="F330" s="82">
        <v>57.083324672384279</v>
      </c>
      <c r="G330" s="82">
        <v>0.70587626838800521</v>
      </c>
      <c r="H330" s="82">
        <v>5.2282556142809531</v>
      </c>
      <c r="I330" s="81">
        <v>6.2479764280506625E-2</v>
      </c>
      <c r="J330" s="81">
        <f t="shared" si="30"/>
        <v>0.44497764491229042</v>
      </c>
      <c r="K330" s="81">
        <f t="shared" si="31"/>
        <v>9.1589893270709821E-2</v>
      </c>
      <c r="L330" s="81">
        <v>0</v>
      </c>
      <c r="M330" s="82">
        <v>1.6634462698317578</v>
      </c>
      <c r="N330" s="82">
        <v>1.0163299568104018</v>
      </c>
      <c r="O330" s="82">
        <v>3.3724518804450958</v>
      </c>
      <c r="P330" s="82">
        <v>0</v>
      </c>
      <c r="Q330" s="82">
        <v>448.56</v>
      </c>
      <c r="R330" s="82">
        <v>563.46552963911665</v>
      </c>
      <c r="S330" s="82">
        <v>362.60839749213415</v>
      </c>
      <c r="T330" s="82">
        <v>0.27814876217392365</v>
      </c>
      <c r="U330" s="82">
        <v>8.3278730239145187</v>
      </c>
      <c r="V330" s="82">
        <v>94.10167629186455</v>
      </c>
      <c r="W330" s="82">
        <v>46.031975821016836</v>
      </c>
      <c r="X330" s="82">
        <v>4.63</v>
      </c>
      <c r="Y330" s="82">
        <v>12.403673554160175</v>
      </c>
      <c r="Z330" s="82">
        <v>9.7501669389745338</v>
      </c>
      <c r="AA330" s="82">
        <v>10.967599622108249</v>
      </c>
      <c r="AB330" s="82">
        <v>140.41329973639367</v>
      </c>
      <c r="AC330" s="82">
        <v>236.82</v>
      </c>
      <c r="AD330" s="82">
        <v>26.979999999999997</v>
      </c>
      <c r="AE330" s="82">
        <v>130.03135948435497</v>
      </c>
      <c r="AF330" s="82">
        <v>14.40947542566748</v>
      </c>
      <c r="AG330" s="82">
        <v>3.3013618711699326</v>
      </c>
      <c r="AH330" s="82">
        <v>161.39010037407556</v>
      </c>
      <c r="AI330" s="82">
        <v>0</v>
      </c>
      <c r="AJ330" s="82">
        <v>67.145632542793507</v>
      </c>
      <c r="AK330" s="82">
        <v>131.43823654915008</v>
      </c>
      <c r="AL330">
        <f t="shared" si="32"/>
        <v>5.6668448023228555</v>
      </c>
      <c r="AM330">
        <f t="shared" si="33"/>
        <v>96.467350211154255</v>
      </c>
      <c r="AN330">
        <f t="shared" si="34"/>
        <v>0.4895928214026633</v>
      </c>
      <c r="AR330" s="71"/>
      <c r="AS330" s="1">
        <f t="shared" si="35"/>
        <v>21.273540671437257</v>
      </c>
      <c r="AY330" s="7"/>
      <c r="BC330" s="7"/>
    </row>
    <row r="331" spans="1:55" x14ac:dyDescent="0.3">
      <c r="A331" s="81" t="s">
        <v>2763</v>
      </c>
      <c r="B331" s="82">
        <v>2976.65</v>
      </c>
      <c r="C331" s="1">
        <v>2976.65</v>
      </c>
      <c r="D331">
        <v>19</v>
      </c>
      <c r="E331" s="82">
        <v>13.071864085986437</v>
      </c>
      <c r="F331" s="82">
        <v>59.115351718398884</v>
      </c>
      <c r="G331" s="82">
        <v>0.69374744562189528</v>
      </c>
      <c r="H331" s="82">
        <v>5.486924912066347</v>
      </c>
      <c r="I331" s="81">
        <v>8.1799659798491631E-2</v>
      </c>
      <c r="J331" s="81">
        <f t="shared" si="30"/>
        <v>0.41975076209280288</v>
      </c>
      <c r="K331" s="81">
        <f t="shared" si="31"/>
        <v>9.2817259012579187E-2</v>
      </c>
      <c r="L331" s="81">
        <v>0.50992966399999995</v>
      </c>
      <c r="M331" s="82">
        <v>1.8671973116144998</v>
      </c>
      <c r="N331" s="82">
        <v>1.1307162434378268</v>
      </c>
      <c r="O331" s="82">
        <v>3.4881300756907692</v>
      </c>
      <c r="P331" s="82">
        <v>0</v>
      </c>
      <c r="Q331" s="82">
        <v>451.96</v>
      </c>
      <c r="R331" s="82">
        <v>632.14395656741237</v>
      </c>
      <c r="S331" s="82">
        <v>386.90398618626705</v>
      </c>
      <c r="T331" s="82">
        <v>0.32491455647569506</v>
      </c>
      <c r="U331" s="82">
        <v>11.754533050857212</v>
      </c>
      <c r="V331" s="82">
        <v>103.79071249855809</v>
      </c>
      <c r="W331" s="82">
        <v>69.559741714305375</v>
      </c>
      <c r="X331" s="82">
        <v>5.69</v>
      </c>
      <c r="Y331" s="82">
        <v>9.3903517302681561</v>
      </c>
      <c r="Z331" s="82">
        <v>30.634593915516206</v>
      </c>
      <c r="AA331" s="82">
        <v>10.170776071770021</v>
      </c>
      <c r="AB331" s="82">
        <v>147.07231149821772</v>
      </c>
      <c r="AC331" s="82">
        <v>0</v>
      </c>
      <c r="AD331" s="82">
        <v>25.590000000000003</v>
      </c>
      <c r="AE331" s="82">
        <v>133.82002308481361</v>
      </c>
      <c r="AF331" s="82">
        <v>13.8155924905532</v>
      </c>
      <c r="AG331" s="82">
        <v>5.2857288453462683</v>
      </c>
      <c r="AH331" s="82">
        <v>161.17120345632682</v>
      </c>
      <c r="AI331" s="82">
        <v>0</v>
      </c>
      <c r="AJ331" s="82">
        <v>75.149109088104936</v>
      </c>
      <c r="AK331" s="82">
        <v>135.76314920710757</v>
      </c>
      <c r="AL331">
        <f t="shared" si="32"/>
        <v>5.33092456015493</v>
      </c>
      <c r="AM331">
        <f t="shared" si="33"/>
        <v>96.935219172970108</v>
      </c>
      <c r="AN331">
        <f t="shared" si="34"/>
        <v>0.52239665578340788</v>
      </c>
      <c r="AR331" s="71"/>
      <c r="AS331" s="1">
        <f t="shared" si="35"/>
        <v>20.13748524124496</v>
      </c>
      <c r="AY331" s="7"/>
      <c r="BC331" s="7"/>
    </row>
    <row r="332" spans="1:55" x14ac:dyDescent="0.3">
      <c r="A332" s="81" t="s">
        <v>2764</v>
      </c>
      <c r="B332" s="82">
        <v>2976.8</v>
      </c>
      <c r="C332" s="1">
        <v>2976.8</v>
      </c>
      <c r="D332">
        <v>19</v>
      </c>
      <c r="E332" s="82">
        <v>9.7890816753991903</v>
      </c>
      <c r="F332" s="82">
        <v>52.964321382578824</v>
      </c>
      <c r="G332" s="82">
        <v>0.64264040131331701</v>
      </c>
      <c r="H332" s="82">
        <v>4.6042834740684775</v>
      </c>
      <c r="I332" s="81">
        <v>5.7200661284562651E-2</v>
      </c>
      <c r="J332" s="81">
        <f t="shared" si="30"/>
        <v>0.4703488669054055</v>
      </c>
      <c r="K332" s="81">
        <f t="shared" si="31"/>
        <v>8.6931793967682774E-2</v>
      </c>
      <c r="L332" s="81">
        <v>0</v>
      </c>
      <c r="M332" s="82">
        <v>2.0093604444714783</v>
      </c>
      <c r="N332" s="82">
        <v>0.84675556492202986</v>
      </c>
      <c r="O332" s="82">
        <v>3.2097238146513378</v>
      </c>
      <c r="P332" s="82">
        <v>0</v>
      </c>
      <c r="Q332" s="82">
        <v>546.70000000000005</v>
      </c>
      <c r="R332" s="82">
        <v>563.55016457207125</v>
      </c>
      <c r="S332" s="82">
        <v>287.91896896288995</v>
      </c>
      <c r="T332" s="82">
        <v>0.23670134275196017</v>
      </c>
      <c r="U332" s="82">
        <v>4.4152807682122246</v>
      </c>
      <c r="V332" s="82">
        <v>83.166514748672725</v>
      </c>
      <c r="W332" s="82">
        <v>23.177233028370647</v>
      </c>
      <c r="X332" s="82">
        <v>5.0199999999999996</v>
      </c>
      <c r="Y332" s="82">
        <v>10.566092286877188</v>
      </c>
      <c r="Z332" s="82">
        <v>0</v>
      </c>
      <c r="AA332" s="82">
        <v>12.238006980666366</v>
      </c>
      <c r="AB332" s="82">
        <v>134.07958452615293</v>
      </c>
      <c r="AC332" s="82">
        <v>1.1399999999999999</v>
      </c>
      <c r="AD332" s="82">
        <v>14.41</v>
      </c>
      <c r="AE332" s="82">
        <v>148.89171405014187</v>
      </c>
      <c r="AF332" s="82">
        <v>10.330437371329941</v>
      </c>
      <c r="AG332" s="82">
        <v>3.805440780531363</v>
      </c>
      <c r="AH332" s="82">
        <v>148.84990406914739</v>
      </c>
      <c r="AI332" s="82">
        <v>0</v>
      </c>
      <c r="AJ332" s="82">
        <v>66.68492371890008</v>
      </c>
      <c r="AK332" s="82">
        <v>127.90699137363691</v>
      </c>
      <c r="AL332">
        <f t="shared" si="32"/>
        <v>5.3104778442546898</v>
      </c>
      <c r="AM332">
        <f t="shared" si="33"/>
        <v>94.62951854843277</v>
      </c>
      <c r="AN332">
        <f t="shared" si="34"/>
        <v>0.38874736857947412</v>
      </c>
      <c r="AR332" s="71"/>
      <c r="AS332" s="1">
        <f t="shared" si="35"/>
        <v>20.132877746256913</v>
      </c>
      <c r="AY332" s="7"/>
      <c r="BC332" s="7"/>
    </row>
    <row r="333" spans="1:55" x14ac:dyDescent="0.3">
      <c r="A333" s="81" t="s">
        <v>2765</v>
      </c>
      <c r="B333" s="82">
        <v>2976.95</v>
      </c>
      <c r="C333" s="1">
        <v>2976.95</v>
      </c>
      <c r="D333">
        <v>20</v>
      </c>
      <c r="E333" s="82">
        <v>9.3131317310579913</v>
      </c>
      <c r="F333" s="82">
        <v>50.202805953900963</v>
      </c>
      <c r="G333" s="82">
        <v>0.6163983797017164</v>
      </c>
      <c r="H333" s="82">
        <v>5.1969613167209969</v>
      </c>
      <c r="I333" s="81">
        <v>0.14273082453556307</v>
      </c>
      <c r="J333" s="81">
        <f t="shared" si="30"/>
        <v>0.55802510549591589</v>
      </c>
      <c r="K333" s="81">
        <f t="shared" si="31"/>
        <v>0.10351933956626128</v>
      </c>
      <c r="L333" s="81">
        <v>0</v>
      </c>
      <c r="M333" s="82">
        <v>2.9526338042874483</v>
      </c>
      <c r="N333" s="82">
        <v>0.80558589473651621</v>
      </c>
      <c r="O333" s="82">
        <v>3.0588115063236589</v>
      </c>
      <c r="P333" s="82">
        <v>0</v>
      </c>
      <c r="Q333" s="82">
        <v>590.33000000000004</v>
      </c>
      <c r="R333" s="82">
        <v>542.2390884540813</v>
      </c>
      <c r="S333" s="82">
        <v>374.70660280908385</v>
      </c>
      <c r="T333" s="82">
        <v>0.29444049281839874</v>
      </c>
      <c r="U333" s="82">
        <v>10.472677343956891</v>
      </c>
      <c r="V333" s="82">
        <v>90.978128642227929</v>
      </c>
      <c r="W333" s="82">
        <v>35.235563581545939</v>
      </c>
      <c r="X333" s="82">
        <v>7.64</v>
      </c>
      <c r="Y333" s="82">
        <v>9.9743288279216475</v>
      </c>
      <c r="Z333" s="82">
        <v>0</v>
      </c>
      <c r="AA333" s="82">
        <v>10.599256660159444</v>
      </c>
      <c r="AB333" s="82">
        <v>122.78988067708343</v>
      </c>
      <c r="AC333" s="82">
        <v>1.17</v>
      </c>
      <c r="AD333" s="82">
        <v>13.11</v>
      </c>
      <c r="AE333" s="82">
        <v>150.8690092868776</v>
      </c>
      <c r="AF333" s="82">
        <v>9.1270430028089038</v>
      </c>
      <c r="AG333" s="82">
        <v>4.1142778588020983</v>
      </c>
      <c r="AH333" s="82">
        <v>144.55729841092199</v>
      </c>
      <c r="AI333" s="82">
        <v>0</v>
      </c>
      <c r="AJ333" s="82">
        <v>93.266751441681421</v>
      </c>
      <c r="AK333" s="82">
        <v>115.61089660939071</v>
      </c>
      <c r="AL333">
        <f t="shared" si="32"/>
        <v>6.7193370830968657</v>
      </c>
      <c r="AM333">
        <f t="shared" si="33"/>
        <v>92.852652646579955</v>
      </c>
      <c r="AN333">
        <f t="shared" si="34"/>
        <v>0.50592778362637347</v>
      </c>
      <c r="AR333" s="71"/>
      <c r="AS333" s="1">
        <f t="shared" si="35"/>
        <v>21.527111211554658</v>
      </c>
      <c r="AY333" s="7"/>
      <c r="BC333" s="7"/>
    </row>
    <row r="334" spans="1:55" x14ac:dyDescent="0.3">
      <c r="A334" s="81" t="s">
        <v>2766</v>
      </c>
      <c r="B334" s="82">
        <v>2977.1</v>
      </c>
      <c r="C334" s="1">
        <v>2977.1</v>
      </c>
      <c r="D334">
        <v>18</v>
      </c>
      <c r="E334" s="82">
        <v>10.163646233256458</v>
      </c>
      <c r="F334" s="82">
        <v>54.404564993976827</v>
      </c>
      <c r="G334" s="82">
        <v>0.65014525340388885</v>
      </c>
      <c r="H334" s="82">
        <v>4.8102092329347341</v>
      </c>
      <c r="I334" s="81">
        <v>8.3490429709723188E-2</v>
      </c>
      <c r="J334" s="81">
        <f t="shared" si="30"/>
        <v>0.47327594079330043</v>
      </c>
      <c r="K334" s="81">
        <f t="shared" si="31"/>
        <v>8.8415544421084444E-2</v>
      </c>
      <c r="L334" s="81">
        <v>0</v>
      </c>
      <c r="M334" s="82">
        <v>2.2318630897421707</v>
      </c>
      <c r="N334" s="82">
        <v>0.87915539917668351</v>
      </c>
      <c r="O334" s="82">
        <v>3.1926362907275005</v>
      </c>
      <c r="P334" s="82">
        <v>0</v>
      </c>
      <c r="Q334" s="82">
        <v>580.20000000000005</v>
      </c>
      <c r="R334" s="82">
        <v>548.49643116386449</v>
      </c>
      <c r="S334" s="82">
        <v>395.25999076619291</v>
      </c>
      <c r="T334" s="82">
        <v>0.22002812530176047</v>
      </c>
      <c r="U334" s="82">
        <v>8.7174566211097151</v>
      </c>
      <c r="V334" s="82">
        <v>96.242596473513544</v>
      </c>
      <c r="W334" s="82">
        <v>34.618625739290465</v>
      </c>
      <c r="X334" s="82">
        <v>4.28</v>
      </c>
      <c r="Y334" s="82">
        <v>10.620596815991512</v>
      </c>
      <c r="Z334" s="82">
        <v>0</v>
      </c>
      <c r="AA334" s="82">
        <v>7.5472721182979301</v>
      </c>
      <c r="AB334" s="82">
        <v>135.64866201026092</v>
      </c>
      <c r="AC334" s="82">
        <v>1.08</v>
      </c>
      <c r="AD334" s="82">
        <v>28.559999999999995</v>
      </c>
      <c r="AE334" s="82">
        <v>146.43046543378554</v>
      </c>
      <c r="AF334" s="82">
        <v>11.846401705700597</v>
      </c>
      <c r="AG334" s="82">
        <v>3.8125404834801153</v>
      </c>
      <c r="AH334" s="82">
        <v>162.35844097632003</v>
      </c>
      <c r="AI334" s="82">
        <v>0</v>
      </c>
      <c r="AJ334" s="82">
        <v>81.309750337842658</v>
      </c>
      <c r="AK334" s="82">
        <v>122.06375831448157</v>
      </c>
      <c r="AL334">
        <f t="shared" si="32"/>
        <v>5.9013669253756778</v>
      </c>
      <c r="AM334">
        <f t="shared" si="33"/>
        <v>94.731205148068838</v>
      </c>
      <c r="AN334">
        <f t="shared" si="34"/>
        <v>0.53367890927294059</v>
      </c>
      <c r="AR334" s="71"/>
      <c r="AS334" s="1">
        <f t="shared" si="35"/>
        <v>19.204122113839382</v>
      </c>
      <c r="AY334" s="7"/>
      <c r="BC334" s="7"/>
    </row>
    <row r="335" spans="1:55" x14ac:dyDescent="0.3">
      <c r="A335" s="81" t="s">
        <v>2767</v>
      </c>
      <c r="B335" s="82">
        <v>2977.25</v>
      </c>
      <c r="C335" s="1">
        <v>2977.25</v>
      </c>
      <c r="D335">
        <v>17</v>
      </c>
      <c r="E335" s="82">
        <v>11.172768103254901</v>
      </c>
      <c r="F335" s="82">
        <v>55.653173963789428</v>
      </c>
      <c r="G335" s="82">
        <v>0.67552613067915424</v>
      </c>
      <c r="H335" s="82">
        <v>4.991919671804995</v>
      </c>
      <c r="I335" s="81">
        <v>6.3277563286570707E-2</v>
      </c>
      <c r="J335" s="81">
        <f t="shared" si="30"/>
        <v>0.44679345580892588</v>
      </c>
      <c r="K335" s="81">
        <f t="shared" si="31"/>
        <v>8.9696944778980131E-2</v>
      </c>
      <c r="L335" s="81">
        <v>0</v>
      </c>
      <c r="M335" s="82">
        <v>1.8303761634977478</v>
      </c>
      <c r="N335" s="82">
        <v>0.96644444093154891</v>
      </c>
      <c r="O335" s="82">
        <v>3.3428889270659981</v>
      </c>
      <c r="P335" s="82">
        <v>0</v>
      </c>
      <c r="Q335" s="82">
        <v>535.44000000000005</v>
      </c>
      <c r="R335" s="82">
        <v>575.67552930004592</v>
      </c>
      <c r="S335" s="82">
        <v>379.72496205584656</v>
      </c>
      <c r="T335" s="82">
        <v>0.24042644920785941</v>
      </c>
      <c r="U335" s="82">
        <v>10.535513408020632</v>
      </c>
      <c r="V335" s="82">
        <v>89.446547281509794</v>
      </c>
      <c r="W335" s="82">
        <v>70.457105848495161</v>
      </c>
      <c r="X335" s="82">
        <v>8.35</v>
      </c>
      <c r="Y335" s="82">
        <v>10.838614932448817</v>
      </c>
      <c r="Z335" s="82">
        <v>14.502219910809126</v>
      </c>
      <c r="AA335" s="82">
        <v>10.787186742786385</v>
      </c>
      <c r="AB335" s="82">
        <v>141.94410703796243</v>
      </c>
      <c r="AC335" s="82">
        <v>1.07</v>
      </c>
      <c r="AD335" s="82">
        <v>20</v>
      </c>
      <c r="AE335" s="82">
        <v>138.45214828975392</v>
      </c>
      <c r="AF335" s="82">
        <v>11.205633275708875</v>
      </c>
      <c r="AG335" s="82">
        <v>5.2324810732306242</v>
      </c>
      <c r="AH335" s="82">
        <v>153.73241837011943</v>
      </c>
      <c r="AI335" s="82">
        <v>0</v>
      </c>
      <c r="AJ335" s="82">
        <v>121.86284099915962</v>
      </c>
      <c r="AK335" s="82">
        <v>124.69781416201418</v>
      </c>
      <c r="AL335">
        <f t="shared" si="32"/>
        <v>5.6629398217998039</v>
      </c>
      <c r="AM335">
        <f t="shared" si="33"/>
        <v>95.789408379627446</v>
      </c>
      <c r="AN335">
        <f t="shared" si="34"/>
        <v>0.51270355793118116</v>
      </c>
      <c r="AR335" s="71"/>
      <c r="AS335" s="1">
        <f t="shared" si="35"/>
        <v>18.092524025680557</v>
      </c>
      <c r="AY335" s="7"/>
      <c r="BC335" s="7"/>
    </row>
    <row r="336" spans="1:55" x14ac:dyDescent="0.3">
      <c r="A336" s="81" t="s">
        <v>2768</v>
      </c>
      <c r="B336" s="82">
        <v>2977.4</v>
      </c>
      <c r="C336" s="1">
        <v>2977.4</v>
      </c>
      <c r="D336">
        <v>20</v>
      </c>
      <c r="E336" s="82">
        <v>11.284205923753255</v>
      </c>
      <c r="F336" s="82">
        <v>54.569406912884865</v>
      </c>
      <c r="G336" s="82">
        <v>0.650455182162618</v>
      </c>
      <c r="H336" s="82">
        <v>4.6920852399206954</v>
      </c>
      <c r="I336" s="81">
        <v>0.13838581610489298</v>
      </c>
      <c r="J336" s="81">
        <f t="shared" si="30"/>
        <v>0.41580996231589989</v>
      </c>
      <c r="K336" s="81">
        <f t="shared" si="31"/>
        <v>8.5983804944246248E-2</v>
      </c>
      <c r="L336" s="81">
        <v>0</v>
      </c>
      <c r="M336" s="82">
        <v>2.7537765348191066</v>
      </c>
      <c r="N336" s="82">
        <v>0.97608381240465647</v>
      </c>
      <c r="O336" s="82">
        <v>3.3113245198965968</v>
      </c>
      <c r="P336" s="82">
        <v>0</v>
      </c>
      <c r="Q336" s="82">
        <v>504.48</v>
      </c>
      <c r="R336" s="82">
        <v>556.78501226456012</v>
      </c>
      <c r="S336" s="82">
        <v>247.45836847172362</v>
      </c>
      <c r="T336" s="82">
        <v>0.27922590139008724</v>
      </c>
      <c r="U336" s="82">
        <v>8.8431287492371968</v>
      </c>
      <c r="V336" s="82">
        <v>84.879250893991937</v>
      </c>
      <c r="W336" s="82">
        <v>14.189570371876041</v>
      </c>
      <c r="X336" s="82">
        <v>3.12</v>
      </c>
      <c r="Y336" s="82">
        <v>10.994342158489747</v>
      </c>
      <c r="Z336" s="82">
        <v>0</v>
      </c>
      <c r="AA336" s="82">
        <v>2.0221276890658801</v>
      </c>
      <c r="AB336" s="82">
        <v>135.78260764914816</v>
      </c>
      <c r="AC336" s="82">
        <v>1.06</v>
      </c>
      <c r="AD336" s="82">
        <v>20.7</v>
      </c>
      <c r="AE336" s="82">
        <v>144.64675154889804</v>
      </c>
      <c r="AF336" s="82">
        <v>10.596121842302116</v>
      </c>
      <c r="AG336" s="82">
        <v>3.6811959789281929</v>
      </c>
      <c r="AH336" s="82">
        <v>150.43041401763833</v>
      </c>
      <c r="AI336" s="82">
        <v>0</v>
      </c>
      <c r="AJ336" s="82">
        <v>51.170821928256224</v>
      </c>
      <c r="AK336" s="82">
        <v>122.59286996944445</v>
      </c>
      <c r="AL336">
        <f t="shared" si="32"/>
        <v>7.2975983069222572</v>
      </c>
      <c r="AM336">
        <f t="shared" si="33"/>
        <v>94.334737345959482</v>
      </c>
      <c r="AN336">
        <f t="shared" si="34"/>
        <v>0.3341175814947836</v>
      </c>
      <c r="AR336" s="71"/>
      <c r="AS336" s="1">
        <f t="shared" si="35"/>
        <v>21.668878920947137</v>
      </c>
      <c r="AY336" s="7"/>
      <c r="BC336" s="7"/>
    </row>
    <row r="337" spans="1:135" s="101" customFormat="1" x14ac:dyDescent="0.3">
      <c r="A337" s="99" t="s">
        <v>2769</v>
      </c>
      <c r="B337" s="100">
        <v>2977.55</v>
      </c>
      <c r="C337" s="105">
        <v>2977.55</v>
      </c>
      <c r="D337" s="101">
        <v>14</v>
      </c>
      <c r="E337" s="100">
        <v>4.7485182825595267</v>
      </c>
      <c r="F337" s="100">
        <v>25.687035339618866</v>
      </c>
      <c r="G337" s="100">
        <v>0.37244076534732895</v>
      </c>
      <c r="H337" s="100">
        <v>1.8206180971464094</v>
      </c>
      <c r="I337" s="99">
        <v>0.4979664002283532</v>
      </c>
      <c r="J337" s="99">
        <f t="shared" si="30"/>
        <v>0.38340762082210356</v>
      </c>
      <c r="K337" s="99">
        <f t="shared" si="31"/>
        <v>7.0876925775017169E-2</v>
      </c>
      <c r="L337" s="99">
        <v>0</v>
      </c>
      <c r="M337" s="100">
        <v>22.576624676033813</v>
      </c>
      <c r="N337" s="100">
        <v>0.41074683144139901</v>
      </c>
      <c r="O337" s="100">
        <v>1.4081293211372221</v>
      </c>
      <c r="P337" s="100">
        <v>0</v>
      </c>
      <c r="Q337" s="100">
        <v>559.4</v>
      </c>
      <c r="R337" s="100">
        <v>329.50072097918303</v>
      </c>
      <c r="S337" s="100">
        <v>22.649536500564004</v>
      </c>
      <c r="T337" s="100">
        <v>0.25247694418869016</v>
      </c>
      <c r="U337" s="100">
        <v>0</v>
      </c>
      <c r="V337" s="100">
        <v>32.772547396011632</v>
      </c>
      <c r="W337" s="100">
        <v>1.5423446056387002</v>
      </c>
      <c r="X337" s="100">
        <v>1.18</v>
      </c>
      <c r="Y337" s="100">
        <v>8.5961428774594069</v>
      </c>
      <c r="Z337" s="100">
        <v>1.8762150892033014</v>
      </c>
      <c r="AA337" s="100">
        <v>0</v>
      </c>
      <c r="AB337" s="100">
        <v>46.900108701812606</v>
      </c>
      <c r="AC337" s="100">
        <v>1.6099999999999999</v>
      </c>
      <c r="AD337" s="100">
        <v>33.35</v>
      </c>
      <c r="AE337" s="100">
        <v>315.20574976662652</v>
      </c>
      <c r="AF337" s="100">
        <v>7.1891092145412587</v>
      </c>
      <c r="AG337" s="100">
        <v>1.9027203902656815</v>
      </c>
      <c r="AH337" s="100">
        <v>63.765785175384757</v>
      </c>
      <c r="AI337" s="100">
        <v>0</v>
      </c>
      <c r="AJ337" s="100">
        <v>21.578315612124801</v>
      </c>
      <c r="AK337" s="100">
        <v>71.464580701835089</v>
      </c>
      <c r="AL337" s="101">
        <f t="shared" si="32"/>
        <v>38.445229981722541</v>
      </c>
      <c r="AM337" s="101">
        <f t="shared" si="33"/>
        <v>60.336608635769807</v>
      </c>
      <c r="AN337" s="101">
        <f t="shared" si="34"/>
        <v>3.0581339415930883E-2</v>
      </c>
      <c r="AS337" s="1">
        <f t="shared" si="35"/>
        <v>23.493455918179311</v>
      </c>
      <c r="AU337" s="7"/>
      <c r="AV337" s="7"/>
      <c r="AW337" s="7"/>
      <c r="AX337" s="7"/>
      <c r="AY337" s="7"/>
      <c r="AZ337" s="7"/>
      <c r="BA337" s="7"/>
      <c r="BB337" s="7"/>
      <c r="BC337" s="7"/>
      <c r="BD337" s="9"/>
      <c r="BE337" s="9"/>
      <c r="BF337" s="9"/>
      <c r="BG337" s="26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</row>
    <row r="338" spans="1:135" x14ac:dyDescent="0.3">
      <c r="A338" s="81" t="s">
        <v>2770</v>
      </c>
      <c r="B338" s="82">
        <v>2977.7</v>
      </c>
      <c r="C338" s="1">
        <v>2977.7</v>
      </c>
      <c r="D338">
        <v>19</v>
      </c>
      <c r="E338" s="82">
        <v>12.842380196334283</v>
      </c>
      <c r="F338" s="82">
        <v>60.735635238589332</v>
      </c>
      <c r="G338" s="82">
        <v>0.68285417777313573</v>
      </c>
      <c r="H338" s="82">
        <v>4.6825434818160607</v>
      </c>
      <c r="I338" s="81">
        <v>9.5607809900502189E-2</v>
      </c>
      <c r="J338" s="81">
        <f t="shared" si="30"/>
        <v>0.36461648154231113</v>
      </c>
      <c r="K338" s="81">
        <f t="shared" si="31"/>
        <v>7.7097135206069825E-2</v>
      </c>
      <c r="L338" s="81">
        <v>0</v>
      </c>
      <c r="M338" s="82">
        <v>2.1765350769045755</v>
      </c>
      <c r="N338" s="82">
        <v>1.1108658869829153</v>
      </c>
      <c r="O338" s="82">
        <v>3.3578212981136168</v>
      </c>
      <c r="P338" s="82">
        <v>0</v>
      </c>
      <c r="Q338" s="82">
        <v>496.44000000000005</v>
      </c>
      <c r="R338" s="82">
        <v>562.54583003434243</v>
      </c>
      <c r="S338" s="82">
        <v>281.43140819629116</v>
      </c>
      <c r="T338" s="82">
        <v>0.29358775760560252</v>
      </c>
      <c r="U338" s="82">
        <v>6.7025135001324099</v>
      </c>
      <c r="V338" s="82">
        <v>83.298263682928052</v>
      </c>
      <c r="W338" s="82">
        <v>48.21930089810445</v>
      </c>
      <c r="X338" s="82">
        <v>2.96</v>
      </c>
      <c r="Y338" s="82">
        <v>11.266864804061377</v>
      </c>
      <c r="Z338" s="82">
        <v>46.567043361537685</v>
      </c>
      <c r="AA338" s="82">
        <v>6.4347260291464439</v>
      </c>
      <c r="AB338" s="82">
        <v>138.15535896657974</v>
      </c>
      <c r="AC338" s="82">
        <v>0</v>
      </c>
      <c r="AD338" s="82">
        <v>38.68</v>
      </c>
      <c r="AE338" s="82">
        <v>138.34153037441209</v>
      </c>
      <c r="AF338" s="82">
        <v>14.53450341200733</v>
      </c>
      <c r="AG338" s="82">
        <v>3.7947912261082339</v>
      </c>
      <c r="AH338" s="82">
        <v>161.96145843057229</v>
      </c>
      <c r="AI338" s="82">
        <v>8.2899999999999991</v>
      </c>
      <c r="AJ338" s="82">
        <v>56.527901275854241</v>
      </c>
      <c r="AK338" s="82">
        <v>134.03778511483731</v>
      </c>
      <c r="AL338">
        <f t="shared" si="32"/>
        <v>7.1359077631158154</v>
      </c>
      <c r="AM338">
        <f t="shared" si="33"/>
        <v>96.727511626037995</v>
      </c>
      <c r="AN338">
        <f t="shared" si="34"/>
        <v>0.37998788258381616</v>
      </c>
      <c r="AR338" s="71"/>
      <c r="AS338" s="1">
        <f t="shared" si="35"/>
        <v>20.552218229272555</v>
      </c>
      <c r="AY338" s="7"/>
      <c r="BC338" s="7"/>
    </row>
    <row r="339" spans="1:135" x14ac:dyDescent="0.3">
      <c r="A339" s="81" t="s">
        <v>2771</v>
      </c>
      <c r="B339" s="82">
        <v>2977.85</v>
      </c>
      <c r="C339" s="1">
        <v>2977.85</v>
      </c>
      <c r="D339">
        <v>18</v>
      </c>
      <c r="E339" s="82">
        <v>8.6534235937354236</v>
      </c>
      <c r="F339" s="82">
        <v>61.247078334644634</v>
      </c>
      <c r="G339" s="82">
        <v>0.58308831834406194</v>
      </c>
      <c r="H339" s="82">
        <v>3.8518797550445685</v>
      </c>
      <c r="I339" s="81">
        <v>0.10323801129281469</v>
      </c>
      <c r="J339" s="81">
        <f t="shared" si="30"/>
        <v>0.44512784024962165</v>
      </c>
      <c r="K339" s="81">
        <f t="shared" si="31"/>
        <v>6.2890832669576319E-2</v>
      </c>
      <c r="L339" s="81">
        <v>0</v>
      </c>
      <c r="M339" s="82">
        <v>3.513811773041267</v>
      </c>
      <c r="N339" s="82">
        <v>0.74852114085811405</v>
      </c>
      <c r="O339" s="82">
        <v>2.4564917140115479</v>
      </c>
      <c r="P339" s="82">
        <v>0</v>
      </c>
      <c r="Q339" s="82">
        <v>475.22</v>
      </c>
      <c r="R339" s="82">
        <v>514.61424633767194</v>
      </c>
      <c r="S339" s="82">
        <v>308.151040245263</v>
      </c>
      <c r="T339" s="82">
        <v>0.26266488594157128</v>
      </c>
      <c r="U339" s="82">
        <v>4.98499441572348</v>
      </c>
      <c r="V339" s="82">
        <v>60.906434398450422</v>
      </c>
      <c r="W339" s="82">
        <v>34.324178132759435</v>
      </c>
      <c r="X339" s="82">
        <v>1.96</v>
      </c>
      <c r="Y339" s="82">
        <v>10.861974016354955</v>
      </c>
      <c r="Z339" s="82">
        <v>0</v>
      </c>
      <c r="AA339" s="82">
        <v>3.2248802178782991</v>
      </c>
      <c r="AB339" s="82">
        <v>99.636420240856069</v>
      </c>
      <c r="AC339" s="82">
        <v>1.04</v>
      </c>
      <c r="AD339" s="82">
        <v>13.58</v>
      </c>
      <c r="AE339" s="82">
        <v>165.74711890035761</v>
      </c>
      <c r="AF339" s="82">
        <v>14.753302388102062</v>
      </c>
      <c r="AG339" s="82">
        <v>2.9570262781554337</v>
      </c>
      <c r="AH339" s="82">
        <v>110.18677220711886</v>
      </c>
      <c r="AI339" s="82">
        <v>0</v>
      </c>
      <c r="AJ339" s="82">
        <v>75.459819690265633</v>
      </c>
      <c r="AK339" s="82">
        <v>192.40110114270007</v>
      </c>
      <c r="AL339">
        <f t="shared" si="32"/>
        <v>7.7533350652633999</v>
      </c>
      <c r="AM339">
        <f t="shared" si="33"/>
        <v>93.927794202218635</v>
      </c>
      <c r="AN339">
        <f t="shared" si="34"/>
        <v>0.41606465337062876</v>
      </c>
      <c r="AR339" s="71"/>
      <c r="AS339" s="1">
        <f t="shared" si="35"/>
        <v>19.613760598915707</v>
      </c>
      <c r="AY339" s="7"/>
      <c r="BC339" s="7"/>
    </row>
    <row r="340" spans="1:135" x14ac:dyDescent="0.3">
      <c r="A340" s="81" t="s">
        <v>2772</v>
      </c>
      <c r="B340" s="82">
        <v>2978</v>
      </c>
      <c r="C340" s="1">
        <v>2978</v>
      </c>
      <c r="D340">
        <v>17</v>
      </c>
      <c r="E340" s="82">
        <v>12.701121596270433</v>
      </c>
      <c r="F340" s="82">
        <v>60.982413899725451</v>
      </c>
      <c r="G340" s="82">
        <v>0.69404905414549067</v>
      </c>
      <c r="H340" s="82">
        <v>5.8300505977035089</v>
      </c>
      <c r="I340" s="81">
        <v>5.5287823608756559E-2</v>
      </c>
      <c r="J340" s="81">
        <f t="shared" si="30"/>
        <v>0.45901856410975939</v>
      </c>
      <c r="K340" s="81">
        <f t="shared" si="31"/>
        <v>9.5602161752566445E-2</v>
      </c>
      <c r="L340" s="81">
        <v>8.0671429999999988E-2</v>
      </c>
      <c r="M340" s="82">
        <v>1.341496433813814</v>
      </c>
      <c r="N340" s="82">
        <v>1.0986470180773924</v>
      </c>
      <c r="O340" s="82">
        <v>3.2514648963341091</v>
      </c>
      <c r="P340" s="82">
        <v>0</v>
      </c>
      <c r="Q340" s="82">
        <v>496.23999999999995</v>
      </c>
      <c r="R340" s="82">
        <v>572.38605157254051</v>
      </c>
      <c r="S340" s="82">
        <v>560.89367648748748</v>
      </c>
      <c r="T340" s="82">
        <v>0.2838486238594562</v>
      </c>
      <c r="U340" s="82">
        <v>21.066837745103683</v>
      </c>
      <c r="V340" s="82">
        <v>108.13293779005646</v>
      </c>
      <c r="W340" s="82">
        <v>80.846899964661318</v>
      </c>
      <c r="X340" s="82">
        <v>11.41</v>
      </c>
      <c r="Y340" s="82">
        <v>10.885333100261096</v>
      </c>
      <c r="Z340" s="82">
        <v>26.866784924903016</v>
      </c>
      <c r="AA340" s="82">
        <v>18.372044877609707</v>
      </c>
      <c r="AB340" s="82">
        <v>141.75275612526633</v>
      </c>
      <c r="AC340" s="82">
        <v>0</v>
      </c>
      <c r="AD340" s="82">
        <v>22.91</v>
      </c>
      <c r="AE340" s="82">
        <v>117.62832572664904</v>
      </c>
      <c r="AF340" s="82">
        <v>11.955801193747963</v>
      </c>
      <c r="AG340" s="82">
        <v>3.4433559301449828</v>
      </c>
      <c r="AH340" s="82">
        <v>158.39974587059271</v>
      </c>
      <c r="AI340" s="82">
        <v>23.16</v>
      </c>
      <c r="AJ340" s="82">
        <v>57.567174669288256</v>
      </c>
      <c r="AK340" s="82">
        <v>125.06589183503183</v>
      </c>
      <c r="AL340">
        <f t="shared" si="32"/>
        <v>5.4781487124975783</v>
      </c>
      <c r="AM340">
        <f t="shared" si="33"/>
        <v>98.14553132059811</v>
      </c>
      <c r="AN340">
        <f t="shared" si="34"/>
        <v>0.75731703809859674</v>
      </c>
      <c r="AR340" s="71"/>
      <c r="AS340" s="1">
        <f t="shared" si="35"/>
        <v>18.054806959548397</v>
      </c>
      <c r="AY340" s="7"/>
      <c r="BC340" s="7"/>
    </row>
    <row r="341" spans="1:135" x14ac:dyDescent="0.3">
      <c r="A341" s="102" t="s">
        <v>2773</v>
      </c>
      <c r="B341" s="97">
        <v>2978.15</v>
      </c>
      <c r="C341" s="1">
        <v>2978.15</v>
      </c>
      <c r="D341">
        <v>19</v>
      </c>
      <c r="E341" s="97">
        <v>9.999105541770394</v>
      </c>
      <c r="F341" s="97">
        <v>55.472804938601215</v>
      </c>
      <c r="G341" s="97">
        <v>0.64402572046307338</v>
      </c>
      <c r="H341" s="97">
        <v>4.3993616319004518</v>
      </c>
      <c r="I341" s="102">
        <v>8.4598418609161216E-2</v>
      </c>
      <c r="J341" s="81">
        <f t="shared" si="30"/>
        <v>0.4399755171622603</v>
      </c>
      <c r="K341" s="81">
        <f t="shared" si="31"/>
        <v>7.9306637491466006E-2</v>
      </c>
      <c r="L341" s="102">
        <v>0</v>
      </c>
      <c r="M341" s="97">
        <v>2.4373884875864364</v>
      </c>
      <c r="N341" s="82">
        <v>0.86492262936313902</v>
      </c>
      <c r="O341" s="97">
        <v>3.0752023358507588</v>
      </c>
      <c r="P341" s="97">
        <v>0</v>
      </c>
      <c r="Q341" s="97">
        <v>562.13</v>
      </c>
      <c r="R341" s="97">
        <v>561.85182358411384</v>
      </c>
      <c r="S341" s="97">
        <v>284.98410799679732</v>
      </c>
      <c r="T341" s="97">
        <v>0.25442925901798674</v>
      </c>
      <c r="U341" s="97">
        <v>5.0813430472878833</v>
      </c>
      <c r="V341" s="97">
        <v>92.751249715747491</v>
      </c>
      <c r="W341" s="97">
        <v>25.995517262310454</v>
      </c>
      <c r="X341" s="97">
        <v>4.8099999999999996</v>
      </c>
      <c r="Y341" s="97">
        <v>11.259078442759332</v>
      </c>
      <c r="Z341" s="97">
        <v>0</v>
      </c>
      <c r="AA341" s="97">
        <v>8.0283731298228975</v>
      </c>
      <c r="AB341" s="97">
        <v>129.21927134367218</v>
      </c>
      <c r="AC341" s="97">
        <v>1.0900000000000001</v>
      </c>
      <c r="AD341" s="97">
        <v>39.340000000000003</v>
      </c>
      <c r="AE341" s="97">
        <v>145.35194075920242</v>
      </c>
      <c r="AF341" s="97">
        <v>12.862254094711862</v>
      </c>
      <c r="AG341" s="97">
        <v>3.4859541478374987</v>
      </c>
      <c r="AH341" s="97">
        <v>146.10812742141312</v>
      </c>
      <c r="AI341" s="97">
        <v>0</v>
      </c>
      <c r="AJ341" s="97">
        <v>56.024335817180031</v>
      </c>
      <c r="AK341" s="97">
        <v>137.17794776276924</v>
      </c>
      <c r="AL341">
        <f t="shared" si="32"/>
        <v>6.2358381379429355</v>
      </c>
      <c r="AM341">
        <f t="shared" si="33"/>
        <v>94.606855867203279</v>
      </c>
      <c r="AN341">
        <f t="shared" si="34"/>
        <v>0.38478472769539196</v>
      </c>
      <c r="AR341" s="71"/>
      <c r="AS341" s="1">
        <f t="shared" si="35"/>
        <v>20.343412321775581</v>
      </c>
      <c r="AY341" s="7"/>
      <c r="BC341" s="7"/>
    </row>
    <row r="342" spans="1:135" x14ac:dyDescent="0.3">
      <c r="A342" s="81" t="s">
        <v>2774</v>
      </c>
      <c r="B342" s="82">
        <v>2978.3</v>
      </c>
      <c r="C342" s="1">
        <v>2978.3</v>
      </c>
      <c r="D342">
        <v>19</v>
      </c>
      <c r="E342" s="82">
        <v>10.025162452084588</v>
      </c>
      <c r="F342" s="82">
        <v>55.428278053676252</v>
      </c>
      <c r="G342" s="82">
        <v>0.65928937855472092</v>
      </c>
      <c r="H342" s="82">
        <v>4.496196006470643</v>
      </c>
      <c r="I342" s="81">
        <v>9.6723091925137838E-2</v>
      </c>
      <c r="J342" s="81">
        <f t="shared" si="30"/>
        <v>0.44849108709811719</v>
      </c>
      <c r="K342" s="81">
        <f t="shared" si="31"/>
        <v>8.1117367602806759E-2</v>
      </c>
      <c r="L342" s="81">
        <v>0</v>
      </c>
      <c r="M342" s="82">
        <v>2.9673357508304115</v>
      </c>
      <c r="N342" s="82">
        <v>0.86717655210531686</v>
      </c>
      <c r="O342" s="82">
        <v>3.1800041041024811</v>
      </c>
      <c r="P342" s="82">
        <v>0</v>
      </c>
      <c r="Q342" s="82">
        <v>433.99</v>
      </c>
      <c r="R342" s="82">
        <v>537.7431911064532</v>
      </c>
      <c r="S342" s="82">
        <v>439.96203415830098</v>
      </c>
      <c r="T342" s="82">
        <v>0.23468674862768171</v>
      </c>
      <c r="U342" s="82">
        <v>6.7434466019417485</v>
      </c>
      <c r="V342" s="82">
        <v>101.39938495002085</v>
      </c>
      <c r="W342" s="82">
        <v>18.364136487317737</v>
      </c>
      <c r="X342" s="82">
        <v>4.84</v>
      </c>
      <c r="Y342" s="82">
        <v>10.171572996078639</v>
      </c>
      <c r="Z342" s="82">
        <v>0</v>
      </c>
      <c r="AA342" s="82">
        <v>6.8833191276468684</v>
      </c>
      <c r="AB342" s="82">
        <v>131.75148513769932</v>
      </c>
      <c r="AC342" s="82">
        <v>386.37</v>
      </c>
      <c r="AD342" s="82">
        <v>17.36</v>
      </c>
      <c r="AE342" s="82">
        <v>151.31592078780756</v>
      </c>
      <c r="AF342" s="82">
        <v>13.364151852417388</v>
      </c>
      <c r="AG342" s="82">
        <v>4.9905309398771021</v>
      </c>
      <c r="AH342" s="82">
        <v>151.72694698406949</v>
      </c>
      <c r="AI342" s="82">
        <v>0</v>
      </c>
      <c r="AJ342" s="82">
        <v>61.379316458100632</v>
      </c>
      <c r="AK342" s="82">
        <v>132.63957164690061</v>
      </c>
      <c r="AL342">
        <f t="shared" si="32"/>
        <v>7.1104358684263769</v>
      </c>
      <c r="AM342">
        <f t="shared" si="33"/>
        <v>93.741912647436919</v>
      </c>
      <c r="AN342">
        <f t="shared" si="34"/>
        <v>0.5940354804339304</v>
      </c>
      <c r="AR342" s="71"/>
      <c r="AS342" s="1">
        <f t="shared" si="35"/>
        <v>20.5462534019297</v>
      </c>
      <c r="AY342" s="7"/>
      <c r="BC342" s="7"/>
    </row>
    <row r="343" spans="1:135" x14ac:dyDescent="0.3">
      <c r="A343" s="81" t="s">
        <v>2775</v>
      </c>
      <c r="B343" s="82">
        <v>2978.45</v>
      </c>
      <c r="C343" s="1">
        <v>2978.45</v>
      </c>
      <c r="D343">
        <v>20</v>
      </c>
      <c r="E343" s="82">
        <v>9.4538518211692555</v>
      </c>
      <c r="F343" s="82">
        <v>54.481212596337954</v>
      </c>
      <c r="G343" s="82">
        <v>0.65740490802256601</v>
      </c>
      <c r="H343" s="82">
        <v>4.2919213454689213</v>
      </c>
      <c r="I343" s="81">
        <v>6.5248944928655545E-2</v>
      </c>
      <c r="J343" s="81">
        <f t="shared" si="30"/>
        <v>0.45398652598492867</v>
      </c>
      <c r="K343" s="81">
        <f t="shared" si="31"/>
        <v>7.8778006966706351E-2</v>
      </c>
      <c r="L343" s="81">
        <v>0</v>
      </c>
      <c r="M343" s="82">
        <v>2.3582114280341444</v>
      </c>
      <c r="N343" s="82">
        <v>0.81775818253114052</v>
      </c>
      <c r="O343" s="82">
        <v>3.2131747111398314</v>
      </c>
      <c r="P343" s="82">
        <v>0</v>
      </c>
      <c r="Q343" s="82">
        <v>457.5</v>
      </c>
      <c r="R343" s="82">
        <v>492.17822958119166</v>
      </c>
      <c r="S343" s="82">
        <v>355.92541054332827</v>
      </c>
      <c r="T343" s="82">
        <v>0.17507598784194489</v>
      </c>
      <c r="U343" s="82">
        <v>13.610399551904408</v>
      </c>
      <c r="V343" s="82">
        <v>74.225624228472938</v>
      </c>
      <c r="W343" s="82">
        <v>19.000243624679644</v>
      </c>
      <c r="X343" s="82">
        <v>6.5</v>
      </c>
      <c r="Y343" s="82">
        <v>11.593160552331783</v>
      </c>
      <c r="Z343" s="82">
        <v>0</v>
      </c>
      <c r="AA343" s="82">
        <v>2.6166224767625796</v>
      </c>
      <c r="AB343" s="82">
        <v>128.86869096259886</v>
      </c>
      <c r="AC343" s="82">
        <v>1.0900000000000001</v>
      </c>
      <c r="AD343" s="82">
        <v>15.509999999999998</v>
      </c>
      <c r="AE343" s="82">
        <v>133.07257231807961</v>
      </c>
      <c r="AF343" s="82">
        <v>16.496940836791651</v>
      </c>
      <c r="AG343" s="82">
        <v>2.9862476244008538</v>
      </c>
      <c r="AH343" s="82">
        <v>141.37209060661814</v>
      </c>
      <c r="AI343" s="82">
        <v>0</v>
      </c>
      <c r="AJ343" s="82">
        <v>55.041964352695359</v>
      </c>
      <c r="AK343" s="82">
        <v>139.220195091655</v>
      </c>
      <c r="AL343">
        <f t="shared" si="32"/>
        <v>5.7605539636010192</v>
      </c>
      <c r="AM343">
        <f t="shared" si="33"/>
        <v>94.167400241364874</v>
      </c>
      <c r="AN343">
        <f t="shared" si="34"/>
        <v>0.48056947153461721</v>
      </c>
      <c r="AR343" s="71"/>
      <c r="AS343" s="1">
        <f t="shared" si="35"/>
        <v>21.295887753639516</v>
      </c>
      <c r="AY343" s="7"/>
      <c r="BC343" s="7"/>
    </row>
    <row r="344" spans="1:135" x14ac:dyDescent="0.3">
      <c r="A344" s="81" t="s">
        <v>2776</v>
      </c>
      <c r="B344" s="82">
        <v>2978.6</v>
      </c>
      <c r="C344" s="1">
        <v>2978.6</v>
      </c>
      <c r="D344">
        <v>18</v>
      </c>
      <c r="E344" s="82">
        <v>12.665640233609379</v>
      </c>
      <c r="F344" s="82">
        <v>61.22307861004537</v>
      </c>
      <c r="G344" s="82">
        <v>0.71833967884259564</v>
      </c>
      <c r="H344" s="82">
        <v>4.4772166027030478</v>
      </c>
      <c r="I344" s="81">
        <v>6.8971651757667188E-2</v>
      </c>
      <c r="J344" s="81">
        <f t="shared" si="30"/>
        <v>0.35349311366213954</v>
      </c>
      <c r="K344" s="81">
        <f t="shared" si="31"/>
        <v>7.3129556767640796E-2</v>
      </c>
      <c r="L344" s="81">
        <v>0</v>
      </c>
      <c r="M344" s="82">
        <v>2.505006965884816</v>
      </c>
      <c r="N344" s="82">
        <v>1.0955778802072111</v>
      </c>
      <c r="O344" s="82">
        <v>3.4037099081197724</v>
      </c>
      <c r="P344" s="82">
        <v>0</v>
      </c>
      <c r="Q344" s="82">
        <v>421.45</v>
      </c>
      <c r="R344" s="82">
        <v>540.18694818484369</v>
      </c>
      <c r="S344" s="82">
        <v>440.97870242285666</v>
      </c>
      <c r="T344" s="82">
        <v>0.26912625323231804</v>
      </c>
      <c r="U344" s="82">
        <v>4.7327632561613147</v>
      </c>
      <c r="V344" s="82">
        <v>85.587625929215548</v>
      </c>
      <c r="W344" s="82">
        <v>41.983071065886023</v>
      </c>
      <c r="X344" s="82">
        <v>3.1300000000000003</v>
      </c>
      <c r="Y344" s="82">
        <v>10.840555375491883</v>
      </c>
      <c r="Z344" s="82">
        <v>27.233447204218329</v>
      </c>
      <c r="AA344" s="82">
        <v>9.9912258245363006</v>
      </c>
      <c r="AB344" s="82">
        <v>140.45830268006353</v>
      </c>
      <c r="AC344" s="82">
        <v>0</v>
      </c>
      <c r="AD344" s="82">
        <v>24.07</v>
      </c>
      <c r="AE344" s="82">
        <v>138.55874367024319</v>
      </c>
      <c r="AF344" s="82">
        <v>18.814842513091687</v>
      </c>
      <c r="AG344" s="82">
        <v>6.5710899302694452</v>
      </c>
      <c r="AH344" s="82">
        <v>154.81231683715788</v>
      </c>
      <c r="AI344" s="82">
        <v>0</v>
      </c>
      <c r="AJ344" s="82">
        <v>67.246879980805659</v>
      </c>
      <c r="AK344" s="82">
        <v>149.28819067047161</v>
      </c>
      <c r="AL344">
        <f t="shared" si="32"/>
        <v>7.597812608232779</v>
      </c>
      <c r="AM344">
        <f t="shared" si="33"/>
        <v>96.209051222314216</v>
      </c>
      <c r="AN344">
        <f t="shared" si="34"/>
        <v>0.59540818301753551</v>
      </c>
      <c r="AR344" s="71"/>
      <c r="AS344" s="1">
        <f t="shared" si="35"/>
        <v>19.57872888289511</v>
      </c>
      <c r="AY344" s="7"/>
      <c r="BC344" s="7"/>
    </row>
    <row r="345" spans="1:135" x14ac:dyDescent="0.3">
      <c r="A345" s="81" t="s">
        <v>2777</v>
      </c>
      <c r="B345" s="82">
        <v>2978.75</v>
      </c>
      <c r="C345" s="1">
        <v>2978.75</v>
      </c>
      <c r="D345">
        <v>18</v>
      </c>
      <c r="E345" s="82">
        <v>14.490630626536891</v>
      </c>
      <c r="F345" s="82">
        <v>61.430372063744585</v>
      </c>
      <c r="G345" s="82">
        <v>0.74358902297161522</v>
      </c>
      <c r="H345" s="82">
        <v>5.2527710390636511</v>
      </c>
      <c r="I345" s="81">
        <v>7.7934873935131141E-2</v>
      </c>
      <c r="J345" s="81">
        <f t="shared" si="30"/>
        <v>0.36249430231450241</v>
      </c>
      <c r="K345" s="81">
        <f t="shared" si="31"/>
        <v>8.5507719758118952E-2</v>
      </c>
      <c r="L345" s="81">
        <v>2.5577734999999997E-2</v>
      </c>
      <c r="M345" s="82">
        <v>2.3911930032405739</v>
      </c>
      <c r="N345" s="82">
        <v>1.2534395491954411</v>
      </c>
      <c r="O345" s="82">
        <v>3.7772235437588226</v>
      </c>
      <c r="P345" s="82">
        <v>0</v>
      </c>
      <c r="Q345" s="82">
        <v>380.93</v>
      </c>
      <c r="R345" s="82">
        <v>558.8872438278903</v>
      </c>
      <c r="S345" s="82">
        <v>638.08771040773627</v>
      </c>
      <c r="T345" s="82">
        <v>0.26243024996597497</v>
      </c>
      <c r="U345" s="82">
        <v>18.669219566840926</v>
      </c>
      <c r="V345" s="82">
        <v>88.887142582805708</v>
      </c>
      <c r="W345" s="82">
        <v>73.498031197359751</v>
      </c>
      <c r="X345" s="82">
        <v>10.57</v>
      </c>
      <c r="Y345" s="82">
        <v>11.509537754905129</v>
      </c>
      <c r="Z345" s="82">
        <v>56.633981483836159</v>
      </c>
      <c r="AA345" s="82">
        <v>8.8217557787995542</v>
      </c>
      <c r="AB345" s="82">
        <v>154.44375009710495</v>
      </c>
      <c r="AC345" s="82">
        <v>0</v>
      </c>
      <c r="AD345" s="82">
        <v>20.64</v>
      </c>
      <c r="AE345" s="82">
        <v>141.35303361227849</v>
      </c>
      <c r="AF345" s="82">
        <v>18.470778983015897</v>
      </c>
      <c r="AG345" s="82">
        <v>6.8266696819073571</v>
      </c>
      <c r="AH345" s="82">
        <v>161.11253849160573</v>
      </c>
      <c r="AI345" s="82">
        <v>0</v>
      </c>
      <c r="AJ345" s="82">
        <v>67.189354848230124</v>
      </c>
      <c r="AK345" s="82">
        <v>142.52842139691265</v>
      </c>
      <c r="AL345">
        <f t="shared" si="32"/>
        <v>8.0789756174815555</v>
      </c>
      <c r="AM345">
        <f t="shared" si="33"/>
        <v>96.880140473956317</v>
      </c>
      <c r="AN345">
        <f t="shared" si="34"/>
        <v>0.86154420195871484</v>
      </c>
      <c r="AR345" s="71"/>
      <c r="AS345" s="1">
        <f t="shared" si="35"/>
        <v>19.68749568336127</v>
      </c>
      <c r="AY345" s="7"/>
      <c r="BC345" s="7"/>
    </row>
    <row r="346" spans="1:135" x14ac:dyDescent="0.3">
      <c r="A346" s="81" t="s">
        <v>2778</v>
      </c>
      <c r="B346" s="82">
        <v>2978.9</v>
      </c>
      <c r="C346" s="1">
        <v>2978.9</v>
      </c>
      <c r="D346">
        <v>19</v>
      </c>
      <c r="E346" s="82">
        <v>12.787567248482688</v>
      </c>
      <c r="F346" s="82">
        <v>57.759744913643274</v>
      </c>
      <c r="G346" s="82">
        <v>0.72555316740282616</v>
      </c>
      <c r="H346" s="82">
        <v>4.7105762407207283</v>
      </c>
      <c r="I346" s="81">
        <v>6.8452776040450081E-2</v>
      </c>
      <c r="J346" s="81">
        <f t="shared" si="30"/>
        <v>0.36837157132289278</v>
      </c>
      <c r="K346" s="81">
        <f t="shared" si="31"/>
        <v>8.155465796747409E-2</v>
      </c>
      <c r="L346" s="81">
        <v>0</v>
      </c>
      <c r="M346" s="82">
        <v>2.4739088273682137</v>
      </c>
      <c r="N346" s="82">
        <v>1.1061245669937525</v>
      </c>
      <c r="O346" s="82">
        <v>3.5541094711623247</v>
      </c>
      <c r="P346" s="82">
        <v>0</v>
      </c>
      <c r="Q346" s="82">
        <v>478.46999999999997</v>
      </c>
      <c r="R346" s="82">
        <v>547.46267948641514</v>
      </c>
      <c r="S346" s="82">
        <v>435.32916056044854</v>
      </c>
      <c r="T346" s="82">
        <v>0.2029215624007617</v>
      </c>
      <c r="U346" s="82">
        <v>9.3864824495892467</v>
      </c>
      <c r="V346" s="82">
        <v>77.611543936821619</v>
      </c>
      <c r="W346" s="82">
        <v>57.830435835815344</v>
      </c>
      <c r="X346" s="82">
        <v>7.5</v>
      </c>
      <c r="Y346" s="82">
        <v>12.938727383651601</v>
      </c>
      <c r="Z346" s="82">
        <v>41.093533526024771</v>
      </c>
      <c r="AA346" s="82">
        <v>9.3824605952486788</v>
      </c>
      <c r="AB346" s="82">
        <v>148.28859496648505</v>
      </c>
      <c r="AC346" s="82">
        <v>0</v>
      </c>
      <c r="AD346" s="82">
        <v>10.53</v>
      </c>
      <c r="AE346" s="82">
        <v>150.68683980609279</v>
      </c>
      <c r="AF346" s="82">
        <v>20.064336385472174</v>
      </c>
      <c r="AG346" s="82">
        <v>7.1898619605507035</v>
      </c>
      <c r="AH346" s="82">
        <v>158.59688921091015</v>
      </c>
      <c r="AI346" s="82">
        <v>0</v>
      </c>
      <c r="AJ346" s="82">
        <v>58.263371776925581</v>
      </c>
      <c r="AK346" s="82">
        <v>144.21239218767556</v>
      </c>
      <c r="AL346">
        <f t="shared" si="32"/>
        <v>7.4960866391495831</v>
      </c>
      <c r="AM346">
        <f t="shared" si="33"/>
        <v>95.657435392764356</v>
      </c>
      <c r="AN346">
        <f t="shared" si="34"/>
        <v>0.58778018774997176</v>
      </c>
      <c r="AR346" s="71"/>
      <c r="AS346" s="1">
        <f t="shared" si="35"/>
        <v>20.63691399216961</v>
      </c>
      <c r="AY346" s="7"/>
      <c r="BC346" s="7"/>
    </row>
    <row r="347" spans="1:135" x14ac:dyDescent="0.3">
      <c r="A347" s="81" t="s">
        <v>2779</v>
      </c>
      <c r="B347" s="82">
        <v>2979.05</v>
      </c>
      <c r="C347" s="1">
        <v>2979.05</v>
      </c>
      <c r="D347">
        <v>19</v>
      </c>
      <c r="E347" s="82">
        <v>9.9451499783779038</v>
      </c>
      <c r="F347" s="82">
        <v>51.119488414039125</v>
      </c>
      <c r="G347" s="82">
        <v>0.72529706721725573</v>
      </c>
      <c r="H347" s="82">
        <v>4.5462776092631927</v>
      </c>
      <c r="I347" s="81">
        <v>8.9218156364391385E-2</v>
      </c>
      <c r="J347" s="81">
        <f t="shared" si="30"/>
        <v>0.45713514820263274</v>
      </c>
      <c r="K347" s="81">
        <f t="shared" si="31"/>
        <v>8.8934333075497529E-2</v>
      </c>
      <c r="L347" s="81">
        <v>0</v>
      </c>
      <c r="M347" s="82">
        <v>3.3639291124166832</v>
      </c>
      <c r="N347" s="82">
        <v>0.86025547312968864</v>
      </c>
      <c r="O347" s="82">
        <v>3.25575848879854</v>
      </c>
      <c r="P347" s="82">
        <v>0</v>
      </c>
      <c r="Q347" s="82">
        <v>514.17999999999995</v>
      </c>
      <c r="R347" s="82">
        <v>548.09028073609272</v>
      </c>
      <c r="S347" s="82">
        <v>809.40788626683002</v>
      </c>
      <c r="T347" s="82">
        <v>0.23625867622374394</v>
      </c>
      <c r="U347" s="82">
        <v>7.1534876773711735</v>
      </c>
      <c r="V347" s="82">
        <v>80.014628897292354</v>
      </c>
      <c r="W347" s="82">
        <v>17.534431525541333</v>
      </c>
      <c r="X347" s="82">
        <v>1.45</v>
      </c>
      <c r="Y347" s="82">
        <v>12.079693191905053</v>
      </c>
      <c r="Z347" s="82">
        <v>0</v>
      </c>
      <c r="AA347" s="82">
        <v>2.3229199538606573</v>
      </c>
      <c r="AB347" s="82">
        <v>134.42001758356935</v>
      </c>
      <c r="AC347" s="82">
        <v>1.1100000000000001</v>
      </c>
      <c r="AD347" s="82">
        <v>18.82</v>
      </c>
      <c r="AE347" s="82">
        <v>156.33393885125315</v>
      </c>
      <c r="AF347" s="82">
        <v>17.710217495479952</v>
      </c>
      <c r="AG347" s="82">
        <v>4.4322909560364021</v>
      </c>
      <c r="AH347" s="82">
        <v>155.36723947260541</v>
      </c>
      <c r="AI347" s="82">
        <v>0</v>
      </c>
      <c r="AJ347" s="82">
        <v>53.785998958129426</v>
      </c>
      <c r="AK347" s="82">
        <v>165.06496666052703</v>
      </c>
      <c r="AL347">
        <f t="shared" si="32"/>
        <v>7.6621963777625819</v>
      </c>
      <c r="AM347">
        <f t="shared" si="33"/>
        <v>92.555116048833099</v>
      </c>
      <c r="AN347">
        <f t="shared" si="34"/>
        <v>1.0928602135077128</v>
      </c>
      <c r="AR347" s="71"/>
      <c r="AS347" s="1">
        <f t="shared" si="35"/>
        <v>20.676197188575209</v>
      </c>
      <c r="AY347" s="7"/>
      <c r="BC347" s="7"/>
    </row>
    <row r="348" spans="1:135" x14ac:dyDescent="0.3">
      <c r="A348" s="81" t="s">
        <v>2780</v>
      </c>
      <c r="B348" s="82">
        <v>2979.2</v>
      </c>
      <c r="C348" s="1">
        <v>2979.2</v>
      </c>
      <c r="D348">
        <v>21</v>
      </c>
      <c r="E348" s="82">
        <v>9.8935054906391748</v>
      </c>
      <c r="F348" s="82">
        <v>48.990860977419018</v>
      </c>
      <c r="G348" s="82">
        <v>0.70395325091818339</v>
      </c>
      <c r="H348" s="82">
        <v>4.8900728535720051</v>
      </c>
      <c r="I348" s="81">
        <v>5.2192944961770724E-2</v>
      </c>
      <c r="J348" s="81">
        <f t="shared" si="30"/>
        <v>0.49427100012212954</v>
      </c>
      <c r="K348" s="81">
        <f t="shared" si="31"/>
        <v>9.9816021927558063E-2</v>
      </c>
      <c r="L348" s="81">
        <v>0</v>
      </c>
      <c r="M348" s="82">
        <v>1.8292644425040494</v>
      </c>
      <c r="N348" s="82">
        <v>0.85578822494028861</v>
      </c>
      <c r="O348" s="82">
        <v>3.408266240059878</v>
      </c>
      <c r="P348" s="82">
        <v>0</v>
      </c>
      <c r="Q348" s="82">
        <v>521.63</v>
      </c>
      <c r="R348" s="82">
        <v>537.68765117285341</v>
      </c>
      <c r="S348" s="82">
        <v>489.67266103296726</v>
      </c>
      <c r="T348" s="82">
        <v>0.22225423036791672</v>
      </c>
      <c r="U348" s="82">
        <v>14.78617998506348</v>
      </c>
      <c r="V348" s="82">
        <v>103.94827506539656</v>
      </c>
      <c r="W348" s="82">
        <v>48.952592744807816</v>
      </c>
      <c r="X348" s="82">
        <v>7.7</v>
      </c>
      <c r="Y348" s="82">
        <v>11.585558479838451</v>
      </c>
      <c r="Z348" s="82">
        <v>0</v>
      </c>
      <c r="AA348" s="82">
        <v>7.4974244028054322</v>
      </c>
      <c r="AB348" s="82">
        <v>143.57483692341538</v>
      </c>
      <c r="AC348" s="82">
        <v>1.18</v>
      </c>
      <c r="AD348" s="82">
        <v>15.010000000000002</v>
      </c>
      <c r="AE348" s="82">
        <v>128.52270754335194</v>
      </c>
      <c r="AF348" s="82">
        <v>12.16898380057518</v>
      </c>
      <c r="AG348" s="82">
        <v>5.1115950327582178</v>
      </c>
      <c r="AH348" s="82">
        <v>160.67599935172029</v>
      </c>
      <c r="AI348" s="82">
        <v>0</v>
      </c>
      <c r="AJ348" s="82">
        <v>58.493472307227734</v>
      </c>
      <c r="AK348" s="82">
        <v>144.7020574530747</v>
      </c>
      <c r="AL348">
        <f t="shared" si="32"/>
        <v>4.9180996619849697</v>
      </c>
      <c r="AM348">
        <f t="shared" si="33"/>
        <v>94.222203432482814</v>
      </c>
      <c r="AN348">
        <f t="shared" si="34"/>
        <v>0.66115462669085312</v>
      </c>
      <c r="AR348" s="71"/>
      <c r="AS348" s="1">
        <f t="shared" si="35"/>
        <v>22.148292283893426</v>
      </c>
      <c r="AY348" s="7"/>
      <c r="BC348" s="7"/>
    </row>
    <row r="349" spans="1:135" x14ac:dyDescent="0.3">
      <c r="A349" s="81" t="s">
        <v>2781</v>
      </c>
      <c r="B349" s="82">
        <v>2979.35</v>
      </c>
      <c r="C349" s="1">
        <v>2979.35</v>
      </c>
      <c r="D349">
        <v>22</v>
      </c>
      <c r="E349" s="82">
        <v>12.502303816946498</v>
      </c>
      <c r="F349" s="82">
        <v>53.144405856333009</v>
      </c>
      <c r="G349" s="82">
        <v>0.74009325543858073</v>
      </c>
      <c r="H349" s="82">
        <v>5.1729441005685306</v>
      </c>
      <c r="I349" s="81">
        <v>6.6947907065079706E-2</v>
      </c>
      <c r="J349" s="81">
        <f t="shared" si="30"/>
        <v>0.41375926999604346</v>
      </c>
      <c r="K349" s="81">
        <f t="shared" si="31"/>
        <v>9.7337509324174551E-2</v>
      </c>
      <c r="L349" s="81">
        <v>0</v>
      </c>
      <c r="M349" s="82">
        <v>2.2475360800159798</v>
      </c>
      <c r="N349" s="82">
        <v>1.0814492801658719</v>
      </c>
      <c r="O349" s="82">
        <v>3.6660778188109089</v>
      </c>
      <c r="P349" s="82">
        <v>0</v>
      </c>
      <c r="Q349" s="82">
        <v>478.33999999999992</v>
      </c>
      <c r="R349" s="82">
        <v>554.56068300046729</v>
      </c>
      <c r="S349" s="82">
        <v>509.02176324764127</v>
      </c>
      <c r="T349" s="82">
        <v>0.19304087465408473</v>
      </c>
      <c r="U349" s="82">
        <v>10.142341299477222</v>
      </c>
      <c r="V349" s="82">
        <v>87.763902870945245</v>
      </c>
      <c r="W349" s="82">
        <v>63.29266016751</v>
      </c>
      <c r="X349" s="82">
        <v>8.35</v>
      </c>
      <c r="Y349" s="82">
        <v>12.513011324024992</v>
      </c>
      <c r="Z349" s="82">
        <v>0</v>
      </c>
      <c r="AA349" s="82">
        <v>13.173893163618949</v>
      </c>
      <c r="AB349" s="82">
        <v>149.43781696872105</v>
      </c>
      <c r="AC349" s="82">
        <v>1.08</v>
      </c>
      <c r="AD349" s="82">
        <v>1.73</v>
      </c>
      <c r="AE349" s="82">
        <v>132.0484869990091</v>
      </c>
      <c r="AF349" s="82">
        <v>11.100575996655634</v>
      </c>
      <c r="AG349" s="82">
        <v>7.4656190610021342</v>
      </c>
      <c r="AH349" s="82">
        <v>173.28014214485236</v>
      </c>
      <c r="AI349" s="82">
        <v>0</v>
      </c>
      <c r="AJ349" s="82">
        <v>71.733840321697741</v>
      </c>
      <c r="AK349" s="82">
        <v>150.86467396395176</v>
      </c>
      <c r="AL349">
        <f t="shared" si="32"/>
        <v>6.861347064546238</v>
      </c>
      <c r="AM349">
        <f t="shared" si="33"/>
        <v>95.114148132742912</v>
      </c>
      <c r="AN349">
        <f t="shared" si="34"/>
        <v>0.6872797291716809</v>
      </c>
      <c r="AR349" s="71"/>
      <c r="AS349" s="1">
        <f t="shared" si="35"/>
        <v>23.709099787043183</v>
      </c>
      <c r="AY349" s="7"/>
      <c r="BC349" s="7"/>
    </row>
    <row r="350" spans="1:135" x14ac:dyDescent="0.3">
      <c r="A350" s="81" t="s">
        <v>2782</v>
      </c>
      <c r="B350" s="82">
        <v>2979.5</v>
      </c>
      <c r="C350" s="1">
        <v>2979.5</v>
      </c>
      <c r="D350">
        <v>22</v>
      </c>
      <c r="E350" s="82">
        <v>13.958807061448496</v>
      </c>
      <c r="F350" s="82">
        <v>57.832241655054858</v>
      </c>
      <c r="G350" s="82">
        <v>0.77149754069414023</v>
      </c>
      <c r="H350" s="82">
        <v>5.3214900493355737</v>
      </c>
      <c r="I350" s="81">
        <v>5.7336413729696105E-2</v>
      </c>
      <c r="J350" s="81">
        <f t="shared" si="30"/>
        <v>0.38122813976220732</v>
      </c>
      <c r="K350" s="81">
        <f t="shared" si="31"/>
        <v>9.2015974083730606E-2</v>
      </c>
      <c r="L350" s="81">
        <v>0</v>
      </c>
      <c r="M350" s="82">
        <v>2.0420271494802904</v>
      </c>
      <c r="N350" s="82">
        <v>1.2074368108152949</v>
      </c>
      <c r="O350" s="82">
        <v>3.8222229779235914</v>
      </c>
      <c r="P350" s="82">
        <v>0</v>
      </c>
      <c r="Q350" s="82">
        <v>473.7</v>
      </c>
      <c r="R350" s="82">
        <v>550.90060137624164</v>
      </c>
      <c r="S350" s="82">
        <v>597.45552161943829</v>
      </c>
      <c r="T350" s="82">
        <v>0.24928321916254537</v>
      </c>
      <c r="U350" s="82">
        <v>12.350634802091113</v>
      </c>
      <c r="V350" s="82">
        <v>82.385312712228682</v>
      </c>
      <c r="W350" s="82">
        <v>81.394056750265207</v>
      </c>
      <c r="X350" s="82">
        <v>10.42</v>
      </c>
      <c r="Y350" s="82">
        <v>13.38724966075821</v>
      </c>
      <c r="Z350" s="82">
        <v>69.416318618411822</v>
      </c>
      <c r="AA350" s="82">
        <v>11.587899539948566</v>
      </c>
      <c r="AB350" s="82">
        <v>150.2948638856428</v>
      </c>
      <c r="AC350" s="82">
        <v>0</v>
      </c>
      <c r="AD350" s="82">
        <v>30.04</v>
      </c>
      <c r="AE350" s="82">
        <v>136.84705820836814</v>
      </c>
      <c r="AF350" s="82">
        <v>16.40639780256118</v>
      </c>
      <c r="AG350" s="82">
        <v>5.8379795900449123</v>
      </c>
      <c r="AH350" s="82">
        <v>168.77417034501826</v>
      </c>
      <c r="AI350" s="82">
        <v>0</v>
      </c>
      <c r="AJ350" s="82">
        <v>59.068723632983129</v>
      </c>
      <c r="AK350" s="82">
        <v>161.73285424476208</v>
      </c>
      <c r="AL350">
        <f t="shared" si="32"/>
        <v>7.2201474039809765</v>
      </c>
      <c r="AM350">
        <f t="shared" si="33"/>
        <v>96.585218936293884</v>
      </c>
      <c r="AN350">
        <f t="shared" si="34"/>
        <v>0.80668273684589975</v>
      </c>
      <c r="AR350" s="71"/>
      <c r="AS350" s="1">
        <f t="shared" si="35"/>
        <v>23.805428819786098</v>
      </c>
      <c r="AY350" s="7"/>
      <c r="BC350" s="7"/>
    </row>
    <row r="351" spans="1:135" x14ac:dyDescent="0.3">
      <c r="A351" s="81" t="s">
        <v>2783</v>
      </c>
      <c r="B351" s="82">
        <v>2979.65</v>
      </c>
      <c r="C351" s="1">
        <v>2979.65</v>
      </c>
      <c r="D351">
        <v>23</v>
      </c>
      <c r="E351" s="82">
        <v>10.685962933590195</v>
      </c>
      <c r="F351" s="82">
        <v>46.164893573693462</v>
      </c>
      <c r="G351" s="82">
        <v>0.71612868057383872</v>
      </c>
      <c r="H351" s="82">
        <v>5.4884078718785281</v>
      </c>
      <c r="I351" s="81">
        <v>0.11766445004843459</v>
      </c>
      <c r="J351" s="81">
        <f t="shared" si="30"/>
        <v>0.51360910626278689</v>
      </c>
      <c r="K351" s="81">
        <f t="shared" si="31"/>
        <v>0.11888704699637898</v>
      </c>
      <c r="L351" s="81">
        <v>0</v>
      </c>
      <c r="M351" s="82">
        <v>3.7607769924745535</v>
      </c>
      <c r="N351" s="82">
        <v>0.92433579375555186</v>
      </c>
      <c r="O351" s="82">
        <v>3.5939596817085073</v>
      </c>
      <c r="P351" s="82">
        <v>0</v>
      </c>
      <c r="Q351" s="82">
        <v>467.95</v>
      </c>
      <c r="R351" s="82">
        <v>529.12339341176698</v>
      </c>
      <c r="S351" s="82">
        <v>680.76712366291008</v>
      </c>
      <c r="T351" s="82">
        <v>0.270718595472485</v>
      </c>
      <c r="U351" s="82">
        <v>8.6800261389096338</v>
      </c>
      <c r="V351" s="82">
        <v>90.782609596570296</v>
      </c>
      <c r="W351" s="82">
        <v>62.642724614118471</v>
      </c>
      <c r="X351" s="82">
        <v>8.51</v>
      </c>
      <c r="Y351" s="82">
        <v>11.745202002198429</v>
      </c>
      <c r="Z351" s="82">
        <v>19.526961080471441</v>
      </c>
      <c r="AA351" s="82">
        <v>11.764121053689722</v>
      </c>
      <c r="AB351" s="82">
        <v>140.96473949460821</v>
      </c>
      <c r="AC351" s="82">
        <v>1.18</v>
      </c>
      <c r="AD351" s="82">
        <v>3.4099999999999997</v>
      </c>
      <c r="AE351" s="82">
        <v>157.43117312168587</v>
      </c>
      <c r="AF351" s="82">
        <v>16.370180588868994</v>
      </c>
      <c r="AG351" s="82">
        <v>5.1048692498203776</v>
      </c>
      <c r="AH351" s="82">
        <v>170.8051871907563</v>
      </c>
      <c r="AI351" s="82">
        <v>0</v>
      </c>
      <c r="AJ351" s="82">
        <v>52.050657458767304</v>
      </c>
      <c r="AK351" s="82">
        <v>140.72502005361332</v>
      </c>
      <c r="AL351">
        <f t="shared" si="32"/>
        <v>8.4983216956404011</v>
      </c>
      <c r="AM351">
        <f t="shared" si="33"/>
        <v>91.196910803070807</v>
      </c>
      <c r="AN351">
        <f t="shared" si="34"/>
        <v>0.91916982369259659</v>
      </c>
      <c r="AR351" s="71"/>
      <c r="AS351" s="1">
        <f t="shared" si="35"/>
        <v>25.247602326488686</v>
      </c>
      <c r="AY351" s="7"/>
      <c r="BC351" s="7"/>
    </row>
    <row r="352" spans="1:135" x14ac:dyDescent="0.3">
      <c r="A352" s="81" t="s">
        <v>2784</v>
      </c>
      <c r="B352" s="82">
        <v>2979.8</v>
      </c>
      <c r="C352" s="1">
        <v>2979.8</v>
      </c>
      <c r="D352">
        <v>21</v>
      </c>
      <c r="E352" s="82">
        <v>9.4281378214521165</v>
      </c>
      <c r="F352" s="82">
        <v>47.05615516998332</v>
      </c>
      <c r="G352" s="82">
        <v>0.71810492033915629</v>
      </c>
      <c r="H352" s="82">
        <v>4.6854256112481547</v>
      </c>
      <c r="I352" s="81">
        <v>6.7110945320364879E-2</v>
      </c>
      <c r="J352" s="81">
        <f t="shared" si="30"/>
        <v>0.49696193458131993</v>
      </c>
      <c r="K352" s="81">
        <f t="shared" si="31"/>
        <v>9.9570940173984795E-2</v>
      </c>
      <c r="L352" s="81">
        <v>0</v>
      </c>
      <c r="M352" s="82">
        <v>2.1793626376129249</v>
      </c>
      <c r="N352" s="82">
        <v>0.815533921555608</v>
      </c>
      <c r="O352" s="82">
        <v>3.5389808711707196</v>
      </c>
      <c r="P352" s="82">
        <v>0</v>
      </c>
      <c r="Q352" s="82">
        <v>552.5</v>
      </c>
      <c r="R352" s="82">
        <v>542.74733912379361</v>
      </c>
      <c r="S352" s="82">
        <v>404.13970114911086</v>
      </c>
      <c r="T352" s="82">
        <v>0.2212130835185768</v>
      </c>
      <c r="U352" s="82">
        <v>7.8006609410007464</v>
      </c>
      <c r="V352" s="82">
        <v>94.514141523952972</v>
      </c>
      <c r="W352" s="82">
        <v>50.529032172182987</v>
      </c>
      <c r="X352" s="82">
        <v>6.07</v>
      </c>
      <c r="Y352" s="82">
        <v>14.352712867411414</v>
      </c>
      <c r="Z352" s="82">
        <v>0</v>
      </c>
      <c r="AA352" s="82">
        <v>5.9434710543607174</v>
      </c>
      <c r="AB352" s="82">
        <v>151.59991260004639</v>
      </c>
      <c r="AC352" s="82">
        <v>1.22</v>
      </c>
      <c r="AD352" s="82">
        <v>13.48</v>
      </c>
      <c r="AE352" s="82">
        <v>129.61994181378466</v>
      </c>
      <c r="AF352" s="82">
        <v>16.985873221636194</v>
      </c>
      <c r="AG352" s="82">
        <v>5.6362061019097203</v>
      </c>
      <c r="AH352" s="82">
        <v>175.03369767286662</v>
      </c>
      <c r="AI352" s="82">
        <v>0</v>
      </c>
      <c r="AJ352" s="82">
        <v>48.110185877342857</v>
      </c>
      <c r="AK352" s="82">
        <v>154.45953359529673</v>
      </c>
      <c r="AL352">
        <f t="shared" si="32"/>
        <v>5.2077626670650021</v>
      </c>
      <c r="AM352">
        <f t="shared" si="33"/>
        <v>93.02344038129948</v>
      </c>
      <c r="AN352">
        <f t="shared" si="34"/>
        <v>0.54566826884011832</v>
      </c>
      <c r="AR352" s="71"/>
      <c r="AS352" s="1">
        <f t="shared" si="35"/>
        <v>22.219639228503304</v>
      </c>
      <c r="AY352" s="7"/>
      <c r="BC352" s="7"/>
    </row>
    <row r="353" spans="1:55" x14ac:dyDescent="0.3">
      <c r="A353" s="81" t="s">
        <v>2785</v>
      </c>
      <c r="B353" s="82">
        <v>2979.95</v>
      </c>
      <c r="C353" s="1">
        <v>2979.95</v>
      </c>
      <c r="D353">
        <v>21</v>
      </c>
      <c r="E353" s="82">
        <v>14.711576986438832</v>
      </c>
      <c r="F353" s="82">
        <v>58.966267372460521</v>
      </c>
      <c r="G353" s="82">
        <v>0.7662602918992274</v>
      </c>
      <c r="H353" s="82">
        <v>4.9355541892193031</v>
      </c>
      <c r="I353" s="81">
        <v>7.9554904852726774E-2</v>
      </c>
      <c r="J353" s="81">
        <f t="shared" si="30"/>
        <v>0.33548777223331727</v>
      </c>
      <c r="K353" s="81">
        <f t="shared" si="31"/>
        <v>8.3701316178686827E-2</v>
      </c>
      <c r="L353" s="81">
        <v>0</v>
      </c>
      <c r="M353" s="82">
        <v>2.7322624904622255</v>
      </c>
      <c r="N353" s="82">
        <v>1.2725514093269588</v>
      </c>
      <c r="O353" s="82">
        <v>3.7713862873313539</v>
      </c>
      <c r="P353" s="82">
        <v>0</v>
      </c>
      <c r="Q353" s="82">
        <v>370.89</v>
      </c>
      <c r="R353" s="82">
        <v>549.19552541472842</v>
      </c>
      <c r="S353" s="82">
        <v>425.84547957213141</v>
      </c>
      <c r="T353" s="82">
        <v>0.25510139273238613</v>
      </c>
      <c r="U353" s="82">
        <v>8.3342083644510847</v>
      </c>
      <c r="V353" s="82">
        <v>93.18029436611863</v>
      </c>
      <c r="W353" s="82">
        <v>43.64248098943883</v>
      </c>
      <c r="X353" s="82">
        <v>3.7000000000000006</v>
      </c>
      <c r="Y353" s="82">
        <v>13.250412355878229</v>
      </c>
      <c r="Z353" s="82">
        <v>67.330352449578086</v>
      </c>
      <c r="AA353" s="82">
        <v>10.044626283245739</v>
      </c>
      <c r="AB353" s="82">
        <v>152.86600463640809</v>
      </c>
      <c r="AC353" s="82">
        <v>0</v>
      </c>
      <c r="AD353" s="82">
        <v>25.96</v>
      </c>
      <c r="AE353" s="82">
        <v>139.84616521421759</v>
      </c>
      <c r="AF353" s="82">
        <v>18.669973658322938</v>
      </c>
      <c r="AG353" s="82">
        <v>4.8761926299338256</v>
      </c>
      <c r="AH353" s="82">
        <v>158.9742366030145</v>
      </c>
      <c r="AI353" s="82">
        <v>1.34</v>
      </c>
      <c r="AJ353" s="82">
        <v>54.553000725803273</v>
      </c>
      <c r="AK353" s="82">
        <v>167.27443188245002</v>
      </c>
      <c r="AL353">
        <f t="shared" si="32"/>
        <v>8.8080594583212459</v>
      </c>
      <c r="AM353">
        <f t="shared" si="33"/>
        <v>96.099474077374964</v>
      </c>
      <c r="AN353">
        <f t="shared" si="34"/>
        <v>0.5749753487984588</v>
      </c>
      <c r="AR353" s="71"/>
      <c r="AS353" s="1">
        <f t="shared" si="35"/>
        <v>23.144256595629326</v>
      </c>
      <c r="AY353" s="7"/>
      <c r="BC353" s="7"/>
    </row>
    <row r="354" spans="1:55" x14ac:dyDescent="0.3">
      <c r="A354" s="81" t="s">
        <v>2786</v>
      </c>
      <c r="B354" s="82">
        <v>2980.1</v>
      </c>
      <c r="C354" s="1">
        <v>2980.1</v>
      </c>
      <c r="D354">
        <v>21</v>
      </c>
      <c r="E354" s="82">
        <v>13.282944606613096</v>
      </c>
      <c r="F354" s="82">
        <v>55.70020556146499</v>
      </c>
      <c r="G354" s="82">
        <v>0.74192437176540826</v>
      </c>
      <c r="H354" s="82">
        <v>4.9019023105496276</v>
      </c>
      <c r="I354" s="81">
        <v>5.7107383799652633E-2</v>
      </c>
      <c r="J354" s="81">
        <f t="shared" si="30"/>
        <v>0.3690373223501322</v>
      </c>
      <c r="K354" s="81">
        <f t="shared" si="31"/>
        <v>8.8005102694646162E-2</v>
      </c>
      <c r="L354" s="81">
        <v>0</v>
      </c>
      <c r="M354" s="82">
        <v>2.3533983497791304</v>
      </c>
      <c r="N354" s="82">
        <v>1.1489747084720328</v>
      </c>
      <c r="O354" s="82">
        <v>3.7053687851515589</v>
      </c>
      <c r="P354" s="82">
        <v>0</v>
      </c>
      <c r="Q354" s="82">
        <v>431.80000000000007</v>
      </c>
      <c r="R354" s="82">
        <v>551.73925437359833</v>
      </c>
      <c r="S354" s="82">
        <v>455.81778587374896</v>
      </c>
      <c r="T354" s="82">
        <v>0.22993013655128555</v>
      </c>
      <c r="U354" s="82">
        <v>8.6948469006721449</v>
      </c>
      <c r="V354" s="82">
        <v>88.482128263625242</v>
      </c>
      <c r="W354" s="82">
        <v>63.458601159865282</v>
      </c>
      <c r="X354" s="82">
        <v>5.96</v>
      </c>
      <c r="Y354" s="82">
        <v>13.166789558451573</v>
      </c>
      <c r="Z354" s="82">
        <v>0</v>
      </c>
      <c r="AA354" s="82">
        <v>11.315557200530421</v>
      </c>
      <c r="AB354" s="82">
        <v>152.30113280480055</v>
      </c>
      <c r="AC354" s="82">
        <v>281.56</v>
      </c>
      <c r="AD354" s="82">
        <v>11.1</v>
      </c>
      <c r="AE354" s="82">
        <v>138.50022450915344</v>
      </c>
      <c r="AF354" s="82">
        <v>15.247446964411164</v>
      </c>
      <c r="AG354" s="82">
        <v>5.447884179650206</v>
      </c>
      <c r="AH354" s="82">
        <v>164.70473768506952</v>
      </c>
      <c r="AI354" s="82">
        <v>0</v>
      </c>
      <c r="AJ354" s="82">
        <v>152.53747654613886</v>
      </c>
      <c r="AK354" s="82">
        <v>155.0208571922177</v>
      </c>
      <c r="AL354">
        <f t="shared" si="32"/>
        <v>7.4427828516751164</v>
      </c>
      <c r="AM354">
        <f t="shared" si="33"/>
        <v>95.615722770207029</v>
      </c>
      <c r="AN354">
        <f t="shared" si="34"/>
        <v>0.61544387106005949</v>
      </c>
      <c r="AR354" s="71"/>
      <c r="AS354" s="1">
        <f t="shared" si="35"/>
        <v>22.785163646854286</v>
      </c>
      <c r="AY354" s="7"/>
      <c r="BC354" s="7"/>
    </row>
    <row r="355" spans="1:55" x14ac:dyDescent="0.3">
      <c r="A355" s="81" t="s">
        <v>2787</v>
      </c>
      <c r="B355" s="82">
        <v>2980.25</v>
      </c>
      <c r="C355" s="1">
        <v>2980.25</v>
      </c>
      <c r="D355">
        <v>21</v>
      </c>
      <c r="E355" s="82">
        <v>11.231916369586461</v>
      </c>
      <c r="F355" s="82">
        <v>49.037994274136551</v>
      </c>
      <c r="G355" s="82">
        <v>0.75299643645489822</v>
      </c>
      <c r="H355" s="82">
        <v>4.9355972863125359</v>
      </c>
      <c r="I355" s="81">
        <v>6.3742781998878145E-2</v>
      </c>
      <c r="J355" s="81">
        <f t="shared" si="30"/>
        <v>0.43942610716698699</v>
      </c>
      <c r="K355" s="81">
        <f t="shared" si="31"/>
        <v>0.10064843310517803</v>
      </c>
      <c r="L355" s="81">
        <v>0</v>
      </c>
      <c r="M355" s="82">
        <v>2.0833810428314012</v>
      </c>
      <c r="N355" s="82">
        <v>0.9715607659692288</v>
      </c>
      <c r="O355" s="82">
        <v>3.7827057613338164</v>
      </c>
      <c r="P355" s="82">
        <v>0</v>
      </c>
      <c r="Q355" s="82">
        <v>2234.62</v>
      </c>
      <c r="R355" s="82">
        <v>538.18195658189143</v>
      </c>
      <c r="S355" s="82">
        <v>449.09424349088562</v>
      </c>
      <c r="T355" s="82">
        <v>0.22239713287664964</v>
      </c>
      <c r="U355" s="82">
        <v>10.903140403286034</v>
      </c>
      <c r="V355" s="82">
        <v>110.94692250083496</v>
      </c>
      <c r="W355" s="82">
        <v>25.471942326535597</v>
      </c>
      <c r="X355" s="82">
        <v>8.5399999999999991</v>
      </c>
      <c r="Y355" s="82">
        <v>12.946329456144936</v>
      </c>
      <c r="Z355" s="82">
        <v>0</v>
      </c>
      <c r="AA355" s="82">
        <v>11.593239585819513</v>
      </c>
      <c r="AB355" s="82">
        <v>162.02082397625415</v>
      </c>
      <c r="AC355" s="82">
        <v>1.1399999999999999</v>
      </c>
      <c r="AD355" s="82">
        <v>24.28</v>
      </c>
      <c r="AE355" s="82">
        <v>138.98300758814383</v>
      </c>
      <c r="AF355" s="82">
        <v>18.362127341939338</v>
      </c>
      <c r="AG355" s="82">
        <v>4.3986620413472028</v>
      </c>
      <c r="AH355" s="82">
        <v>187.26789204236698</v>
      </c>
      <c r="AI355" s="82">
        <v>0</v>
      </c>
      <c r="AJ355" s="82">
        <v>60.056238408863223</v>
      </c>
      <c r="AK355" s="82">
        <v>151.13936423478546</v>
      </c>
      <c r="AL355">
        <f t="shared" si="32"/>
        <v>5.8528635947496266</v>
      </c>
      <c r="AM355">
        <f t="shared" si="33"/>
        <v>94.016225533431921</v>
      </c>
      <c r="AN355">
        <f t="shared" si="34"/>
        <v>0.60636576336091863</v>
      </c>
      <c r="AR355" s="71"/>
      <c r="AS355" s="1">
        <f t="shared" si="35"/>
        <v>22.380111777846871</v>
      </c>
      <c r="AY355" s="7"/>
      <c r="BC355" s="7"/>
    </row>
    <row r="356" spans="1:55" x14ac:dyDescent="0.3">
      <c r="A356" s="81" t="s">
        <v>2788</v>
      </c>
      <c r="B356" s="82">
        <v>2980.4</v>
      </c>
      <c r="C356" s="1">
        <v>2980.4</v>
      </c>
      <c r="D356">
        <v>21</v>
      </c>
      <c r="E356" s="82">
        <v>10.645862484233991</v>
      </c>
      <c r="F356" s="82">
        <v>49.307712286973413</v>
      </c>
      <c r="G356" s="82">
        <v>0.7155247109695354</v>
      </c>
      <c r="H356" s="82">
        <v>4.4481844543820168</v>
      </c>
      <c r="I356" s="81">
        <v>6.4667959399901206E-2</v>
      </c>
      <c r="J356" s="81">
        <f t="shared" si="30"/>
        <v>0.41783222927870461</v>
      </c>
      <c r="K356" s="81">
        <f t="shared" si="31"/>
        <v>9.0212752692588036E-2</v>
      </c>
      <c r="L356" s="81">
        <v>0</v>
      </c>
      <c r="M356" s="82">
        <v>3.1241820891674101</v>
      </c>
      <c r="N356" s="82">
        <v>0.92086710488624013</v>
      </c>
      <c r="O356" s="82">
        <v>3.5711118873197742</v>
      </c>
      <c r="P356" s="82">
        <v>0</v>
      </c>
      <c r="Q356" s="82">
        <v>493.63</v>
      </c>
      <c r="R356" s="82">
        <v>538.22638852877139</v>
      </c>
      <c r="S356" s="82">
        <v>303.16620327886847</v>
      </c>
      <c r="T356" s="82">
        <v>0.25412148981536031</v>
      </c>
      <c r="U356" s="82">
        <v>10.661067961165049</v>
      </c>
      <c r="V356" s="82">
        <v>99.665923663928467</v>
      </c>
      <c r="W356" s="82">
        <v>26.467588280667279</v>
      </c>
      <c r="X356" s="82">
        <v>3.8900000000000006</v>
      </c>
      <c r="Y356" s="82">
        <v>10.984994752865196</v>
      </c>
      <c r="Z356" s="82">
        <v>0</v>
      </c>
      <c r="AA356" s="82">
        <v>3.2787881647596402</v>
      </c>
      <c r="AB356" s="82">
        <v>145.1720607231332</v>
      </c>
      <c r="AC356" s="82">
        <v>1.1599999999999999</v>
      </c>
      <c r="AD356" s="82">
        <v>12</v>
      </c>
      <c r="AE356" s="82">
        <v>162.43456139485906</v>
      </c>
      <c r="AF356" s="82">
        <v>14.740405972720533</v>
      </c>
      <c r="AG356" s="82">
        <v>7.0687978676695877</v>
      </c>
      <c r="AH356" s="82">
        <v>173.73887819015567</v>
      </c>
      <c r="AI356" s="82">
        <v>0</v>
      </c>
      <c r="AJ356" s="82">
        <v>54.227024974541891</v>
      </c>
      <c r="AK356" s="82">
        <v>147.58033376920142</v>
      </c>
      <c r="AL356">
        <f t="shared" si="32"/>
        <v>7.439218121268139</v>
      </c>
      <c r="AM356">
        <f t="shared" si="33"/>
        <v>92.4534011334854</v>
      </c>
      <c r="AN356">
        <f t="shared" si="34"/>
        <v>0.40933414075291602</v>
      </c>
      <c r="AR356" s="71"/>
      <c r="AS356" s="1">
        <f t="shared" si="35"/>
        <v>22.784239922568116</v>
      </c>
      <c r="AY356" s="7"/>
      <c r="BC356" s="7"/>
    </row>
    <row r="357" spans="1:55" x14ac:dyDescent="0.3">
      <c r="A357" s="81" t="s">
        <v>2789</v>
      </c>
      <c r="B357" s="82">
        <v>2980.55</v>
      </c>
      <c r="C357" s="1">
        <v>2980.55</v>
      </c>
      <c r="D357">
        <v>21</v>
      </c>
      <c r="E357" s="82">
        <v>12.246673224342212</v>
      </c>
      <c r="F357" s="82">
        <v>51.975454545155308</v>
      </c>
      <c r="G357" s="82">
        <v>0.73443344133747679</v>
      </c>
      <c r="H357" s="82">
        <v>4.7478663481964265</v>
      </c>
      <c r="I357" s="81">
        <v>8.5870696313417053E-2</v>
      </c>
      <c r="J357" s="81">
        <f t="shared" si="30"/>
        <v>0.38768621169374279</v>
      </c>
      <c r="K357" s="81">
        <f t="shared" si="31"/>
        <v>9.1348241006176653E-2</v>
      </c>
      <c r="L357" s="81">
        <v>0</v>
      </c>
      <c r="M357" s="82">
        <v>3.5057869919183493</v>
      </c>
      <c r="N357" s="82">
        <v>1.0593372339056013</v>
      </c>
      <c r="O357" s="82">
        <v>3.7371517239942644</v>
      </c>
      <c r="P357" s="82">
        <v>0</v>
      </c>
      <c r="Q357" s="82">
        <v>521.23</v>
      </c>
      <c r="R357" s="82">
        <v>570.88942347880334</v>
      </c>
      <c r="S357" s="82">
        <v>351.33954227329417</v>
      </c>
      <c r="T357" s="82">
        <v>0.26302227464501138</v>
      </c>
      <c r="U357" s="82">
        <v>5.9925280059746084</v>
      </c>
      <c r="V357" s="82">
        <v>94.460139614728888</v>
      </c>
      <c r="W357" s="82">
        <v>34.999720970934625</v>
      </c>
      <c r="X357" s="82">
        <v>2.57</v>
      </c>
      <c r="Y357" s="82">
        <v>11.403108739998475</v>
      </c>
      <c r="Z357" s="82">
        <v>0</v>
      </c>
      <c r="AA357" s="82">
        <v>5.9167708250059965</v>
      </c>
      <c r="AB357" s="82">
        <v>149.78842707109814</v>
      </c>
      <c r="AC357" s="82">
        <v>1.0900000000000001</v>
      </c>
      <c r="AD357" s="82">
        <v>24.92</v>
      </c>
      <c r="AE357" s="82">
        <v>166.04811959215078</v>
      </c>
      <c r="AF357" s="82">
        <v>13.110631356572071</v>
      </c>
      <c r="AG357" s="82">
        <v>6.362590659196413</v>
      </c>
      <c r="AH357" s="82">
        <v>161.52688072607324</v>
      </c>
      <c r="AI357" s="82">
        <v>0</v>
      </c>
      <c r="AJ357" s="82">
        <v>55.051551874791294</v>
      </c>
      <c r="AK357" s="82">
        <v>146.06356575198939</v>
      </c>
      <c r="AL357">
        <f t="shared" si="32"/>
        <v>8.8436565454113776</v>
      </c>
      <c r="AM357">
        <f t="shared" si="33"/>
        <v>92.832701902837485</v>
      </c>
      <c r="AN357">
        <f t="shared" si="34"/>
        <v>0.47437764530986565</v>
      </c>
      <c r="AR357" s="71"/>
      <c r="AS357" s="1">
        <f t="shared" si="35"/>
        <v>23.153763170699555</v>
      </c>
      <c r="AY357" s="7"/>
      <c r="BC357" s="7"/>
    </row>
    <row r="358" spans="1:55" x14ac:dyDescent="0.3">
      <c r="A358" s="81" t="s">
        <v>2790</v>
      </c>
      <c r="B358" s="82">
        <v>2980.7</v>
      </c>
      <c r="C358" s="1">
        <v>2980.7</v>
      </c>
      <c r="D358">
        <v>21</v>
      </c>
      <c r="E358" s="82">
        <v>12.726499505936486</v>
      </c>
      <c r="F358" s="82">
        <v>52.110457606751211</v>
      </c>
      <c r="G358" s="82">
        <v>0.73312092788642891</v>
      </c>
      <c r="H358" s="82">
        <v>4.6937669841316572</v>
      </c>
      <c r="I358" s="81">
        <v>9.9246303018837106E-2</v>
      </c>
      <c r="J358" s="81">
        <f t="shared" si="30"/>
        <v>0.36881838418664709</v>
      </c>
      <c r="K358" s="81">
        <f t="shared" si="31"/>
        <v>9.0073417116251775E-2</v>
      </c>
      <c r="L358" s="81">
        <v>0</v>
      </c>
      <c r="M358" s="82">
        <v>3.7264411110850397</v>
      </c>
      <c r="N358" s="82">
        <v>1.100842207263506</v>
      </c>
      <c r="O358" s="82">
        <v>3.6847289611427638</v>
      </c>
      <c r="P358" s="82">
        <v>0</v>
      </c>
      <c r="Q358" s="82">
        <v>488.58</v>
      </c>
      <c r="R358" s="82">
        <v>556.63232252373916</v>
      </c>
      <c r="S358" s="82">
        <v>363.74716831249265</v>
      </c>
      <c r="T358" s="82">
        <v>0.21182234723041279</v>
      </c>
      <c r="U358" s="82">
        <v>4.110291262135922</v>
      </c>
      <c r="V358" s="82">
        <v>98.110668678275474</v>
      </c>
      <c r="W358" s="82">
        <v>48.316485607445905</v>
      </c>
      <c r="X358" s="82">
        <v>3.3300000000000005</v>
      </c>
      <c r="Y358" s="82">
        <v>12.034080756945057</v>
      </c>
      <c r="Z358" s="82">
        <v>27.476809923915599</v>
      </c>
      <c r="AA358" s="82">
        <v>7.3265429349352234</v>
      </c>
      <c r="AB358" s="82">
        <v>146.92511123501865</v>
      </c>
      <c r="AC358" s="82">
        <v>1.05</v>
      </c>
      <c r="AD358" s="82">
        <v>28.970000000000002</v>
      </c>
      <c r="AE358" s="82">
        <v>166.45775371977899</v>
      </c>
      <c r="AF358" s="82">
        <v>11.136793210347824</v>
      </c>
      <c r="AG358" s="82">
        <v>5.4008036990853272</v>
      </c>
      <c r="AH358" s="82">
        <v>185.29606694441003</v>
      </c>
      <c r="AI358" s="82">
        <v>0</v>
      </c>
      <c r="AJ358" s="82">
        <v>53.546310905731339</v>
      </c>
      <c r="AK358" s="82">
        <v>144.82148800561109</v>
      </c>
      <c r="AL358">
        <f t="shared" si="32"/>
        <v>9.4814524304084919</v>
      </c>
      <c r="AM358">
        <f t="shared" si="33"/>
        <v>92.83149729371759</v>
      </c>
      <c r="AN358">
        <f t="shared" si="34"/>
        <v>0.49113038650795687</v>
      </c>
      <c r="AR358" s="71"/>
      <c r="AS358" s="1">
        <f t="shared" si="35"/>
        <v>23.325360377587181</v>
      </c>
      <c r="AY358" s="7"/>
      <c r="BC358" s="7"/>
    </row>
    <row r="359" spans="1:55" x14ac:dyDescent="0.3">
      <c r="A359" s="81" t="s">
        <v>2791</v>
      </c>
      <c r="B359" s="82">
        <v>2980.85</v>
      </c>
      <c r="C359" s="1">
        <v>2980.85</v>
      </c>
      <c r="D359">
        <v>21</v>
      </c>
      <c r="E359" s="82">
        <v>11.22758660349751</v>
      </c>
      <c r="F359" s="82">
        <v>49.121328247615956</v>
      </c>
      <c r="G359" s="82">
        <v>0.73381880089210794</v>
      </c>
      <c r="H359" s="82">
        <v>4.8414968685849296</v>
      </c>
      <c r="I359" s="81">
        <v>7.7826181764941035E-2</v>
      </c>
      <c r="J359" s="81">
        <f t="shared" si="30"/>
        <v>0.43121438645387539</v>
      </c>
      <c r="K359" s="81">
        <f t="shared" si="31"/>
        <v>9.8562010460698513E-2</v>
      </c>
      <c r="L359" s="81">
        <v>0</v>
      </c>
      <c r="M359" s="82">
        <v>3.2777143290900184</v>
      </c>
      <c r="N359" s="82">
        <v>0.97118624120253461</v>
      </c>
      <c r="O359" s="82">
        <v>3.6162261869956382</v>
      </c>
      <c r="P359" s="82">
        <v>0</v>
      </c>
      <c r="Q359" s="82">
        <v>437.57</v>
      </c>
      <c r="R359" s="82">
        <v>547.77925710793386</v>
      </c>
      <c r="S359" s="82">
        <v>324.35136208620412</v>
      </c>
      <c r="T359" s="82">
        <v>0.1946332168942517</v>
      </c>
      <c r="U359" s="82">
        <v>8.2996265870052284</v>
      </c>
      <c r="V359" s="82">
        <v>110.32590054475826</v>
      </c>
      <c r="W359" s="82">
        <v>44.651955359600123</v>
      </c>
      <c r="X359" s="82">
        <v>4.47</v>
      </c>
      <c r="Y359" s="82">
        <v>12.398980236625007</v>
      </c>
      <c r="Z359" s="82">
        <v>26.35270593293297</v>
      </c>
      <c r="AA359" s="82">
        <v>8.9712770631859886</v>
      </c>
      <c r="AB359" s="82">
        <v>140.47778101908452</v>
      </c>
      <c r="AC359" s="82">
        <v>1.1599999999999999</v>
      </c>
      <c r="AD359" s="82">
        <v>26.38</v>
      </c>
      <c r="AE359" s="82">
        <v>154.15410010066017</v>
      </c>
      <c r="AF359" s="82">
        <v>16.333963375176808</v>
      </c>
      <c r="AG359" s="82">
        <v>6.1944460857504202</v>
      </c>
      <c r="AH359" s="82">
        <v>179.3250993869944</v>
      </c>
      <c r="AI359" s="82">
        <v>0</v>
      </c>
      <c r="AJ359" s="82">
        <v>86.815012578585012</v>
      </c>
      <c r="AK359" s="82">
        <v>157.12283491685795</v>
      </c>
      <c r="AL359">
        <f t="shared" si="32"/>
        <v>7.9666432902211728</v>
      </c>
      <c r="AM359">
        <f t="shared" si="33"/>
        <v>92.435724768276955</v>
      </c>
      <c r="AN359">
        <f t="shared" si="34"/>
        <v>0.43793828159488851</v>
      </c>
      <c r="AR359" s="71"/>
      <c r="AS359" s="1">
        <f t="shared" si="35"/>
        <v>22.921688911126264</v>
      </c>
      <c r="AY359" s="7"/>
      <c r="BC359" s="7"/>
    </row>
    <row r="360" spans="1:55" x14ac:dyDescent="0.3">
      <c r="A360" s="81" t="s">
        <v>2792</v>
      </c>
      <c r="B360" s="82">
        <v>2981</v>
      </c>
      <c r="C360" s="1">
        <v>2981</v>
      </c>
      <c r="D360">
        <v>20</v>
      </c>
      <c r="E360" s="82">
        <v>11.081262559425785</v>
      </c>
      <c r="F360" s="82">
        <v>49.008091144660348</v>
      </c>
      <c r="G360" s="82">
        <v>0.73133036075564983</v>
      </c>
      <c r="H360" s="82">
        <v>4.8639337714127366</v>
      </c>
      <c r="I360" s="81">
        <v>8.1951308414537544E-2</v>
      </c>
      <c r="J360" s="81">
        <f t="shared" si="30"/>
        <v>0.43893317619078043</v>
      </c>
      <c r="K360" s="81">
        <f t="shared" si="31"/>
        <v>9.9247566224433204E-2</v>
      </c>
      <c r="L360" s="81">
        <v>0</v>
      </c>
      <c r="M360" s="82">
        <v>3.1953695661025505</v>
      </c>
      <c r="N360" s="82">
        <v>0.95852921139033032</v>
      </c>
      <c r="O360" s="82">
        <v>3.6469997016499329</v>
      </c>
      <c r="P360" s="82">
        <v>0</v>
      </c>
      <c r="Q360" s="82">
        <v>513.59</v>
      </c>
      <c r="R360" s="82">
        <v>558.00415888365387</v>
      </c>
      <c r="S360" s="82">
        <v>284.39006752222235</v>
      </c>
      <c r="T360" s="82">
        <v>0.24311799664292463</v>
      </c>
      <c r="U360" s="82">
        <v>10.40911501120239</v>
      </c>
      <c r="V360" s="82">
        <v>110.63371142733541</v>
      </c>
      <c r="W360" s="82">
        <v>51.884216943084446</v>
      </c>
      <c r="X360" s="82">
        <v>2.19</v>
      </c>
      <c r="Y360" s="82">
        <v>12.946329456144936</v>
      </c>
      <c r="Z360" s="82">
        <v>0</v>
      </c>
      <c r="AA360" s="82">
        <v>5.986191421328269</v>
      </c>
      <c r="AB360" s="82">
        <v>154.79436019948204</v>
      </c>
      <c r="AC360" s="82">
        <v>1.1599999999999999</v>
      </c>
      <c r="AD360" s="82">
        <v>21.58</v>
      </c>
      <c r="AE360" s="82">
        <v>170.49557583497139</v>
      </c>
      <c r="AF360" s="82">
        <v>12.820893647034566</v>
      </c>
      <c r="AG360" s="82">
        <v>10.115577538510998</v>
      </c>
      <c r="AH360" s="82">
        <v>171.86693916657927</v>
      </c>
      <c r="AI360" s="82">
        <v>0</v>
      </c>
      <c r="AJ360" s="82">
        <v>64.389798396220527</v>
      </c>
      <c r="AK360" s="82">
        <v>149.15681706268157</v>
      </c>
      <c r="AL360">
        <f t="shared" si="32"/>
        <v>7.7391600898584656</v>
      </c>
      <c r="AM360">
        <f t="shared" si="33"/>
        <v>92.41877678629595</v>
      </c>
      <c r="AN360">
        <f t="shared" si="34"/>
        <v>0.38398265594530007</v>
      </c>
      <c r="AR360" s="71"/>
      <c r="AS360" s="1">
        <f t="shared" si="35"/>
        <v>21.778329723258508</v>
      </c>
      <c r="AY360" s="7"/>
      <c r="BC360" s="7"/>
    </row>
    <row r="361" spans="1:55" x14ac:dyDescent="0.3">
      <c r="A361" s="81" t="s">
        <v>2793</v>
      </c>
      <c r="B361" s="82">
        <v>2981.15</v>
      </c>
      <c r="C361" s="1">
        <v>2981.15</v>
      </c>
      <c r="D361">
        <v>20</v>
      </c>
      <c r="E361" s="82">
        <v>11.054816909420467</v>
      </c>
      <c r="F361" s="82">
        <v>51.655114764276036</v>
      </c>
      <c r="G361" s="82">
        <v>0.74054569909975476</v>
      </c>
      <c r="H361" s="82">
        <v>4.7717616010500343</v>
      </c>
      <c r="I361" s="81">
        <v>5.4056239307887076E-2</v>
      </c>
      <c r="J361" s="81">
        <f t="shared" si="30"/>
        <v>0.431645466419596</v>
      </c>
      <c r="K361" s="81">
        <f t="shared" si="31"/>
        <v>9.2377330353936582E-2</v>
      </c>
      <c r="L361" s="81">
        <v>0</v>
      </c>
      <c r="M361" s="82">
        <v>2.1681182794518925</v>
      </c>
      <c r="N361" s="82">
        <v>0.95624166266487032</v>
      </c>
      <c r="O361" s="82">
        <v>3.5843759532070378</v>
      </c>
      <c r="P361" s="82">
        <v>0</v>
      </c>
      <c r="Q361" s="82">
        <v>491.38</v>
      </c>
      <c r="R361" s="82">
        <v>549.12887749440858</v>
      </c>
      <c r="S361" s="82">
        <v>331.04534808869687</v>
      </c>
      <c r="T361" s="82">
        <v>0.19559270516717281</v>
      </c>
      <c r="U361" s="82">
        <v>3.9176213592233009</v>
      </c>
      <c r="V361" s="82">
        <v>105.24972107769645</v>
      </c>
      <c r="W361" s="82">
        <v>38.913162707313333</v>
      </c>
      <c r="X361" s="82">
        <v>0</v>
      </c>
      <c r="Y361" s="82">
        <v>11.608364697318448</v>
      </c>
      <c r="Z361" s="82">
        <v>0</v>
      </c>
      <c r="AA361" s="82">
        <v>5.2599451828798793</v>
      </c>
      <c r="AB361" s="82">
        <v>148.05485489823366</v>
      </c>
      <c r="AC361" s="82">
        <v>1.1100000000000001</v>
      </c>
      <c r="AD361" s="82">
        <v>25.21</v>
      </c>
      <c r="AE361" s="82">
        <v>134.47703218423348</v>
      </c>
      <c r="AF361" s="82">
        <v>13.527129314032234</v>
      </c>
      <c r="AG361" s="82">
        <v>5.6025771872205201</v>
      </c>
      <c r="AH361" s="82">
        <v>168.98134146225198</v>
      </c>
      <c r="AI361" s="82">
        <v>0</v>
      </c>
      <c r="AJ361" s="82">
        <v>57.841520804704949</v>
      </c>
      <c r="AK361" s="82">
        <v>139.94872146212691</v>
      </c>
      <c r="AL361">
        <f t="shared" si="32"/>
        <v>6.0287661257046024</v>
      </c>
      <c r="AM361">
        <f t="shared" si="33"/>
        <v>94.37282894808115</v>
      </c>
      <c r="AN361">
        <f t="shared" si="34"/>
        <v>0.44697648235377041</v>
      </c>
      <c r="AR361" s="71"/>
      <c r="AS361" s="1">
        <f t="shared" si="35"/>
        <v>21.360095388721913</v>
      </c>
      <c r="AY361" s="7"/>
      <c r="BC361" s="7"/>
    </row>
    <row r="362" spans="1:55" x14ac:dyDescent="0.3">
      <c r="A362" s="81" t="s">
        <v>2794</v>
      </c>
      <c r="B362" s="82">
        <v>2981.31</v>
      </c>
      <c r="C362" s="1">
        <v>2981.3</v>
      </c>
      <c r="D362">
        <v>23</v>
      </c>
      <c r="E362" s="82">
        <v>12.742352859913622</v>
      </c>
      <c r="F362" s="82">
        <v>55.993061906166858</v>
      </c>
      <c r="G362" s="82">
        <v>0.76805421109905136</v>
      </c>
      <c r="H362" s="82">
        <v>4.5183623865184872</v>
      </c>
      <c r="I362" s="81">
        <v>7.2082354236137694E-2</v>
      </c>
      <c r="J362" s="81">
        <f t="shared" si="30"/>
        <v>0.35459404053492177</v>
      </c>
      <c r="K362" s="81">
        <f t="shared" si="31"/>
        <v>8.069504029071238E-2</v>
      </c>
      <c r="L362" s="81">
        <v>0</v>
      </c>
      <c r="M362" s="82">
        <v>2.7874756495374213</v>
      </c>
      <c r="N362" s="82">
        <v>1.1022135223825282</v>
      </c>
      <c r="O362" s="82">
        <v>3.5208935714891036</v>
      </c>
      <c r="P362" s="82">
        <v>0</v>
      </c>
      <c r="Q362" s="82">
        <v>355.81</v>
      </c>
      <c r="R362" s="82">
        <v>572.37281361005705</v>
      </c>
      <c r="S362" s="82">
        <v>66.357708152136283</v>
      </c>
      <c r="T362" s="82">
        <v>0.26846975791525163</v>
      </c>
      <c r="U362" s="82">
        <v>1.4970355361596006</v>
      </c>
      <c r="V362" s="82">
        <v>106.5798081675669</v>
      </c>
      <c r="W362" s="82">
        <v>8.7989076341576666</v>
      </c>
      <c r="X362" s="82">
        <v>0</v>
      </c>
      <c r="Y362" s="82">
        <v>12.600433603844886</v>
      </c>
      <c r="Z362" s="82">
        <v>4.1902419437363907</v>
      </c>
      <c r="AA362" s="82">
        <v>0</v>
      </c>
      <c r="AB362" s="82">
        <v>141.07953696669082</v>
      </c>
      <c r="AC362" s="82">
        <v>0</v>
      </c>
      <c r="AD362" s="82">
        <v>16.04</v>
      </c>
      <c r="AE362" s="82">
        <v>157.49866798882758</v>
      </c>
      <c r="AF362" s="82">
        <v>19.531992738549164</v>
      </c>
      <c r="AG362" s="82">
        <v>2.0039605921335837</v>
      </c>
      <c r="AH362" s="82">
        <v>134.08056532815721</v>
      </c>
      <c r="AI362" s="82">
        <v>6.54</v>
      </c>
      <c r="AJ362" s="82">
        <v>55.605569510404472</v>
      </c>
      <c r="AK362" s="82">
        <v>167.92649314050038</v>
      </c>
      <c r="AL362">
        <f t="shared" si="32"/>
        <v>8.0019165618837356</v>
      </c>
      <c r="AM362">
        <f t="shared" si="33"/>
        <v>94.867093552448949</v>
      </c>
      <c r="AN362">
        <f t="shared" si="34"/>
        <v>8.9595987794859777E-2</v>
      </c>
      <c r="AR362" s="71"/>
      <c r="AS362" s="1">
        <f t="shared" si="35"/>
        <v>25.104895814789938</v>
      </c>
      <c r="AY362" s="7"/>
      <c r="BC362" s="7"/>
    </row>
    <row r="363" spans="1:55" x14ac:dyDescent="0.3">
      <c r="A363" s="81" t="s">
        <v>2795</v>
      </c>
      <c r="B363" s="82">
        <v>2981.45</v>
      </c>
      <c r="C363" s="1">
        <v>2981.45</v>
      </c>
      <c r="D363">
        <v>22</v>
      </c>
      <c r="E363" s="82">
        <v>13.166258941944026</v>
      </c>
      <c r="F363" s="82">
        <v>54.586561998082267</v>
      </c>
      <c r="G363" s="82">
        <v>0.77825363070847886</v>
      </c>
      <c r="H363" s="82">
        <v>5.1815643171422323</v>
      </c>
      <c r="I363" s="81">
        <v>5.2826167473219617E-2</v>
      </c>
      <c r="J363" s="81">
        <f t="shared" si="30"/>
        <v>0.39354871721649154</v>
      </c>
      <c r="K363" s="81">
        <f t="shared" si="31"/>
        <v>9.4923807755547429E-2</v>
      </c>
      <c r="L363" s="81">
        <v>0</v>
      </c>
      <c r="M363" s="82">
        <v>1.3017147260391235</v>
      </c>
      <c r="N363" s="82">
        <v>1.1388813984781581</v>
      </c>
      <c r="O363" s="82">
        <v>3.9786816024998757</v>
      </c>
      <c r="P363" s="82">
        <v>0</v>
      </c>
      <c r="Q363" s="82">
        <v>395.71</v>
      </c>
      <c r="R363" s="82">
        <v>634.47299058188946</v>
      </c>
      <c r="S363" s="82">
        <v>194.75332823633104</v>
      </c>
      <c r="T363" s="82">
        <v>0.22633812896379299</v>
      </c>
      <c r="U363" s="82">
        <v>2.8043640897755608</v>
      </c>
      <c r="V363" s="82">
        <v>99.813899540964599</v>
      </c>
      <c r="W363" s="82">
        <v>19.613291546908712</v>
      </c>
      <c r="X363" s="82">
        <v>1.21</v>
      </c>
      <c r="Y363" s="82">
        <v>12.757192552707886</v>
      </c>
      <c r="Z363" s="82">
        <v>0</v>
      </c>
      <c r="AA363" s="82">
        <v>8.5471730882040369</v>
      </c>
      <c r="AB363" s="82">
        <v>165.58846847013328</v>
      </c>
      <c r="AC363" s="82">
        <v>0</v>
      </c>
      <c r="AD363" s="82">
        <v>31.679999999999996</v>
      </c>
      <c r="AE363" s="82">
        <v>113.85105506636326</v>
      </c>
      <c r="AF363" s="82">
        <v>13.61044643255245</v>
      </c>
      <c r="AG363" s="82">
        <v>2.5595873736863326</v>
      </c>
      <c r="AH363" s="82">
        <v>163.43807473007399</v>
      </c>
      <c r="AI363" s="82">
        <v>0</v>
      </c>
      <c r="AJ363" s="82">
        <v>73.084786573467539</v>
      </c>
      <c r="AK363" s="82">
        <v>137.14186687257407</v>
      </c>
      <c r="AL363">
        <f t="shared" si="32"/>
        <v>5.4548765158697075</v>
      </c>
      <c r="AM363">
        <f t="shared" si="33"/>
        <v>96.534254477182188</v>
      </c>
      <c r="AN363">
        <f t="shared" si="34"/>
        <v>0.26295538688083653</v>
      </c>
      <c r="AR363" s="71"/>
      <c r="AS363" s="1">
        <f t="shared" si="35"/>
        <v>23.338547462888656</v>
      </c>
      <c r="AY363" s="7"/>
      <c r="BC363" s="7"/>
    </row>
    <row r="364" spans="1:55" x14ac:dyDescent="0.3">
      <c r="A364" s="81" t="s">
        <v>2796</v>
      </c>
      <c r="B364" s="82">
        <v>2981.6</v>
      </c>
      <c r="C364" s="1">
        <v>2981.6</v>
      </c>
      <c r="D364">
        <v>21</v>
      </c>
      <c r="E364" s="82">
        <v>11.223253883217778</v>
      </c>
      <c r="F364" s="82">
        <v>52.673032484231648</v>
      </c>
      <c r="G364" s="82">
        <v>0.7123344651241017</v>
      </c>
      <c r="H364" s="82">
        <v>4.4476329718720038</v>
      </c>
      <c r="I364" s="81">
        <v>5.676861898385948E-2</v>
      </c>
      <c r="J364" s="81">
        <f t="shared" si="30"/>
        <v>0.39628729940098611</v>
      </c>
      <c r="K364" s="81">
        <f t="shared" si="31"/>
        <v>8.443852123386783E-2</v>
      </c>
      <c r="L364" s="81">
        <v>0</v>
      </c>
      <c r="M364" s="82">
        <v>3.4855681379047745</v>
      </c>
      <c r="N364" s="82">
        <v>0.9708114608983377</v>
      </c>
      <c r="O364" s="82">
        <v>3.2877487499987184</v>
      </c>
      <c r="P364" s="82">
        <v>0</v>
      </c>
      <c r="Q364" s="82">
        <v>421.03999999999996</v>
      </c>
      <c r="R364" s="82">
        <v>520.45308883162204</v>
      </c>
      <c r="S364" s="82">
        <v>116.08620822445874</v>
      </c>
      <c r="T364" s="82">
        <v>0.24390592996569271</v>
      </c>
      <c r="U364" s="82">
        <v>1.8640773067331666</v>
      </c>
      <c r="V364" s="82">
        <v>98.34013726586312</v>
      </c>
      <c r="W364" s="82">
        <v>10.227790070473871</v>
      </c>
      <c r="X364" s="82">
        <v>0</v>
      </c>
      <c r="Y364" s="82">
        <v>13.339440077056171</v>
      </c>
      <c r="Z364" s="82">
        <v>0</v>
      </c>
      <c r="AA364" s="82">
        <v>0</v>
      </c>
      <c r="AB364" s="82">
        <v>129.87818936550809</v>
      </c>
      <c r="AC364" s="82">
        <v>1.03</v>
      </c>
      <c r="AD364" s="82">
        <v>18.53</v>
      </c>
      <c r="AE364" s="82">
        <v>173.55929449136545</v>
      </c>
      <c r="AF364" s="82">
        <v>17.181594358630466</v>
      </c>
      <c r="AG364" s="82">
        <v>1.7594848082503736</v>
      </c>
      <c r="AH364" s="82">
        <v>117.1837923086255</v>
      </c>
      <c r="AI364" s="82">
        <v>21.46</v>
      </c>
      <c r="AJ364" s="82">
        <v>56.425382238897875</v>
      </c>
      <c r="AK364" s="82">
        <v>174.17677413942477</v>
      </c>
      <c r="AL364">
        <f t="shared" si="32"/>
        <v>8.5056650915328831</v>
      </c>
      <c r="AM364">
        <f t="shared" si="33"/>
        <v>92.960222904031085</v>
      </c>
      <c r="AN364">
        <f t="shared" si="34"/>
        <v>0.15673926639214886</v>
      </c>
      <c r="AR364" s="71"/>
      <c r="AS364" s="1">
        <f t="shared" si="35"/>
        <v>23.06379734024992</v>
      </c>
      <c r="AY364" s="7"/>
      <c r="BC364" s="7"/>
    </row>
    <row r="365" spans="1:55" x14ac:dyDescent="0.3">
      <c r="A365" s="81" t="s">
        <v>2797</v>
      </c>
      <c r="B365" s="82">
        <v>2981.75</v>
      </c>
      <c r="C365" s="1">
        <v>2981.75</v>
      </c>
      <c r="D365">
        <v>21</v>
      </c>
      <c r="E365" s="82">
        <v>12.632385638412886</v>
      </c>
      <c r="F365" s="82">
        <v>53.004459123969127</v>
      </c>
      <c r="G365" s="82">
        <v>0.78098680851231228</v>
      </c>
      <c r="H365" s="82">
        <v>4.9515691464632079</v>
      </c>
      <c r="I365" s="81">
        <v>5.0795798848037019E-2</v>
      </c>
      <c r="J365" s="81">
        <f t="shared" si="30"/>
        <v>0.39197419143113776</v>
      </c>
      <c r="K365" s="81">
        <f t="shared" si="31"/>
        <v>9.3417973285648728E-2</v>
      </c>
      <c r="L365" s="81">
        <v>0</v>
      </c>
      <c r="M365" s="82">
        <v>1.5232040833530596</v>
      </c>
      <c r="N365" s="82">
        <v>1.0927013577227145</v>
      </c>
      <c r="O365" s="82">
        <v>3.78533078598119</v>
      </c>
      <c r="P365" s="82">
        <v>0</v>
      </c>
      <c r="Q365" s="82">
        <v>439.43</v>
      </c>
      <c r="R365" s="82">
        <v>652.88036445070531</v>
      </c>
      <c r="S365" s="82">
        <v>213.68969021619733</v>
      </c>
      <c r="T365" s="82">
        <v>0.27970782025022167</v>
      </c>
      <c r="U365" s="82">
        <v>2.2228709476309221</v>
      </c>
      <c r="V365" s="82">
        <v>95.409360014240832</v>
      </c>
      <c r="W365" s="82">
        <v>38.33917189652631</v>
      </c>
      <c r="X365" s="82">
        <v>0</v>
      </c>
      <c r="Y365" s="82">
        <v>12.383956960176937</v>
      </c>
      <c r="Z365" s="82">
        <v>15.424081059563001</v>
      </c>
      <c r="AA365" s="82">
        <v>10.482080372905045</v>
      </c>
      <c r="AB365" s="82">
        <v>158.14005100541522</v>
      </c>
      <c r="AC365" s="82">
        <v>74.540000000000006</v>
      </c>
      <c r="AD365" s="82">
        <v>14.78</v>
      </c>
      <c r="AE365" s="82">
        <v>123.59760940827277</v>
      </c>
      <c r="AF365" s="82">
        <v>13.20960329799267</v>
      </c>
      <c r="AG365" s="82">
        <v>3.8708665781508218</v>
      </c>
      <c r="AH365" s="82">
        <v>159.15775203202719</v>
      </c>
      <c r="AI365" s="82">
        <v>0</v>
      </c>
      <c r="AJ365" s="82">
        <v>63.834060229727157</v>
      </c>
      <c r="AK365" s="82">
        <v>144.25739624293425</v>
      </c>
      <c r="AL365">
        <f t="shared" si="32"/>
        <v>5.6331836861499252</v>
      </c>
      <c r="AM365">
        <f t="shared" si="33"/>
        <v>95.987827215014576</v>
      </c>
      <c r="AN365">
        <f t="shared" si="34"/>
        <v>0.28852320867687192</v>
      </c>
      <c r="AR365" s="71"/>
      <c r="AS365" s="1">
        <f t="shared" si="35"/>
        <v>22.325218786830831</v>
      </c>
      <c r="AY365" s="7"/>
      <c r="BC365" s="7"/>
    </row>
    <row r="366" spans="1:55" x14ac:dyDescent="0.3">
      <c r="A366" s="81" t="s">
        <v>2798</v>
      </c>
      <c r="B366" s="82">
        <v>2981.9</v>
      </c>
      <c r="C366" s="1">
        <v>2981.9</v>
      </c>
      <c r="D366">
        <v>22</v>
      </c>
      <c r="E366" s="82">
        <v>12.367685860015905</v>
      </c>
      <c r="F366" s="82">
        <v>54.675279274726535</v>
      </c>
      <c r="G366" s="82">
        <v>0.75086768908561696</v>
      </c>
      <c r="H366" s="82">
        <v>5.0230482174957221</v>
      </c>
      <c r="I366" s="81">
        <v>4.4857123049454842E-2</v>
      </c>
      <c r="J366" s="81">
        <f t="shared" si="30"/>
        <v>0.40614293363764836</v>
      </c>
      <c r="K366" s="81">
        <f t="shared" si="31"/>
        <v>9.1870554373512076E-2</v>
      </c>
      <c r="L366" s="81">
        <v>0</v>
      </c>
      <c r="M366" s="82">
        <v>1.2848370440600527</v>
      </c>
      <c r="N366" s="82">
        <v>1.0698048268913758</v>
      </c>
      <c r="O366" s="82">
        <v>3.7191162643882429</v>
      </c>
      <c r="P366" s="82">
        <v>0</v>
      </c>
      <c r="Q366" s="82">
        <v>441.18000000000006</v>
      </c>
      <c r="R366" s="82">
        <v>620.09477340640581</v>
      </c>
      <c r="S366" s="82">
        <v>220.1249880245488</v>
      </c>
      <c r="T366" s="82">
        <v>0.2858154628235749</v>
      </c>
      <c r="U366" s="82">
        <v>0.8165648379052366</v>
      </c>
      <c r="V366" s="82">
        <v>90.921083994613568</v>
      </c>
      <c r="W366" s="82">
        <v>39.497318713329975</v>
      </c>
      <c r="X366" s="82">
        <v>0</v>
      </c>
      <c r="Y366" s="82">
        <v>12.824374959363459</v>
      </c>
      <c r="Z366" s="82">
        <v>0</v>
      </c>
      <c r="AA366" s="82">
        <v>5.0211643586455903</v>
      </c>
      <c r="AB366" s="82">
        <v>150.38527189690413</v>
      </c>
      <c r="AC366" s="82">
        <v>1.03</v>
      </c>
      <c r="AD366" s="82">
        <v>22.15</v>
      </c>
      <c r="AE366" s="82">
        <v>116.78914681001136</v>
      </c>
      <c r="AF366" s="82">
        <v>18.985388464149466</v>
      </c>
      <c r="AG366" s="82">
        <v>1.3520251684450237</v>
      </c>
      <c r="AH366" s="82">
        <v>151.5024202353512</v>
      </c>
      <c r="AI366" s="82">
        <v>0</v>
      </c>
      <c r="AJ366" s="82">
        <v>62.093223324778201</v>
      </c>
      <c r="AK366" s="82">
        <v>148.76579565199447</v>
      </c>
      <c r="AL366">
        <f t="shared" si="32"/>
        <v>5.1446300283358797</v>
      </c>
      <c r="AM366">
        <f t="shared" si="33"/>
        <v>96.520385609619893</v>
      </c>
      <c r="AN366">
        <f t="shared" si="34"/>
        <v>0.29721212937575209</v>
      </c>
      <c r="AR366" s="71"/>
      <c r="AS366" s="1">
        <f t="shared" si="35"/>
        <v>23.258288452125029</v>
      </c>
      <c r="AY366" s="7"/>
      <c r="BC366" s="7"/>
    </row>
    <row r="367" spans="1:55" x14ac:dyDescent="0.3">
      <c r="A367" s="81" t="s">
        <v>2799</v>
      </c>
      <c r="B367" s="82">
        <v>2982.05</v>
      </c>
      <c r="C367" s="1">
        <v>2982.05</v>
      </c>
      <c r="D367">
        <v>22</v>
      </c>
      <c r="E367" s="82">
        <v>13.535879971684691</v>
      </c>
      <c r="F367" s="82">
        <v>55.745694021133609</v>
      </c>
      <c r="G367" s="82">
        <v>0.77391012787235625</v>
      </c>
      <c r="H367" s="82">
        <v>5.2975318720857594</v>
      </c>
      <c r="I367" s="81">
        <v>3.8989174806584738E-2</v>
      </c>
      <c r="J367" s="81">
        <f t="shared" si="30"/>
        <v>0.39136959570914565</v>
      </c>
      <c r="K367" s="81">
        <f t="shared" si="31"/>
        <v>9.503033310657906E-2</v>
      </c>
      <c r="L367" s="81">
        <v>0.15473161659999998</v>
      </c>
      <c r="M367" s="82">
        <v>1.4838358828481648</v>
      </c>
      <c r="N367" s="82">
        <v>1.1708536175507258</v>
      </c>
      <c r="O367" s="82">
        <v>3.747153156525862</v>
      </c>
      <c r="P367" s="82">
        <v>0</v>
      </c>
      <c r="Q367" s="82">
        <v>409.65</v>
      </c>
      <c r="R367" s="82">
        <v>606.05377280843038</v>
      </c>
      <c r="S367" s="82">
        <v>261.88145523811016</v>
      </c>
      <c r="T367" s="82">
        <v>0.27386669298916022</v>
      </c>
      <c r="U367" s="82">
        <v>4.1281889027431413</v>
      </c>
      <c r="V367" s="82">
        <v>87.649778338517066</v>
      </c>
      <c r="W367" s="82">
        <v>68.059926571903333</v>
      </c>
      <c r="X367" s="82">
        <v>0</v>
      </c>
      <c r="Y367" s="82">
        <v>12.899022077869649</v>
      </c>
      <c r="Z367" s="82">
        <v>32.474375063957019</v>
      </c>
      <c r="AA367" s="82">
        <v>12.01721342522981</v>
      </c>
      <c r="AB367" s="82">
        <v>148.79602086972776</v>
      </c>
      <c r="AC367" s="82">
        <v>0</v>
      </c>
      <c r="AD367" s="82">
        <v>17.95</v>
      </c>
      <c r="AE367" s="82">
        <v>125.7870527749336</v>
      </c>
      <c r="AF367" s="82">
        <v>18.620985614549671</v>
      </c>
      <c r="AG367" s="82">
        <v>2.774429729220063</v>
      </c>
      <c r="AH367" s="82">
        <v>165.05315419143514</v>
      </c>
      <c r="AI367" s="82">
        <v>0</v>
      </c>
      <c r="AJ367" s="82">
        <v>66.080954374486865</v>
      </c>
      <c r="AK367" s="82">
        <v>146.31805354859057</v>
      </c>
      <c r="AL367">
        <f t="shared" si="32"/>
        <v>5.6637013424473102</v>
      </c>
      <c r="AM367">
        <f t="shared" si="33"/>
        <v>96.916502755481687</v>
      </c>
      <c r="AN367">
        <f t="shared" si="34"/>
        <v>0.35359159200344481</v>
      </c>
      <c r="AR367" s="71"/>
      <c r="AS367" s="1">
        <f t="shared" si="35"/>
        <v>23.39286651071356</v>
      </c>
      <c r="AY367" s="7"/>
      <c r="BC367" s="7"/>
    </row>
    <row r="368" spans="1:55" x14ac:dyDescent="0.3">
      <c r="A368" s="81" t="s">
        <v>2800</v>
      </c>
      <c r="B368" s="82">
        <v>2982.2</v>
      </c>
      <c r="C368" s="1">
        <v>2982.2</v>
      </c>
      <c r="D368">
        <v>21</v>
      </c>
      <c r="E368" s="82">
        <v>11.028540001660343</v>
      </c>
      <c r="F368" s="82">
        <v>47.040516841459308</v>
      </c>
      <c r="G368" s="82">
        <v>0.61904185720559946</v>
      </c>
      <c r="H368" s="82">
        <v>4.900284960875279</v>
      </c>
      <c r="I368" s="81">
        <v>5.5689414038942599E-2</v>
      </c>
      <c r="J368" s="81">
        <f t="shared" si="30"/>
        <v>0.44432762270776938</v>
      </c>
      <c r="K368" s="81">
        <f t="shared" si="31"/>
        <v>0.10417157994651108</v>
      </c>
      <c r="L368" s="81">
        <v>5.5944351599999984E-2</v>
      </c>
      <c r="M368" s="82">
        <v>1.6536960976094128</v>
      </c>
      <c r="N368" s="82">
        <v>0.95396871014361961</v>
      </c>
      <c r="O368" s="82">
        <v>3.0730244669405211</v>
      </c>
      <c r="P368" s="82">
        <v>0</v>
      </c>
      <c r="Q368" s="82">
        <v>336.24</v>
      </c>
      <c r="R368" s="82">
        <v>497.5572460345922</v>
      </c>
      <c r="S368" s="82">
        <v>155.71457285677019</v>
      </c>
      <c r="T368" s="82">
        <v>0.23442242676997693</v>
      </c>
      <c r="U368" s="82">
        <v>2.9899470074812959</v>
      </c>
      <c r="V368" s="82">
        <v>83.234073946072826</v>
      </c>
      <c r="W368" s="82">
        <v>65.818837277049482</v>
      </c>
      <c r="X368" s="82">
        <v>1.26</v>
      </c>
      <c r="Y368" s="82">
        <v>12.271986282417654</v>
      </c>
      <c r="Z368" s="82">
        <v>61.137625312420482</v>
      </c>
      <c r="AA368" s="82">
        <v>7.2199226367149159</v>
      </c>
      <c r="AB368" s="82">
        <v>155.28705819759259</v>
      </c>
      <c r="AC368" s="82">
        <v>0</v>
      </c>
      <c r="AD368" s="82">
        <v>28.37</v>
      </c>
      <c r="AE368" s="82">
        <v>133.10403125190336</v>
      </c>
      <c r="AF368" s="82">
        <v>16.890072078950627</v>
      </c>
      <c r="AG368" s="82">
        <v>3.1078057981517127</v>
      </c>
      <c r="AH368" s="82">
        <v>149.84388572121802</v>
      </c>
      <c r="AI368" s="82">
        <v>0</v>
      </c>
      <c r="AJ368" s="82">
        <v>70.473531216044094</v>
      </c>
      <c r="AK368" s="82">
        <v>148.0940896794325</v>
      </c>
      <c r="AL368">
        <f t="shared" si="32"/>
        <v>5.1498442175289005</v>
      </c>
      <c r="AM368">
        <f t="shared" si="33"/>
        <v>95.109061988293419</v>
      </c>
      <c r="AN368">
        <f t="shared" si="34"/>
        <v>0.21024537100002061</v>
      </c>
      <c r="AR368" s="71"/>
      <c r="AS368" s="1">
        <f t="shared" si="35"/>
        <v>22.20533846977898</v>
      </c>
      <c r="AY368" s="7"/>
      <c r="BC368" s="7"/>
    </row>
    <row r="369" spans="1:55" x14ac:dyDescent="0.3">
      <c r="A369" s="81" t="s">
        <v>2801</v>
      </c>
      <c r="B369" s="82">
        <v>2982.35</v>
      </c>
      <c r="C369" s="1">
        <v>2982.35</v>
      </c>
      <c r="D369">
        <v>23</v>
      </c>
      <c r="E369" s="82">
        <v>12.643421375796134</v>
      </c>
      <c r="F369" s="82">
        <v>54.295570884763109</v>
      </c>
      <c r="G369" s="82">
        <v>0.7561507217918072</v>
      </c>
      <c r="H369" s="82">
        <v>5.0540606298046029</v>
      </c>
      <c r="I369" s="81">
        <v>4.5930230791293089E-2</v>
      </c>
      <c r="J369" s="81">
        <f t="shared" si="30"/>
        <v>0.39973836824578329</v>
      </c>
      <c r="K369" s="81">
        <f t="shared" si="31"/>
        <v>9.3084215663398001E-2</v>
      </c>
      <c r="L369" s="81">
        <v>0</v>
      </c>
      <c r="M369" s="82">
        <v>1.441642797110168</v>
      </c>
      <c r="N369" s="82">
        <v>1.0936559490063655</v>
      </c>
      <c r="O369" s="82">
        <v>3.7416454223595879</v>
      </c>
      <c r="P369" s="82">
        <v>0</v>
      </c>
      <c r="Q369" s="82">
        <v>455.85</v>
      </c>
      <c r="R369" s="82">
        <v>587.36732315133179</v>
      </c>
      <c r="S369" s="82">
        <v>192.40602698656355</v>
      </c>
      <c r="T369" s="82">
        <v>0.23189053130320506</v>
      </c>
      <c r="U369" s="82">
        <v>4.3343921446384028</v>
      </c>
      <c r="V369" s="82">
        <v>103.79975660317091</v>
      </c>
      <c r="W369" s="82">
        <v>52.552791920934851</v>
      </c>
      <c r="X369" s="82">
        <v>0</v>
      </c>
      <c r="Y369" s="82">
        <v>12.092833198002795</v>
      </c>
      <c r="Z369" s="82">
        <v>26.857455506043721</v>
      </c>
      <c r="AA369" s="82">
        <v>6.956071643346597</v>
      </c>
      <c r="AB369" s="82">
        <v>149.46618696552503</v>
      </c>
      <c r="AC369" s="82">
        <v>1.01</v>
      </c>
      <c r="AD369" s="82">
        <v>21.55</v>
      </c>
      <c r="AE369" s="82">
        <v>115.78624049366994</v>
      </c>
      <c r="AF369" s="82">
        <v>16.926512363910607</v>
      </c>
      <c r="AG369" s="82">
        <v>4.5672521443636018</v>
      </c>
      <c r="AH369" s="82">
        <v>178.02810869828946</v>
      </c>
      <c r="AI369" s="82">
        <v>0</v>
      </c>
      <c r="AJ369" s="82">
        <v>59.876692614407148</v>
      </c>
      <c r="AK369" s="82">
        <v>144.74694466361504</v>
      </c>
      <c r="AL369">
        <f t="shared" si="32"/>
        <v>5.5342099237691578</v>
      </c>
      <c r="AM369">
        <f t="shared" si="33"/>
        <v>96.335982087821861</v>
      </c>
      <c r="AN369">
        <f t="shared" si="34"/>
        <v>0.2597860674455893</v>
      </c>
      <c r="AR369" s="71"/>
      <c r="AS369" s="1">
        <f t="shared" si="35"/>
        <v>24.417739480579563</v>
      </c>
      <c r="AY369" s="7"/>
      <c r="BC369" s="7"/>
    </row>
    <row r="370" spans="1:55" x14ac:dyDescent="0.3">
      <c r="A370" s="81" t="s">
        <v>2802</v>
      </c>
      <c r="B370" s="82">
        <v>2982.5</v>
      </c>
      <c r="C370" s="1">
        <v>2982.5</v>
      </c>
      <c r="D370">
        <v>21</v>
      </c>
      <c r="E370" s="82">
        <v>14.11091063047696</v>
      </c>
      <c r="F370" s="82">
        <v>56.92505490792297</v>
      </c>
      <c r="G370" s="82">
        <v>0.7806243291389382</v>
      </c>
      <c r="H370" s="82">
        <v>5.333580437552075</v>
      </c>
      <c r="I370" s="81">
        <v>4.9551969419997212E-2</v>
      </c>
      <c r="J370" s="81">
        <f t="shared" si="30"/>
        <v>0.37797563723722599</v>
      </c>
      <c r="K370" s="81">
        <f t="shared" si="31"/>
        <v>9.3694778971741208E-2</v>
      </c>
      <c r="L370" s="81">
        <v>0</v>
      </c>
      <c r="M370" s="82">
        <v>1.6117604300978872</v>
      </c>
      <c r="N370" s="82">
        <v>1.220593769536257</v>
      </c>
      <c r="O370" s="82">
        <v>3.7802951108151226</v>
      </c>
      <c r="P370" s="82">
        <v>0</v>
      </c>
      <c r="Q370" s="82">
        <v>370.82</v>
      </c>
      <c r="R370" s="82">
        <v>627.11818074485473</v>
      </c>
      <c r="S370" s="82">
        <v>262.11208271421094</v>
      </c>
      <c r="T370" s="82">
        <v>0.26220664807639488</v>
      </c>
      <c r="U370" s="82">
        <v>5.4148971321695747</v>
      </c>
      <c r="V370" s="82">
        <v>100.3386482298265</v>
      </c>
      <c r="W370" s="82">
        <v>63.337094098184501</v>
      </c>
      <c r="X370" s="82">
        <v>1.5</v>
      </c>
      <c r="Y370" s="82">
        <v>11.346362012940894</v>
      </c>
      <c r="Z370" s="82">
        <v>23.146098355877204</v>
      </c>
      <c r="AA370" s="82">
        <v>14.311917519069436</v>
      </c>
      <c r="AB370" s="82">
        <v>150.76822395164541</v>
      </c>
      <c r="AC370" s="82">
        <v>0</v>
      </c>
      <c r="AD370" s="82">
        <v>30.54</v>
      </c>
      <c r="AE370" s="82">
        <v>125.17965880869868</v>
      </c>
      <c r="AF370" s="82">
        <v>13.100282443112732</v>
      </c>
      <c r="AG370" s="82">
        <v>3.5745322946560223</v>
      </c>
      <c r="AH370" s="82">
        <v>176.35508916656556</v>
      </c>
      <c r="AI370" s="82">
        <v>0</v>
      </c>
      <c r="AJ370" s="82">
        <v>62.973762922048891</v>
      </c>
      <c r="AK370" s="82">
        <v>145.93096875084299</v>
      </c>
      <c r="AL370">
        <f t="shared" si="32"/>
        <v>6.5648291588251286</v>
      </c>
      <c r="AM370">
        <f t="shared" si="33"/>
        <v>97.127903780463171</v>
      </c>
      <c r="AN370">
        <f t="shared" si="34"/>
        <v>0.35390298456218883</v>
      </c>
      <c r="AR370" s="71"/>
      <c r="AS370" s="1">
        <f t="shared" si="35"/>
        <v>22.559789595436733</v>
      </c>
      <c r="AY370" s="7"/>
      <c r="BC370" s="7"/>
    </row>
    <row r="371" spans="1:55" x14ac:dyDescent="0.3">
      <c r="A371" s="81" t="s">
        <v>2803</v>
      </c>
      <c r="B371" s="82">
        <v>2982.65</v>
      </c>
      <c r="C371" s="1">
        <v>2982.65</v>
      </c>
      <c r="D371">
        <v>22</v>
      </c>
      <c r="E371" s="82">
        <v>14.345555674252932</v>
      </c>
      <c r="F371" s="82">
        <v>58.698521648941217</v>
      </c>
      <c r="G371" s="82">
        <v>0.77464550269305243</v>
      </c>
      <c r="H371" s="82">
        <v>5.0281863948950436</v>
      </c>
      <c r="I371" s="81">
        <v>4.2251178453649896E-2</v>
      </c>
      <c r="J371" s="81">
        <f t="shared" si="30"/>
        <v>0.35050481898860947</v>
      </c>
      <c r="K371" s="81">
        <f t="shared" si="31"/>
        <v>8.5661210089193793E-2</v>
      </c>
      <c r="L371" s="81">
        <v>0</v>
      </c>
      <c r="M371" s="82">
        <v>1.2511544287311314</v>
      </c>
      <c r="N371" s="82">
        <v>1.2408905658228786</v>
      </c>
      <c r="O371" s="82">
        <v>3.8033839146373141</v>
      </c>
      <c r="P371" s="82">
        <v>0</v>
      </c>
      <c r="Q371" s="82">
        <v>405.99999999999994</v>
      </c>
      <c r="R371" s="82">
        <v>643.33946093878899</v>
      </c>
      <c r="S371" s="82">
        <v>305.44894888407646</v>
      </c>
      <c r="T371" s="82">
        <v>0.27753127853317217</v>
      </c>
      <c r="U371" s="82">
        <v>2.5280517456359095</v>
      </c>
      <c r="V371" s="82">
        <v>94.767380235314036</v>
      </c>
      <c r="W371" s="82">
        <v>46.250668333392866</v>
      </c>
      <c r="X371" s="82">
        <v>0</v>
      </c>
      <c r="Y371" s="82">
        <v>11.443403266998942</v>
      </c>
      <c r="Z371" s="82">
        <v>36.345360478646839</v>
      </c>
      <c r="AA371" s="82">
        <v>5.6767940997426249</v>
      </c>
      <c r="AB371" s="82">
        <v>153.39144552662324</v>
      </c>
      <c r="AC371" s="82">
        <v>0</v>
      </c>
      <c r="AD371" s="82">
        <v>36.479999999999997</v>
      </c>
      <c r="AE371" s="82">
        <v>118.68195591409231</v>
      </c>
      <c r="AF371" s="82">
        <v>18.894287751749516</v>
      </c>
      <c r="AG371" s="82">
        <v>4.5746605014509711</v>
      </c>
      <c r="AH371" s="82">
        <v>158.61818512677419</v>
      </c>
      <c r="AI371" s="82">
        <v>0</v>
      </c>
      <c r="AJ371" s="82">
        <v>67.508035790753155</v>
      </c>
      <c r="AK371" s="82">
        <v>149.16426529673464</v>
      </c>
      <c r="AL371">
        <f t="shared" si="32"/>
        <v>6.0761122896492203</v>
      </c>
      <c r="AM371">
        <f t="shared" si="33"/>
        <v>97.996527956916879</v>
      </c>
      <c r="AN371">
        <f t="shared" si="34"/>
        <v>0.41241629734147806</v>
      </c>
      <c r="AR371" s="71"/>
      <c r="AS371" s="1">
        <f t="shared" si="35"/>
        <v>23.500851471934194</v>
      </c>
      <c r="AY371" s="7"/>
      <c r="BC371" s="7"/>
    </row>
    <row r="372" spans="1:55" x14ac:dyDescent="0.3">
      <c r="A372" s="81" t="s">
        <v>2804</v>
      </c>
      <c r="B372" s="82">
        <v>2982.8</v>
      </c>
      <c r="C372" s="1">
        <v>2982.8</v>
      </c>
      <c r="D372">
        <v>24</v>
      </c>
      <c r="E372" s="82">
        <v>13.977164553291345</v>
      </c>
      <c r="F372" s="82">
        <v>57.633189094658533</v>
      </c>
      <c r="G372" s="82">
        <v>0.78976964206487499</v>
      </c>
      <c r="H372" s="82">
        <v>4.8342930197215805</v>
      </c>
      <c r="I372" s="81">
        <v>4.6392398784652983E-2</v>
      </c>
      <c r="J372" s="81">
        <f t="shared" si="30"/>
        <v>0.34587079527393849</v>
      </c>
      <c r="K372" s="81">
        <f t="shared" si="31"/>
        <v>8.38803664288226E-2</v>
      </c>
      <c r="L372" s="81">
        <v>0.22226015339999999</v>
      </c>
      <c r="M372" s="82">
        <v>1.7340743792202171</v>
      </c>
      <c r="N372" s="82">
        <v>1.2090247338597013</v>
      </c>
      <c r="O372" s="82">
        <v>3.8101064897968953</v>
      </c>
      <c r="P372" s="82">
        <v>0</v>
      </c>
      <c r="Q372" s="82">
        <v>345.97</v>
      </c>
      <c r="R372" s="82">
        <v>628.83333402700907</v>
      </c>
      <c r="S372" s="82">
        <v>103.25195035494325</v>
      </c>
      <c r="T372" s="82">
        <v>0.2829948424351536</v>
      </c>
      <c r="U372" s="82">
        <v>3.2085224438902737</v>
      </c>
      <c r="V372" s="82">
        <v>87.833998622904758</v>
      </c>
      <c r="W372" s="82">
        <v>27.810564471038504</v>
      </c>
      <c r="X372" s="82">
        <v>0</v>
      </c>
      <c r="Y372" s="82">
        <v>12.592968891994271</v>
      </c>
      <c r="Z372" s="82">
        <v>19.315020007318218</v>
      </c>
      <c r="AA372" s="82">
        <v>1.0873859120633762</v>
      </c>
      <c r="AB372" s="82">
        <v>153.6786595676792</v>
      </c>
      <c r="AC372" s="82">
        <v>0</v>
      </c>
      <c r="AD372" s="82">
        <v>29.13</v>
      </c>
      <c r="AE372" s="82">
        <v>133.23116022158044</v>
      </c>
      <c r="AF372" s="82">
        <v>18.511664759669728</v>
      </c>
      <c r="AG372" s="82">
        <v>4.4820560378588459</v>
      </c>
      <c r="AH372" s="82">
        <v>134.86999878684944</v>
      </c>
      <c r="AI372" s="82">
        <v>9.36</v>
      </c>
      <c r="AJ372" s="82">
        <v>51.931593949378474</v>
      </c>
      <c r="AK372" s="82">
        <v>169.70252927134229</v>
      </c>
      <c r="AL372">
        <f t="shared" si="32"/>
        <v>6.1327940542410078</v>
      </c>
      <c r="AM372">
        <f t="shared" si="33"/>
        <v>96.884917934502795</v>
      </c>
      <c r="AN372">
        <f t="shared" si="34"/>
        <v>0.13941048811673196</v>
      </c>
      <c r="AR372" s="71"/>
      <c r="AS372" s="1">
        <f t="shared" si="35"/>
        <v>25.646436671995733</v>
      </c>
      <c r="AY372" s="7"/>
      <c r="BC372" s="7"/>
    </row>
    <row r="373" spans="1:55" x14ac:dyDescent="0.3">
      <c r="A373" s="81" t="s">
        <v>2805</v>
      </c>
      <c r="B373" s="82">
        <v>2982.95</v>
      </c>
      <c r="C373" s="1">
        <v>2982.95</v>
      </c>
      <c r="D373">
        <v>20</v>
      </c>
      <c r="E373" s="82">
        <v>14.474335669616083</v>
      </c>
      <c r="F373" s="82">
        <v>58.658535693941268</v>
      </c>
      <c r="G373" s="82">
        <v>0.78398872102399231</v>
      </c>
      <c r="H373" s="82">
        <v>5.1432446033348045</v>
      </c>
      <c r="I373" s="81">
        <v>3.9706205888631212E-2</v>
      </c>
      <c r="J373" s="81">
        <f t="shared" si="30"/>
        <v>0.35533545170790032</v>
      </c>
      <c r="K373" s="81">
        <f t="shared" si="31"/>
        <v>8.7681094362299955E-2</v>
      </c>
      <c r="L373" s="81">
        <v>0</v>
      </c>
      <c r="M373" s="82">
        <v>1.6699929097644031</v>
      </c>
      <c r="N373" s="82">
        <v>1.252030035421791</v>
      </c>
      <c r="O373" s="82">
        <v>3.8584248565699317</v>
      </c>
      <c r="P373" s="82">
        <v>0</v>
      </c>
      <c r="Q373" s="97">
        <v>358.78</v>
      </c>
      <c r="R373" s="82">
        <v>632.69969651050963</v>
      </c>
      <c r="S373" s="82">
        <v>213.69291372602845</v>
      </c>
      <c r="T373" s="82">
        <v>0.29343335883324828</v>
      </c>
      <c r="U373" s="82">
        <v>2.812612219451371</v>
      </c>
      <c r="V373" s="82">
        <v>109.79528949506107</v>
      </c>
      <c r="W373" s="82">
        <v>68.6465204141805</v>
      </c>
      <c r="X373" s="82">
        <v>1.27</v>
      </c>
      <c r="Y373" s="82">
        <v>11.846497706932366</v>
      </c>
      <c r="Z373" s="82">
        <v>29.660926901734022</v>
      </c>
      <c r="AA373" s="82">
        <v>14.144012341471415</v>
      </c>
      <c r="AB373" s="82">
        <v>157.81454175888513</v>
      </c>
      <c r="AC373" s="82">
        <v>0</v>
      </c>
      <c r="AD373" s="82">
        <v>14.21</v>
      </c>
      <c r="AE373" s="82">
        <v>130.15181406718003</v>
      </c>
      <c r="AF373" s="82">
        <v>17.309135355990396</v>
      </c>
      <c r="AG373" s="82">
        <v>4.4376058953346265</v>
      </c>
      <c r="AH373" s="82">
        <v>167.0520866189494</v>
      </c>
      <c r="AI373" s="82">
        <v>13.100000000000001</v>
      </c>
      <c r="AJ373" s="82">
        <v>61.374622044246948</v>
      </c>
      <c r="AK373" s="82">
        <v>153.13757689714376</v>
      </c>
      <c r="AL373">
        <f t="shared" si="32"/>
        <v>6.8323455086063083</v>
      </c>
      <c r="AM373">
        <f t="shared" si="33"/>
        <v>97.336546909556972</v>
      </c>
      <c r="AN373">
        <f t="shared" si="34"/>
        <v>0.28852756105062816</v>
      </c>
      <c r="AR373" s="71"/>
      <c r="AS373" s="1">
        <f t="shared" si="35"/>
        <v>21.554678236488542</v>
      </c>
      <c r="AY373" s="7"/>
      <c r="BC373" s="7"/>
    </row>
    <row r="374" spans="1:55" x14ac:dyDescent="0.3">
      <c r="A374" s="81" t="s">
        <v>2806</v>
      </c>
      <c r="B374" s="82">
        <v>2983.1</v>
      </c>
      <c r="C374" s="1">
        <v>2983.1</v>
      </c>
      <c r="D374">
        <v>21</v>
      </c>
      <c r="E374" s="82">
        <v>14.7812759404618</v>
      </c>
      <c r="F374" s="82">
        <v>57.346327378070974</v>
      </c>
      <c r="G374" s="82">
        <v>0.80310221671772108</v>
      </c>
      <c r="H374" s="82">
        <v>5.2415560499832843</v>
      </c>
      <c r="I374" s="81">
        <v>5.0851893116360375E-2</v>
      </c>
      <c r="J374" s="81">
        <f t="shared" si="30"/>
        <v>0.3546078208062684</v>
      </c>
      <c r="K374" s="81">
        <f t="shared" si="31"/>
        <v>9.1401773917044876E-2</v>
      </c>
      <c r="L374" s="81">
        <v>0</v>
      </c>
      <c r="M374" s="82">
        <v>1.5063790042289633</v>
      </c>
      <c r="N374" s="82">
        <v>1.2785803688499455</v>
      </c>
      <c r="O374" s="82">
        <v>3.8301547786611247</v>
      </c>
      <c r="P374" s="82">
        <v>0</v>
      </c>
      <c r="Q374" s="82">
        <v>421.85000000000008</v>
      </c>
      <c r="R374" s="82">
        <v>634.38577939805111</v>
      </c>
      <c r="S374" s="82">
        <v>211.05520354510989</v>
      </c>
      <c r="T374" s="82">
        <v>0.27049083236679766</v>
      </c>
      <c r="U374" s="82">
        <v>4.6478210723192008</v>
      </c>
      <c r="V374" s="82">
        <v>104.93299047379818</v>
      </c>
      <c r="W374" s="82">
        <v>57.892299972432248</v>
      </c>
      <c r="X374" s="82">
        <v>1.79</v>
      </c>
      <c r="Y374" s="82">
        <v>12.436209943131271</v>
      </c>
      <c r="Z374" s="82">
        <v>34.489681903563579</v>
      </c>
      <c r="AA374" s="82">
        <v>12.057190848467435</v>
      </c>
      <c r="AB374" s="82">
        <v>158.2549366218376</v>
      </c>
      <c r="AC374" s="82">
        <v>160.1</v>
      </c>
      <c r="AD374" s="82">
        <v>27.889999999999997</v>
      </c>
      <c r="AE374" s="82">
        <v>123.15972073494061</v>
      </c>
      <c r="AF374" s="82">
        <v>24.76117363030626</v>
      </c>
      <c r="AG374" s="82">
        <v>5.1413998186347758</v>
      </c>
      <c r="AH374" s="82">
        <v>197.22437826034209</v>
      </c>
      <c r="AI374" s="82">
        <v>5.85</v>
      </c>
      <c r="AJ374" s="82">
        <v>70.594984953598683</v>
      </c>
      <c r="AK374" s="82">
        <v>158.94384886335769</v>
      </c>
      <c r="AL374">
        <f t="shared" si="32"/>
        <v>6.6985560191028606</v>
      </c>
      <c r="AM374">
        <f t="shared" si="33"/>
        <v>97.589842936011422</v>
      </c>
      <c r="AN374">
        <f t="shared" si="34"/>
        <v>0.28496613230697515</v>
      </c>
      <c r="AR374" s="71"/>
      <c r="AS374" s="1">
        <f t="shared" si="35"/>
        <v>22.59384396724375</v>
      </c>
      <c r="AY374" s="7"/>
      <c r="BC374" s="7"/>
    </row>
    <row r="375" spans="1:55" x14ac:dyDescent="0.3">
      <c r="A375" s="81" t="s">
        <v>2807</v>
      </c>
      <c r="B375" s="82">
        <v>2983.25</v>
      </c>
      <c r="C375" s="1">
        <v>2983.25</v>
      </c>
      <c r="D375">
        <v>22</v>
      </c>
      <c r="E375" s="82">
        <v>13.180900801593417</v>
      </c>
      <c r="F375" s="82">
        <v>56.074604540998806</v>
      </c>
      <c r="G375" s="82">
        <v>0.76867084267674557</v>
      </c>
      <c r="H375" s="82">
        <v>5.1126151515860467</v>
      </c>
      <c r="I375" s="81">
        <v>3.5883259558332416E-2</v>
      </c>
      <c r="J375" s="81">
        <f t="shared" si="30"/>
        <v>0.38788055752365508</v>
      </c>
      <c r="K375" s="81">
        <f t="shared" si="31"/>
        <v>9.117523330633516E-2</v>
      </c>
      <c r="L375" s="81">
        <v>0</v>
      </c>
      <c r="M375" s="82">
        <v>1.4549513194187311</v>
      </c>
      <c r="N375" s="82">
        <v>1.1401479193378306</v>
      </c>
      <c r="O375" s="82">
        <v>3.7365267103091453</v>
      </c>
      <c r="P375" s="82">
        <v>0</v>
      </c>
      <c r="Q375" s="82">
        <v>421.23999999999995</v>
      </c>
      <c r="R375" s="82">
        <v>644.20575869825007</v>
      </c>
      <c r="S375" s="82">
        <v>194.11038454819248</v>
      </c>
      <c r="T375" s="82">
        <v>0.24956938035189308</v>
      </c>
      <c r="U375" s="82">
        <v>5.546867206982542</v>
      </c>
      <c r="V375" s="82">
        <v>98.652753506036149</v>
      </c>
      <c r="W375" s="82">
        <v>52.297097169173007</v>
      </c>
      <c r="X375" s="82">
        <v>1.1100000000000001</v>
      </c>
      <c r="Y375" s="82">
        <v>10.801438047845707</v>
      </c>
      <c r="Z375" s="82">
        <v>28.892715878715684</v>
      </c>
      <c r="AA375" s="82">
        <v>3.9897468391148876</v>
      </c>
      <c r="AB375" s="82">
        <v>146.07706128106463</v>
      </c>
      <c r="AC375" s="82">
        <v>0</v>
      </c>
      <c r="AD375" s="82">
        <v>29.37</v>
      </c>
      <c r="AE375" s="82">
        <v>121.09740633795687</v>
      </c>
      <c r="AF375" s="82">
        <v>13.737987429912378</v>
      </c>
      <c r="AG375" s="82">
        <v>5.3969881381490401</v>
      </c>
      <c r="AH375" s="82">
        <v>164.47737474220548</v>
      </c>
      <c r="AI375" s="82">
        <v>0</v>
      </c>
      <c r="AJ375" s="82">
        <v>72.163762397011993</v>
      </c>
      <c r="AK375" s="82">
        <v>154.34437067835685</v>
      </c>
      <c r="AL375">
        <f t="shared" si="32"/>
        <v>5.8465123131270635</v>
      </c>
      <c r="AM375">
        <f t="shared" si="33"/>
        <v>96.825001199372394</v>
      </c>
      <c r="AN375">
        <f t="shared" si="34"/>
        <v>0.26208728615163146</v>
      </c>
      <c r="AR375" s="71"/>
      <c r="AS375" s="1">
        <f t="shared" si="35"/>
        <v>23.440616688737478</v>
      </c>
      <c r="AY375" s="7"/>
      <c r="BC375" s="7"/>
    </row>
    <row r="376" spans="1:55" x14ac:dyDescent="0.3">
      <c r="A376" s="81" t="s">
        <v>2808</v>
      </c>
      <c r="B376" s="82">
        <v>2983.4</v>
      </c>
      <c r="C376" s="1">
        <v>2983.4</v>
      </c>
      <c r="D376">
        <v>21</v>
      </c>
      <c r="E376" s="82">
        <v>13.025194721736092</v>
      </c>
      <c r="F376" s="82">
        <v>54.855107842070034</v>
      </c>
      <c r="G376" s="82">
        <v>0.76056088750119411</v>
      </c>
      <c r="H376" s="82">
        <v>5.1017473519069068</v>
      </c>
      <c r="I376" s="81">
        <v>3.2261520929628307E-2</v>
      </c>
      <c r="J376" s="81">
        <f t="shared" si="30"/>
        <v>0.39168300059217148</v>
      </c>
      <c r="K376" s="81">
        <f t="shared" si="31"/>
        <v>9.3004052905976117E-2</v>
      </c>
      <c r="L376" s="81">
        <v>0</v>
      </c>
      <c r="M376" s="82">
        <v>1.7094338588985178</v>
      </c>
      <c r="N376" s="82">
        <v>1.1266793434301718</v>
      </c>
      <c r="O376" s="82">
        <v>3.7106442271989786</v>
      </c>
      <c r="P376" s="82">
        <v>0</v>
      </c>
      <c r="Q376" s="82">
        <v>432.79000000000008</v>
      </c>
      <c r="R376" s="82">
        <v>1051.790133406271</v>
      </c>
      <c r="S376" s="82">
        <v>278.81777589092729</v>
      </c>
      <c r="T376" s="82">
        <v>0.3983737630481361</v>
      </c>
      <c r="U376" s="82">
        <v>5.056103491271819</v>
      </c>
      <c r="V376" s="82">
        <v>85.835487658941361</v>
      </c>
      <c r="W376" s="82">
        <v>60.05818492853259</v>
      </c>
      <c r="X376" s="82">
        <v>0</v>
      </c>
      <c r="Y376" s="82">
        <v>13.190145840043792</v>
      </c>
      <c r="Z376" s="82">
        <v>62.94342005484021</v>
      </c>
      <c r="AA376" s="82">
        <v>9.0029157131129516</v>
      </c>
      <c r="AB376" s="82">
        <v>150.97884758175312</v>
      </c>
      <c r="AC376" s="82">
        <v>0</v>
      </c>
      <c r="AD376" s="82">
        <v>48.83</v>
      </c>
      <c r="AE376" s="82">
        <v>126.02718527321254</v>
      </c>
      <c r="AF376" s="82">
        <v>14.630774411431883</v>
      </c>
      <c r="AG376" s="82">
        <v>2.4855038028126328</v>
      </c>
      <c r="AH376" s="82">
        <v>161.50432488171782</v>
      </c>
      <c r="AI376" s="82">
        <v>11.47</v>
      </c>
      <c r="AJ376" s="82">
        <v>62.842188039698101</v>
      </c>
      <c r="AK376" s="82">
        <v>148.0713199854473</v>
      </c>
      <c r="AL376">
        <f t="shared" si="32"/>
        <v>6.2007608156032976</v>
      </c>
      <c r="AM376">
        <f t="shared" si="33"/>
        <v>96.268300431171923</v>
      </c>
      <c r="AN376">
        <f t="shared" si="34"/>
        <v>0.37645896371888554</v>
      </c>
      <c r="AR376" s="71"/>
      <c r="AS376" s="1">
        <f t="shared" si="35"/>
        <v>22.467569367335464</v>
      </c>
      <c r="AY376" s="7"/>
      <c r="BC376" s="7"/>
    </row>
    <row r="377" spans="1:55" x14ac:dyDescent="0.3">
      <c r="A377" s="81" t="s">
        <v>2809</v>
      </c>
      <c r="B377" s="82">
        <v>2983.55</v>
      </c>
      <c r="C377" s="1">
        <v>2983.55</v>
      </c>
      <c r="D377">
        <v>22</v>
      </c>
      <c r="E377" s="82">
        <v>15.135762775467798</v>
      </c>
      <c r="F377" s="82">
        <v>58.633888819721626</v>
      </c>
      <c r="G377" s="82">
        <v>0.79340901830214383</v>
      </c>
      <c r="H377" s="82">
        <v>5.4943499421932813</v>
      </c>
      <c r="I377" s="81">
        <v>4.1446347647271196E-2</v>
      </c>
      <c r="J377" s="81">
        <f t="shared" si="30"/>
        <v>0.36300449628469211</v>
      </c>
      <c r="K377" s="81">
        <f t="shared" si="31"/>
        <v>9.3706047011250695E-2</v>
      </c>
      <c r="L377" s="81">
        <v>0</v>
      </c>
      <c r="M377" s="82">
        <v>0.83579780901330314</v>
      </c>
      <c r="N377" s="82">
        <v>1.3092434800779644</v>
      </c>
      <c r="O377" s="82">
        <v>3.8742905889431665</v>
      </c>
      <c r="P377" s="82">
        <v>0</v>
      </c>
      <c r="Q377" s="82">
        <v>414.74</v>
      </c>
      <c r="R377" s="82">
        <v>626.17048588047794</v>
      </c>
      <c r="S377" s="82">
        <v>286.01411506577642</v>
      </c>
      <c r="T377" s="82">
        <v>0.25834217604816406</v>
      </c>
      <c r="U377" s="82">
        <v>7.3078428927680781</v>
      </c>
      <c r="V377" s="82">
        <v>107.03198522924576</v>
      </c>
      <c r="W377" s="82">
        <v>76.52793511554566</v>
      </c>
      <c r="X377" s="82">
        <v>0</v>
      </c>
      <c r="Y377" s="82">
        <v>12.690010146052318</v>
      </c>
      <c r="Z377" s="82">
        <v>21.669536909036761</v>
      </c>
      <c r="AA377" s="82">
        <v>18.709434075208087</v>
      </c>
      <c r="AB377" s="82">
        <v>159.03998833405726</v>
      </c>
      <c r="AC377" s="82">
        <v>116.56</v>
      </c>
      <c r="AD377" s="82">
        <v>26.69</v>
      </c>
      <c r="AE377" s="82">
        <v>102.87558735090863</v>
      </c>
      <c r="AF377" s="82">
        <v>12.972741445752803</v>
      </c>
      <c r="AG377" s="82">
        <v>3.7523328647529022</v>
      </c>
      <c r="AH377" s="82">
        <v>175.67791459420113</v>
      </c>
      <c r="AI377" s="82">
        <v>0</v>
      </c>
      <c r="AJ377" s="82">
        <v>66.728707641444615</v>
      </c>
      <c r="AK377" s="82">
        <v>147.61592610574425</v>
      </c>
      <c r="AL377">
        <f t="shared" si="32"/>
        <v>5.7231209882440091</v>
      </c>
      <c r="AM377">
        <f t="shared" si="33"/>
        <v>98.893363164953868</v>
      </c>
      <c r="AN377">
        <f t="shared" si="34"/>
        <v>0.38617544029458684</v>
      </c>
      <c r="AR377" s="71"/>
      <c r="AS377" s="1">
        <f t="shared" si="35"/>
        <v>23.408366593369134</v>
      </c>
      <c r="AY377" s="7"/>
      <c r="BC377" s="7"/>
    </row>
    <row r="378" spans="1:55" x14ac:dyDescent="0.3">
      <c r="A378" s="81" t="s">
        <v>2810</v>
      </c>
      <c r="B378" s="82">
        <v>2983.7</v>
      </c>
      <c r="C378" s="1">
        <v>2983.7</v>
      </c>
      <c r="D378">
        <v>22</v>
      </c>
      <c r="E378" s="82">
        <v>14.74587240315959</v>
      </c>
      <c r="F378" s="82">
        <v>58.059101585865164</v>
      </c>
      <c r="G378" s="82">
        <v>0.80571665127855263</v>
      </c>
      <c r="H378" s="82">
        <v>5.2108142237072315</v>
      </c>
      <c r="I378" s="81">
        <v>3.1640825656224135E-2</v>
      </c>
      <c r="J378" s="81">
        <f t="shared" si="30"/>
        <v>0.35337442785621237</v>
      </c>
      <c r="K378" s="81">
        <f t="shared" si="31"/>
        <v>8.9750169764525517E-2</v>
      </c>
      <c r="L378" s="81">
        <v>0</v>
      </c>
      <c r="M378" s="82">
        <v>0.9565694871961663</v>
      </c>
      <c r="N378" s="82">
        <v>1.2755179628733044</v>
      </c>
      <c r="O378" s="82">
        <v>3.9416846892908497</v>
      </c>
      <c r="P378" s="82">
        <v>0</v>
      </c>
      <c r="Q378" s="82">
        <v>350.37</v>
      </c>
      <c r="R378" s="82">
        <v>650.88613538026823</v>
      </c>
      <c r="S378" s="82">
        <v>216.25062225386503</v>
      </c>
      <c r="T378" s="82">
        <v>0.25716506675220874</v>
      </c>
      <c r="U378" s="82">
        <v>7.798606608478801</v>
      </c>
      <c r="V378" s="82">
        <v>105.46890402838055</v>
      </c>
      <c r="W378" s="82">
        <v>54.312573447766383</v>
      </c>
      <c r="X378" s="82">
        <v>1.07</v>
      </c>
      <c r="Y378" s="82">
        <v>11.323967877389038</v>
      </c>
      <c r="Z378" s="82">
        <v>35.517288856432266</v>
      </c>
      <c r="AA378" s="82">
        <v>15.335339553952613</v>
      </c>
      <c r="AB378" s="82">
        <v>159.05913593679429</v>
      </c>
      <c r="AC378" s="82">
        <v>0</v>
      </c>
      <c r="AD378" s="82">
        <v>27.060000000000002</v>
      </c>
      <c r="AE378" s="82">
        <v>106.23744232681366</v>
      </c>
      <c r="AF378" s="82">
        <v>20.570540859908586</v>
      </c>
      <c r="AG378" s="82">
        <v>4.2635095037814317</v>
      </c>
      <c r="AH378" s="82">
        <v>174.01213757127258</v>
      </c>
      <c r="AI378" s="82">
        <v>0</v>
      </c>
      <c r="AJ378" s="82">
        <v>75.615072772521259</v>
      </c>
      <c r="AK378" s="82">
        <v>148.78856534597961</v>
      </c>
      <c r="AL378">
        <f t="shared" si="32"/>
        <v>5.701877197050587</v>
      </c>
      <c r="AM378">
        <f t="shared" si="33"/>
        <v>98.338592247781577</v>
      </c>
      <c r="AN378">
        <f t="shared" si="34"/>
        <v>0.29198097179105736</v>
      </c>
      <c r="AR378" s="71"/>
      <c r="AS378" s="1">
        <f t="shared" si="35"/>
        <v>23.402822739621243</v>
      </c>
      <c r="AY378" s="7"/>
      <c r="BC378" s="7"/>
    </row>
    <row r="379" spans="1:55" x14ac:dyDescent="0.3">
      <c r="A379" s="81" t="s">
        <v>2811</v>
      </c>
      <c r="B379" s="82">
        <v>2983.85</v>
      </c>
      <c r="C379" s="1">
        <v>2983.85</v>
      </c>
      <c r="D379">
        <v>22</v>
      </c>
      <c r="E379" s="82">
        <v>11.859460427625454</v>
      </c>
      <c r="F379" s="82">
        <v>51.20776267624754</v>
      </c>
      <c r="G379" s="82">
        <v>0.72600868700242716</v>
      </c>
      <c r="H379" s="82">
        <v>4.774623624340399</v>
      </c>
      <c r="I379" s="81">
        <v>4.1720721785809385E-2</v>
      </c>
      <c r="J379" s="81">
        <f t="shared" si="30"/>
        <v>0.40260040947717823</v>
      </c>
      <c r="K379" s="81">
        <f t="shared" si="31"/>
        <v>9.3240231066667623E-2</v>
      </c>
      <c r="L379" s="81">
        <v>0</v>
      </c>
      <c r="M379" s="82">
        <v>1.6090821613329063</v>
      </c>
      <c r="N379" s="82">
        <v>1.0258433269896017</v>
      </c>
      <c r="O379" s="82">
        <v>3.6696786059135098</v>
      </c>
      <c r="P379" s="82">
        <v>0</v>
      </c>
      <c r="Q379" s="82">
        <v>449.92</v>
      </c>
      <c r="R379" s="82">
        <v>579.68692489463388</v>
      </c>
      <c r="S379" s="82">
        <v>197.13843246502742</v>
      </c>
      <c r="T379" s="82">
        <v>0.21421168225451709</v>
      </c>
      <c r="U379" s="82">
        <v>3.4435941396508718</v>
      </c>
      <c r="V379" s="82">
        <v>105.19536481822914</v>
      </c>
      <c r="W379" s="82">
        <v>44.716499822821788</v>
      </c>
      <c r="X379" s="82">
        <v>0</v>
      </c>
      <c r="Y379" s="82">
        <v>11.137350081123563</v>
      </c>
      <c r="Z379" s="82">
        <v>0</v>
      </c>
      <c r="AA379" s="82">
        <v>13.120590306588237</v>
      </c>
      <c r="AB379" s="82">
        <v>143.47298730882386</v>
      </c>
      <c r="AC379" s="82">
        <v>1.06</v>
      </c>
      <c r="AD379" s="82">
        <v>11.21</v>
      </c>
      <c r="AE379" s="82">
        <v>113.27191198227878</v>
      </c>
      <c r="AF379" s="82">
        <v>17.436676353350329</v>
      </c>
      <c r="AG379" s="82">
        <v>5.9192773128086253</v>
      </c>
      <c r="AH379" s="82">
        <v>215.25098265194708</v>
      </c>
      <c r="AI379" s="82">
        <v>0</v>
      </c>
      <c r="AJ379" s="82">
        <v>68.499907980782211</v>
      </c>
      <c r="AK379" s="82">
        <v>149.02764713282374</v>
      </c>
      <c r="AL379">
        <f t="shared" si="32"/>
        <v>5.4259418662347523</v>
      </c>
      <c r="AM379">
        <f t="shared" si="33"/>
        <v>95.385055318966309</v>
      </c>
      <c r="AN379">
        <f t="shared" si="34"/>
        <v>0.26617574779013459</v>
      </c>
      <c r="AR379" s="71"/>
      <c r="AS379" s="1">
        <f t="shared" si="35"/>
        <v>23.331039967837686</v>
      </c>
      <c r="AY379" s="7"/>
      <c r="BC379" s="7"/>
    </row>
    <row r="380" spans="1:55" x14ac:dyDescent="0.3">
      <c r="A380" s="81" t="s">
        <v>2812</v>
      </c>
      <c r="B380" s="82">
        <v>2984</v>
      </c>
      <c r="C380" s="1">
        <v>2984</v>
      </c>
      <c r="D380">
        <v>21</v>
      </c>
      <c r="E380" s="82">
        <v>9.4449804282895631</v>
      </c>
      <c r="F380" s="82">
        <v>46.502696218756057</v>
      </c>
      <c r="G380" s="82">
        <v>0.69592498222715315</v>
      </c>
      <c r="H380" s="82">
        <v>4.5072491372139423</v>
      </c>
      <c r="I380" s="81">
        <v>3.3605344488157579E-2</v>
      </c>
      <c r="J380" s="81">
        <f t="shared" si="30"/>
        <v>0.47721106162526816</v>
      </c>
      <c r="K380" s="81">
        <f t="shared" si="31"/>
        <v>9.6924468981564593E-2</v>
      </c>
      <c r="L380" s="81">
        <v>0</v>
      </c>
      <c r="M380" s="82">
        <v>1.303855774157556</v>
      </c>
      <c r="N380" s="82">
        <v>0.81699080704704719</v>
      </c>
      <c r="O380" s="82">
        <v>3.4530421995315819</v>
      </c>
      <c r="P380" s="82">
        <v>0</v>
      </c>
      <c r="Q380" s="82">
        <v>532.83000000000004</v>
      </c>
      <c r="R380" s="82">
        <v>580.73345910069418</v>
      </c>
      <c r="S380" s="82">
        <v>158.79947176517257</v>
      </c>
      <c r="T380" s="82">
        <v>0.2301137625545932</v>
      </c>
      <c r="U380" s="82">
        <v>4.0539557356608471</v>
      </c>
      <c r="V380" s="82">
        <v>88.325252714605256</v>
      </c>
      <c r="W380" s="82">
        <v>52.748323201693914</v>
      </c>
      <c r="X380" s="82">
        <v>0</v>
      </c>
      <c r="Y380" s="82">
        <v>9.7638431006096642</v>
      </c>
      <c r="Z380" s="82">
        <v>0</v>
      </c>
      <c r="AA380" s="82">
        <v>5.2610288980713342</v>
      </c>
      <c r="AB380" s="82">
        <v>143.64531573345744</v>
      </c>
      <c r="AC380" s="82">
        <v>1.2</v>
      </c>
      <c r="AD380" s="82">
        <v>10.78</v>
      </c>
      <c r="AE380" s="82">
        <v>101.30766339155798</v>
      </c>
      <c r="AF380" s="82">
        <v>16.707870654150732</v>
      </c>
      <c r="AG380" s="82">
        <v>6.05633191892497</v>
      </c>
      <c r="AH380" s="82">
        <v>187.2478223947592</v>
      </c>
      <c r="AI380" s="82">
        <v>0</v>
      </c>
      <c r="AJ380" s="82">
        <v>70.129412292972816</v>
      </c>
      <c r="AK380" s="82">
        <v>139.65791805793344</v>
      </c>
      <c r="AL380">
        <f t="shared" si="32"/>
        <v>3.7471740304599814</v>
      </c>
      <c r="AM380">
        <f t="shared" si="33"/>
        <v>94.289102885983198</v>
      </c>
      <c r="AN380">
        <f t="shared" si="34"/>
        <v>0.2144105926847707</v>
      </c>
      <c r="AR380" s="71"/>
      <c r="AS380" s="1">
        <f t="shared" si="35"/>
        <v>21.864257881659881</v>
      </c>
      <c r="AY380" s="7"/>
      <c r="BC380" s="7"/>
    </row>
    <row r="381" spans="1:55" x14ac:dyDescent="0.3">
      <c r="A381" s="81" t="s">
        <v>2813</v>
      </c>
      <c r="B381" s="82">
        <v>2984.15</v>
      </c>
      <c r="C381" s="1">
        <v>2984.15</v>
      </c>
      <c r="D381">
        <v>21</v>
      </c>
      <c r="E381" s="82">
        <v>6.6086937380416222</v>
      </c>
      <c r="F381" s="82">
        <v>37.867376517212634</v>
      </c>
      <c r="G381" s="82">
        <v>0.63824284792048747</v>
      </c>
      <c r="H381" s="82">
        <v>4.149917362376029</v>
      </c>
      <c r="I381" s="81">
        <v>3.6358841398465284E-2</v>
      </c>
      <c r="J381" s="81">
        <f t="shared" si="30"/>
        <v>0.62794820381641547</v>
      </c>
      <c r="K381" s="81">
        <f t="shared" si="31"/>
        <v>0.10959083369532299</v>
      </c>
      <c r="L381" s="81">
        <v>0</v>
      </c>
      <c r="M381" s="82">
        <v>1.5742613097591094</v>
      </c>
      <c r="N381" s="82">
        <v>0.57165200834060026</v>
      </c>
      <c r="O381" s="82">
        <v>3.1280119467695</v>
      </c>
      <c r="P381" s="82">
        <v>0</v>
      </c>
      <c r="Q381" s="82">
        <v>623.25</v>
      </c>
      <c r="R381" s="82">
        <v>560.82023879093606</v>
      </c>
      <c r="S381" s="82">
        <v>124.86616986544318</v>
      </c>
      <c r="T381" s="82">
        <v>0.2505688127729872</v>
      </c>
      <c r="U381" s="82">
        <v>3.253887157107231</v>
      </c>
      <c r="V381" s="82">
        <v>102.35948892523082</v>
      </c>
      <c r="W381" s="82">
        <v>50.732846923100531</v>
      </c>
      <c r="X381" s="82">
        <v>0</v>
      </c>
      <c r="Y381" s="82">
        <v>10.271443506451757</v>
      </c>
      <c r="Z381" s="82">
        <v>1.1373513847284487</v>
      </c>
      <c r="AA381" s="82">
        <v>4.6133946416218237</v>
      </c>
      <c r="AB381" s="82">
        <v>137.5180828575968</v>
      </c>
      <c r="AC381" s="82">
        <v>1.45</v>
      </c>
      <c r="AD381" s="82">
        <v>5.72</v>
      </c>
      <c r="AE381" s="82">
        <v>110.91296332271519</v>
      </c>
      <c r="AF381" s="82">
        <v>8.5816871080752399</v>
      </c>
      <c r="AG381" s="82">
        <v>4.2301718968882662</v>
      </c>
      <c r="AH381" s="82">
        <v>202.86267135751547</v>
      </c>
      <c r="AI381" s="82">
        <v>0</v>
      </c>
      <c r="AJ381" s="82">
        <v>63.297639555527766</v>
      </c>
      <c r="AK381" s="82">
        <v>132.30330690072913</v>
      </c>
      <c r="AL381">
        <f t="shared" si="32"/>
        <v>2.8416163176179885</v>
      </c>
      <c r="AM381">
        <f t="shared" si="33"/>
        <v>91.750970369470721</v>
      </c>
      <c r="AN381">
        <f t="shared" si="34"/>
        <v>0.16859394549320297</v>
      </c>
      <c r="AR381" s="121" t="s">
        <v>2814</v>
      </c>
      <c r="AS381" s="1">
        <f t="shared" si="35"/>
        <v>21.649289128330349</v>
      </c>
      <c r="AY381" s="7"/>
      <c r="BC381" s="7"/>
    </row>
    <row r="382" spans="1:55" x14ac:dyDescent="0.3">
      <c r="A382" s="81" t="s">
        <v>2815</v>
      </c>
      <c r="B382" s="82">
        <v>2984.3</v>
      </c>
      <c r="C382" s="1">
        <v>2984.3</v>
      </c>
      <c r="D382">
        <v>23</v>
      </c>
      <c r="E382" s="82">
        <v>12.198673727778308</v>
      </c>
      <c r="F382" s="82">
        <v>50.531400053164113</v>
      </c>
      <c r="G382" s="82">
        <v>0.73883712367621257</v>
      </c>
      <c r="H382" s="82">
        <v>4.9233912337441117</v>
      </c>
      <c r="I382" s="81">
        <v>6.6493657894268671E-2</v>
      </c>
      <c r="J382" s="81">
        <f t="shared" si="30"/>
        <v>0.4036005342558488</v>
      </c>
      <c r="K382" s="81">
        <f t="shared" si="31"/>
        <v>9.7432313938743215E-2</v>
      </c>
      <c r="L382" s="81">
        <v>0</v>
      </c>
      <c r="M382" s="82">
        <v>2.0604851672244697</v>
      </c>
      <c r="N382" s="82">
        <v>1.0551852774528236</v>
      </c>
      <c r="O382" s="82">
        <v>3.7292752015710198</v>
      </c>
      <c r="P382" s="82">
        <v>0</v>
      </c>
      <c r="Q382" s="82">
        <v>459.52000000000004</v>
      </c>
      <c r="R382" s="82">
        <v>592.08835523644814</v>
      </c>
      <c r="S382" s="82">
        <v>188.25385327770502</v>
      </c>
      <c r="T382" s="82">
        <v>0.24132961528020555</v>
      </c>
      <c r="U382" s="82">
        <v>1.1836066084788026</v>
      </c>
      <c r="V382" s="82">
        <v>82.564182002844888</v>
      </c>
      <c r="W382" s="82">
        <v>68.150171778407511</v>
      </c>
      <c r="X382" s="82">
        <v>0</v>
      </c>
      <c r="Y382" s="82">
        <v>10.159472828692472</v>
      </c>
      <c r="Z382" s="82">
        <v>8.3505535878746642</v>
      </c>
      <c r="AA382" s="82">
        <v>7.7796065620416543</v>
      </c>
      <c r="AB382" s="82">
        <v>150.1172054585852</v>
      </c>
      <c r="AC382" s="82">
        <v>1.04</v>
      </c>
      <c r="AD382" s="82">
        <v>20.8</v>
      </c>
      <c r="AE382" s="82">
        <v>123.14559529386538</v>
      </c>
      <c r="AF382" s="82">
        <v>14.630774411431883</v>
      </c>
      <c r="AG382" s="82">
        <v>4.2486927896066922</v>
      </c>
      <c r="AH382" s="82">
        <v>171.33603057139391</v>
      </c>
      <c r="AI382" s="82">
        <v>0</v>
      </c>
      <c r="AJ382" s="82">
        <v>75.23046927026509</v>
      </c>
      <c r="AK382" s="82">
        <v>141.5478026587011</v>
      </c>
      <c r="AL382">
        <f t="shared" si="32"/>
        <v>6.3313457192311056</v>
      </c>
      <c r="AM382">
        <f t="shared" si="33"/>
        <v>94.714581040605793</v>
      </c>
      <c r="AN382">
        <f t="shared" si="34"/>
        <v>0.25417981437717241</v>
      </c>
      <c r="AR382" s="121"/>
      <c r="AS382" s="1">
        <f t="shared" si="35"/>
        <v>24.635750695703653</v>
      </c>
      <c r="AY382" s="7"/>
      <c r="BC382" s="7"/>
    </row>
    <row r="383" spans="1:55" x14ac:dyDescent="0.3">
      <c r="A383" s="81" t="s">
        <v>2816</v>
      </c>
      <c r="B383" s="82">
        <v>2984.45</v>
      </c>
      <c r="C383" s="1">
        <v>2984.45</v>
      </c>
      <c r="D383">
        <v>22</v>
      </c>
      <c r="E383" s="82">
        <v>11.011029593438609</v>
      </c>
      <c r="F383" s="82">
        <v>47.854614826493226</v>
      </c>
      <c r="G383" s="82">
        <v>0.69858524751335405</v>
      </c>
      <c r="H383" s="82">
        <v>6.3443981822393605</v>
      </c>
      <c r="I383" s="81">
        <v>5.2717637258420061E-2</v>
      </c>
      <c r="J383" s="81">
        <f t="shared" si="30"/>
        <v>0.57618573525766748</v>
      </c>
      <c r="K383" s="81">
        <f t="shared" si="31"/>
        <v>0.13257651754678801</v>
      </c>
      <c r="L383" s="81">
        <v>0</v>
      </c>
      <c r="M383" s="82">
        <v>2.2861693224202067</v>
      </c>
      <c r="N383" s="82">
        <v>0.95245405983243958</v>
      </c>
      <c r="O383" s="82">
        <v>3.3780576179588779</v>
      </c>
      <c r="P383" s="82">
        <v>0</v>
      </c>
      <c r="Q383" s="82">
        <v>473.48</v>
      </c>
      <c r="R383" s="82">
        <v>541.37795887390507</v>
      </c>
      <c r="S383" s="82">
        <v>524.65318528231182</v>
      </c>
      <c r="T383" s="82">
        <v>0.21234607506847461</v>
      </c>
      <c r="U383" s="82">
        <v>13.568173316708224</v>
      </c>
      <c r="V383" s="82">
        <v>106.42908248034061</v>
      </c>
      <c r="W383" s="82">
        <v>83.145916925852276</v>
      </c>
      <c r="X383" s="82">
        <v>9.73</v>
      </c>
      <c r="Y383" s="82">
        <v>11.271714894434703</v>
      </c>
      <c r="Z383" s="82">
        <v>0</v>
      </c>
      <c r="AA383" s="82">
        <v>16.598626128261536</v>
      </c>
      <c r="AB383" s="82">
        <v>141.25186539132437</v>
      </c>
      <c r="AC383" s="82">
        <v>1.1399999999999999</v>
      </c>
      <c r="AD383" s="82">
        <v>9.8000000000000007</v>
      </c>
      <c r="AE383" s="82">
        <v>130.46257377083512</v>
      </c>
      <c r="AF383" s="82">
        <v>10.932085487993934</v>
      </c>
      <c r="AG383" s="82">
        <v>6.1748656323228905</v>
      </c>
      <c r="AH383" s="82">
        <v>242.38142059929638</v>
      </c>
      <c r="AI383" s="82">
        <v>0</v>
      </c>
      <c r="AJ383" s="82">
        <v>1034.4518461867328</v>
      </c>
      <c r="AK383" s="82">
        <v>141.96904199742644</v>
      </c>
      <c r="AL383">
        <f t="shared" si="32"/>
        <v>6.248239633323279</v>
      </c>
      <c r="AM383">
        <f t="shared" si="33"/>
        <v>93.993634662065745</v>
      </c>
      <c r="AN383">
        <f t="shared" si="34"/>
        <v>0.7083852305043028</v>
      </c>
      <c r="AR383" s="121"/>
      <c r="AS383" s="1">
        <f t="shared" si="35"/>
        <v>23.546202001179964</v>
      </c>
      <c r="AY383" s="7"/>
      <c r="BC383" s="7"/>
    </row>
    <row r="384" spans="1:55" x14ac:dyDescent="0.3">
      <c r="A384" s="81" t="s">
        <v>2817</v>
      </c>
      <c r="B384" s="82">
        <v>2984.6</v>
      </c>
      <c r="C384" s="1">
        <v>2984.6</v>
      </c>
      <c r="D384">
        <v>20</v>
      </c>
      <c r="E384" s="82">
        <v>14.282930651405378</v>
      </c>
      <c r="F384" s="82">
        <v>54.818707357888108</v>
      </c>
      <c r="G384" s="82">
        <v>0.77025825234635004</v>
      </c>
      <c r="H384" s="82">
        <v>4.7316773329552815</v>
      </c>
      <c r="I384" s="81">
        <v>6.7235077788629652E-2</v>
      </c>
      <c r="J384" s="81">
        <f t="shared" si="30"/>
        <v>0.33128196505593938</v>
      </c>
      <c r="K384" s="81">
        <f t="shared" si="31"/>
        <v>8.6315011079414292E-2</v>
      </c>
      <c r="L384" s="81">
        <v>8.1591730999999987E-2</v>
      </c>
      <c r="M384" s="82">
        <v>3.5653599536430969</v>
      </c>
      <c r="N384" s="82">
        <v>1.2354735013465652</v>
      </c>
      <c r="O384" s="82">
        <v>3.7192163636461184</v>
      </c>
      <c r="P384" s="82">
        <v>0</v>
      </c>
      <c r="Q384" s="82">
        <v>456.31000000000006</v>
      </c>
      <c r="R384" s="82">
        <v>578.40782753167127</v>
      </c>
      <c r="S384" s="82">
        <v>214.454834231571</v>
      </c>
      <c r="T384" s="82">
        <v>0.27813093798582866</v>
      </c>
      <c r="U384" s="82">
        <v>7.406820448877804</v>
      </c>
      <c r="V384" s="82">
        <v>109.43243135914592</v>
      </c>
      <c r="W384" s="82">
        <v>78.468207055385562</v>
      </c>
      <c r="X384" s="82">
        <v>2.0299999999999998</v>
      </c>
      <c r="Y384" s="82">
        <v>11.323967877389038</v>
      </c>
      <c r="Z384" s="82">
        <v>52.617466693489817</v>
      </c>
      <c r="AA384" s="82">
        <v>12.848743828572394</v>
      </c>
      <c r="AB384" s="82">
        <v>146.44086573306885</v>
      </c>
      <c r="AC384" s="82">
        <v>0</v>
      </c>
      <c r="AD384" s="82">
        <v>17.059999999999999</v>
      </c>
      <c r="AE384" s="82">
        <v>179.02584018747987</v>
      </c>
      <c r="AF384" s="82">
        <v>12.790540020952903</v>
      </c>
      <c r="AG384" s="82">
        <v>8.5492440788249731</v>
      </c>
      <c r="AH384" s="82">
        <v>219.25971127016862</v>
      </c>
      <c r="AI384" s="82">
        <v>0</v>
      </c>
      <c r="AJ384" s="82">
        <v>69.309599564479399</v>
      </c>
      <c r="AK384" s="82">
        <v>150.62152571178444</v>
      </c>
      <c r="AL384">
        <f t="shared" si="32"/>
        <v>9.7818440722006379</v>
      </c>
      <c r="AM384">
        <f t="shared" si="33"/>
        <v>94.104986816649856</v>
      </c>
      <c r="AN384">
        <f t="shared" si="34"/>
        <v>0.28955630393847376</v>
      </c>
      <c r="AR384" s="121"/>
      <c r="AS384" s="1">
        <f t="shared" si="35"/>
        <v>22.298596022031457</v>
      </c>
      <c r="AY384" s="7"/>
      <c r="BC384" s="7"/>
    </row>
    <row r="385" spans="1:135" x14ac:dyDescent="0.3">
      <c r="A385" s="81" t="s">
        <v>2818</v>
      </c>
      <c r="B385" s="82">
        <v>2984.75</v>
      </c>
      <c r="C385" s="1">
        <v>2984.75</v>
      </c>
      <c r="D385">
        <v>20</v>
      </c>
      <c r="E385" s="82">
        <v>13.896518208454312</v>
      </c>
      <c r="F385" s="82">
        <v>53.482908568126909</v>
      </c>
      <c r="G385" s="82">
        <v>0.72460460023429929</v>
      </c>
      <c r="H385" s="82">
        <v>4.747152488253497</v>
      </c>
      <c r="I385" s="81">
        <v>7.387127361940668E-2</v>
      </c>
      <c r="J385" s="81">
        <f t="shared" si="30"/>
        <v>0.34160733048695913</v>
      </c>
      <c r="K385" s="81">
        <f t="shared" si="31"/>
        <v>8.8760178070841841E-2</v>
      </c>
      <c r="L385" s="81">
        <v>0.56292739419999993</v>
      </c>
      <c r="M385" s="82">
        <v>3.6019301299472173</v>
      </c>
      <c r="N385" s="82">
        <v>1.202048825031298</v>
      </c>
      <c r="O385" s="82">
        <v>3.7403179697011728</v>
      </c>
      <c r="P385" s="82">
        <v>0</v>
      </c>
      <c r="Q385" s="82">
        <v>490.36</v>
      </c>
      <c r="R385" s="82">
        <v>625.95536496034333</v>
      </c>
      <c r="S385" s="82">
        <v>241.76323733560815</v>
      </c>
      <c r="T385" s="82">
        <v>0.27426646595759785</v>
      </c>
      <c r="U385" s="82">
        <v>4.6560692019950105</v>
      </c>
      <c r="V385" s="82">
        <v>106.21136759879153</v>
      </c>
      <c r="W385" s="82">
        <v>104.98525689986413</v>
      </c>
      <c r="X385" s="82">
        <v>5.64</v>
      </c>
      <c r="Y385" s="82">
        <v>11.91368011358794</v>
      </c>
      <c r="Z385" s="82">
        <v>93.74169834130268</v>
      </c>
      <c r="AA385" s="82">
        <v>15.415294400427861</v>
      </c>
      <c r="AB385" s="82">
        <v>146.97699860970664</v>
      </c>
      <c r="AC385" s="82">
        <v>0</v>
      </c>
      <c r="AD385" s="82">
        <v>26.99</v>
      </c>
      <c r="AE385" s="82">
        <v>178.87046033565235</v>
      </c>
      <c r="AF385" s="82">
        <v>15.41424053807145</v>
      </c>
      <c r="AG385" s="82">
        <v>5.7785185281485951</v>
      </c>
      <c r="AH385" s="82">
        <v>235.50827975251727</v>
      </c>
      <c r="AI385" s="82">
        <v>15.14</v>
      </c>
      <c r="AJ385" s="82">
        <v>73.641449537259362</v>
      </c>
      <c r="AK385" s="82">
        <v>149.88151065726694</v>
      </c>
      <c r="AL385">
        <f t="shared" si="32"/>
        <v>8.3894841011462464</v>
      </c>
      <c r="AM385">
        <f t="shared" si="33"/>
        <v>93.653995538310028</v>
      </c>
      <c r="AN385">
        <f t="shared" si="34"/>
        <v>0.32642803172022439</v>
      </c>
      <c r="AR385" s="121"/>
      <c r="AS385" s="1">
        <f t="shared" si="35"/>
        <v>21.941448109960113</v>
      </c>
      <c r="AY385" s="7"/>
      <c r="BC385" s="7"/>
    </row>
    <row r="386" spans="1:135" x14ac:dyDescent="0.3">
      <c r="A386" s="81" t="s">
        <v>2819</v>
      </c>
      <c r="B386" s="82">
        <v>2984.9</v>
      </c>
      <c r="C386" s="1">
        <v>2984.9</v>
      </c>
      <c r="D386">
        <v>19</v>
      </c>
      <c r="E386" s="82">
        <v>12.143489467257334</v>
      </c>
      <c r="F386" s="82">
        <v>51.380740367203458</v>
      </c>
      <c r="G386" s="82">
        <v>0.6887128926258792</v>
      </c>
      <c r="H386" s="82">
        <v>4.5023593666644297</v>
      </c>
      <c r="I386" s="81">
        <v>8.7375358997948571E-2</v>
      </c>
      <c r="J386" s="81">
        <f t="shared" si="30"/>
        <v>0.37076322903760128</v>
      </c>
      <c r="K386" s="81">
        <f t="shared" si="31"/>
        <v>8.7627374274628092E-2</v>
      </c>
      <c r="L386" s="81">
        <v>0</v>
      </c>
      <c r="M386" s="82">
        <v>3.8260966368164544</v>
      </c>
      <c r="N386" s="82">
        <v>1.0504118389177592</v>
      </c>
      <c r="O386" s="82">
        <v>3.5175709586225832</v>
      </c>
      <c r="P386" s="82">
        <v>0</v>
      </c>
      <c r="Q386" s="82">
        <v>395.74</v>
      </c>
      <c r="R386" s="82">
        <v>575.12868701934917</v>
      </c>
      <c r="S386" s="82">
        <v>199.22169895498968</v>
      </c>
      <c r="T386" s="82">
        <v>0.24939170347703185</v>
      </c>
      <c r="U386" s="82">
        <v>8.0996633416458845</v>
      </c>
      <c r="V386" s="82">
        <v>87.63303103993637</v>
      </c>
      <c r="W386" s="82">
        <v>74.632785778957853</v>
      </c>
      <c r="X386" s="82">
        <v>0</v>
      </c>
      <c r="Y386" s="82">
        <v>10.09975513388752</v>
      </c>
      <c r="Z386" s="82">
        <v>41.972256803092847</v>
      </c>
      <c r="AA386" s="82">
        <v>8.355281456663441</v>
      </c>
      <c r="AB386" s="82">
        <v>133.40134826912796</v>
      </c>
      <c r="AC386" s="82">
        <v>1.01</v>
      </c>
      <c r="AD386" s="82">
        <v>15.17</v>
      </c>
      <c r="AE386" s="82">
        <v>179.81686488769284</v>
      </c>
      <c r="AF386" s="82">
        <v>16.489228944390852</v>
      </c>
      <c r="AG386" s="82">
        <v>6.5452834866913907</v>
      </c>
      <c r="AH386" s="82">
        <v>176.03641877957054</v>
      </c>
      <c r="AI386" s="82">
        <v>0</v>
      </c>
      <c r="AJ386" s="82">
        <v>56.577199410841089</v>
      </c>
      <c r="AK386" s="82">
        <v>136.56123967595269</v>
      </c>
      <c r="AL386">
        <f t="shared" si="32"/>
        <v>9.4268751583130417</v>
      </c>
      <c r="AM386">
        <f t="shared" si="33"/>
        <v>92.465717650379162</v>
      </c>
      <c r="AN386">
        <f t="shared" si="34"/>
        <v>0.26898856824770923</v>
      </c>
      <c r="AR386" s="121"/>
      <c r="AS386" s="1">
        <f t="shared" si="35"/>
        <v>21.102421425017234</v>
      </c>
      <c r="AY386" s="7"/>
      <c r="BC386" s="7"/>
    </row>
    <row r="387" spans="1:135" x14ac:dyDescent="0.3">
      <c r="A387" s="81" t="s">
        <v>2820</v>
      </c>
      <c r="B387" s="82">
        <v>2985.05</v>
      </c>
      <c r="C387" s="1">
        <v>2985.05</v>
      </c>
      <c r="D387">
        <v>18</v>
      </c>
      <c r="E387" s="82">
        <v>13.091619085147407</v>
      </c>
      <c r="F387" s="82">
        <v>52.265833634575223</v>
      </c>
      <c r="G387" s="82">
        <v>0.69422507895891516</v>
      </c>
      <c r="H387" s="82">
        <v>4.4036782669656391</v>
      </c>
      <c r="I387" s="81">
        <v>8.883746829620319E-2</v>
      </c>
      <c r="J387" s="81">
        <f t="shared" si="30"/>
        <v>0.33637384637639378</v>
      </c>
      <c r="K387" s="81">
        <f t="shared" si="31"/>
        <v>8.425539134713983E-2</v>
      </c>
      <c r="L387" s="81">
        <v>0.16786124419999998</v>
      </c>
      <c r="M387" s="82">
        <v>5.3293183505372648</v>
      </c>
      <c r="N387" s="82">
        <v>1.1324250508652507</v>
      </c>
      <c r="O387" s="82">
        <v>3.610316333518754</v>
      </c>
      <c r="P387" s="82">
        <v>0</v>
      </c>
      <c r="Q387" s="82">
        <v>553.88</v>
      </c>
      <c r="R387" s="82">
        <v>648.43259407494907</v>
      </c>
      <c r="S387" s="82">
        <v>223.99261372922194</v>
      </c>
      <c r="T387" s="82">
        <v>0.3153542432692471</v>
      </c>
      <c r="U387" s="82">
        <v>5.1262125935162084</v>
      </c>
      <c r="V387" s="82">
        <v>90.647544784462141</v>
      </c>
      <c r="W387" s="82">
        <v>69.804667230984151</v>
      </c>
      <c r="X387" s="82">
        <v>0</v>
      </c>
      <c r="Y387" s="82">
        <v>12.906486789720267</v>
      </c>
      <c r="Z387" s="82">
        <v>47.589176361006153</v>
      </c>
      <c r="AA387" s="82">
        <v>10.154265502356527</v>
      </c>
      <c r="AB387" s="82">
        <v>140.48596128184181</v>
      </c>
      <c r="AC387" s="82">
        <v>0</v>
      </c>
      <c r="AD387" s="82">
        <v>28.77</v>
      </c>
      <c r="AE387" s="82">
        <v>246.60195029138583</v>
      </c>
      <c r="AF387" s="82">
        <v>15.3231398256715</v>
      </c>
      <c r="AG387" s="82">
        <v>5.3043836745569157</v>
      </c>
      <c r="AH387" s="82">
        <v>155.66686279267256</v>
      </c>
      <c r="AI387" s="82">
        <v>29.04</v>
      </c>
      <c r="AJ387" s="82">
        <v>56.395018804509235</v>
      </c>
      <c r="AK387" s="82">
        <v>145.87404451588009</v>
      </c>
      <c r="AL387">
        <f t="shared" si="32"/>
        <v>12.005992754273526</v>
      </c>
      <c r="AM387">
        <f t="shared" si="33"/>
        <v>90.711568557985743</v>
      </c>
      <c r="AN387">
        <f t="shared" si="34"/>
        <v>0.30243418654259269</v>
      </c>
      <c r="AO387" t="s">
        <v>2821</v>
      </c>
      <c r="AR387" s="121"/>
      <c r="AS387" s="1">
        <f t="shared" si="35"/>
        <v>20.619667726216058</v>
      </c>
      <c r="AY387" s="7"/>
      <c r="BC387" s="7"/>
    </row>
    <row r="388" spans="1:135" s="109" customFormat="1" ht="15" thickBot="1" x14ac:dyDescent="0.35">
      <c r="A388" s="106" t="s">
        <v>2822</v>
      </c>
      <c r="B388" s="107">
        <v>2985.2</v>
      </c>
      <c r="C388" s="108">
        <v>2985.2</v>
      </c>
      <c r="D388" s="109">
        <v>12</v>
      </c>
      <c r="E388" s="107">
        <v>14.443078894239697</v>
      </c>
      <c r="F388" s="107">
        <v>55.471903177264998</v>
      </c>
      <c r="G388" s="107">
        <v>0.69364802846222173</v>
      </c>
      <c r="H388" s="107">
        <v>5.1343152642514953</v>
      </c>
      <c r="I388" s="106">
        <v>6.6959484209475742E-2</v>
      </c>
      <c r="J388" s="106">
        <f t="shared" si="30"/>
        <v>0.35548620220437926</v>
      </c>
      <c r="K388" s="106">
        <f t="shared" si="31"/>
        <v>9.2557041856746319E-2</v>
      </c>
      <c r="L388" s="106">
        <v>0.53263539660000003</v>
      </c>
      <c r="M388" s="107">
        <v>4.3465392110476042</v>
      </c>
      <c r="N388" s="107">
        <v>1.2493263243517336</v>
      </c>
      <c r="O388" s="107">
        <v>3.7377608886590847</v>
      </c>
      <c r="P388" s="107">
        <v>0</v>
      </c>
      <c r="Q388" s="107">
        <v>388.25</v>
      </c>
      <c r="R388" s="107">
        <v>636.5369885993972</v>
      </c>
      <c r="S388" s="107">
        <v>485.9054249265987</v>
      </c>
      <c r="T388" s="107">
        <v>0.29185647656885527</v>
      </c>
      <c r="U388" s="107">
        <v>13.893974438902738</v>
      </c>
      <c r="V388" s="107">
        <v>96.927781752224178</v>
      </c>
      <c r="W388" s="107">
        <v>46.235627465642168</v>
      </c>
      <c r="X388" s="107">
        <v>0</v>
      </c>
      <c r="Y388" s="107">
        <v>10.719326217488899</v>
      </c>
      <c r="Z388" s="107">
        <v>91.018041077874031</v>
      </c>
      <c r="AA388" s="107">
        <v>32.621577361901281</v>
      </c>
      <c r="AB388" s="107">
        <v>138.37972498076471</v>
      </c>
      <c r="AC388" s="107">
        <v>0</v>
      </c>
      <c r="AD388" s="107">
        <v>36.909999999999997</v>
      </c>
      <c r="AE388" s="107">
        <v>181.34241252381781</v>
      </c>
      <c r="AF388" s="107">
        <v>20.734522142228499</v>
      </c>
      <c r="AG388" s="107">
        <v>3.7004743651413121</v>
      </c>
      <c r="AH388" s="107">
        <v>141.78659468640058</v>
      </c>
      <c r="AI388" s="107">
        <v>0</v>
      </c>
      <c r="AJ388" s="107">
        <v>111.02895841447707</v>
      </c>
      <c r="AK388" s="107">
        <v>135.44552467068021</v>
      </c>
      <c r="AL388" s="109">
        <f t="shared" si="32"/>
        <v>10.037363426848302</v>
      </c>
      <c r="AM388" s="109">
        <f t="shared" si="33"/>
        <v>93.164587809164587</v>
      </c>
      <c r="AN388" s="109">
        <f t="shared" si="34"/>
        <v>0.6560681152725758</v>
      </c>
      <c r="AS388" s="1">
        <f t="shared" si="35"/>
        <v>13.472758050245256</v>
      </c>
      <c r="AU388" s="7"/>
      <c r="AV388" s="7"/>
      <c r="AW388" s="7"/>
      <c r="AX388" s="7"/>
      <c r="AY388" s="7"/>
      <c r="AZ388" s="7"/>
      <c r="BA388" s="7"/>
      <c r="BB388" s="7"/>
      <c r="BC388" s="7"/>
      <c r="BD388" s="9"/>
      <c r="BE388" s="9"/>
      <c r="BF388" s="9"/>
      <c r="BG388" s="114"/>
      <c r="BH388" s="115"/>
      <c r="BI388" s="115"/>
      <c r="BJ388" s="115"/>
      <c r="BK388" s="115"/>
      <c r="BL388" s="115"/>
      <c r="BM388" s="115"/>
      <c r="BN388" s="115"/>
      <c r="BO388" s="8"/>
      <c r="BP388" s="115"/>
      <c r="BQ388" s="115"/>
      <c r="BR388" s="8"/>
      <c r="BS388" s="8"/>
      <c r="BT388" s="8"/>
      <c r="BU388" s="8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  <c r="CP388" s="115"/>
      <c r="CQ388" s="115"/>
      <c r="CR388" s="115"/>
      <c r="CS388" s="115"/>
      <c r="CT388" s="115"/>
      <c r="CU388" s="115"/>
      <c r="CV388" s="115"/>
      <c r="CW388" s="115"/>
      <c r="CX388" s="115"/>
      <c r="CY388" s="115"/>
      <c r="CZ388" s="115"/>
      <c r="DA388" s="115"/>
      <c r="DB388" s="115"/>
      <c r="DC388" s="115"/>
      <c r="DD388" s="115"/>
      <c r="DE388" s="115"/>
      <c r="DF388" s="115"/>
      <c r="DG388" s="115"/>
      <c r="DH388" s="115"/>
      <c r="DI388" s="115"/>
      <c r="DJ388" s="115"/>
      <c r="DK388" s="115"/>
      <c r="DL388" s="115"/>
      <c r="DM388" s="115"/>
      <c r="DN388" s="115"/>
      <c r="DO388" s="115"/>
      <c r="DP388" s="115"/>
      <c r="DQ388" s="115"/>
      <c r="DR388" s="115"/>
      <c r="DS388" s="115"/>
      <c r="DT388" s="115"/>
      <c r="DU388" s="115"/>
      <c r="DV388" s="115"/>
      <c r="DW388" s="115"/>
      <c r="DX388" s="115"/>
      <c r="DY388" s="115"/>
      <c r="DZ388" s="115"/>
      <c r="EA388" s="115"/>
      <c r="EB388" s="115"/>
      <c r="EC388" s="115"/>
      <c r="ED388" s="115"/>
      <c r="EE388" s="115"/>
    </row>
    <row r="389" spans="1:135" s="101" customFormat="1" ht="15" thickTop="1" x14ac:dyDescent="0.3">
      <c r="A389" s="99" t="s">
        <v>2823</v>
      </c>
      <c r="B389" s="100">
        <v>2985.35</v>
      </c>
      <c r="C389" s="105">
        <v>2985.35</v>
      </c>
      <c r="D389" s="101">
        <v>18</v>
      </c>
      <c r="E389" s="100">
        <v>6.5158746404545855</v>
      </c>
      <c r="F389" s="100">
        <v>29.822088775810762</v>
      </c>
      <c r="G389" s="100">
        <v>0.42763191591609628</v>
      </c>
      <c r="H389" s="100">
        <v>3.6157731405134208</v>
      </c>
      <c r="I389" s="99">
        <v>0.30879650823888405</v>
      </c>
      <c r="J389" s="99">
        <f t="shared" ref="J389:J452" si="36">H389/E389</f>
        <v>0.55491754216148692</v>
      </c>
      <c r="K389" s="99">
        <f t="shared" ref="K389:K452" si="37">H389/F389</f>
        <v>0.12124479836725052</v>
      </c>
      <c r="L389" s="99">
        <v>1.410580994</v>
      </c>
      <c r="M389" s="100">
        <v>17.907376149939708</v>
      </c>
      <c r="N389" s="100">
        <v>0.56362315639932159</v>
      </c>
      <c r="O389" s="100">
        <v>2.1305080546517199</v>
      </c>
      <c r="P389" s="100">
        <v>2.7542740399999998E-2</v>
      </c>
      <c r="Q389" s="100">
        <v>247.66999999999996</v>
      </c>
      <c r="R389" s="100">
        <v>581.68115396507096</v>
      </c>
      <c r="S389" s="100">
        <v>462.00397866772971</v>
      </c>
      <c r="T389" s="100">
        <v>0.39826271500134786</v>
      </c>
      <c r="U389" s="100">
        <v>12.355698254364087</v>
      </c>
      <c r="V389" s="100">
        <v>67.737240326066242</v>
      </c>
      <c r="W389" s="100">
        <v>22.71171030355227</v>
      </c>
      <c r="X389" s="100">
        <v>2.23</v>
      </c>
      <c r="Y389" s="100">
        <v>7.2855587662041525</v>
      </c>
      <c r="Z389" s="100">
        <v>0</v>
      </c>
      <c r="AA389" s="100">
        <v>10.282193256716925</v>
      </c>
      <c r="AB389" s="100">
        <v>70.788687318927231</v>
      </c>
      <c r="AC389" s="100">
        <v>1.26</v>
      </c>
      <c r="AD389" s="100">
        <v>44.02</v>
      </c>
      <c r="AE389" s="100">
        <v>326.93333368622552</v>
      </c>
      <c r="AF389" s="100">
        <v>9.0918510975149562</v>
      </c>
      <c r="AG389" s="100">
        <v>2.0632274488325435</v>
      </c>
      <c r="AH389" s="100">
        <v>82.865164381899788</v>
      </c>
      <c r="AI389" s="100">
        <v>0</v>
      </c>
      <c r="AJ389" s="100">
        <v>68.014093030563899</v>
      </c>
      <c r="AK389" s="100">
        <v>67.603221441918052</v>
      </c>
      <c r="AL389" s="101">
        <f t="shared" ref="AL389:AL452" si="38">AP$6+AP$5*M389+AP$7*E389+AP$8*F389+AP$9*O389+AP$10*L389</f>
        <v>27.439714764834843</v>
      </c>
      <c r="AM389" s="101">
        <f t="shared" ref="AM389:AM452" si="39">AP$14+AP$15*F389+AP$16*E389+AP$17*M389+AP$18*L389+AP$19*O389+AP$20*AN389</f>
        <v>67.835855310104492</v>
      </c>
      <c r="AN389" s="101">
        <f t="shared" ref="AN389:AN452" si="40">S389/(1.64*$S$619)</f>
        <v>0.62379645088086066</v>
      </c>
      <c r="AS389" s="1">
        <f t="shared" ref="AS389:AS420" si="41">(D389+(1.2*AL389/100))/((100-AL389)/100)</f>
        <v>25.26075596005931</v>
      </c>
      <c r="AU389" s="7"/>
      <c r="AV389" s="7"/>
      <c r="AW389" s="7"/>
      <c r="AX389" s="7"/>
      <c r="AY389" s="7"/>
      <c r="AZ389" s="7"/>
      <c r="BA389" s="7"/>
      <c r="BB389" s="7"/>
      <c r="BC389" s="7"/>
      <c r="BD389" s="9"/>
      <c r="BE389" s="9"/>
      <c r="BF389" s="9"/>
      <c r="BG389" s="26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</row>
    <row r="390" spans="1:135" s="101" customFormat="1" x14ac:dyDescent="0.3">
      <c r="A390" s="99" t="s">
        <v>2824</v>
      </c>
      <c r="B390" s="100">
        <v>2985.5</v>
      </c>
      <c r="C390" s="105">
        <v>2985.5</v>
      </c>
      <c r="D390" s="101">
        <v>18</v>
      </c>
      <c r="E390" s="100">
        <v>7.4701965332097027</v>
      </c>
      <c r="F390" s="100">
        <v>32.207361164306619</v>
      </c>
      <c r="G390" s="100">
        <v>0.43722928645135611</v>
      </c>
      <c r="H390" s="100">
        <v>2.9251813974738412</v>
      </c>
      <c r="I390" s="99">
        <v>0.33799967210427334</v>
      </c>
      <c r="J390" s="99">
        <f t="shared" si="36"/>
        <v>0.39158024617820664</v>
      </c>
      <c r="K390" s="99">
        <f t="shared" si="37"/>
        <v>9.082337986496189E-2</v>
      </c>
      <c r="L390" s="99">
        <v>0.9907728417999998</v>
      </c>
      <c r="M390" s="100">
        <v>18.884374571430559</v>
      </c>
      <c r="N390" s="100">
        <v>0.6461720001226392</v>
      </c>
      <c r="O390" s="100">
        <v>2.1441022163661261</v>
      </c>
      <c r="P390" s="100">
        <v>0</v>
      </c>
      <c r="Q390" s="100">
        <v>374.91</v>
      </c>
      <c r="R390" s="100">
        <v>427.31735857117974</v>
      </c>
      <c r="S390" s="100">
        <v>119.27572467919906</v>
      </c>
      <c r="T390" s="100">
        <v>0.32628137107320998</v>
      </c>
      <c r="U390" s="100">
        <v>3.3363684538653358</v>
      </c>
      <c r="V390" s="100">
        <v>64.60549549147558</v>
      </c>
      <c r="W390" s="100">
        <v>0</v>
      </c>
      <c r="X390" s="100">
        <v>0</v>
      </c>
      <c r="Y390" s="100">
        <v>6.7928877840632982</v>
      </c>
      <c r="Z390" s="100">
        <v>0</v>
      </c>
      <c r="AA390" s="100">
        <v>1.095381396710901</v>
      </c>
      <c r="AB390" s="100">
        <v>72.358790743366526</v>
      </c>
      <c r="AC390" s="100">
        <v>1.1599999999999999</v>
      </c>
      <c r="AD390" s="100">
        <v>47.24</v>
      </c>
      <c r="AE390" s="100">
        <v>348.7288892653072</v>
      </c>
      <c r="AF390" s="100">
        <v>8.5452468231152601</v>
      </c>
      <c r="AG390" s="100">
        <v>3.3633941176659774</v>
      </c>
      <c r="AH390" s="100">
        <v>90.30322091471551</v>
      </c>
      <c r="AI390" s="100">
        <v>0</v>
      </c>
      <c r="AJ390" s="100">
        <v>43.338742017392057</v>
      </c>
      <c r="AK390" s="100">
        <v>74.957832599122341</v>
      </c>
      <c r="AL390" s="101">
        <f t="shared" si="38"/>
        <v>30.686547380697331</v>
      </c>
      <c r="AM390" s="101">
        <f t="shared" si="39"/>
        <v>67.066019793157309</v>
      </c>
      <c r="AN390" s="101">
        <f t="shared" si="40"/>
        <v>0.16104574238880692</v>
      </c>
      <c r="AS390" s="1">
        <f t="shared" si="41"/>
        <v>26.500250491710631</v>
      </c>
      <c r="AU390" s="7"/>
      <c r="AV390" s="7"/>
      <c r="AW390" s="7"/>
      <c r="AX390" s="7"/>
      <c r="AY390" s="7"/>
      <c r="AZ390" s="7"/>
      <c r="BA390" s="7"/>
      <c r="BB390" s="7"/>
      <c r="BC390" s="7"/>
      <c r="BD390" s="9"/>
      <c r="BE390" s="9"/>
      <c r="BF390" s="9"/>
      <c r="BG390" s="26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</row>
    <row r="391" spans="1:135" s="101" customFormat="1" x14ac:dyDescent="0.3">
      <c r="A391" s="99" t="s">
        <v>2825</v>
      </c>
      <c r="B391" s="100">
        <v>2985.65</v>
      </c>
      <c r="C391" s="105">
        <v>2985.65</v>
      </c>
      <c r="D391" s="101">
        <v>19</v>
      </c>
      <c r="E391" s="100">
        <v>6.6588190233278173</v>
      </c>
      <c r="F391" s="100">
        <v>28.706764989859479</v>
      </c>
      <c r="G391" s="100">
        <v>0.40511444725631268</v>
      </c>
      <c r="H391" s="100">
        <v>3.9338714192035371</v>
      </c>
      <c r="I391" s="99">
        <v>0.35777046280702746</v>
      </c>
      <c r="J391" s="99">
        <f t="shared" si="36"/>
        <v>0.59077614294997649</v>
      </c>
      <c r="K391" s="99">
        <f t="shared" si="37"/>
        <v>0.13703638917840993</v>
      </c>
      <c r="L391" s="99">
        <v>0.19759774480000003</v>
      </c>
      <c r="M391" s="100">
        <v>20.725766609266635</v>
      </c>
      <c r="N391" s="100">
        <v>0.5759878455178562</v>
      </c>
      <c r="O391" s="100">
        <v>1.9570030534983802</v>
      </c>
      <c r="P391" s="100">
        <v>6.3445237599999996E-2</v>
      </c>
      <c r="Q391" s="100">
        <v>346.47</v>
      </c>
      <c r="R391" s="100">
        <v>395.74691002169459</v>
      </c>
      <c r="S391" s="100">
        <v>640.75463191688152</v>
      </c>
      <c r="T391" s="100">
        <v>0.30909113343039024</v>
      </c>
      <c r="U391" s="100">
        <v>5.7159538653366573</v>
      </c>
      <c r="V391" s="100">
        <v>64.577583327174423</v>
      </c>
      <c r="W391" s="100">
        <v>26.577213315481369</v>
      </c>
      <c r="X391" s="100">
        <v>4.9800000000000004</v>
      </c>
      <c r="Y391" s="100">
        <v>8.2485065949340051</v>
      </c>
      <c r="Z391" s="100">
        <v>33.402214351498657</v>
      </c>
      <c r="AA391" s="100">
        <v>8.2433446715980949</v>
      </c>
      <c r="AB391" s="100">
        <v>66.710247935932514</v>
      </c>
      <c r="AC391" s="100">
        <v>1.3</v>
      </c>
      <c r="AD391" s="100">
        <v>39.380000000000003</v>
      </c>
      <c r="AE391" s="100">
        <v>377.89792508565955</v>
      </c>
      <c r="AF391" s="100">
        <v>5.3749420315970182</v>
      </c>
      <c r="AG391" s="100">
        <v>1.7298513799008937</v>
      </c>
      <c r="AH391" s="100">
        <v>90.625512556108205</v>
      </c>
      <c r="AI391" s="100">
        <v>0</v>
      </c>
      <c r="AJ391" s="100">
        <v>191.5831498475512</v>
      </c>
      <c r="AK391" s="100">
        <v>72.191314779926302</v>
      </c>
      <c r="AL391" s="101">
        <f t="shared" si="38"/>
        <v>35.514419118254644</v>
      </c>
      <c r="AM391" s="101">
        <f t="shared" si="39"/>
        <v>63.891525819722389</v>
      </c>
      <c r="AN391" s="101">
        <f t="shared" si="40"/>
        <v>0.86514507175420874</v>
      </c>
      <c r="AS391" s="1">
        <f t="shared" si="41"/>
        <v>30.124832193173642</v>
      </c>
      <c r="AU391" s="7"/>
      <c r="AV391" s="7"/>
      <c r="AW391" s="7"/>
      <c r="AX391" s="7"/>
      <c r="AY391" s="7"/>
      <c r="AZ391" s="7"/>
      <c r="BA391" s="7"/>
      <c r="BB391" s="7"/>
      <c r="BC391" s="7"/>
      <c r="BD391" s="9"/>
      <c r="BE391" s="9"/>
      <c r="BF391" s="9"/>
      <c r="BG391" s="26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</row>
    <row r="392" spans="1:135" s="101" customFormat="1" x14ac:dyDescent="0.3">
      <c r="A392" s="99" t="s">
        <v>2826</v>
      </c>
      <c r="B392" s="100">
        <v>2985.8</v>
      </c>
      <c r="C392" s="105">
        <v>2985.8</v>
      </c>
      <c r="D392" s="101">
        <v>20</v>
      </c>
      <c r="E392" s="100">
        <v>3.0582313466919482</v>
      </c>
      <c r="F392" s="100">
        <v>19.281280043479224</v>
      </c>
      <c r="G392" s="100">
        <v>0.30979903777719892</v>
      </c>
      <c r="H392" s="100">
        <v>3.6567292198756638</v>
      </c>
      <c r="I392" s="99">
        <v>0.31358281265560589</v>
      </c>
      <c r="J392" s="99">
        <f t="shared" si="36"/>
        <v>1.1957006535267856</v>
      </c>
      <c r="K392" s="99">
        <f t="shared" si="37"/>
        <v>0.18965178720654186</v>
      </c>
      <c r="L392" s="99">
        <v>0</v>
      </c>
      <c r="M392" s="100">
        <v>19.737607428843731</v>
      </c>
      <c r="N392" s="100">
        <v>0.2645370114888535</v>
      </c>
      <c r="O392" s="100">
        <v>1.5209012992079805</v>
      </c>
      <c r="P392" s="100">
        <v>0</v>
      </c>
      <c r="Q392" s="100">
        <v>509.20999999999992</v>
      </c>
      <c r="R392" s="100">
        <v>362.35084069052664</v>
      </c>
      <c r="S392" s="100">
        <v>585.46938698836777</v>
      </c>
      <c r="T392" s="100">
        <v>0.34682525972903455</v>
      </c>
      <c r="U392" s="100">
        <v>13.246496259351618</v>
      </c>
      <c r="V392" s="100">
        <v>56.315582694029686</v>
      </c>
      <c r="W392" s="100">
        <v>1.9402719398398958</v>
      </c>
      <c r="X392" s="100">
        <v>0</v>
      </c>
      <c r="Y392" s="100">
        <v>5.8672635145865417</v>
      </c>
      <c r="Z392" s="100">
        <v>1.426677614176914</v>
      </c>
      <c r="AA392" s="100">
        <v>4.8692501503426175</v>
      </c>
      <c r="AB392" s="100">
        <v>52.751645540612536</v>
      </c>
      <c r="AC392" s="100">
        <v>1.82</v>
      </c>
      <c r="AD392" s="100">
        <v>5.17</v>
      </c>
      <c r="AE392" s="100">
        <v>385.49741238413401</v>
      </c>
      <c r="AF392" s="100">
        <v>2.5508199471985846</v>
      </c>
      <c r="AG392" s="100">
        <v>1.0445783493191692</v>
      </c>
      <c r="AH392" s="100">
        <v>60.56547980104331</v>
      </c>
      <c r="AI392" s="100">
        <v>0</v>
      </c>
      <c r="AJ392" s="100">
        <v>106.42383753219931</v>
      </c>
      <c r="AK392" s="100">
        <v>55.421435159861417</v>
      </c>
      <c r="AL392" s="101">
        <f t="shared" si="38"/>
        <v>32.624454137184436</v>
      </c>
      <c r="AM392" s="101">
        <f t="shared" si="39"/>
        <v>62.874001500738395</v>
      </c>
      <c r="AN392" s="101">
        <f t="shared" si="40"/>
        <v>0.7904990921417937</v>
      </c>
      <c r="AS392" s="1">
        <f t="shared" si="41"/>
        <v>30.265422251517879</v>
      </c>
      <c r="AU392" s="7"/>
      <c r="AV392" s="7"/>
      <c r="AW392" s="7"/>
      <c r="AX392" s="7"/>
      <c r="AY392" s="7"/>
      <c r="AZ392" s="7"/>
      <c r="BA392" s="7"/>
      <c r="BB392" s="7"/>
      <c r="BC392" s="7"/>
      <c r="BD392" s="9"/>
      <c r="BE392" s="9"/>
      <c r="BF392" s="9"/>
      <c r="BG392" s="26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</row>
    <row r="393" spans="1:135" s="101" customFormat="1" x14ac:dyDescent="0.3">
      <c r="A393" s="99" t="s">
        <v>2827</v>
      </c>
      <c r="B393" s="100">
        <v>2985.95</v>
      </c>
      <c r="C393" s="105"/>
      <c r="E393" s="100">
        <v>9.2732446612028347</v>
      </c>
      <c r="F393" s="100">
        <v>34.411160257101265</v>
      </c>
      <c r="G393" s="100">
        <v>0.54881043700694221</v>
      </c>
      <c r="H393" s="100">
        <v>3.7117483798839346</v>
      </c>
      <c r="I393" s="99">
        <v>0.4498504237004442</v>
      </c>
      <c r="J393" s="99">
        <f t="shared" si="36"/>
        <v>0.40026425652426201</v>
      </c>
      <c r="K393" s="99">
        <f t="shared" si="37"/>
        <v>0.10786466809464697</v>
      </c>
      <c r="L393" s="99">
        <v>0.98008574279999994</v>
      </c>
      <c r="M393" s="100">
        <v>19.859026010221815</v>
      </c>
      <c r="N393" s="100">
        <v>0.80213566319404517</v>
      </c>
      <c r="O393" s="100">
        <v>2.3780637568014495</v>
      </c>
      <c r="P393" s="100">
        <v>2.2659340799999997E-2</v>
      </c>
      <c r="Q393" s="100">
        <v>85.15</v>
      </c>
      <c r="R393" s="100">
        <v>437.05012668754034</v>
      </c>
      <c r="S393" s="100">
        <v>232.84056212300865</v>
      </c>
      <c r="T393" s="100">
        <v>0.32652567677614414</v>
      </c>
      <c r="U393" s="100">
        <v>8.2728740648379038</v>
      </c>
      <c r="V393" s="100">
        <v>76.311857199384008</v>
      </c>
      <c r="W393" s="100">
        <v>17.312038781052092</v>
      </c>
      <c r="X393" s="100">
        <v>5.95</v>
      </c>
      <c r="Y393" s="100">
        <v>9.5921547280454273</v>
      </c>
      <c r="Z393" s="100">
        <v>45.334427124614663</v>
      </c>
      <c r="AA393" s="100">
        <v>13.904147802045669</v>
      </c>
      <c r="AB393" s="100">
        <v>79.788060605347525</v>
      </c>
      <c r="AC393" s="100">
        <v>1.2</v>
      </c>
      <c r="AD393" s="100">
        <v>34.83</v>
      </c>
      <c r="AE393" s="100">
        <v>383.51985063360161</v>
      </c>
      <c r="AF393" s="100">
        <v>7.2698368495159675</v>
      </c>
      <c r="AG393" s="100">
        <v>2.0410023775704333</v>
      </c>
      <c r="AH393" s="100">
        <v>155.92397185490717</v>
      </c>
      <c r="AI393" s="100">
        <v>0</v>
      </c>
      <c r="AJ393" s="100">
        <v>114.77378198907658</v>
      </c>
      <c r="AK393" s="100">
        <v>74.354435708515794</v>
      </c>
      <c r="AL393" s="101">
        <f t="shared" si="38"/>
        <v>33.198080292823434</v>
      </c>
      <c r="AM393" s="101">
        <f t="shared" si="39"/>
        <v>66.538336741721835</v>
      </c>
      <c r="AN393" s="101">
        <f t="shared" si="40"/>
        <v>0.31438066116287</v>
      </c>
      <c r="AS393" s="1">
        <f t="shared" si="41"/>
        <v>0.5963555617265941</v>
      </c>
      <c r="AU393" s="7"/>
      <c r="AV393" s="7"/>
      <c r="AW393" s="7"/>
      <c r="AX393" s="7"/>
      <c r="AY393" s="7"/>
      <c r="AZ393" s="7"/>
      <c r="BA393" s="7"/>
      <c r="BB393" s="7"/>
      <c r="BC393" s="7"/>
      <c r="BD393" s="9"/>
      <c r="BE393" s="9"/>
      <c r="BF393" s="9"/>
      <c r="BG393" s="26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</row>
    <row r="394" spans="1:135" s="101" customFormat="1" x14ac:dyDescent="0.3">
      <c r="A394" s="99" t="s">
        <v>2828</v>
      </c>
      <c r="B394" s="100">
        <v>2986.1</v>
      </c>
      <c r="C394" s="105">
        <v>2986.1</v>
      </c>
      <c r="D394" s="101">
        <v>19</v>
      </c>
      <c r="E394" s="100">
        <v>9.4921554188005715</v>
      </c>
      <c r="F394" s="100">
        <v>34.105024322256646</v>
      </c>
      <c r="G394" s="100">
        <v>0.48576819104687452</v>
      </c>
      <c r="H394" s="100">
        <v>4.6151907851291183</v>
      </c>
      <c r="I394" s="99">
        <v>0.36741501863679882</v>
      </c>
      <c r="J394" s="99">
        <f t="shared" si="36"/>
        <v>0.4862110428563014</v>
      </c>
      <c r="K394" s="99">
        <f t="shared" si="37"/>
        <v>0.13532289968540748</v>
      </c>
      <c r="L394" s="99">
        <v>2.6037437785999997</v>
      </c>
      <c r="M394" s="100">
        <v>17.13658315836847</v>
      </c>
      <c r="N394" s="100">
        <v>0.82107144372624941</v>
      </c>
      <c r="O394" s="100">
        <v>2.4477226028585601</v>
      </c>
      <c r="P394" s="100">
        <v>0</v>
      </c>
      <c r="Q394" s="100">
        <v>382.66</v>
      </c>
      <c r="R394" s="100">
        <v>466.70192919258164</v>
      </c>
      <c r="S394" s="100">
        <v>853.09132714304428</v>
      </c>
      <c r="T394" s="100">
        <v>0.41754065592378647</v>
      </c>
      <c r="U394" s="100">
        <v>3.9508541147132159</v>
      </c>
      <c r="V394" s="100">
        <v>56.042043483878281</v>
      </c>
      <c r="W394" s="100">
        <v>21.959666916017426</v>
      </c>
      <c r="X394" s="100">
        <v>2.89</v>
      </c>
      <c r="Y394" s="100">
        <v>6.9048584618225837</v>
      </c>
      <c r="Z394" s="100">
        <v>100.22659658756137</v>
      </c>
      <c r="AA394" s="100">
        <v>7.0839993977069948</v>
      </c>
      <c r="AB394" s="100">
        <v>80.056127043666436</v>
      </c>
      <c r="AC394" s="100">
        <v>1.1200000000000001</v>
      </c>
      <c r="AD394" s="100">
        <v>35.47</v>
      </c>
      <c r="AE394" s="100">
        <v>335.88886332792208</v>
      </c>
      <c r="AF394" s="100">
        <v>7.6524598415957552</v>
      </c>
      <c r="AG394" s="100">
        <v>2.3225199468904929</v>
      </c>
      <c r="AH394" s="100">
        <v>113.98260342108455</v>
      </c>
      <c r="AI394" s="100">
        <v>2.85</v>
      </c>
      <c r="AJ394" s="100">
        <v>67.710458686677455</v>
      </c>
      <c r="AK394" s="100">
        <v>86.695609848468507</v>
      </c>
      <c r="AL394" s="101">
        <f t="shared" si="38"/>
        <v>24.434771374285255</v>
      </c>
      <c r="AM394" s="101">
        <f t="shared" si="39"/>
        <v>70.695544013865103</v>
      </c>
      <c r="AN394" s="101">
        <f t="shared" si="40"/>
        <v>1.1518414704644717</v>
      </c>
      <c r="AS394" s="1">
        <f t="shared" si="41"/>
        <v>25.531871744944297</v>
      </c>
      <c r="AU394" s="7"/>
      <c r="AV394" s="7"/>
      <c r="AW394" s="7"/>
      <c r="AX394" s="7"/>
      <c r="AY394" s="7"/>
      <c r="AZ394" s="7"/>
      <c r="BA394" s="7"/>
      <c r="BB394" s="7"/>
      <c r="BC394" s="7"/>
      <c r="BD394" s="9"/>
      <c r="BE394" s="9"/>
      <c r="BF394" s="9"/>
      <c r="BG394" s="26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</row>
    <row r="395" spans="1:135" s="101" customFormat="1" x14ac:dyDescent="0.3">
      <c r="A395" s="99" t="s">
        <v>2829</v>
      </c>
      <c r="B395" s="100">
        <v>2986.25</v>
      </c>
      <c r="C395" s="105">
        <v>2986.25</v>
      </c>
      <c r="D395" s="101">
        <v>17</v>
      </c>
      <c r="E395" s="100">
        <v>7.2709308744487382</v>
      </c>
      <c r="F395" s="100">
        <v>32.02459465699458</v>
      </c>
      <c r="G395" s="100">
        <v>0.44224775087927892</v>
      </c>
      <c r="H395" s="100">
        <v>2.8297754238008062</v>
      </c>
      <c r="I395" s="99">
        <v>0.28878548773483198</v>
      </c>
      <c r="J395" s="99">
        <f t="shared" si="36"/>
        <v>0.38919025261883705</v>
      </c>
      <c r="K395" s="99">
        <f t="shared" si="37"/>
        <v>8.8362568023409693E-2</v>
      </c>
      <c r="L395" s="99">
        <v>0.52675210299999997</v>
      </c>
      <c r="M395" s="100">
        <v>17.632921313714789</v>
      </c>
      <c r="N395" s="100">
        <v>0.62893552063981584</v>
      </c>
      <c r="O395" s="100">
        <v>2.343663736839348</v>
      </c>
      <c r="P395" s="100">
        <v>3.5423552800000001E-2</v>
      </c>
      <c r="Q395" s="100">
        <v>421.29</v>
      </c>
      <c r="R395" s="100">
        <v>400.3516605283599</v>
      </c>
      <c r="S395" s="100">
        <v>141.43647562925162</v>
      </c>
      <c r="T395" s="100">
        <v>0.29425511437948132</v>
      </c>
      <c r="U395" s="100">
        <v>6.4211689526184523</v>
      </c>
      <c r="V395" s="100">
        <v>61.401179029701879</v>
      </c>
      <c r="W395" s="100">
        <v>6.0464288357801399</v>
      </c>
      <c r="X395" s="100">
        <v>1.9799999999999998</v>
      </c>
      <c r="Y395" s="100">
        <v>6.8973937499719646</v>
      </c>
      <c r="Z395" s="100">
        <v>12.760284395330578</v>
      </c>
      <c r="AA395" s="100">
        <v>1.2313046357188231</v>
      </c>
      <c r="AB395" s="100">
        <v>78.926418482179628</v>
      </c>
      <c r="AC395" s="100">
        <v>1.28</v>
      </c>
      <c r="AD395" s="100">
        <v>21.25</v>
      </c>
      <c r="AE395" s="100">
        <v>367.1202135452582</v>
      </c>
      <c r="AF395" s="100">
        <v>3.7715694933579074</v>
      </c>
      <c r="AG395" s="100">
        <v>2.0224814848520083</v>
      </c>
      <c r="AH395" s="100">
        <v>81.213872376561937</v>
      </c>
      <c r="AI395" s="100">
        <v>0</v>
      </c>
      <c r="AJ395" s="100">
        <v>38.703257700725644</v>
      </c>
      <c r="AK395" s="100">
        <v>77.268956538615342</v>
      </c>
      <c r="AL395" s="101">
        <f t="shared" si="38"/>
        <v>29.553559744556708</v>
      </c>
      <c r="AM395" s="101">
        <f t="shared" si="39"/>
        <v>68.553527664565905</v>
      </c>
      <c r="AN395" s="101">
        <f t="shared" si="40"/>
        <v>0.19096712495213641</v>
      </c>
      <c r="AS395" s="1">
        <f t="shared" si="41"/>
        <v>24.635230189070786</v>
      </c>
      <c r="AU395" s="7"/>
      <c r="AV395" s="7"/>
      <c r="AW395" s="7"/>
      <c r="AX395" s="7"/>
      <c r="AY395" s="7"/>
      <c r="AZ395" s="7"/>
      <c r="BA395" s="7"/>
      <c r="BB395" s="7"/>
      <c r="BC395" s="7"/>
      <c r="BD395" s="9"/>
      <c r="BE395" s="9"/>
      <c r="BF395" s="9"/>
      <c r="BG395" s="26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</row>
    <row r="396" spans="1:135" s="101" customFormat="1" x14ac:dyDescent="0.3">
      <c r="A396" s="99" t="s">
        <v>2830</v>
      </c>
      <c r="B396" s="100">
        <v>2986.4</v>
      </c>
      <c r="C396" s="105">
        <v>2986.4</v>
      </c>
      <c r="D396" s="101">
        <v>19</v>
      </c>
      <c r="E396" s="100">
        <v>6.290281130774769</v>
      </c>
      <c r="F396" s="100">
        <v>28.872177670405254</v>
      </c>
      <c r="G396" s="100">
        <v>0.45944260575187162</v>
      </c>
      <c r="H396" s="100">
        <v>3.0489397601057204</v>
      </c>
      <c r="I396" s="99">
        <v>0.39579627952718915</v>
      </c>
      <c r="J396" s="99">
        <f t="shared" si="36"/>
        <v>0.48470643787111384</v>
      </c>
      <c r="K396" s="99">
        <f t="shared" si="37"/>
        <v>0.1056013091534472</v>
      </c>
      <c r="L396" s="99">
        <v>0</v>
      </c>
      <c r="M396" s="100">
        <v>16.306778717193222</v>
      </c>
      <c r="N396" s="100">
        <v>0.54410931781201743</v>
      </c>
      <c r="O396" s="100">
        <v>2.3022169566211375</v>
      </c>
      <c r="P396" s="100">
        <v>0</v>
      </c>
      <c r="Q396" s="100">
        <v>434.55</v>
      </c>
      <c r="R396" s="100">
        <v>413.59613231394496</v>
      </c>
      <c r="S396" s="100">
        <v>186.16120930459769</v>
      </c>
      <c r="T396" s="100">
        <v>0.27790884189225212</v>
      </c>
      <c r="U396" s="100">
        <v>2.4084538653366576</v>
      </c>
      <c r="V396" s="100">
        <v>58.018224716400738</v>
      </c>
      <c r="W396" s="100">
        <v>0</v>
      </c>
      <c r="X396" s="100">
        <v>0</v>
      </c>
      <c r="Y396" s="100">
        <v>5.6358574472173517</v>
      </c>
      <c r="Z396" s="100">
        <v>1.0874675520649204</v>
      </c>
      <c r="AA396" s="100">
        <v>6.2044960864792644</v>
      </c>
      <c r="AB396" s="100">
        <v>81.836854098213422</v>
      </c>
      <c r="AC396" s="100">
        <v>1.4</v>
      </c>
      <c r="AD396" s="100">
        <v>28.54</v>
      </c>
      <c r="AE396" s="100">
        <v>325.45016237332629</v>
      </c>
      <c r="AF396" s="100">
        <v>4.1906327703976753</v>
      </c>
      <c r="AG396" s="100">
        <v>2.7336837652395278</v>
      </c>
      <c r="AH396" s="100">
        <v>86.902863035302673</v>
      </c>
      <c r="AI396" s="100">
        <v>0</v>
      </c>
      <c r="AJ396" s="100">
        <v>49.067309972049664</v>
      </c>
      <c r="AK396" s="100">
        <v>74.923678058144617</v>
      </c>
      <c r="AL396" s="101">
        <f t="shared" si="38"/>
        <v>28.134087920728085</v>
      </c>
      <c r="AM396" s="101">
        <f t="shared" si="39"/>
        <v>69.689495207415973</v>
      </c>
      <c r="AN396" s="101">
        <f t="shared" si="40"/>
        <v>0.2513543324686705</v>
      </c>
      <c r="AS396" s="1">
        <f t="shared" si="41"/>
        <v>26.907901807074165</v>
      </c>
      <c r="AU396" s="7"/>
      <c r="AV396" s="7"/>
      <c r="AW396" s="7"/>
      <c r="AX396" s="7"/>
      <c r="AY396" s="7"/>
      <c r="AZ396" s="7"/>
      <c r="BA396" s="7"/>
      <c r="BB396" s="7"/>
      <c r="BC396" s="7"/>
      <c r="BD396" s="9"/>
      <c r="BE396" s="9"/>
      <c r="BF396" s="9"/>
      <c r="BG396" s="26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</row>
    <row r="397" spans="1:135" s="101" customFormat="1" x14ac:dyDescent="0.3">
      <c r="A397" s="99" t="s">
        <v>2831</v>
      </c>
      <c r="B397" s="100">
        <v>2986.55</v>
      </c>
      <c r="C397" s="105">
        <v>2986.55</v>
      </c>
      <c r="D397" s="101">
        <v>15</v>
      </c>
      <c r="E397" s="100">
        <v>8.7599156647396939</v>
      </c>
      <c r="F397" s="100">
        <v>32.426428251040953</v>
      </c>
      <c r="G397" s="100">
        <v>0.57489645260115163</v>
      </c>
      <c r="H397" s="100">
        <v>4.2514654911330299</v>
      </c>
      <c r="I397" s="99">
        <v>0.37199035982700013</v>
      </c>
      <c r="J397" s="99">
        <f t="shared" si="36"/>
        <v>0.48533178330083443</v>
      </c>
      <c r="K397" s="99">
        <f t="shared" si="37"/>
        <v>0.13111112510507689</v>
      </c>
      <c r="L397" s="99">
        <v>0</v>
      </c>
      <c r="M397" s="100">
        <v>13.228855844308946</v>
      </c>
      <c r="N397" s="100">
        <v>0.75773270499998346</v>
      </c>
      <c r="O397" s="100">
        <v>2.9482575669483548</v>
      </c>
      <c r="P397" s="100">
        <v>0</v>
      </c>
      <c r="Q397" s="100">
        <v>426.79999999999995</v>
      </c>
      <c r="R397" s="100">
        <v>540.42444993060565</v>
      </c>
      <c r="S397" s="100">
        <v>352.26456825444023</v>
      </c>
      <c r="T397" s="100">
        <v>0.3213730474051697</v>
      </c>
      <c r="U397" s="100">
        <v>5.3530361596009959</v>
      </c>
      <c r="V397" s="100">
        <v>74.413830026904833</v>
      </c>
      <c r="W397" s="100">
        <v>25.148330879165162</v>
      </c>
      <c r="X397" s="100">
        <v>2.1800000000000002</v>
      </c>
      <c r="Y397" s="100">
        <v>9.1517367288589053</v>
      </c>
      <c r="Z397" s="100">
        <v>18.806204914150229</v>
      </c>
      <c r="AA397" s="100">
        <v>5.2930108366614332</v>
      </c>
      <c r="AB397" s="100">
        <v>106.30749039618178</v>
      </c>
      <c r="AC397" s="100">
        <v>1.23</v>
      </c>
      <c r="AD397" s="100">
        <v>25.180000000000003</v>
      </c>
      <c r="AE397" s="100">
        <v>249.05977703847606</v>
      </c>
      <c r="AF397" s="100">
        <v>3.8080097783178872</v>
      </c>
      <c r="AG397" s="100">
        <v>2.4855038028126328</v>
      </c>
      <c r="AH397" s="100">
        <v>109.63709814387965</v>
      </c>
      <c r="AI397" s="100">
        <v>0</v>
      </c>
      <c r="AJ397" s="100">
        <v>68.489786835985996</v>
      </c>
      <c r="AK397" s="100">
        <v>114.63402436825072</v>
      </c>
      <c r="AL397" s="101">
        <f t="shared" si="38"/>
        <v>23.852526006204339</v>
      </c>
      <c r="AM397" s="101">
        <f t="shared" si="39"/>
        <v>75.147665836158268</v>
      </c>
      <c r="AN397" s="101">
        <f t="shared" si="40"/>
        <v>0.47562661274446533</v>
      </c>
      <c r="AS397" s="1">
        <f t="shared" si="41"/>
        <v>20.074507413496004</v>
      </c>
      <c r="AU397" s="7"/>
      <c r="AV397" s="7"/>
      <c r="AW397" s="7"/>
      <c r="AX397" s="7"/>
      <c r="AY397" s="7"/>
      <c r="AZ397" s="7"/>
      <c r="BA397" s="7"/>
      <c r="BB397" s="7"/>
      <c r="BC397" s="7"/>
      <c r="BD397" s="9"/>
      <c r="BE397" s="9"/>
      <c r="BF397" s="9"/>
      <c r="BG397" s="26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</row>
    <row r="398" spans="1:135" s="101" customFormat="1" x14ac:dyDescent="0.3">
      <c r="A398" s="99" t="s">
        <v>2832</v>
      </c>
      <c r="B398" s="100">
        <v>2986.7</v>
      </c>
      <c r="C398" s="105">
        <v>2986.7</v>
      </c>
      <c r="D398" s="101">
        <v>19</v>
      </c>
      <c r="E398" s="100">
        <v>5.56424108305192</v>
      </c>
      <c r="F398" s="100">
        <v>26.977276694050321</v>
      </c>
      <c r="G398" s="100">
        <v>0.47840194355117704</v>
      </c>
      <c r="H398" s="100">
        <v>3.4557207627898188</v>
      </c>
      <c r="I398" s="99">
        <v>0.34400419769610469</v>
      </c>
      <c r="J398" s="99">
        <f t="shared" si="36"/>
        <v>0.62105877714672941</v>
      </c>
      <c r="K398" s="99">
        <f t="shared" si="37"/>
        <v>0.12809746521048795</v>
      </c>
      <c r="L398" s="99">
        <v>0</v>
      </c>
      <c r="M398" s="100">
        <v>14.610404916054243</v>
      </c>
      <c r="N398" s="100">
        <v>0.48130685368399106</v>
      </c>
      <c r="O398" s="100">
        <v>2.3701741152943687</v>
      </c>
      <c r="P398" s="100">
        <v>0</v>
      </c>
      <c r="Q398" s="100">
        <v>488.39999999999992</v>
      </c>
      <c r="R398" s="100">
        <v>440.28856864740465</v>
      </c>
      <c r="S398" s="100">
        <v>312.80265394795492</v>
      </c>
      <c r="T398" s="100">
        <v>0.31324433038027044</v>
      </c>
      <c r="U398" s="100">
        <v>5.1880735660847863</v>
      </c>
      <c r="V398" s="100">
        <v>67.536272743097854</v>
      </c>
      <c r="W398" s="100">
        <v>16.07868762549495</v>
      </c>
      <c r="X398" s="100">
        <v>0</v>
      </c>
      <c r="Y398" s="100">
        <v>7.7707650364943888</v>
      </c>
      <c r="Z398" s="100">
        <v>1.1373513847284487</v>
      </c>
      <c r="AA398" s="100">
        <v>3.462044852378249</v>
      </c>
      <c r="AB398" s="100">
        <v>87.121592453643203</v>
      </c>
      <c r="AC398" s="100">
        <v>1.46</v>
      </c>
      <c r="AD398" s="100">
        <v>17.309999999999999</v>
      </c>
      <c r="AE398" s="100">
        <v>290.34844130137685</v>
      </c>
      <c r="AF398" s="100">
        <v>5.2109607492771088</v>
      </c>
      <c r="AG398" s="100">
        <v>3.1930019046564673</v>
      </c>
      <c r="AH398" s="100">
        <v>98.269980589591171</v>
      </c>
      <c r="AI398" s="100">
        <v>0</v>
      </c>
      <c r="AJ398" s="100">
        <v>123.71075284413429</v>
      </c>
      <c r="AK398" s="100">
        <v>85.090346422515239</v>
      </c>
      <c r="AL398" s="101">
        <f t="shared" si="38"/>
        <v>24.8203614900902</v>
      </c>
      <c r="AM398" s="101">
        <f t="shared" si="39"/>
        <v>71.539078243031824</v>
      </c>
      <c r="AN398" s="101">
        <f t="shared" si="40"/>
        <v>0.42234524889055358</v>
      </c>
      <c r="AS398" s="1">
        <f t="shared" si="41"/>
        <v>25.668977292751062</v>
      </c>
      <c r="AU398" s="7"/>
      <c r="AV398" s="7"/>
      <c r="AW398" s="7"/>
      <c r="AX398" s="7"/>
      <c r="AY398" s="7"/>
      <c r="AZ398" s="7"/>
      <c r="BA398" s="7"/>
      <c r="BB398" s="7"/>
      <c r="BC398" s="7"/>
      <c r="BD398" s="9"/>
      <c r="BE398" s="9"/>
      <c r="BF398" s="9"/>
      <c r="BG398" s="26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</row>
    <row r="399" spans="1:135" s="101" customFormat="1" x14ac:dyDescent="0.3">
      <c r="A399" s="99" t="s">
        <v>2833</v>
      </c>
      <c r="B399" s="100">
        <v>2986.85</v>
      </c>
      <c r="C399" s="105">
        <v>2986.85</v>
      </c>
      <c r="D399" s="101">
        <v>18</v>
      </c>
      <c r="E399" s="100">
        <v>4.2424588613266305</v>
      </c>
      <c r="F399" s="100">
        <v>24.4115337576259</v>
      </c>
      <c r="G399" s="100">
        <v>0.3917568740259923</v>
      </c>
      <c r="H399" s="100">
        <v>2.8757543488106738</v>
      </c>
      <c r="I399" s="99">
        <v>0.33106471332264359</v>
      </c>
      <c r="J399" s="99">
        <f t="shared" si="36"/>
        <v>0.67785085084158392</v>
      </c>
      <c r="K399" s="99">
        <f t="shared" si="37"/>
        <v>0.11780309985284391</v>
      </c>
      <c r="L399" s="99">
        <v>0</v>
      </c>
      <c r="M399" s="100">
        <v>18.078562628172119</v>
      </c>
      <c r="N399" s="100">
        <v>0.36697269150475353</v>
      </c>
      <c r="O399" s="100">
        <v>1.9758706261163084</v>
      </c>
      <c r="P399" s="100">
        <v>5.4288003999999994E-3</v>
      </c>
      <c r="Q399" s="100">
        <v>439.98999999999995</v>
      </c>
      <c r="R399" s="100">
        <v>409.67744312014145</v>
      </c>
      <c r="S399" s="100">
        <v>243.74804025254642</v>
      </c>
      <c r="T399" s="100">
        <v>0.31588727389383059</v>
      </c>
      <c r="U399" s="100">
        <v>6.2933229426433899</v>
      </c>
      <c r="V399" s="100">
        <v>53.12243109797646</v>
      </c>
      <c r="W399" s="100">
        <v>13.235963620613244</v>
      </c>
      <c r="X399" s="100">
        <v>0</v>
      </c>
      <c r="Y399" s="100">
        <v>7.5393589691251996</v>
      </c>
      <c r="Z399" s="100">
        <v>1.2371190500555058</v>
      </c>
      <c r="AA399" s="100">
        <v>0</v>
      </c>
      <c r="AB399" s="100">
        <v>68.280351360371782</v>
      </c>
      <c r="AC399" s="100">
        <v>1.6099999999999999</v>
      </c>
      <c r="AD399" s="100">
        <v>14.96</v>
      </c>
      <c r="AE399" s="100">
        <v>391.96686439658987</v>
      </c>
      <c r="AF399" s="100">
        <v>3.3342860738381503</v>
      </c>
      <c r="AG399" s="100">
        <v>2.0928608771820234</v>
      </c>
      <c r="AH399" s="100">
        <v>79.540852844838042</v>
      </c>
      <c r="AI399" s="100">
        <v>0</v>
      </c>
      <c r="AJ399" s="100">
        <v>62.589159419792736</v>
      </c>
      <c r="AK399" s="100">
        <v>70.586051353973048</v>
      </c>
      <c r="AL399" s="101">
        <f t="shared" si="38"/>
        <v>30.240184217773646</v>
      </c>
      <c r="AM399" s="101">
        <f t="shared" si="39"/>
        <v>65.905140189404577</v>
      </c>
      <c r="AN399" s="101">
        <f t="shared" si="40"/>
        <v>0.32910790694306202</v>
      </c>
      <c r="AS399" s="1">
        <f t="shared" si="41"/>
        <v>26.323008460827733</v>
      </c>
      <c r="AU399" s="7"/>
      <c r="AV399" s="7"/>
      <c r="AW399" s="7"/>
      <c r="AX399" s="7"/>
      <c r="AY399" s="7"/>
      <c r="AZ399" s="7"/>
      <c r="BA399" s="7"/>
      <c r="BB399" s="7"/>
      <c r="BC399" s="7"/>
      <c r="BD399" s="9"/>
      <c r="BE399" s="9"/>
      <c r="BF399" s="9"/>
      <c r="BG399" s="26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</row>
    <row r="400" spans="1:135" s="101" customFormat="1" x14ac:dyDescent="0.3">
      <c r="A400" s="99" t="s">
        <v>2834</v>
      </c>
      <c r="B400" s="100">
        <v>2987</v>
      </c>
      <c r="C400" s="105">
        <v>2987</v>
      </c>
      <c r="D400" s="101">
        <v>18</v>
      </c>
      <c r="E400" s="100">
        <v>8.3583244382160498</v>
      </c>
      <c r="F400" s="100">
        <v>33.389080913476249</v>
      </c>
      <c r="G400" s="100">
        <v>0.47215438239744473</v>
      </c>
      <c r="H400" s="100">
        <v>3.0641783374517368</v>
      </c>
      <c r="I400" s="99">
        <v>0.32458460589067939</v>
      </c>
      <c r="J400" s="99">
        <f t="shared" si="36"/>
        <v>0.36660198585276937</v>
      </c>
      <c r="K400" s="99">
        <f t="shared" si="37"/>
        <v>9.1771868336004314E-2</v>
      </c>
      <c r="L400" s="99">
        <v>1.1237140522</v>
      </c>
      <c r="M400" s="100">
        <v>18.953038085317566</v>
      </c>
      <c r="N400" s="100">
        <v>0.72299506390568824</v>
      </c>
      <c r="O400" s="100">
        <v>2.2760762629253151</v>
      </c>
      <c r="P400" s="100">
        <v>1.00922064E-2</v>
      </c>
      <c r="Q400" s="100">
        <v>297.17</v>
      </c>
      <c r="R400" s="100">
        <v>382.24661876351706</v>
      </c>
      <c r="S400" s="100">
        <v>187.37149072301716</v>
      </c>
      <c r="T400" s="100">
        <v>0.30658144757297601</v>
      </c>
      <c r="U400" s="100">
        <v>0.91966645885286769</v>
      </c>
      <c r="V400" s="100">
        <v>70.148851321686863</v>
      </c>
      <c r="W400" s="100">
        <v>7.324902594589374</v>
      </c>
      <c r="X400" s="100">
        <v>0</v>
      </c>
      <c r="Y400" s="100">
        <v>7.3975294439634389</v>
      </c>
      <c r="Z400" s="100">
        <v>31.247232780434224</v>
      </c>
      <c r="AA400" s="100">
        <v>4.4694759179663768</v>
      </c>
      <c r="AB400" s="100">
        <v>77.069101016684371</v>
      </c>
      <c r="AC400" s="100">
        <v>1.1599999999999999</v>
      </c>
      <c r="AD400" s="100">
        <v>19.11</v>
      </c>
      <c r="AE400" s="100">
        <v>413.38103306664027</v>
      </c>
      <c r="AF400" s="100">
        <v>8.3266051133553809</v>
      </c>
      <c r="AG400" s="100">
        <v>1.8817227001919785</v>
      </c>
      <c r="AH400" s="100">
        <v>96.962707752032017</v>
      </c>
      <c r="AI400" s="100">
        <v>0</v>
      </c>
      <c r="AJ400" s="100">
        <v>44.533037103345407</v>
      </c>
      <c r="AK400" s="100">
        <v>82.608449778133618</v>
      </c>
      <c r="AL400" s="101">
        <f t="shared" si="38"/>
        <v>30.858009721080421</v>
      </c>
      <c r="AM400" s="101">
        <f t="shared" si="39"/>
        <v>67.406655463634976</v>
      </c>
      <c r="AN400" s="101">
        <f t="shared" si="40"/>
        <v>0.25298845097897904</v>
      </c>
      <c r="AS400" s="1">
        <f t="shared" si="41"/>
        <v>26.568943188570337</v>
      </c>
      <c r="AU400" s="7"/>
      <c r="AV400" s="7"/>
      <c r="AW400" s="7"/>
      <c r="AX400" s="7"/>
      <c r="AY400" s="7"/>
      <c r="AZ400" s="7"/>
      <c r="BA400" s="7"/>
      <c r="BB400" s="7"/>
      <c r="BC400" s="7"/>
      <c r="BD400" s="9"/>
      <c r="BE400" s="9"/>
      <c r="BF400" s="9"/>
      <c r="BG400" s="26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</row>
    <row r="401" spans="1:135" s="101" customFormat="1" x14ac:dyDescent="0.3">
      <c r="A401" s="99" t="s">
        <v>2835</v>
      </c>
      <c r="B401" s="100">
        <v>2987.15</v>
      </c>
      <c r="C401" s="105">
        <v>2987.15</v>
      </c>
      <c r="D401" s="101">
        <v>17</v>
      </c>
      <c r="E401" s="100">
        <v>8.3791288468385385</v>
      </c>
      <c r="F401" s="100">
        <v>34.123473401202631</v>
      </c>
      <c r="G401" s="100">
        <v>0.49438020098669733</v>
      </c>
      <c r="H401" s="100">
        <v>2.7159341132026671</v>
      </c>
      <c r="I401" s="99">
        <v>0.30267735522917449</v>
      </c>
      <c r="J401" s="99">
        <f t="shared" si="36"/>
        <v>0.32413084496575012</v>
      </c>
      <c r="K401" s="99">
        <f t="shared" si="37"/>
        <v>7.9591373400661733E-2</v>
      </c>
      <c r="L401" s="99">
        <v>1.7387089264</v>
      </c>
      <c r="M401" s="100">
        <v>16.818170242739708</v>
      </c>
      <c r="N401" s="100">
        <v>0.72479464525153348</v>
      </c>
      <c r="O401" s="100">
        <v>2.489211470264741</v>
      </c>
      <c r="P401" s="100">
        <v>0</v>
      </c>
      <c r="Q401" s="100">
        <v>267.67</v>
      </c>
      <c r="R401" s="100">
        <v>427.91039462128055</v>
      </c>
      <c r="S401" s="100">
        <v>73.981015856437523</v>
      </c>
      <c r="T401" s="100">
        <v>0.27519926955061907</v>
      </c>
      <c r="U401" s="100">
        <v>2.3837094763092264</v>
      </c>
      <c r="V401" s="100">
        <v>62.450676407425675</v>
      </c>
      <c r="W401" s="100">
        <v>9.6562370959473878</v>
      </c>
      <c r="X401" s="100">
        <v>0</v>
      </c>
      <c r="Y401" s="100">
        <v>8.4351243911994818</v>
      </c>
      <c r="Z401" s="100">
        <v>2.873308761419239</v>
      </c>
      <c r="AA401" s="100">
        <v>0</v>
      </c>
      <c r="AB401" s="100">
        <v>85.551489029203921</v>
      </c>
      <c r="AC401" s="100">
        <v>1.26</v>
      </c>
      <c r="AD401" s="100">
        <v>23.88</v>
      </c>
      <c r="AE401" s="100">
        <v>330.15393425137825</v>
      </c>
      <c r="AF401" s="100">
        <v>7.178736137116017</v>
      </c>
      <c r="AG401" s="100">
        <v>1.081620134756019</v>
      </c>
      <c r="AH401" s="100">
        <v>85.468846293825067</v>
      </c>
      <c r="AI401" s="100">
        <v>0</v>
      </c>
      <c r="AJ401" s="100">
        <v>27.701573307240086</v>
      </c>
      <c r="AK401" s="100">
        <v>105.20737105839756</v>
      </c>
      <c r="AL401" s="101">
        <f t="shared" si="38"/>
        <v>25.550747709943689</v>
      </c>
      <c r="AM401" s="101">
        <f t="shared" si="39"/>
        <v>70.350736747645499</v>
      </c>
      <c r="AN401" s="101">
        <f t="shared" si="40"/>
        <v>9.9888956058096057E-2</v>
      </c>
      <c r="AS401" s="1">
        <f t="shared" si="41"/>
        <v>23.246182386214311</v>
      </c>
      <c r="AU401" s="7"/>
      <c r="AV401" s="7"/>
      <c r="AW401" s="7"/>
      <c r="AX401" s="7"/>
      <c r="AY401" s="7"/>
      <c r="AZ401" s="7"/>
      <c r="BA401" s="7"/>
      <c r="BB401" s="7"/>
      <c r="BC401" s="7"/>
      <c r="BD401" s="9"/>
      <c r="BE401" s="9"/>
      <c r="BF401" s="9"/>
      <c r="BG401" s="26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</row>
    <row r="402" spans="1:135" s="101" customFormat="1" x14ac:dyDescent="0.3">
      <c r="A402" s="99" t="s">
        <v>2836</v>
      </c>
      <c r="B402" s="100">
        <v>2987.3</v>
      </c>
      <c r="C402" s="105">
        <v>2987.3</v>
      </c>
      <c r="D402" s="101">
        <v>11</v>
      </c>
      <c r="E402" s="100">
        <v>3.8340845578356073</v>
      </c>
      <c r="F402" s="100">
        <v>15.827842615756227</v>
      </c>
      <c r="G402" s="100">
        <v>0.24276326906564583</v>
      </c>
      <c r="H402" s="100">
        <v>1.340076588272388</v>
      </c>
      <c r="I402" s="99">
        <v>0.43631951062835644</v>
      </c>
      <c r="J402" s="99">
        <f t="shared" si="36"/>
        <v>0.34951670159013898</v>
      </c>
      <c r="K402" s="99">
        <f t="shared" si="37"/>
        <v>8.4665776682564101E-2</v>
      </c>
      <c r="L402" s="99">
        <v>0.53410124539999992</v>
      </c>
      <c r="M402" s="100">
        <v>34.246543676071418</v>
      </c>
      <c r="N402" s="100">
        <v>0.33164831425278002</v>
      </c>
      <c r="O402" s="100">
        <v>0.94633497147843104</v>
      </c>
      <c r="P402" s="100">
        <v>4.1299215199999996E-2</v>
      </c>
      <c r="Q402" s="100">
        <v>436.69</v>
      </c>
      <c r="R402" s="100">
        <v>274.08149448826464</v>
      </c>
      <c r="S402" s="100">
        <v>140.8348514762213</v>
      </c>
      <c r="T402" s="100">
        <v>0.37723021493965497</v>
      </c>
      <c r="U402" s="100">
        <v>0</v>
      </c>
      <c r="V402" s="100">
        <v>15.859691755921725</v>
      </c>
      <c r="W402" s="100">
        <v>0</v>
      </c>
      <c r="X402" s="100">
        <v>1.91</v>
      </c>
      <c r="Y402" s="100">
        <v>3.8219324675169331</v>
      </c>
      <c r="Z402" s="100">
        <v>27.555829163333122</v>
      </c>
      <c r="AA402" s="100">
        <v>3.2221803129525046</v>
      </c>
      <c r="AB402" s="100">
        <v>26.461986982623053</v>
      </c>
      <c r="AC402" s="100">
        <v>1.41</v>
      </c>
      <c r="AD402" s="100">
        <v>26.74</v>
      </c>
      <c r="AE402" s="100">
        <v>373.36365850051038</v>
      </c>
      <c r="AF402" s="100">
        <v>0</v>
      </c>
      <c r="AG402" s="100">
        <v>0</v>
      </c>
      <c r="AH402" s="100">
        <v>39.326822758704346</v>
      </c>
      <c r="AI402" s="100">
        <v>5.54</v>
      </c>
      <c r="AJ402" s="100">
        <v>51.992320818155754</v>
      </c>
      <c r="AK402" s="100">
        <v>29.350135546861697</v>
      </c>
      <c r="AL402" s="101">
        <f t="shared" si="38"/>
        <v>56.662605355657206</v>
      </c>
      <c r="AM402" s="101">
        <f t="shared" si="39"/>
        <v>41.933474173019796</v>
      </c>
      <c r="AN402" s="101">
        <f t="shared" si="40"/>
        <v>0.19015481374107987</v>
      </c>
      <c r="AS402" s="1">
        <f t="shared" si="41"/>
        <v>26.951207750539229</v>
      </c>
      <c r="AU402" s="7"/>
      <c r="AV402" s="7"/>
      <c r="AW402" s="7"/>
      <c r="AX402" s="7"/>
      <c r="AY402" s="7"/>
      <c r="AZ402" s="7"/>
      <c r="BA402" s="7"/>
      <c r="BB402" s="7"/>
      <c r="BC402" s="7"/>
      <c r="BD402" s="9"/>
      <c r="BE402" s="9"/>
      <c r="BF402" s="9"/>
      <c r="BG402" s="26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</row>
    <row r="403" spans="1:135" s="101" customFormat="1" x14ac:dyDescent="0.3">
      <c r="A403" s="99" t="s">
        <v>2837</v>
      </c>
      <c r="B403" s="100">
        <v>2987.45</v>
      </c>
      <c r="C403" s="105">
        <v>2987.45</v>
      </c>
      <c r="D403" s="101">
        <v>21</v>
      </c>
      <c r="E403" s="100">
        <v>9.6312893139005649</v>
      </c>
      <c r="F403" s="100">
        <v>35.714937721311223</v>
      </c>
      <c r="G403" s="100">
        <v>0.51883505940072283</v>
      </c>
      <c r="H403" s="100">
        <v>3.1297429596792758</v>
      </c>
      <c r="I403" s="99">
        <v>0.28600028536851546</v>
      </c>
      <c r="J403" s="99">
        <f t="shared" si="36"/>
        <v>0.32495576217009775</v>
      </c>
      <c r="K403" s="99">
        <f t="shared" si="37"/>
        <v>8.7631203058538387E-2</v>
      </c>
      <c r="L403" s="99">
        <v>1.1668935801999998</v>
      </c>
      <c r="M403" s="100">
        <v>17.281134684628871</v>
      </c>
      <c r="N403" s="100">
        <v>0.83310652565239884</v>
      </c>
      <c r="O403" s="100">
        <v>2.6254340478257965</v>
      </c>
      <c r="P403" s="100">
        <v>0</v>
      </c>
      <c r="Q403" s="100">
        <v>277.70999999999998</v>
      </c>
      <c r="R403" s="100">
        <v>509.4819219047568</v>
      </c>
      <c r="S403" s="100">
        <v>97.839091255760181</v>
      </c>
      <c r="T403" s="100">
        <v>0.34273869160722731</v>
      </c>
      <c r="U403" s="100">
        <v>4.3550124688279288</v>
      </c>
      <c r="V403" s="100">
        <v>88.626704089057824</v>
      </c>
      <c r="W403" s="100">
        <v>17.973836962082757</v>
      </c>
      <c r="X403" s="100">
        <v>1.52</v>
      </c>
      <c r="Y403" s="100">
        <v>9.301030965871286</v>
      </c>
      <c r="Z403" s="100">
        <v>37.911712824281629</v>
      </c>
      <c r="AA403" s="100">
        <v>0</v>
      </c>
      <c r="AB403" s="100">
        <v>90.702194165474239</v>
      </c>
      <c r="AC403" s="100">
        <v>1.1599999999999999</v>
      </c>
      <c r="AD403" s="100">
        <v>46.11</v>
      </c>
      <c r="AE403" s="100">
        <v>358.41894184291579</v>
      </c>
      <c r="AF403" s="100">
        <v>11.551570332313592</v>
      </c>
      <c r="AG403" s="100">
        <v>0.94086135009598926</v>
      </c>
      <c r="AH403" s="100">
        <v>96.39779206599539</v>
      </c>
      <c r="AI403" s="100">
        <v>32.770000000000003</v>
      </c>
      <c r="AJ403" s="100">
        <v>29.01732213074802</v>
      </c>
      <c r="AK403" s="100">
        <v>95.962875300425623</v>
      </c>
      <c r="AL403" s="101">
        <f t="shared" si="38"/>
        <v>28.393207234526308</v>
      </c>
      <c r="AM403" s="101">
        <f t="shared" si="39"/>
        <v>70.337412034416275</v>
      </c>
      <c r="AN403" s="101">
        <f t="shared" si="40"/>
        <v>0.13210206123927223</v>
      </c>
      <c r="AS403" s="1">
        <f t="shared" si="41"/>
        <v>29.802645339401465</v>
      </c>
      <c r="AU403" s="7"/>
      <c r="AV403" s="7"/>
      <c r="AW403" s="7"/>
      <c r="AX403" s="7"/>
      <c r="AY403" s="7"/>
      <c r="AZ403" s="7"/>
      <c r="BA403" s="7"/>
      <c r="BB403" s="7"/>
      <c r="BC403" s="7"/>
      <c r="BD403" s="9"/>
      <c r="BE403" s="9"/>
      <c r="BF403" s="9"/>
      <c r="BG403" s="26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</row>
    <row r="404" spans="1:135" s="101" customFormat="1" x14ac:dyDescent="0.3">
      <c r="A404" s="99" t="s">
        <v>2838</v>
      </c>
      <c r="B404" s="100">
        <v>2987.6</v>
      </c>
      <c r="C404" s="105">
        <v>2987.6</v>
      </c>
      <c r="D404" s="101">
        <v>18</v>
      </c>
      <c r="E404" s="100">
        <v>8.7595255124079632</v>
      </c>
      <c r="F404" s="100">
        <v>32.262464189509899</v>
      </c>
      <c r="G404" s="100">
        <v>0.47588958651503122</v>
      </c>
      <c r="H404" s="100">
        <v>2.9293155971885185</v>
      </c>
      <c r="I404" s="99">
        <v>0.30039944015899972</v>
      </c>
      <c r="J404" s="99">
        <f t="shared" si="36"/>
        <v>0.33441487133510955</v>
      </c>
      <c r="K404" s="99">
        <f t="shared" si="37"/>
        <v>9.0796399803242001E-2</v>
      </c>
      <c r="L404" s="99">
        <v>1.4557553365999998</v>
      </c>
      <c r="M404" s="100">
        <v>19.762003961455122</v>
      </c>
      <c r="N404" s="100">
        <v>0.75769895682328881</v>
      </c>
      <c r="O404" s="100">
        <v>2.2772251294077472</v>
      </c>
      <c r="P404" s="100">
        <v>0</v>
      </c>
      <c r="Q404" s="100">
        <v>298.48</v>
      </c>
      <c r="R404" s="100">
        <v>404.22383709078287</v>
      </c>
      <c r="S404" s="100">
        <v>95.834654233486773</v>
      </c>
      <c r="T404" s="100">
        <v>0.32665893443229005</v>
      </c>
      <c r="U404" s="100">
        <v>0</v>
      </c>
      <c r="V404" s="100">
        <v>62.495335870307528</v>
      </c>
      <c r="W404" s="100">
        <v>7.7460468916088869</v>
      </c>
      <c r="X404" s="100">
        <v>0</v>
      </c>
      <c r="Y404" s="100">
        <v>8.8158246955810515</v>
      </c>
      <c r="Z404" s="100">
        <v>51.619790040219243</v>
      </c>
      <c r="AA404" s="100">
        <v>4.061706200942611</v>
      </c>
      <c r="AB404" s="100">
        <v>76.78188697562841</v>
      </c>
      <c r="AC404" s="100">
        <v>1.21</v>
      </c>
      <c r="AD404" s="100">
        <v>28.29</v>
      </c>
      <c r="AE404" s="100">
        <v>368.78701559213545</v>
      </c>
      <c r="AF404" s="100">
        <v>9.3833733771947951</v>
      </c>
      <c r="AG404" s="100">
        <v>0.52599335320326956</v>
      </c>
      <c r="AH404" s="100">
        <v>80.167329855635074</v>
      </c>
      <c r="AI404" s="100">
        <v>0</v>
      </c>
      <c r="AJ404" s="100">
        <v>31.557729474597952</v>
      </c>
      <c r="AK404" s="100">
        <v>87.105464340201252</v>
      </c>
      <c r="AL404" s="101">
        <f t="shared" si="38"/>
        <v>31.570480428268493</v>
      </c>
      <c r="AM404" s="101">
        <f t="shared" si="39"/>
        <v>66.22133477623639</v>
      </c>
      <c r="AN404" s="101">
        <f t="shared" si="40"/>
        <v>0.12939567610355546</v>
      </c>
      <c r="AS404" s="1">
        <f t="shared" si="41"/>
        <v>26.858066343536912</v>
      </c>
      <c r="AU404" s="7"/>
      <c r="AV404" s="7"/>
      <c r="AW404" s="7"/>
      <c r="AX404" s="7"/>
      <c r="AY404" s="7"/>
      <c r="AZ404" s="7"/>
      <c r="BA404" s="7"/>
      <c r="BB404" s="7"/>
      <c r="BC404" s="7"/>
      <c r="BD404" s="9"/>
      <c r="BE404" s="9"/>
      <c r="BF404" s="9"/>
      <c r="BG404" s="26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</row>
    <row r="405" spans="1:135" s="101" customFormat="1" x14ac:dyDescent="0.3">
      <c r="A405" s="99" t="s">
        <v>2839</v>
      </c>
      <c r="B405" s="100">
        <v>2987.75</v>
      </c>
      <c r="C405" s="105">
        <v>2987.75</v>
      </c>
      <c r="D405" s="101">
        <v>15</v>
      </c>
      <c r="E405" s="100">
        <v>5.6989383887796583</v>
      </c>
      <c r="F405" s="100">
        <v>20.770005268919931</v>
      </c>
      <c r="G405" s="100">
        <v>0.2923250321228123</v>
      </c>
      <c r="H405" s="100">
        <v>1.7306505226186557</v>
      </c>
      <c r="I405" s="99">
        <v>0.4009849993471003</v>
      </c>
      <c r="J405" s="99">
        <f t="shared" si="36"/>
        <v>0.30367945826998988</v>
      </c>
      <c r="K405" s="99">
        <f t="shared" si="37"/>
        <v>8.3324510524240808E-2</v>
      </c>
      <c r="L405" s="99">
        <v>0.76423121599999999</v>
      </c>
      <c r="M405" s="100">
        <v>32.017245874346465</v>
      </c>
      <c r="N405" s="100">
        <v>0.49295817062944042</v>
      </c>
      <c r="O405" s="100">
        <v>1.2376727240329388</v>
      </c>
      <c r="P405" s="100">
        <v>0</v>
      </c>
      <c r="Q405" s="100">
        <v>298.45999999999998</v>
      </c>
      <c r="R405" s="100">
        <v>327.89079491653069</v>
      </c>
      <c r="S405" s="100">
        <v>97.763485297902506</v>
      </c>
      <c r="T405" s="100">
        <v>0.35257754855266543</v>
      </c>
      <c r="U405" s="100">
        <v>2.2146228179551115</v>
      </c>
      <c r="V405" s="100">
        <v>32.623737635201181</v>
      </c>
      <c r="W405" s="100">
        <v>0</v>
      </c>
      <c r="X405" s="100">
        <v>0</v>
      </c>
      <c r="Y405" s="100">
        <v>4.9864275162134986</v>
      </c>
      <c r="Z405" s="100">
        <v>1.0176301863359807</v>
      </c>
      <c r="AA405" s="100">
        <v>1.4391872365544687</v>
      </c>
      <c r="AB405" s="100">
        <v>34.063585269237642</v>
      </c>
      <c r="AC405" s="100">
        <v>1.34</v>
      </c>
      <c r="AD405" s="100">
        <v>14.679999999999998</v>
      </c>
      <c r="AE405" s="100">
        <v>426.41881517907871</v>
      </c>
      <c r="AF405" s="100">
        <v>0</v>
      </c>
      <c r="AG405" s="100">
        <v>1.7409639155319485</v>
      </c>
      <c r="AH405" s="100">
        <v>52.153305835254159</v>
      </c>
      <c r="AI405" s="100">
        <v>0</v>
      </c>
      <c r="AJ405" s="100">
        <v>23.764447981512504</v>
      </c>
      <c r="AK405" s="100">
        <v>38.275855589041512</v>
      </c>
      <c r="AL405" s="101">
        <f t="shared" si="38"/>
        <v>53.112358803306641</v>
      </c>
      <c r="AM405" s="101">
        <f t="shared" si="39"/>
        <v>46.413493527012555</v>
      </c>
      <c r="AN405" s="101">
        <f t="shared" si="40"/>
        <v>0.13199997829117063</v>
      </c>
      <c r="AS405" s="1">
        <f t="shared" si="41"/>
        <v>33.35068241125866</v>
      </c>
      <c r="AU405" s="7"/>
      <c r="AV405" s="7"/>
      <c r="AW405" s="7"/>
      <c r="AX405" s="7"/>
      <c r="AY405" s="7"/>
      <c r="AZ405" s="7"/>
      <c r="BA405" s="7"/>
      <c r="BB405" s="7"/>
      <c r="BC405" s="7"/>
      <c r="BD405" s="9"/>
      <c r="BE405" s="9"/>
      <c r="BF405" s="9"/>
      <c r="BG405" s="26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</row>
    <row r="406" spans="1:135" s="101" customFormat="1" x14ac:dyDescent="0.3">
      <c r="A406" s="99" t="s">
        <v>2840</v>
      </c>
      <c r="B406" s="100">
        <v>2987.9</v>
      </c>
      <c r="C406" s="105">
        <v>2987.9</v>
      </c>
      <c r="D406" s="101">
        <v>12</v>
      </c>
      <c r="E406" s="100">
        <v>4.5777632066891885</v>
      </c>
      <c r="F406" s="100">
        <v>17.699428781353308</v>
      </c>
      <c r="G406" s="100">
        <v>0.24431734729861818</v>
      </c>
      <c r="H406" s="100">
        <v>1.5432600839062629</v>
      </c>
      <c r="I406" s="99">
        <v>0.36688456196895824</v>
      </c>
      <c r="J406" s="99">
        <f t="shared" si="36"/>
        <v>0.33712099429939868</v>
      </c>
      <c r="K406" s="99">
        <f t="shared" si="37"/>
        <v>8.7192649151034599E-2</v>
      </c>
      <c r="L406" s="99">
        <v>1.3726098721999997</v>
      </c>
      <c r="M406" s="100">
        <v>33.689932721811374</v>
      </c>
      <c r="N406" s="100">
        <v>0.39597651737861478</v>
      </c>
      <c r="O406" s="100">
        <v>1.0417011269444272</v>
      </c>
      <c r="P406" s="100">
        <v>3.3395486799999999E-2</v>
      </c>
      <c r="Q406" s="100">
        <v>190.9</v>
      </c>
      <c r="R406" s="100">
        <v>297.90758991290363</v>
      </c>
      <c r="S406" s="100">
        <v>47.110130950390747</v>
      </c>
      <c r="T406" s="100">
        <v>0.40037262789032446</v>
      </c>
      <c r="U406" s="100">
        <v>0</v>
      </c>
      <c r="V406" s="100">
        <v>14.341270017938371</v>
      </c>
      <c r="W406" s="100">
        <v>0</v>
      </c>
      <c r="X406" s="100">
        <v>1.08</v>
      </c>
      <c r="Y406" s="100">
        <v>4.7550214488443094</v>
      </c>
      <c r="Z406" s="100">
        <v>36.524942276235535</v>
      </c>
      <c r="AA406" s="100">
        <v>0.81553943404753215</v>
      </c>
      <c r="AB406" s="100">
        <v>27.649138352321053</v>
      </c>
      <c r="AC406" s="100">
        <v>1.36</v>
      </c>
      <c r="AD406" s="100">
        <v>46.88</v>
      </c>
      <c r="AE406" s="100">
        <v>457.73491804286618</v>
      </c>
      <c r="AF406" s="100">
        <v>6.1584081582365826</v>
      </c>
      <c r="AG406" s="100">
        <v>0</v>
      </c>
      <c r="AH406" s="100">
        <v>22.973237898823243</v>
      </c>
      <c r="AI406" s="100">
        <v>0</v>
      </c>
      <c r="AJ406" s="100">
        <v>17.519701642247931</v>
      </c>
      <c r="AK406" s="100">
        <v>29.600602180698374</v>
      </c>
      <c r="AL406" s="101">
        <f t="shared" si="38"/>
        <v>53.901651094773136</v>
      </c>
      <c r="AM406" s="101">
        <f t="shared" si="39"/>
        <v>43.203727575170163</v>
      </c>
      <c r="AN406" s="101">
        <f t="shared" si="40"/>
        <v>6.3607964096173669E-2</v>
      </c>
      <c r="AS406" s="1">
        <f t="shared" si="41"/>
        <v>27.434431196522347</v>
      </c>
      <c r="AU406" s="7"/>
      <c r="AV406" s="7"/>
      <c r="AW406" s="7"/>
      <c r="AX406" s="7"/>
      <c r="AY406" s="7"/>
      <c r="AZ406" s="7"/>
      <c r="BA406" s="7"/>
      <c r="BB406" s="7"/>
      <c r="BC406" s="7"/>
      <c r="BD406" s="9"/>
      <c r="BE406" s="9"/>
      <c r="BF406" s="9"/>
      <c r="BG406" s="26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</row>
    <row r="407" spans="1:135" s="101" customFormat="1" x14ac:dyDescent="0.3">
      <c r="A407" s="99" t="s">
        <v>2841</v>
      </c>
      <c r="B407" s="100">
        <v>2988.05</v>
      </c>
      <c r="C407" s="105">
        <v>2988.05</v>
      </c>
      <c r="D407" s="101">
        <v>19</v>
      </c>
      <c r="E407" s="100">
        <v>7.7807577892675317</v>
      </c>
      <c r="F407" s="100">
        <v>32.694361715853915</v>
      </c>
      <c r="G407" s="100">
        <v>0.47029615480520431</v>
      </c>
      <c r="H407" s="100">
        <v>6.2900931919242904</v>
      </c>
      <c r="I407" s="99">
        <v>0.24469905115451554</v>
      </c>
      <c r="J407" s="99">
        <f t="shared" si="36"/>
        <v>0.80841652732084723</v>
      </c>
      <c r="K407" s="99">
        <f t="shared" si="37"/>
        <v>0.19239076286582293</v>
      </c>
      <c r="L407" s="99">
        <v>0.1641518508</v>
      </c>
      <c r="M407" s="100">
        <v>16.064088170905183</v>
      </c>
      <c r="N407" s="100">
        <v>0.6730355487716414</v>
      </c>
      <c r="O407" s="100">
        <v>2.2556673892344201</v>
      </c>
      <c r="P407" s="100">
        <v>0</v>
      </c>
      <c r="Q407" s="100">
        <v>414.26</v>
      </c>
      <c r="R407" s="100">
        <v>484.34765872254235</v>
      </c>
      <c r="S407" s="100">
        <v>1451.6777617270234</v>
      </c>
      <c r="T407" s="100">
        <v>0.36561458924560503</v>
      </c>
      <c r="U407" s="100">
        <v>5.8231795511221929</v>
      </c>
      <c r="V407" s="100">
        <v>69.277991795490522</v>
      </c>
      <c r="W407" s="100">
        <v>19.477923737152445</v>
      </c>
      <c r="X407" s="100">
        <v>1.38</v>
      </c>
      <c r="Y407" s="100">
        <v>7.6811884942869604</v>
      </c>
      <c r="Z407" s="100">
        <v>37.931666357347041</v>
      </c>
      <c r="AA407" s="100">
        <v>10.034333232643656</v>
      </c>
      <c r="AB407" s="100">
        <v>79.213632523235574</v>
      </c>
      <c r="AC407" s="100">
        <v>1.2</v>
      </c>
      <c r="AD407" s="100">
        <v>27.29</v>
      </c>
      <c r="AE407" s="100">
        <v>369.77579646740168</v>
      </c>
      <c r="AF407" s="100">
        <v>2.149976812638807</v>
      </c>
      <c r="AG407" s="100">
        <v>3.5337863306754866</v>
      </c>
      <c r="AH407" s="100">
        <v>96.495565934732511</v>
      </c>
      <c r="AI407" s="100">
        <v>0</v>
      </c>
      <c r="AJ407" s="100">
        <v>44.897398316009145</v>
      </c>
      <c r="AK407" s="100">
        <v>102.15623206438711</v>
      </c>
      <c r="AL407" s="101">
        <f t="shared" si="38"/>
        <v>28.098700804160398</v>
      </c>
      <c r="AM407" s="101">
        <f t="shared" si="39"/>
        <v>71.729777757933803</v>
      </c>
      <c r="AN407" s="101">
        <f t="shared" si="40"/>
        <v>1.9600511627612101</v>
      </c>
      <c r="AS407" s="1">
        <f t="shared" si="41"/>
        <v>26.894068154430272</v>
      </c>
      <c r="AU407" s="7"/>
      <c r="AV407" s="7"/>
      <c r="AW407" s="7"/>
      <c r="AX407" s="7"/>
      <c r="AY407" s="7"/>
      <c r="AZ407" s="7"/>
      <c r="BA407" s="7"/>
      <c r="BB407" s="7"/>
      <c r="BC407" s="7"/>
      <c r="BD407" s="9"/>
      <c r="BE407" s="9"/>
      <c r="BF407" s="9"/>
      <c r="BG407" s="26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</row>
    <row r="408" spans="1:135" s="101" customFormat="1" x14ac:dyDescent="0.3">
      <c r="A408" s="99" t="s">
        <v>2842</v>
      </c>
      <c r="B408" s="100">
        <v>2988.2</v>
      </c>
      <c r="C408" s="105">
        <v>2988.2</v>
      </c>
      <c r="D408" s="101">
        <v>20</v>
      </c>
      <c r="E408" s="100">
        <v>5.0537174676407499</v>
      </c>
      <c r="F408" s="100">
        <v>26.037056350329429</v>
      </c>
      <c r="G408" s="100">
        <v>0.43771050906773229</v>
      </c>
      <c r="H408" s="100">
        <v>2.5818299009986871</v>
      </c>
      <c r="I408" s="99">
        <v>0.2508291791297666</v>
      </c>
      <c r="J408" s="99">
        <f t="shared" si="36"/>
        <v>0.51087737245508791</v>
      </c>
      <c r="K408" s="99">
        <f t="shared" si="37"/>
        <v>9.9159823071398048E-2</v>
      </c>
      <c r="L408" s="99">
        <v>0</v>
      </c>
      <c r="M408" s="100">
        <v>17.946801430138294</v>
      </c>
      <c r="N408" s="100">
        <v>0.43714656095092486</v>
      </c>
      <c r="O408" s="100">
        <v>2.1007785750627543</v>
      </c>
      <c r="P408" s="100">
        <v>0</v>
      </c>
      <c r="Q408" s="100">
        <v>469.33</v>
      </c>
      <c r="R408" s="100">
        <v>425.85221068269539</v>
      </c>
      <c r="S408" s="100">
        <v>46.239783295982562</v>
      </c>
      <c r="T408" s="100">
        <v>0.32590380771412997</v>
      </c>
      <c r="U408" s="100">
        <v>1.4516708229426432</v>
      </c>
      <c r="V408" s="100">
        <v>53.842564936946509</v>
      </c>
      <c r="W408" s="100">
        <v>1.5492093783217773</v>
      </c>
      <c r="X408" s="100">
        <v>0</v>
      </c>
      <c r="Y408" s="100">
        <v>6.0613460227026357</v>
      </c>
      <c r="Z408" s="100">
        <v>1.1373513847284487</v>
      </c>
      <c r="AA408" s="100">
        <v>2.726460264805965</v>
      </c>
      <c r="AB408" s="100">
        <v>74.139517797913513</v>
      </c>
      <c r="AC408" s="100">
        <v>1.49</v>
      </c>
      <c r="AD408" s="100">
        <v>11.11</v>
      </c>
      <c r="AE408" s="100">
        <v>347.89548824186858</v>
      </c>
      <c r="AF408" s="100">
        <v>4.1724126279176854</v>
      </c>
      <c r="AG408" s="100">
        <v>2.5595873736863326</v>
      </c>
      <c r="AH408" s="100">
        <v>79.819689433458677</v>
      </c>
      <c r="AI408" s="100">
        <v>0</v>
      </c>
      <c r="AJ408" s="100">
        <v>29.60434852892848</v>
      </c>
      <c r="AK408" s="100">
        <v>81.276422680002185</v>
      </c>
      <c r="AL408" s="101">
        <f t="shared" si="38"/>
        <v>30.381627006057961</v>
      </c>
      <c r="AM408" s="101">
        <f t="shared" si="39"/>
        <v>66.495206682541294</v>
      </c>
      <c r="AN408" s="101">
        <f t="shared" si="40"/>
        <v>6.2432823181980859E-2</v>
      </c>
      <c r="AS408" s="1">
        <f t="shared" si="41"/>
        <v>29.251731473018985</v>
      </c>
      <c r="AU408" s="7"/>
      <c r="AV408" s="7"/>
      <c r="AW408" s="7"/>
      <c r="AX408" s="7"/>
      <c r="AY408" s="7"/>
      <c r="AZ408" s="7"/>
      <c r="BA408" s="7"/>
      <c r="BB408" s="7"/>
      <c r="BC408" s="7"/>
      <c r="BD408" s="9"/>
      <c r="BE408" s="9"/>
      <c r="BF408" s="9"/>
      <c r="BG408" s="26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</row>
    <row r="409" spans="1:135" s="101" customFormat="1" x14ac:dyDescent="0.3">
      <c r="A409" s="99" t="s">
        <v>2843</v>
      </c>
      <c r="B409" s="100">
        <v>2988.35</v>
      </c>
      <c r="C409" s="105">
        <v>2988.35</v>
      </c>
      <c r="D409" s="101">
        <v>19</v>
      </c>
      <c r="E409" s="100">
        <v>5.3367729843115477</v>
      </c>
      <c r="F409" s="100">
        <v>26.475146121682691</v>
      </c>
      <c r="G409" s="100">
        <v>0.44402056666514961</v>
      </c>
      <c r="H409" s="100">
        <v>3.1784085230588017</v>
      </c>
      <c r="I409" s="99">
        <v>0.26427595079936939</v>
      </c>
      <c r="J409" s="99">
        <f t="shared" si="36"/>
        <v>0.59556749601347747</v>
      </c>
      <c r="K409" s="99">
        <f t="shared" si="37"/>
        <v>0.12005253940622218</v>
      </c>
      <c r="L409" s="99">
        <v>0</v>
      </c>
      <c r="M409" s="100">
        <v>18.364174865700043</v>
      </c>
      <c r="N409" s="100">
        <v>0.46163086314294882</v>
      </c>
      <c r="O409" s="100">
        <v>1.9953672315706577</v>
      </c>
      <c r="P409" s="100">
        <v>0</v>
      </c>
      <c r="Q409" s="100">
        <v>437.72</v>
      </c>
      <c r="R409" s="100">
        <v>438.52108865494728</v>
      </c>
      <c r="S409" s="100">
        <v>63.162623816778563</v>
      </c>
      <c r="T409" s="100">
        <v>0.30327221577868646</v>
      </c>
      <c r="U409" s="100">
        <v>2.1321415211970067</v>
      </c>
      <c r="V409" s="100">
        <v>71.974306866983042</v>
      </c>
      <c r="W409" s="100">
        <v>19.583209811407318</v>
      </c>
      <c r="X409" s="100">
        <v>0</v>
      </c>
      <c r="Y409" s="100">
        <v>7.6065413757807701</v>
      </c>
      <c r="Z409" s="100">
        <v>1.1173978516630376</v>
      </c>
      <c r="AA409" s="100">
        <v>6.1165457553564906</v>
      </c>
      <c r="AB409" s="100">
        <v>69.831307182074013</v>
      </c>
      <c r="AC409" s="100">
        <v>1.44</v>
      </c>
      <c r="AD409" s="100">
        <v>18.079999999999998</v>
      </c>
      <c r="AE409" s="100">
        <v>416.82764068899672</v>
      </c>
      <c r="AF409" s="100">
        <v>3.4071666437581101</v>
      </c>
      <c r="AG409" s="100">
        <v>1.0482825278628543</v>
      </c>
      <c r="AH409" s="100">
        <v>103.4773444134417</v>
      </c>
      <c r="AI409" s="100">
        <v>0</v>
      </c>
      <c r="AJ409" s="100">
        <v>47.893257175688746</v>
      </c>
      <c r="AK409" s="100">
        <v>85.386352444322227</v>
      </c>
      <c r="AL409" s="101">
        <f t="shared" si="38"/>
        <v>31.285704369444922</v>
      </c>
      <c r="AM409" s="101">
        <f t="shared" si="39"/>
        <v>66.216413406355159</v>
      </c>
      <c r="AN409" s="101">
        <f t="shared" si="40"/>
        <v>8.5281994061713606E-2</v>
      </c>
      <c r="AS409" s="1">
        <f t="shared" si="41"/>
        <v>28.197085154748638</v>
      </c>
      <c r="AU409" s="7"/>
      <c r="AV409" s="7"/>
      <c r="AW409" s="7"/>
      <c r="AX409" s="7"/>
      <c r="AY409" s="7"/>
      <c r="AZ409" s="7"/>
      <c r="BA409" s="7"/>
      <c r="BB409" s="7"/>
      <c r="BC409" s="7"/>
      <c r="BD409" s="9"/>
      <c r="BE409" s="9"/>
      <c r="BF409" s="9"/>
      <c r="BG409" s="26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</row>
    <row r="410" spans="1:135" s="101" customFormat="1" x14ac:dyDescent="0.3">
      <c r="A410" s="99" t="s">
        <v>2844</v>
      </c>
      <c r="B410" s="100">
        <v>2988.5</v>
      </c>
      <c r="C410" s="105">
        <v>2988.5</v>
      </c>
      <c r="D410" s="101">
        <v>21</v>
      </c>
      <c r="E410" s="100">
        <v>1.5811759284107294</v>
      </c>
      <c r="F410" s="100">
        <v>17.498988382026528</v>
      </c>
      <c r="G410" s="100">
        <v>0.19297026916684404</v>
      </c>
      <c r="H410" s="100">
        <v>1.2834841848819944</v>
      </c>
      <c r="I410" s="99">
        <v>0.26630022222147337</v>
      </c>
      <c r="J410" s="99">
        <f t="shared" si="36"/>
        <v>0.81172762740705851</v>
      </c>
      <c r="K410" s="99">
        <f t="shared" si="37"/>
        <v>7.3346193326254236E-2</v>
      </c>
      <c r="L410" s="99">
        <v>0</v>
      </c>
      <c r="M410" s="100">
        <v>29.155958346392616</v>
      </c>
      <c r="N410" s="100">
        <v>0.13677171780752809</v>
      </c>
      <c r="O410" s="100">
        <v>0.88978799071141801</v>
      </c>
      <c r="P410" s="100">
        <v>0</v>
      </c>
      <c r="Q410" s="100">
        <v>486.51</v>
      </c>
      <c r="R410" s="100">
        <v>279.2502106504179</v>
      </c>
      <c r="S410" s="100">
        <v>45.598011793237127</v>
      </c>
      <c r="T410" s="100">
        <v>0.30071811070255688</v>
      </c>
      <c r="U410" s="100">
        <v>0</v>
      </c>
      <c r="V410" s="100">
        <v>4.030516525088168</v>
      </c>
      <c r="W410" s="100">
        <v>1.8349858655850178</v>
      </c>
      <c r="X410" s="100">
        <v>1.76</v>
      </c>
      <c r="Y410" s="100">
        <v>2.5827903003141772</v>
      </c>
      <c r="Z410" s="100">
        <v>1.3568402484479742</v>
      </c>
      <c r="AA410" s="100">
        <v>0</v>
      </c>
      <c r="AB410" s="100">
        <v>26.404544174411861</v>
      </c>
      <c r="AC410" s="100">
        <v>1.81</v>
      </c>
      <c r="AD410" s="100">
        <v>15.439999999999998</v>
      </c>
      <c r="AE410" s="100">
        <v>304.67163855166115</v>
      </c>
      <c r="AF410" s="100">
        <v>0</v>
      </c>
      <c r="AG410" s="100">
        <v>1.7520764511630036</v>
      </c>
      <c r="AH410" s="100">
        <v>17.171988353754699</v>
      </c>
      <c r="AI410" s="100">
        <v>0</v>
      </c>
      <c r="AJ410" s="100">
        <v>28.13678253347733</v>
      </c>
      <c r="AK410" s="100">
        <v>45.949242462037937</v>
      </c>
      <c r="AL410" s="101">
        <f t="shared" si="38"/>
        <v>48.261890129012009</v>
      </c>
      <c r="AM410" s="101">
        <f t="shared" si="39"/>
        <v>48.631958975773856</v>
      </c>
      <c r="AN410" s="101">
        <f t="shared" si="40"/>
        <v>6.1566305134141713E-2</v>
      </c>
      <c r="AS410" s="1">
        <f t="shared" si="41"/>
        <v>41.708409401419964</v>
      </c>
      <c r="AU410" s="7"/>
      <c r="AV410" s="7"/>
      <c r="AW410" s="7"/>
      <c r="AX410" s="7"/>
      <c r="AY410" s="7"/>
      <c r="AZ410" s="7"/>
      <c r="BA410" s="7"/>
      <c r="BB410" s="7"/>
      <c r="BC410" s="7"/>
      <c r="BD410" s="9"/>
      <c r="BE410" s="9"/>
      <c r="BF410" s="9"/>
      <c r="BG410" s="26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</row>
    <row r="411" spans="1:135" s="101" customFormat="1" x14ac:dyDescent="0.3">
      <c r="A411" s="99" t="s">
        <v>2845</v>
      </c>
      <c r="B411" s="100">
        <v>2988.65</v>
      </c>
      <c r="C411" s="105">
        <v>2988.65</v>
      </c>
      <c r="D411" s="101">
        <v>10</v>
      </c>
      <c r="E411" s="100">
        <v>5.4429074236200883</v>
      </c>
      <c r="F411" s="100">
        <v>26.002800118303373</v>
      </c>
      <c r="G411" s="100">
        <v>0.39733780644708216</v>
      </c>
      <c r="H411" s="100">
        <v>2.4106598381339359</v>
      </c>
      <c r="I411" s="99">
        <v>0.31581316954176736</v>
      </c>
      <c r="J411" s="99">
        <f t="shared" si="36"/>
        <v>0.44289929085925944</v>
      </c>
      <c r="K411" s="99">
        <f t="shared" si="37"/>
        <v>9.2707701753899655E-2</v>
      </c>
      <c r="L411" s="99">
        <v>0.3458524322</v>
      </c>
      <c r="M411" s="100">
        <v>19.874611005020128</v>
      </c>
      <c r="N411" s="100">
        <v>0.47081149214313761</v>
      </c>
      <c r="O411" s="100">
        <v>2.0593920818975828</v>
      </c>
      <c r="P411" s="100">
        <v>0</v>
      </c>
      <c r="Q411" s="100">
        <v>332.57</v>
      </c>
      <c r="R411" s="100">
        <v>383.99665651920674</v>
      </c>
      <c r="S411" s="100">
        <v>23.627740969570194</v>
      </c>
      <c r="T411" s="100">
        <v>0.29016854625767396</v>
      </c>
      <c r="U411" s="100">
        <v>0</v>
      </c>
      <c r="V411" s="100">
        <v>46.976172518860018</v>
      </c>
      <c r="W411" s="100">
        <v>0</v>
      </c>
      <c r="X411" s="100">
        <v>0</v>
      </c>
      <c r="Y411" s="100">
        <v>6.4942993100385378</v>
      </c>
      <c r="Z411" s="100">
        <v>1.0774907855322147</v>
      </c>
      <c r="AA411" s="100">
        <v>1.1753362431861492</v>
      </c>
      <c r="AB411" s="100">
        <v>71.956691085888167</v>
      </c>
      <c r="AC411" s="100">
        <v>1.41</v>
      </c>
      <c r="AD411" s="100">
        <v>28.249999999999996</v>
      </c>
      <c r="AE411" s="100">
        <v>403.16833916924816</v>
      </c>
      <c r="AF411" s="100">
        <v>0</v>
      </c>
      <c r="AG411" s="100">
        <v>2.3780826250457681</v>
      </c>
      <c r="AH411" s="100">
        <v>64.40763071697198</v>
      </c>
      <c r="AI411" s="100">
        <v>0</v>
      </c>
      <c r="AJ411" s="100">
        <v>23.875780574270866</v>
      </c>
      <c r="AK411" s="100">
        <v>75.902774899506184</v>
      </c>
      <c r="AL411" s="101">
        <f t="shared" si="38"/>
        <v>32.999573416321525</v>
      </c>
      <c r="AM411" s="101">
        <f t="shared" si="39"/>
        <v>63.870526554634019</v>
      </c>
      <c r="AN411" s="101">
        <f t="shared" si="40"/>
        <v>3.190210829277363E-2</v>
      </c>
      <c r="AS411" s="1">
        <f t="shared" si="41"/>
        <v>15.516311479020279</v>
      </c>
      <c r="AU411" s="7"/>
      <c r="AV411" s="7"/>
      <c r="AW411" s="7"/>
      <c r="AX411" s="7"/>
      <c r="AY411" s="7"/>
      <c r="AZ411" s="7"/>
      <c r="BA411" s="7"/>
      <c r="BB411" s="7"/>
      <c r="BC411" s="7"/>
      <c r="BD411" s="9"/>
      <c r="BE411" s="9"/>
      <c r="BF411" s="9"/>
      <c r="BG411" s="26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</row>
    <row r="412" spans="1:135" x14ac:dyDescent="0.3">
      <c r="A412" s="81" t="s">
        <v>2846</v>
      </c>
      <c r="B412" s="82">
        <v>2988.8</v>
      </c>
      <c r="C412" s="1">
        <v>2988.8</v>
      </c>
      <c r="D412">
        <v>15</v>
      </c>
      <c r="E412" s="82">
        <v>6.1508239665999138</v>
      </c>
      <c r="F412" s="82">
        <v>57.640056621839406</v>
      </c>
      <c r="G412" s="82">
        <v>0.42277385902696546</v>
      </c>
      <c r="H412" s="82">
        <v>2.0398859997745191</v>
      </c>
      <c r="I412" s="81">
        <v>7.5841889654418765E-2</v>
      </c>
      <c r="J412" s="81">
        <f t="shared" si="36"/>
        <v>0.33164434730232389</v>
      </c>
      <c r="K412" s="81">
        <f t="shared" si="37"/>
        <v>3.5390076265151012E-2</v>
      </c>
      <c r="L412" s="81">
        <v>0</v>
      </c>
      <c r="M412" s="82">
        <v>7.4854231967989975</v>
      </c>
      <c r="N412" s="82">
        <v>0.53204627311089248</v>
      </c>
      <c r="O412" s="82">
        <v>2.2155150744191889</v>
      </c>
      <c r="P412" s="82">
        <v>0</v>
      </c>
      <c r="Q412" s="82">
        <v>339.8</v>
      </c>
      <c r="R412" s="82">
        <v>436.87570431986364</v>
      </c>
      <c r="S412" s="82">
        <v>20.913838738097386</v>
      </c>
      <c r="T412" s="82">
        <v>0.24719295215062467</v>
      </c>
      <c r="U412" s="82">
        <v>0</v>
      </c>
      <c r="V412" s="82">
        <v>17.339036463883449</v>
      </c>
      <c r="W412" s="82">
        <v>0</v>
      </c>
      <c r="X412" s="82">
        <v>0</v>
      </c>
      <c r="Y412" s="82">
        <v>6.5241581574410148</v>
      </c>
      <c r="Z412" s="82">
        <v>0</v>
      </c>
      <c r="AA412" s="82">
        <v>1.0873859120633762</v>
      </c>
      <c r="AB412" s="82">
        <v>75.747916427826922</v>
      </c>
      <c r="AC412" s="82">
        <v>1.1399999999999999</v>
      </c>
      <c r="AD412" s="82">
        <v>15.689999999999998</v>
      </c>
      <c r="AE412" s="82">
        <v>184.28050426746589</v>
      </c>
      <c r="AF412" s="82">
        <v>13.100282443112732</v>
      </c>
      <c r="AG412" s="82">
        <v>0.61489363825170951</v>
      </c>
      <c r="AH412" s="82">
        <v>67.119950260827366</v>
      </c>
      <c r="AI412" s="82">
        <v>0</v>
      </c>
      <c r="AJ412" s="82">
        <v>24.462806972451332</v>
      </c>
      <c r="AK412" s="82">
        <v>176.90913741764305</v>
      </c>
      <c r="AL412">
        <f t="shared" si="38"/>
        <v>13.375055237649811</v>
      </c>
      <c r="AM412">
        <f t="shared" si="39"/>
        <v>86.566724983270561</v>
      </c>
      <c r="AN412">
        <f t="shared" si="40"/>
        <v>2.823780526033606E-2</v>
      </c>
      <c r="AS412" s="1">
        <f t="shared" si="41"/>
        <v>17.501310626452494</v>
      </c>
      <c r="AY412" s="7"/>
      <c r="BC412" s="7"/>
    </row>
    <row r="413" spans="1:135" s="101" customFormat="1" x14ac:dyDescent="0.3">
      <c r="A413" s="99" t="s">
        <v>2847</v>
      </c>
      <c r="B413" s="100">
        <v>2988.95</v>
      </c>
      <c r="C413" s="105">
        <v>2988.95</v>
      </c>
      <c r="D413" s="101">
        <v>15</v>
      </c>
      <c r="E413" s="100">
        <v>6.1112365100069468</v>
      </c>
      <c r="F413" s="100">
        <v>38.460858891737871</v>
      </c>
      <c r="G413" s="100">
        <v>0.42672363426787108</v>
      </c>
      <c r="H413" s="100">
        <v>2.4377968078633576</v>
      </c>
      <c r="I413" s="99">
        <v>0.1594516160310076</v>
      </c>
      <c r="J413" s="99">
        <f t="shared" si="36"/>
        <v>0.39890401948468962</v>
      </c>
      <c r="K413" s="99">
        <f t="shared" si="37"/>
        <v>6.3383836921724154E-2</v>
      </c>
      <c r="L413" s="99">
        <v>0</v>
      </c>
      <c r="M413" s="100">
        <v>12.40367709674242</v>
      </c>
      <c r="N413" s="100">
        <v>0.52862195811560087</v>
      </c>
      <c r="O413" s="100">
        <v>2.4841996824215751</v>
      </c>
      <c r="P413" s="100">
        <v>0</v>
      </c>
      <c r="Q413" s="100">
        <v>405.97</v>
      </c>
      <c r="R413" s="100">
        <v>475.27769560335332</v>
      </c>
      <c r="S413" s="100">
        <v>23.525467794018525</v>
      </c>
      <c r="T413" s="100">
        <v>0.26378353034078789</v>
      </c>
      <c r="U413" s="100">
        <v>0.95265897755610951</v>
      </c>
      <c r="V413" s="100">
        <v>40.841078805464036</v>
      </c>
      <c r="W413" s="100">
        <v>1.910190204338502</v>
      </c>
      <c r="X413" s="100">
        <v>0</v>
      </c>
      <c r="Y413" s="100">
        <v>7.1138703936399157</v>
      </c>
      <c r="Z413" s="100">
        <v>1.0276069528686862</v>
      </c>
      <c r="AA413" s="100">
        <v>4.3175617096634058</v>
      </c>
      <c r="AB413" s="100">
        <v>79.57743697523982</v>
      </c>
      <c r="AC413" s="100">
        <v>1.36</v>
      </c>
      <c r="AD413" s="100">
        <v>0</v>
      </c>
      <c r="AE413" s="100">
        <v>278.04518212485044</v>
      </c>
      <c r="AF413" s="100">
        <v>8.3448252558353708</v>
      </c>
      <c r="AG413" s="100">
        <v>2.9744553705790526</v>
      </c>
      <c r="AH413" s="100">
        <v>76.426574062841198</v>
      </c>
      <c r="AI413" s="100">
        <v>0</v>
      </c>
      <c r="AJ413" s="100">
        <v>21.547917271141447</v>
      </c>
      <c r="AK413" s="100">
        <v>111.54873083326255</v>
      </c>
      <c r="AL413" s="101">
        <f t="shared" si="38"/>
        <v>21.411935161020477</v>
      </c>
      <c r="AM413" s="101">
        <f t="shared" si="39"/>
        <v>76.369573854282933</v>
      </c>
      <c r="AN413" s="101">
        <f t="shared" si="40"/>
        <v>3.176401934359744E-2</v>
      </c>
      <c r="AS413" s="1">
        <f t="shared" si="41"/>
        <v>19.413817165739438</v>
      </c>
      <c r="AU413" s="7"/>
      <c r="AV413" s="7"/>
      <c r="AW413" s="7"/>
      <c r="AX413" s="7"/>
      <c r="AY413" s="7"/>
      <c r="AZ413" s="7"/>
      <c r="BA413" s="7"/>
      <c r="BB413" s="7"/>
      <c r="BC413" s="7"/>
      <c r="BD413" s="9"/>
      <c r="BE413" s="9"/>
      <c r="BF413" s="9"/>
      <c r="BG413" s="26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</row>
    <row r="414" spans="1:135" s="101" customFormat="1" x14ac:dyDescent="0.3">
      <c r="A414" s="99" t="s">
        <v>2848</v>
      </c>
      <c r="B414" s="100">
        <v>2989.1</v>
      </c>
      <c r="C414" s="105">
        <v>2989.1</v>
      </c>
      <c r="D414" s="101">
        <v>15</v>
      </c>
      <c r="E414" s="100">
        <v>6.7857077088161981</v>
      </c>
      <c r="F414" s="100">
        <v>44.971846336423937</v>
      </c>
      <c r="G414" s="100">
        <v>0.40357286831207728</v>
      </c>
      <c r="H414" s="100">
        <v>2.3346798715608368</v>
      </c>
      <c r="I414" s="99">
        <v>0.18507450224862748</v>
      </c>
      <c r="J414" s="99">
        <f t="shared" si="36"/>
        <v>0.34405841980602103</v>
      </c>
      <c r="K414" s="99">
        <f t="shared" si="37"/>
        <v>5.1914254400311673E-2</v>
      </c>
      <c r="L414" s="99">
        <v>0.75668143139999999</v>
      </c>
      <c r="M414" s="100">
        <v>16.142247059719935</v>
      </c>
      <c r="N414" s="100">
        <v>0.58696371681260107</v>
      </c>
      <c r="O414" s="100">
        <v>2.1208325513848183</v>
      </c>
      <c r="P414" s="100">
        <v>0</v>
      </c>
      <c r="Q414" s="100">
        <v>320.88</v>
      </c>
      <c r="R414" s="100">
        <v>477.98124230234237</v>
      </c>
      <c r="S414" s="100">
        <v>31.749813558653489</v>
      </c>
      <c r="T414" s="100">
        <v>0.29851935937614971</v>
      </c>
      <c r="U414" s="100">
        <v>0.9155423940149624</v>
      </c>
      <c r="V414" s="100">
        <v>42.097126199016444</v>
      </c>
      <c r="W414" s="100">
        <v>15.74778853497962</v>
      </c>
      <c r="X414" s="100">
        <v>0</v>
      </c>
      <c r="Y414" s="100">
        <v>6.5988052759472042</v>
      </c>
      <c r="Z414" s="100">
        <v>3.1327046912695877</v>
      </c>
      <c r="AA414" s="100">
        <v>5.0451508125881634</v>
      </c>
      <c r="AB414" s="100">
        <v>71.746067455780448</v>
      </c>
      <c r="AC414" s="100">
        <v>1.1299999999999999</v>
      </c>
      <c r="AD414" s="100">
        <v>42.61</v>
      </c>
      <c r="AE414" s="100">
        <v>325.87392560558317</v>
      </c>
      <c r="AF414" s="100">
        <v>7.1240757096760481</v>
      </c>
      <c r="AG414" s="100">
        <v>1.6483594519398239</v>
      </c>
      <c r="AH414" s="100">
        <v>62.922916413926956</v>
      </c>
      <c r="AI414" s="100">
        <v>0</v>
      </c>
      <c r="AJ414" s="100">
        <v>37.903687261824679</v>
      </c>
      <c r="AK414" s="100">
        <v>122.47818394613581</v>
      </c>
      <c r="AL414" s="101">
        <f t="shared" si="38"/>
        <v>26.433118102764553</v>
      </c>
      <c r="AM414" s="101">
        <f t="shared" si="39"/>
        <v>72.496356576075641</v>
      </c>
      <c r="AN414" s="101">
        <f t="shared" si="40"/>
        <v>4.286850747720726E-2</v>
      </c>
      <c r="AS414" s="1">
        <f t="shared" si="41"/>
        <v>20.820778347829876</v>
      </c>
      <c r="AU414" s="7"/>
      <c r="AV414" s="7"/>
      <c r="AW414" s="7"/>
      <c r="AX414" s="7"/>
      <c r="AY414" s="7"/>
      <c r="AZ414" s="7"/>
      <c r="BA414" s="7"/>
      <c r="BB414" s="7"/>
      <c r="BC414" s="7"/>
      <c r="BD414" s="9"/>
      <c r="BE414" s="9"/>
      <c r="BF414" s="9"/>
      <c r="BG414" s="26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</row>
    <row r="415" spans="1:135" x14ac:dyDescent="0.3">
      <c r="A415" s="81" t="s">
        <v>2849</v>
      </c>
      <c r="B415" s="82">
        <v>2989.25</v>
      </c>
      <c r="C415" s="1">
        <v>2989.25</v>
      </c>
      <c r="D415">
        <v>15</v>
      </c>
      <c r="E415" s="82">
        <v>10.374269404293523</v>
      </c>
      <c r="F415" s="82">
        <v>51.328984151447955</v>
      </c>
      <c r="G415" s="82">
        <v>0.56463661976282864</v>
      </c>
      <c r="H415" s="82">
        <v>2.9075238105665915</v>
      </c>
      <c r="I415" s="81">
        <v>0.14178557983099532</v>
      </c>
      <c r="J415" s="81">
        <f t="shared" si="36"/>
        <v>0.28026299465129328</v>
      </c>
      <c r="K415" s="81">
        <f t="shared" si="37"/>
        <v>5.6644873430337937E-2</v>
      </c>
      <c r="L415" s="81">
        <v>0.96544383680000001</v>
      </c>
      <c r="M415" s="82">
        <v>9.9311034020666256</v>
      </c>
      <c r="N415" s="82">
        <v>0.89737430347138969</v>
      </c>
      <c r="O415" s="82">
        <v>3.0370148964114474</v>
      </c>
      <c r="P415" s="82">
        <v>0</v>
      </c>
      <c r="Q415" s="82">
        <v>432.98000000000008</v>
      </c>
      <c r="R415" s="82">
        <v>521.24380356508982</v>
      </c>
      <c r="S415" s="82">
        <v>41.543715564706048</v>
      </c>
      <c r="T415" s="82">
        <v>0.28361671149716777</v>
      </c>
      <c r="U415" s="82">
        <v>2.0331639650872813</v>
      </c>
      <c r="V415" s="82">
        <v>68.954210689597019</v>
      </c>
      <c r="W415" s="82">
        <v>8.21231379188049</v>
      </c>
      <c r="X415" s="82">
        <v>0</v>
      </c>
      <c r="Y415" s="82">
        <v>7.9200592735067694</v>
      </c>
      <c r="Z415" s="82">
        <v>31.416837811490218</v>
      </c>
      <c r="AA415" s="82">
        <v>4.6613675495069726</v>
      </c>
      <c r="AB415" s="82">
        <v>106.1351619715482</v>
      </c>
      <c r="AC415" s="82">
        <v>1.03</v>
      </c>
      <c r="AD415" s="82">
        <v>24.22</v>
      </c>
      <c r="AE415" s="82">
        <v>244.34187971934884</v>
      </c>
      <c r="AF415" s="82">
        <v>12.626558738632996</v>
      </c>
      <c r="AG415" s="82">
        <v>1.8928352358230338</v>
      </c>
      <c r="AH415" s="82">
        <v>97.73765619313356</v>
      </c>
      <c r="AI415" s="82">
        <v>1.51</v>
      </c>
      <c r="AJ415" s="82">
        <v>39.421858981256904</v>
      </c>
      <c r="AK415" s="82">
        <v>170.1237686100676</v>
      </c>
      <c r="AL415">
        <f t="shared" si="38"/>
        <v>16.723790451223664</v>
      </c>
      <c r="AM415">
        <f t="shared" si="39"/>
        <v>83.112659918194439</v>
      </c>
      <c r="AN415">
        <f t="shared" si="40"/>
        <v>5.6092205959778922E-2</v>
      </c>
      <c r="AS415" s="1">
        <f t="shared" si="41"/>
        <v>18.253334977393965</v>
      </c>
      <c r="AY415" s="7"/>
      <c r="BC415" s="7"/>
    </row>
    <row r="416" spans="1:135" s="101" customFormat="1" x14ac:dyDescent="0.3">
      <c r="A416" s="99" t="s">
        <v>2850</v>
      </c>
      <c r="B416" s="100">
        <v>2989.4</v>
      </c>
      <c r="C416" s="105">
        <v>2989.4</v>
      </c>
      <c r="D416" s="101">
        <v>12</v>
      </c>
      <c r="E416" s="100">
        <v>8.8019796597050259</v>
      </c>
      <c r="F416" s="100">
        <v>44.939221882138604</v>
      </c>
      <c r="G416" s="100">
        <v>0.47541461354302361</v>
      </c>
      <c r="H416" s="100">
        <v>2.4611026933793574</v>
      </c>
      <c r="I416" s="99">
        <v>0.15554574773883953</v>
      </c>
      <c r="J416" s="99">
        <f t="shared" si="36"/>
        <v>0.27960785965527152</v>
      </c>
      <c r="K416" s="99">
        <f t="shared" si="37"/>
        <v>5.4765138119971302E-2</v>
      </c>
      <c r="L416" s="99">
        <v>0.27018544979999998</v>
      </c>
      <c r="M416" s="100">
        <v>13.433600705595767</v>
      </c>
      <c r="N416" s="100">
        <v>0.76137124056448469</v>
      </c>
      <c r="O416" s="100">
        <v>2.6970573418187103</v>
      </c>
      <c r="P416" s="100">
        <v>0</v>
      </c>
      <c r="Q416" s="100">
        <v>378.6</v>
      </c>
      <c r="R416" s="100">
        <v>487.27214042058864</v>
      </c>
      <c r="S416" s="100">
        <v>42.836049960645475</v>
      </c>
      <c r="T416" s="100">
        <v>0.24390592996569271</v>
      </c>
      <c r="U416" s="100">
        <v>3.7157824189526174</v>
      </c>
      <c r="V416" s="100">
        <v>42.87308436658882</v>
      </c>
      <c r="W416" s="100">
        <v>25.328821292173522</v>
      </c>
      <c r="X416" s="100">
        <v>0</v>
      </c>
      <c r="Y416" s="100">
        <v>6.3002168019224429</v>
      </c>
      <c r="Z416" s="100">
        <v>5.3974306941937797</v>
      </c>
      <c r="AA416" s="100">
        <v>0</v>
      </c>
      <c r="AB416" s="100">
        <v>88.385334234289445</v>
      </c>
      <c r="AC416" s="100">
        <v>1.08</v>
      </c>
      <c r="AD416" s="100">
        <v>16.14</v>
      </c>
      <c r="AE416" s="100">
        <v>291.83161261427603</v>
      </c>
      <c r="AF416" s="100">
        <v>12.316816316473165</v>
      </c>
      <c r="AG416" s="100">
        <v>2.0558190917451733</v>
      </c>
      <c r="AH416" s="100">
        <v>74.597840592017462</v>
      </c>
      <c r="AI416" s="100">
        <v>0</v>
      </c>
      <c r="AJ416" s="100">
        <v>22.651122053928869</v>
      </c>
      <c r="AK416" s="100">
        <v>154.65176154715641</v>
      </c>
      <c r="AL416" s="101">
        <f t="shared" si="38"/>
        <v>23.79600346912029</v>
      </c>
      <c r="AM416" s="101">
        <f t="shared" si="39"/>
        <v>76.759912929979905</v>
      </c>
      <c r="AN416" s="101">
        <f t="shared" si="40"/>
        <v>5.7837112165701567E-2</v>
      </c>
      <c r="AS416" s="1">
        <f t="shared" si="41"/>
        <v>16.121926146814413</v>
      </c>
      <c r="AU416" s="7"/>
      <c r="AV416" s="7"/>
      <c r="AW416" s="7"/>
      <c r="AX416" s="7"/>
      <c r="AY416" s="7"/>
      <c r="AZ416" s="7"/>
      <c r="BA416" s="7"/>
      <c r="BB416" s="7"/>
      <c r="BC416" s="7"/>
      <c r="BD416" s="9"/>
      <c r="BE416" s="9"/>
      <c r="BF416" s="9"/>
      <c r="BG416" s="26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</row>
    <row r="417" spans="1:135" s="101" customFormat="1" x14ac:dyDescent="0.3">
      <c r="A417" s="99" t="s">
        <v>2851</v>
      </c>
      <c r="B417" s="100">
        <v>2989.55</v>
      </c>
      <c r="C417" s="105">
        <v>2989.55</v>
      </c>
      <c r="D417" s="101">
        <v>19</v>
      </c>
      <c r="E417" s="100">
        <v>4.8495173108175136</v>
      </c>
      <c r="F417" s="100">
        <v>25.770007227648037</v>
      </c>
      <c r="G417" s="100">
        <v>0.40073969619834748</v>
      </c>
      <c r="H417" s="100">
        <v>2.9866872292089672</v>
      </c>
      <c r="I417" s="99">
        <v>0.27160600834049414</v>
      </c>
      <c r="J417" s="99">
        <f t="shared" si="36"/>
        <v>0.61587309370908971</v>
      </c>
      <c r="K417" s="99">
        <f t="shared" si="37"/>
        <v>0.11589780331938054</v>
      </c>
      <c r="L417" s="99">
        <v>0</v>
      </c>
      <c r="M417" s="100">
        <v>19.954890796179061</v>
      </c>
      <c r="N417" s="100">
        <v>0.41948324738571491</v>
      </c>
      <c r="O417" s="100">
        <v>1.848544370098921</v>
      </c>
      <c r="P417" s="100">
        <v>0</v>
      </c>
      <c r="Q417" s="100">
        <v>436.74</v>
      </c>
      <c r="R417" s="100">
        <v>327.15822097228846</v>
      </c>
      <c r="S417" s="100">
        <v>97.318347894856714</v>
      </c>
      <c r="T417" s="100">
        <v>0.27757569775188745</v>
      </c>
      <c r="U417" s="100">
        <v>2.7095105985037402</v>
      </c>
      <c r="V417" s="100">
        <v>49.879037606181136</v>
      </c>
      <c r="W417" s="100">
        <v>1.5492093783217773</v>
      </c>
      <c r="X417" s="100">
        <v>0</v>
      </c>
      <c r="Y417" s="100">
        <v>6.8526054788682504</v>
      </c>
      <c r="Z417" s="100">
        <v>1.1373513847284487</v>
      </c>
      <c r="AA417" s="100">
        <v>4.5174488258515257</v>
      </c>
      <c r="AB417" s="100">
        <v>63.378565059683304</v>
      </c>
      <c r="AC417" s="100">
        <v>1.48</v>
      </c>
      <c r="AD417" s="100">
        <v>13.750000000000002</v>
      </c>
      <c r="AE417" s="100">
        <v>460.74363699189047</v>
      </c>
      <c r="AF417" s="100">
        <v>0</v>
      </c>
      <c r="AG417" s="100">
        <v>2.1187901269878182</v>
      </c>
      <c r="AH417" s="100">
        <v>62.032087832099961</v>
      </c>
      <c r="AI417" s="100">
        <v>0</v>
      </c>
      <c r="AJ417" s="100">
        <v>22.165307103710553</v>
      </c>
      <c r="AK417" s="100">
        <v>71.644842124282633</v>
      </c>
      <c r="AL417" s="101">
        <f t="shared" si="38"/>
        <v>33.821711194598443</v>
      </c>
      <c r="AM417" s="101">
        <f t="shared" si="39"/>
        <v>63.72983460080652</v>
      </c>
      <c r="AN417" s="101">
        <f t="shared" si="40"/>
        <v>0.13139895504246396</v>
      </c>
      <c r="AS417" s="1">
        <f t="shared" si="41"/>
        <v>29.323605799778928</v>
      </c>
      <c r="AU417" s="7"/>
      <c r="AV417" s="7"/>
      <c r="AW417" s="7"/>
      <c r="AX417" s="7"/>
      <c r="AY417" s="7"/>
      <c r="AZ417" s="7"/>
      <c r="BA417" s="7"/>
      <c r="BB417" s="7"/>
      <c r="BC417" s="7"/>
      <c r="BD417" s="9"/>
      <c r="BE417" s="9"/>
      <c r="BF417" s="9"/>
      <c r="BG417" s="26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</row>
    <row r="418" spans="1:135" x14ac:dyDescent="0.3">
      <c r="A418" s="81" t="s">
        <v>2852</v>
      </c>
      <c r="B418" s="82">
        <v>2989.7</v>
      </c>
      <c r="C418" s="1">
        <v>2989.7</v>
      </c>
      <c r="D418">
        <v>18</v>
      </c>
      <c r="E418" s="82">
        <v>3.1004736970089306</v>
      </c>
      <c r="F418" s="82">
        <v>51.183972392837354</v>
      </c>
      <c r="G418" s="82">
        <v>0.32309828099341309</v>
      </c>
      <c r="H418" s="82">
        <v>2.0694094495967481</v>
      </c>
      <c r="I418" s="81">
        <v>5.6945437873139652E-2</v>
      </c>
      <c r="J418" s="81">
        <f t="shared" si="36"/>
        <v>0.66744944541640061</v>
      </c>
      <c r="K418" s="81">
        <f t="shared" si="37"/>
        <v>4.0430809740869968E-2</v>
      </c>
      <c r="L418" s="81">
        <v>0</v>
      </c>
      <c r="M418" s="82">
        <v>5.7466996205667735</v>
      </c>
      <c r="N418" s="82">
        <v>0.26819097479127246</v>
      </c>
      <c r="O418" s="82">
        <v>1.653189293439596</v>
      </c>
      <c r="P418" s="82">
        <v>0</v>
      </c>
      <c r="Q418" s="82">
        <v>443.77999999999992</v>
      </c>
      <c r="R418" s="82">
        <v>414.20079652189088</v>
      </c>
      <c r="S418" s="82">
        <v>110.24374317868903</v>
      </c>
      <c r="T418" s="82">
        <v>0.19246847469337944</v>
      </c>
      <c r="U418" s="82">
        <v>4.2065461346633404</v>
      </c>
      <c r="V418" s="82">
        <v>50.292137637838373</v>
      </c>
      <c r="W418" s="82">
        <v>4.0008708216853668</v>
      </c>
      <c r="X418" s="82">
        <v>0</v>
      </c>
      <c r="Y418" s="82">
        <v>3.8219324675169331</v>
      </c>
      <c r="Z418" s="82">
        <v>1.0575372524668034</v>
      </c>
      <c r="AA418" s="82">
        <v>7.8675568931644273</v>
      </c>
      <c r="AB418" s="82">
        <v>55.528047937486875</v>
      </c>
      <c r="AC418" s="82">
        <v>1.44</v>
      </c>
      <c r="AD418" s="82">
        <v>14.29</v>
      </c>
      <c r="AE418" s="82">
        <v>178.03705931221373</v>
      </c>
      <c r="AF418" s="82">
        <v>3.3160659313581604</v>
      </c>
      <c r="AG418" s="82">
        <v>0</v>
      </c>
      <c r="AH418" s="82">
        <v>47.920059444377053</v>
      </c>
      <c r="AI418" s="82">
        <v>0</v>
      </c>
      <c r="AJ418" s="82">
        <v>38.399623356839193</v>
      </c>
      <c r="AK418" s="82">
        <v>139.16836963725265</v>
      </c>
      <c r="AL418">
        <f t="shared" si="38"/>
        <v>9.0547235334799137</v>
      </c>
      <c r="AM418">
        <f t="shared" si="39"/>
        <v>87.528001512648999</v>
      </c>
      <c r="AN418">
        <f t="shared" si="40"/>
        <v>0.14885078679408084</v>
      </c>
      <c r="AS418" s="1">
        <f t="shared" si="41"/>
        <v>19.911596716150665</v>
      </c>
      <c r="AY418" s="7"/>
      <c r="BC418" s="7"/>
    </row>
    <row r="419" spans="1:135" s="101" customFormat="1" x14ac:dyDescent="0.3">
      <c r="A419" s="99" t="s">
        <v>2853</v>
      </c>
      <c r="B419" s="100">
        <v>2989.85</v>
      </c>
      <c r="C419" s="105">
        <v>2989.85</v>
      </c>
      <c r="D419" s="101">
        <v>19</v>
      </c>
      <c r="E419" s="100">
        <v>6.1875911791949392</v>
      </c>
      <c r="F419" s="100">
        <v>33.907910381408101</v>
      </c>
      <c r="G419" s="100">
        <v>0.44800159012789803</v>
      </c>
      <c r="H419" s="100">
        <v>2.7811216893188893</v>
      </c>
      <c r="I419" s="99">
        <v>0.18974008204439244</v>
      </c>
      <c r="J419" s="99">
        <f t="shared" si="36"/>
        <v>0.44946758904662121</v>
      </c>
      <c r="K419" s="99">
        <f t="shared" si="37"/>
        <v>8.2019848997943387E-2</v>
      </c>
      <c r="L419" s="99">
        <v>0</v>
      </c>
      <c r="M419" s="100">
        <v>15.49059617703703</v>
      </c>
      <c r="N419" s="100">
        <v>0.53522663700036222</v>
      </c>
      <c r="O419" s="100">
        <v>2.4140790147883577</v>
      </c>
      <c r="P419" s="100">
        <v>0</v>
      </c>
      <c r="Q419" s="100">
        <v>394.88</v>
      </c>
      <c r="R419" s="100">
        <v>455.73657634463888</v>
      </c>
      <c r="S419" s="100">
        <v>44.633303214680971</v>
      </c>
      <c r="T419" s="100">
        <v>0.25223453347481078</v>
      </c>
      <c r="U419" s="100">
        <v>0.42890274314214449</v>
      </c>
      <c r="V419" s="100">
        <v>40.355407146623783</v>
      </c>
      <c r="W419" s="100">
        <v>0</v>
      </c>
      <c r="X419" s="100">
        <v>0</v>
      </c>
      <c r="Y419" s="100">
        <v>8.3380831371414335</v>
      </c>
      <c r="Z419" s="100">
        <v>1.0176301863359807</v>
      </c>
      <c r="AA419" s="100">
        <v>3.5659861527960719</v>
      </c>
      <c r="AB419" s="100">
        <v>84.153714029398216</v>
      </c>
      <c r="AC419" s="100">
        <v>1.34</v>
      </c>
      <c r="AD419" s="100">
        <v>36.700000000000003</v>
      </c>
      <c r="AE419" s="100">
        <v>334.80120436512931</v>
      </c>
      <c r="AF419" s="100">
        <v>9.9481977940744812</v>
      </c>
      <c r="AG419" s="100">
        <v>1.1408869914549791</v>
      </c>
      <c r="AH419" s="100">
        <v>77.632451777265558</v>
      </c>
      <c r="AI419" s="100">
        <v>0</v>
      </c>
      <c r="AJ419" s="100">
        <v>18.855692755348294</v>
      </c>
      <c r="AK419" s="100">
        <v>113.41584574004509</v>
      </c>
      <c r="AL419" s="101">
        <f t="shared" si="38"/>
        <v>26.703820682911257</v>
      </c>
      <c r="AM419" s="101">
        <f t="shared" si="39"/>
        <v>71.331260669667927</v>
      </c>
      <c r="AN419" s="101">
        <f t="shared" si="40"/>
        <v>6.0263758369992641E-2</v>
      </c>
      <c r="AS419" s="1">
        <f t="shared" si="41"/>
        <v>26.359417405117654</v>
      </c>
      <c r="AU419" s="7"/>
      <c r="AV419" s="7"/>
      <c r="AW419" s="7"/>
      <c r="AX419" s="7"/>
      <c r="AY419" s="7"/>
      <c r="AZ419" s="7"/>
      <c r="BA419" s="7"/>
      <c r="BB419" s="7"/>
      <c r="BC419" s="7"/>
      <c r="BD419" s="9"/>
      <c r="BE419" s="9"/>
      <c r="BF419" s="9"/>
      <c r="BG419" s="26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</row>
    <row r="420" spans="1:135" s="101" customFormat="1" x14ac:dyDescent="0.3">
      <c r="A420" s="99" t="s">
        <v>2854</v>
      </c>
      <c r="B420" s="100">
        <v>2990</v>
      </c>
      <c r="C420" s="105">
        <v>2990</v>
      </c>
      <c r="D420" s="101">
        <v>19</v>
      </c>
      <c r="E420" s="100">
        <v>3.9259691476947371</v>
      </c>
      <c r="F420" s="100">
        <v>23.446122613771781</v>
      </c>
      <c r="G420" s="100">
        <v>0.39099025098345364</v>
      </c>
      <c r="H420" s="100">
        <v>2.7348928788470115</v>
      </c>
      <c r="I420" s="99">
        <v>0.16380258014791549</v>
      </c>
      <c r="J420" s="99">
        <f t="shared" si="36"/>
        <v>0.69661598855225193</v>
      </c>
      <c r="K420" s="99">
        <f t="shared" si="37"/>
        <v>0.11664584903435549</v>
      </c>
      <c r="L420" s="99">
        <v>0</v>
      </c>
      <c r="M420" s="100">
        <v>15.780533040769669</v>
      </c>
      <c r="N420" s="100">
        <v>0.33959633127559474</v>
      </c>
      <c r="O420" s="100">
        <v>2.1352218197043937</v>
      </c>
      <c r="P420" s="100">
        <v>0</v>
      </c>
      <c r="Q420" s="100">
        <v>483.43</v>
      </c>
      <c r="R420" s="100">
        <v>423.4219256930665</v>
      </c>
      <c r="S420" s="100">
        <v>58.843120643049019</v>
      </c>
      <c r="T420" s="100">
        <v>0.28588209165164785</v>
      </c>
      <c r="U420" s="100">
        <v>5.7118298004987516</v>
      </c>
      <c r="V420" s="100">
        <v>41.237431538540577</v>
      </c>
      <c r="W420" s="100">
        <v>22.200320800028578</v>
      </c>
      <c r="X420" s="100">
        <v>0</v>
      </c>
      <c r="Y420" s="100">
        <v>7.7409061890919117</v>
      </c>
      <c r="Z420" s="100">
        <v>1.2770261161863286</v>
      </c>
      <c r="AA420" s="100">
        <v>3.3101306440752771</v>
      </c>
      <c r="AB420" s="100">
        <v>76.724444167417218</v>
      </c>
      <c r="AC420" s="100">
        <v>1.67</v>
      </c>
      <c r="AD420" s="100">
        <v>7.23</v>
      </c>
      <c r="AE420" s="100">
        <v>304.9823982553163</v>
      </c>
      <c r="AF420" s="100">
        <v>5.8304455935967656</v>
      </c>
      <c r="AG420" s="100">
        <v>1.8150474864056487</v>
      </c>
      <c r="AH420" s="100">
        <v>71.950703627320138</v>
      </c>
      <c r="AI420" s="100">
        <v>0</v>
      </c>
      <c r="AJ420" s="100">
        <v>25.47492145207282</v>
      </c>
      <c r="AK420" s="100">
        <v>99.19617184631727</v>
      </c>
      <c r="AL420" s="101">
        <f t="shared" si="38"/>
        <v>26.071364605120035</v>
      </c>
      <c r="AM420" s="101">
        <f t="shared" si="39"/>
        <v>68.758043283735503</v>
      </c>
      <c r="AN420" s="101">
        <f t="shared" si="40"/>
        <v>7.9449813228312252E-2</v>
      </c>
      <c r="AS420" s="1">
        <f t="shared" si="41"/>
        <v>26.123647855941599</v>
      </c>
      <c r="AU420" s="7"/>
      <c r="AV420" s="7"/>
      <c r="AW420" s="7"/>
      <c r="AX420" s="7"/>
      <c r="AY420" s="7"/>
      <c r="AZ420" s="7"/>
      <c r="BA420" s="7"/>
      <c r="BB420" s="7"/>
      <c r="BC420" s="7"/>
      <c r="BD420" s="9"/>
      <c r="BE420" s="9"/>
      <c r="BF420" s="9"/>
      <c r="BG420" s="26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</row>
    <row r="421" spans="1:135" x14ac:dyDescent="0.3">
      <c r="A421" s="81" t="s">
        <v>2855</v>
      </c>
      <c r="B421" s="82">
        <v>2990.15</v>
      </c>
      <c r="E421" s="82">
        <v>6.2764623067585088</v>
      </c>
      <c r="F421" s="82">
        <v>64.390710034626068</v>
      </c>
      <c r="G421" s="82">
        <v>0.45534700547570045</v>
      </c>
      <c r="H421" s="82">
        <v>2.729312596399518</v>
      </c>
      <c r="I421" s="81">
        <v>2.9510462900552047E-2</v>
      </c>
      <c r="J421" s="81">
        <f t="shared" si="36"/>
        <v>0.43484887871637307</v>
      </c>
      <c r="K421" s="81">
        <f t="shared" si="37"/>
        <v>4.2386744841481507E-2</v>
      </c>
      <c r="L421" s="81">
        <v>0</v>
      </c>
      <c r="M421" s="82">
        <v>3.3528768766266133</v>
      </c>
      <c r="N421" s="82">
        <v>0.54291398953461101</v>
      </c>
      <c r="O421" s="82">
        <v>2.2041867959057777</v>
      </c>
      <c r="P421" s="82">
        <v>0</v>
      </c>
      <c r="Q421" s="82">
        <v>470.01</v>
      </c>
      <c r="R421" s="82">
        <v>488.03959883836615</v>
      </c>
      <c r="S421" s="82">
        <v>11.232466529786498</v>
      </c>
      <c r="T421" s="82">
        <v>0.21367865162993349</v>
      </c>
      <c r="U421" s="82">
        <v>0</v>
      </c>
      <c r="V421" s="82">
        <v>37.586520447948246</v>
      </c>
      <c r="W421" s="82">
        <v>0</v>
      </c>
      <c r="X421" s="82">
        <v>0</v>
      </c>
      <c r="Y421" s="82">
        <v>7.6513296468844842</v>
      </c>
      <c r="Z421" s="82">
        <v>0</v>
      </c>
      <c r="AA421" s="82">
        <v>1.7829930763980359</v>
      </c>
      <c r="AB421" s="82">
        <v>71.650329442095142</v>
      </c>
      <c r="AC421" s="82">
        <v>1.0900000000000001</v>
      </c>
      <c r="AD421" s="82">
        <v>11.57</v>
      </c>
      <c r="AE421" s="82">
        <v>158.37444533549191</v>
      </c>
      <c r="AF421" s="82">
        <v>8.363045398315359</v>
      </c>
      <c r="AG421" s="82">
        <v>1.1779287768918292</v>
      </c>
      <c r="AH421" s="82">
        <v>77.527435399733108</v>
      </c>
      <c r="AI421" s="82">
        <v>11.87</v>
      </c>
      <c r="AJ421" s="82">
        <v>41.658631981220381</v>
      </c>
      <c r="AK421" s="82">
        <v>192.39252932754687</v>
      </c>
      <c r="AL421">
        <f t="shared" si="38"/>
        <v>6.4559815197193506</v>
      </c>
      <c r="AM421">
        <f t="shared" si="39"/>
        <v>93.652180454231612</v>
      </c>
      <c r="AN421">
        <f t="shared" si="40"/>
        <v>1.5166044188892365E-2</v>
      </c>
      <c r="AY421" s="7"/>
      <c r="BC421" s="7"/>
    </row>
    <row r="422" spans="1:135" x14ac:dyDescent="0.3">
      <c r="A422" s="81" t="s">
        <v>2856</v>
      </c>
      <c r="B422" s="82">
        <v>2990.3</v>
      </c>
      <c r="E422" s="82">
        <v>3.0765715150744422</v>
      </c>
      <c r="F422" s="82">
        <v>43.467691293488514</v>
      </c>
      <c r="G422" s="82">
        <v>0.39334188235466405</v>
      </c>
      <c r="H422" s="82">
        <v>2.3629435290456646</v>
      </c>
      <c r="I422" s="81">
        <v>1.4342295356835561E-2</v>
      </c>
      <c r="J422" s="81">
        <f t="shared" si="36"/>
        <v>0.76804440185050915</v>
      </c>
      <c r="K422" s="81">
        <f t="shared" si="37"/>
        <v>5.4360916320385179E-2</v>
      </c>
      <c r="L422" s="81">
        <v>0</v>
      </c>
      <c r="M422" s="82">
        <v>1.4486537807773037</v>
      </c>
      <c r="N422" s="82">
        <v>0.26612343605393923</v>
      </c>
      <c r="O422" s="82">
        <v>2.113229896580298</v>
      </c>
      <c r="P422" s="82">
        <v>0</v>
      </c>
      <c r="Q422" s="82">
        <v>621.91</v>
      </c>
      <c r="R422" s="82">
        <v>503.06660039785515</v>
      </c>
      <c r="S422" s="82">
        <v>0</v>
      </c>
      <c r="T422" s="82">
        <v>0.23960363683049707</v>
      </c>
      <c r="U422" s="82">
        <v>0</v>
      </c>
      <c r="V422" s="82">
        <v>81.577737268568498</v>
      </c>
      <c r="W422" s="82">
        <v>1.1865648176184154</v>
      </c>
      <c r="X422" s="82">
        <v>0</v>
      </c>
      <c r="Y422" s="82">
        <v>7.3255858989079572</v>
      </c>
      <c r="Z422" s="82">
        <v>1.6795038790279597</v>
      </c>
      <c r="AA422" s="82">
        <v>3.6465428099437149</v>
      </c>
      <c r="AB422" s="82">
        <v>78.934835538059858</v>
      </c>
      <c r="AC422" s="82">
        <v>1.66</v>
      </c>
      <c r="AD422" s="82">
        <v>8.9700000000000006</v>
      </c>
      <c r="AE422" s="82">
        <v>115.23599978670404</v>
      </c>
      <c r="AF422" s="82">
        <v>4.7604639995293949</v>
      </c>
      <c r="AG422" s="82">
        <v>1.2464787028426978</v>
      </c>
      <c r="AH422" s="82">
        <v>76.447275633379448</v>
      </c>
      <c r="AI422" s="82">
        <v>0</v>
      </c>
      <c r="AJ422" s="82">
        <v>15.07036295262108</v>
      </c>
      <c r="AK422" s="82">
        <v>193.40132776191183</v>
      </c>
      <c r="AL422">
        <f t="shared" si="38"/>
        <v>1.3923511728150695</v>
      </c>
      <c r="AM422">
        <f t="shared" si="39"/>
        <v>92.216802977787466</v>
      </c>
      <c r="AN422">
        <f t="shared" si="40"/>
        <v>0</v>
      </c>
      <c r="AY422" s="7"/>
      <c r="BC422" s="7"/>
    </row>
    <row r="423" spans="1:135" x14ac:dyDescent="0.3">
      <c r="A423" s="81" t="s">
        <v>2857</v>
      </c>
      <c r="B423" s="82">
        <v>2990.45</v>
      </c>
      <c r="E423" s="82">
        <v>8.2572413485745617</v>
      </c>
      <c r="F423" s="82">
        <v>70.829369238928152</v>
      </c>
      <c r="G423" s="82">
        <v>0.46324431440085451</v>
      </c>
      <c r="H423" s="82">
        <v>2.7805368933639127</v>
      </c>
      <c r="I423" s="81">
        <v>2.8429960123203403E-2</v>
      </c>
      <c r="J423" s="81">
        <f t="shared" si="36"/>
        <v>0.3367392057450172</v>
      </c>
      <c r="K423" s="81">
        <f t="shared" si="37"/>
        <v>3.9256835451750946E-2</v>
      </c>
      <c r="L423" s="81">
        <v>0</v>
      </c>
      <c r="M423" s="82">
        <v>2.1913889067596668</v>
      </c>
      <c r="N423" s="82">
        <v>0.71425137665169958</v>
      </c>
      <c r="O423" s="82">
        <v>2.5789956796315807</v>
      </c>
      <c r="P423" s="82">
        <v>0</v>
      </c>
      <c r="Q423" s="82">
        <v>313.89999999999998</v>
      </c>
      <c r="R423" s="82">
        <v>529.20324538410978</v>
      </c>
      <c r="S423" s="82">
        <v>23.37753502790607</v>
      </c>
      <c r="T423" s="82">
        <v>0.22972957200714469</v>
      </c>
      <c r="U423" s="82">
        <v>0.51924446022006998</v>
      </c>
      <c r="V423" s="82">
        <v>25.457005233300112</v>
      </c>
      <c r="W423" s="82">
        <v>0</v>
      </c>
      <c r="X423" s="82">
        <v>0</v>
      </c>
      <c r="Y423" s="82">
        <v>6.5604523148441478</v>
      </c>
      <c r="Z423" s="82">
        <v>0</v>
      </c>
      <c r="AA423" s="82">
        <v>4.6476978499483019</v>
      </c>
      <c r="AB423" s="82">
        <v>76.671948178621378</v>
      </c>
      <c r="AC423" s="82">
        <v>0</v>
      </c>
      <c r="AD423" s="82">
        <v>17.86</v>
      </c>
      <c r="AE423" s="82">
        <v>137.74885840103011</v>
      </c>
      <c r="AF423" s="82">
        <v>4.5290525551078273</v>
      </c>
      <c r="AG423" s="82">
        <v>1.3470011788783991</v>
      </c>
      <c r="AH423" s="82">
        <v>86.589638818645923</v>
      </c>
      <c r="AI423" s="82">
        <v>9.73</v>
      </c>
      <c r="AJ423" s="82">
        <v>34.525216602631566</v>
      </c>
      <c r="AK423" s="82">
        <v>212.74368379741745</v>
      </c>
      <c r="AL423">
        <f t="shared" si="38"/>
        <v>5.3661391119726032</v>
      </c>
      <c r="AM423">
        <f t="shared" si="39"/>
        <v>96.72372199729935</v>
      </c>
      <c r="AN423">
        <f t="shared" si="40"/>
        <v>3.1564280945811249E-2</v>
      </c>
      <c r="AY423" s="7"/>
      <c r="BC423" s="7"/>
    </row>
    <row r="424" spans="1:135" s="101" customFormat="1" x14ac:dyDescent="0.3">
      <c r="A424" s="99" t="s">
        <v>2858</v>
      </c>
      <c r="B424" s="100">
        <v>2990.75</v>
      </c>
      <c r="C424" s="105"/>
      <c r="E424" s="100">
        <v>4.4062950640850698</v>
      </c>
      <c r="F424" s="100">
        <v>17.781376231538836</v>
      </c>
      <c r="G424" s="100">
        <v>0.26086576215884089</v>
      </c>
      <c r="H424" s="100">
        <v>2.172324293834317</v>
      </c>
      <c r="I424" s="99">
        <v>0.22233683848290592</v>
      </c>
      <c r="J424" s="99">
        <f t="shared" si="36"/>
        <v>0.49300472670124779</v>
      </c>
      <c r="K424" s="99">
        <f t="shared" si="37"/>
        <v>0.12216851303001307</v>
      </c>
      <c r="L424" s="99">
        <v>1.994889219</v>
      </c>
      <c r="M424" s="100">
        <v>24.388696142004132</v>
      </c>
      <c r="N424" s="100">
        <v>0.3811445230433585</v>
      </c>
      <c r="O424" s="100">
        <v>1.1702796130488011</v>
      </c>
      <c r="P424" s="100">
        <v>5.4604244799999986E-2</v>
      </c>
      <c r="Q424" s="100">
        <v>141.16</v>
      </c>
      <c r="R424" s="100">
        <v>293.91794869256086</v>
      </c>
      <c r="S424" s="100">
        <v>81.06915125836619</v>
      </c>
      <c r="T424" s="100">
        <v>0.30481448196174327</v>
      </c>
      <c r="U424" s="100">
        <v>1.855594543887227</v>
      </c>
      <c r="V424" s="100">
        <v>17.73053025875376</v>
      </c>
      <c r="W424" s="100">
        <v>0</v>
      </c>
      <c r="X424" s="100">
        <v>0</v>
      </c>
      <c r="Y424" s="100">
        <v>5.2271502277626585</v>
      </c>
      <c r="Z424" s="100">
        <v>1.4200683204789253</v>
      </c>
      <c r="AA424" s="100">
        <v>7.4830858464576435</v>
      </c>
      <c r="AB424" s="100">
        <v>36.263245331505701</v>
      </c>
      <c r="AC424" s="100">
        <v>1.36</v>
      </c>
      <c r="AD424" s="100">
        <v>18.850000000000001</v>
      </c>
      <c r="AE424" s="100">
        <v>387.77720865025645</v>
      </c>
      <c r="AF424" s="100">
        <v>0</v>
      </c>
      <c r="AG424" s="100">
        <v>2.3120169488211331</v>
      </c>
      <c r="AH424" s="100">
        <v>33.019150245717832</v>
      </c>
      <c r="AI424" s="100">
        <v>0</v>
      </c>
      <c r="AJ424" s="100">
        <v>17.76036449159912</v>
      </c>
      <c r="AK424" s="100">
        <v>40.73011064028308</v>
      </c>
      <c r="AL424" s="101">
        <f t="shared" si="38"/>
        <v>36.24410060702624</v>
      </c>
      <c r="AM424" s="101">
        <f t="shared" si="39"/>
        <v>56.71695822856509</v>
      </c>
      <c r="AN424" s="101">
        <f t="shared" si="40"/>
        <v>0.10945933620901255</v>
      </c>
      <c r="AS424" s="105"/>
      <c r="AU424" s="7"/>
      <c r="AV424" s="7"/>
      <c r="AW424" s="7"/>
      <c r="AX424" s="7"/>
      <c r="AY424" s="7"/>
      <c r="AZ424" s="7"/>
      <c r="BA424" s="7"/>
      <c r="BB424" s="7"/>
      <c r="BC424" s="7"/>
      <c r="BD424" s="9"/>
      <c r="BE424" s="9"/>
      <c r="BF424" s="9"/>
      <c r="BG424" s="26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</row>
    <row r="425" spans="1:135" x14ac:dyDescent="0.3">
      <c r="A425" s="81" t="s">
        <v>2859</v>
      </c>
      <c r="B425" s="82">
        <v>2991.2</v>
      </c>
      <c r="E425" s="82">
        <v>7.6925268812120127</v>
      </c>
      <c r="F425" s="82">
        <v>52.802495655524716</v>
      </c>
      <c r="G425" s="82">
        <v>0.42778126901826125</v>
      </c>
      <c r="H425" s="82">
        <v>2.8408898822238622</v>
      </c>
      <c r="I425" s="81">
        <v>0.10263204237039356</v>
      </c>
      <c r="J425" s="81">
        <f t="shared" si="36"/>
        <v>0.36930516150191983</v>
      </c>
      <c r="K425" s="81">
        <f t="shared" si="37"/>
        <v>5.3802189592654613E-2</v>
      </c>
      <c r="L425" s="81">
        <v>1.1322289092</v>
      </c>
      <c r="M425" s="82">
        <v>9.3259688556655274</v>
      </c>
      <c r="N425" s="82">
        <v>0.66540357522483906</v>
      </c>
      <c r="O425" s="82">
        <v>2.192099026232023</v>
      </c>
      <c r="P425" s="82">
        <v>0</v>
      </c>
      <c r="Q425" s="82">
        <v>246.37000000000003</v>
      </c>
      <c r="R425" s="82">
        <v>455.2271064644155</v>
      </c>
      <c r="S425" s="82">
        <v>23.390274161481663</v>
      </c>
      <c r="T425" s="82">
        <v>0.24907853733120325</v>
      </c>
      <c r="U425" s="82">
        <v>4.2183580954312667</v>
      </c>
      <c r="V425" s="82">
        <v>23.784857664181871</v>
      </c>
      <c r="W425" s="82">
        <v>0</v>
      </c>
      <c r="X425" s="82">
        <v>0</v>
      </c>
      <c r="Y425" s="82">
        <v>6.6740860154476849</v>
      </c>
      <c r="Z425" s="82">
        <v>0</v>
      </c>
      <c r="AA425" s="82">
        <v>0</v>
      </c>
      <c r="AB425" s="82">
        <v>74.142838776896028</v>
      </c>
      <c r="AC425" s="82">
        <v>1.06</v>
      </c>
      <c r="AD425" s="82">
        <v>14.57</v>
      </c>
      <c r="AE425" s="82">
        <v>264.56677460739348</v>
      </c>
      <c r="AF425" s="82">
        <v>6.7439906659999771</v>
      </c>
      <c r="AG425" s="82">
        <v>1.6003178184883669</v>
      </c>
      <c r="AH425" s="82">
        <v>72.388849181735765</v>
      </c>
      <c r="AI425" s="82">
        <v>0</v>
      </c>
      <c r="AJ425" s="82">
        <v>90.951705577730024</v>
      </c>
      <c r="AK425" s="82">
        <v>149.72539853001442</v>
      </c>
      <c r="AL425">
        <f t="shared" si="38"/>
        <v>14.317820933248923</v>
      </c>
      <c r="AM425">
        <f t="shared" si="39"/>
        <v>83.964978605650657</v>
      </c>
      <c r="AN425">
        <f t="shared" si="40"/>
        <v>3.1581481287537023E-2</v>
      </c>
      <c r="AY425" s="7"/>
      <c r="BC425" s="7"/>
    </row>
    <row r="426" spans="1:135" s="101" customFormat="1" x14ac:dyDescent="0.3">
      <c r="A426" s="99" t="s">
        <v>2860</v>
      </c>
      <c r="B426" s="100">
        <v>2991.65</v>
      </c>
      <c r="C426" s="105"/>
      <c r="E426" s="100">
        <v>1.8255044347639255</v>
      </c>
      <c r="F426" s="100">
        <v>17.216123227722886</v>
      </c>
      <c r="G426" s="100">
        <v>0.32239743914232399</v>
      </c>
      <c r="H426" s="100">
        <v>2.3009646876185803</v>
      </c>
      <c r="I426" s="99">
        <v>0.12505090176862693</v>
      </c>
      <c r="J426" s="99">
        <f t="shared" si="36"/>
        <v>1.2604541757337013</v>
      </c>
      <c r="K426" s="99">
        <f t="shared" si="37"/>
        <v>0.13365173199465538</v>
      </c>
      <c r="L426" s="99">
        <v>0</v>
      </c>
      <c r="M426" s="100">
        <v>9.9393533518757593</v>
      </c>
      <c r="N426" s="100">
        <v>0.15790613360707956</v>
      </c>
      <c r="O426" s="100">
        <v>1.8460042365485716</v>
      </c>
      <c r="P426" s="100">
        <v>0</v>
      </c>
      <c r="Q426" s="100">
        <v>648.71</v>
      </c>
      <c r="R426" s="100">
        <v>428.96283030306876</v>
      </c>
      <c r="S426" s="100">
        <v>0</v>
      </c>
      <c r="T426" s="100">
        <v>0.35353353797313503</v>
      </c>
      <c r="U426" s="100">
        <v>2.479492926322195</v>
      </c>
      <c r="V426" s="100">
        <v>61.425476047643507</v>
      </c>
      <c r="W426" s="100">
        <v>1.7259124619904223</v>
      </c>
      <c r="X426" s="100">
        <v>0</v>
      </c>
      <c r="Y426" s="100">
        <v>6.514998834602733</v>
      </c>
      <c r="Z426" s="100">
        <v>2.4305015485120069</v>
      </c>
      <c r="AA426" s="100">
        <v>0</v>
      </c>
      <c r="AB426" s="100">
        <v>74.789378022449867</v>
      </c>
      <c r="AC426" s="100">
        <v>2.37</v>
      </c>
      <c r="AD426" s="100">
        <v>7.12</v>
      </c>
      <c r="AE426" s="100">
        <v>264.34978319906264</v>
      </c>
      <c r="AF426" s="100">
        <v>3.9009357773921431</v>
      </c>
      <c r="AG426" s="100">
        <v>2.52512459801682</v>
      </c>
      <c r="AH426" s="100">
        <v>70.644762631804952</v>
      </c>
      <c r="AI426" s="100">
        <v>0</v>
      </c>
      <c r="AJ426" s="100">
        <v>24.368872209403449</v>
      </c>
      <c r="AK426" s="100">
        <v>94.610800125395542</v>
      </c>
      <c r="AL426" s="101">
        <f t="shared" si="38"/>
        <v>15.084186984178825</v>
      </c>
      <c r="AM426" s="101">
        <f t="shared" si="39"/>
        <v>75.886661786672121</v>
      </c>
      <c r="AN426" s="101">
        <f t="shared" si="40"/>
        <v>0</v>
      </c>
      <c r="AS426" s="105"/>
      <c r="AU426" s="7"/>
      <c r="AV426" s="7"/>
      <c r="AW426" s="7"/>
      <c r="AX426" s="7"/>
      <c r="AY426" s="7"/>
      <c r="AZ426" s="7"/>
      <c r="BA426" s="7"/>
      <c r="BB426" s="7"/>
      <c r="BC426" s="7"/>
      <c r="BD426" s="9"/>
      <c r="BE426" s="9"/>
      <c r="BF426" s="9"/>
      <c r="BG426" s="26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</row>
    <row r="427" spans="1:135" x14ac:dyDescent="0.3">
      <c r="A427" s="81" t="s">
        <v>2861</v>
      </c>
      <c r="B427" s="82">
        <v>2992.1</v>
      </c>
      <c r="E427" s="82">
        <v>1.8448972178371545</v>
      </c>
      <c r="F427" s="82">
        <v>60.208223647304699</v>
      </c>
      <c r="G427" s="82">
        <v>0.24228696815729944</v>
      </c>
      <c r="H427" s="82">
        <v>1.2033161638224159</v>
      </c>
      <c r="I427" s="81">
        <v>4.3429293342942266E-2</v>
      </c>
      <c r="J427" s="81">
        <f t="shared" si="36"/>
        <v>0.65224021814782218</v>
      </c>
      <c r="K427" s="81">
        <f t="shared" si="37"/>
        <v>1.9985910411032096E-2</v>
      </c>
      <c r="L427" s="81">
        <v>0</v>
      </c>
      <c r="M427" s="82">
        <v>6.9487031957392524</v>
      </c>
      <c r="N427" s="82">
        <v>0.15958360934291385</v>
      </c>
      <c r="O427" s="82">
        <v>0.93175204375167153</v>
      </c>
      <c r="P427" s="82">
        <v>0</v>
      </c>
      <c r="Q427" s="82">
        <v>491.71</v>
      </c>
      <c r="R427" s="82">
        <v>369.14820263707333</v>
      </c>
      <c r="S427" s="82">
        <v>14.345244339471497</v>
      </c>
      <c r="T427" s="82">
        <v>0.20201916455607713</v>
      </c>
      <c r="U427" s="82">
        <v>0</v>
      </c>
      <c r="V427" s="82">
        <v>2.9695034417099793</v>
      </c>
      <c r="W427" s="82">
        <v>0</v>
      </c>
      <c r="X427" s="82">
        <v>0</v>
      </c>
      <c r="Y427" s="82">
        <v>2.7044820743641576</v>
      </c>
      <c r="Z427" s="82">
        <v>0</v>
      </c>
      <c r="AA427" s="82">
        <v>14.608094342840653</v>
      </c>
      <c r="AB427" s="82">
        <v>27.287759334405177</v>
      </c>
      <c r="AC427" s="82">
        <v>1.24</v>
      </c>
      <c r="AD427" s="82">
        <v>12.86</v>
      </c>
      <c r="AE427" s="82">
        <v>187.41276698275428</v>
      </c>
      <c r="AF427" s="82">
        <v>0</v>
      </c>
      <c r="AG427" s="82">
        <v>0.6393229475870611</v>
      </c>
      <c r="AH427" s="82">
        <v>23.0545283649029</v>
      </c>
      <c r="AI427" s="82">
        <v>0</v>
      </c>
      <c r="AJ427" s="82">
        <v>407.47168981173297</v>
      </c>
      <c r="AK427" s="82">
        <v>187.85429577241916</v>
      </c>
      <c r="AL427">
        <f t="shared" si="38"/>
        <v>10.916952954540083</v>
      </c>
      <c r="AM427">
        <f t="shared" si="39"/>
        <v>87.237544187461751</v>
      </c>
      <c r="AN427">
        <f t="shared" si="40"/>
        <v>1.9368907886433567E-2</v>
      </c>
      <c r="AY427" s="7"/>
      <c r="BC427" s="7"/>
    </row>
    <row r="428" spans="1:135" s="101" customFormat="1" x14ac:dyDescent="0.3">
      <c r="A428" s="99" t="s">
        <v>2862</v>
      </c>
      <c r="B428" s="100">
        <v>2992.55</v>
      </c>
      <c r="C428" s="105"/>
      <c r="E428" s="100">
        <v>1.0583501945388782</v>
      </c>
      <c r="F428" s="100">
        <v>11.116963716812251</v>
      </c>
      <c r="G428" s="100">
        <v>0.21783946938828602</v>
      </c>
      <c r="H428" s="100">
        <v>1.7004197876713141</v>
      </c>
      <c r="I428" s="99">
        <v>0.1779344925263906</v>
      </c>
      <c r="J428" s="99">
        <f t="shared" si="36"/>
        <v>1.6066702651405329</v>
      </c>
      <c r="K428" s="99">
        <f t="shared" si="37"/>
        <v>0.15295721304727827</v>
      </c>
      <c r="L428" s="99">
        <v>0</v>
      </c>
      <c r="M428" s="100">
        <v>19.252174027259759</v>
      </c>
      <c r="N428" s="100">
        <v>9.1547291827612967E-2</v>
      </c>
      <c r="O428" s="100">
        <v>0.95715984303915758</v>
      </c>
      <c r="P428" s="100">
        <v>0</v>
      </c>
      <c r="Q428" s="100">
        <v>565.29</v>
      </c>
      <c r="R428" s="100">
        <v>273.45256722561669</v>
      </c>
      <c r="S428" s="100">
        <v>0</v>
      </c>
      <c r="T428" s="100">
        <v>0.26475098915720507</v>
      </c>
      <c r="U428" s="100">
        <v>3.2724476446427673</v>
      </c>
      <c r="V428" s="100">
        <v>2.2660482574602367</v>
      </c>
      <c r="W428" s="100">
        <v>1.6288298860034609</v>
      </c>
      <c r="X428" s="100">
        <v>0</v>
      </c>
      <c r="Y428" s="100">
        <v>3.4544644983474955</v>
      </c>
      <c r="Z428" s="100">
        <v>2.2939565176967252</v>
      </c>
      <c r="AA428" s="100">
        <v>0</v>
      </c>
      <c r="AB428" s="100">
        <v>32.231882976875802</v>
      </c>
      <c r="AC428" s="100">
        <v>2.2400000000000002</v>
      </c>
      <c r="AD428" s="100">
        <v>0</v>
      </c>
      <c r="AE428" s="100">
        <v>322.89677755933116</v>
      </c>
      <c r="AF428" s="100">
        <v>3.0744663330294015</v>
      </c>
      <c r="AG428" s="100">
        <v>1.0574964478955791</v>
      </c>
      <c r="AH428" s="100">
        <v>19.788531895605704</v>
      </c>
      <c r="AI428" s="100">
        <v>0</v>
      </c>
      <c r="AJ428" s="100">
        <v>11.533116834437356</v>
      </c>
      <c r="AK428" s="100">
        <v>44.52076777137929</v>
      </c>
      <c r="AL428" s="101">
        <f t="shared" si="38"/>
        <v>30.944596719802437</v>
      </c>
      <c r="AM428" s="101">
        <f t="shared" si="39"/>
        <v>62.06833912929045</v>
      </c>
      <c r="AN428" s="101">
        <f t="shared" si="40"/>
        <v>0</v>
      </c>
      <c r="AS428" s="105"/>
      <c r="AU428" s="7"/>
      <c r="AV428" s="7"/>
      <c r="AW428" s="7"/>
      <c r="AX428" s="7"/>
      <c r="AY428" s="7"/>
      <c r="AZ428" s="7"/>
      <c r="BA428" s="7"/>
      <c r="BB428" s="7"/>
      <c r="BC428" s="7"/>
      <c r="BD428" s="9"/>
      <c r="BE428" s="9"/>
      <c r="BF428" s="9"/>
      <c r="BG428" s="26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</row>
    <row r="429" spans="1:135" s="101" customFormat="1" x14ac:dyDescent="0.3">
      <c r="A429" s="99" t="s">
        <v>2863</v>
      </c>
      <c r="B429" s="100">
        <v>2993</v>
      </c>
      <c r="C429" s="105"/>
      <c r="E429" s="100">
        <v>4.4254739200906954</v>
      </c>
      <c r="F429" s="100">
        <v>21.098427230366479</v>
      </c>
      <c r="G429" s="100">
        <v>0.31513394839120001</v>
      </c>
      <c r="H429" s="100">
        <v>2.4464768952723968</v>
      </c>
      <c r="I429" s="99">
        <v>0.20017260967514022</v>
      </c>
      <c r="J429" s="99">
        <f t="shared" si="36"/>
        <v>0.55281692750824274</v>
      </c>
      <c r="K429" s="99">
        <f t="shared" si="37"/>
        <v>0.11595541547055409</v>
      </c>
      <c r="L429" s="99">
        <v>0</v>
      </c>
      <c r="M429" s="100">
        <v>20.625253400958524</v>
      </c>
      <c r="N429" s="100">
        <v>0.38280349408784514</v>
      </c>
      <c r="O429" s="100">
        <v>1.4610525109821946</v>
      </c>
      <c r="P429" s="100">
        <v>0</v>
      </c>
      <c r="Q429" s="100">
        <v>266.89</v>
      </c>
      <c r="R429" s="100">
        <v>365.21938211684653</v>
      </c>
      <c r="S429" s="100">
        <v>57.560060177958306</v>
      </c>
      <c r="T429" s="100">
        <v>0.27036029832281161</v>
      </c>
      <c r="U429" s="100">
        <v>3.6910633335023584</v>
      </c>
      <c r="V429" s="100">
        <v>20.867248457375563</v>
      </c>
      <c r="W429" s="100">
        <v>0</v>
      </c>
      <c r="X429" s="100">
        <v>0</v>
      </c>
      <c r="Y429" s="100">
        <v>5.818045470901045</v>
      </c>
      <c r="Z429" s="100">
        <v>1.4746863328050379</v>
      </c>
      <c r="AA429" s="100">
        <v>3.7196198201630279</v>
      </c>
      <c r="AB429" s="100">
        <v>48.490443416538824</v>
      </c>
      <c r="AC429" s="100">
        <v>1.41</v>
      </c>
      <c r="AD429" s="100">
        <v>2.91</v>
      </c>
      <c r="AE429" s="100">
        <v>346.26403984395995</v>
      </c>
      <c r="AF429" s="100">
        <v>2.6116434441862659</v>
      </c>
      <c r="AG429" s="100">
        <v>1.6646522031512156</v>
      </c>
      <c r="AH429" s="100">
        <v>44.33534662913307</v>
      </c>
      <c r="AI429" s="100">
        <v>0</v>
      </c>
      <c r="AJ429" s="100">
        <v>24.760722827286074</v>
      </c>
      <c r="AK429" s="100">
        <v>65.363823844122408</v>
      </c>
      <c r="AL429" s="101">
        <f t="shared" si="38"/>
        <v>34.865207686258664</v>
      </c>
      <c r="AM429" s="101">
        <f t="shared" si="39"/>
        <v>62.393527573411262</v>
      </c>
      <c r="AN429" s="101">
        <f t="shared" si="40"/>
        <v>7.7717428657302412E-2</v>
      </c>
      <c r="AS429" s="105"/>
      <c r="AU429" s="7"/>
      <c r="AV429" s="7"/>
      <c r="AW429" s="7"/>
      <c r="AX429" s="7"/>
      <c r="AY429" s="7"/>
      <c r="AZ429" s="7"/>
      <c r="BA429" s="7"/>
      <c r="BB429" s="7"/>
      <c r="BC429" s="7"/>
      <c r="BD429" s="9"/>
      <c r="BE429" s="9"/>
      <c r="BF429" s="9"/>
      <c r="BG429" s="26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</row>
    <row r="430" spans="1:135" s="101" customFormat="1" x14ac:dyDescent="0.3">
      <c r="A430" s="99" t="s">
        <v>2864</v>
      </c>
      <c r="B430" s="100">
        <v>2993.9</v>
      </c>
      <c r="C430" s="105"/>
      <c r="E430" s="100">
        <v>1.457926704147704</v>
      </c>
      <c r="F430" s="100">
        <v>15.120690049361306</v>
      </c>
      <c r="G430" s="100">
        <v>0.25720342937135671</v>
      </c>
      <c r="H430" s="100">
        <v>2.2421880410805963</v>
      </c>
      <c r="I430" s="99">
        <v>0.15040597016319124</v>
      </c>
      <c r="J430" s="99">
        <f t="shared" si="36"/>
        <v>1.5379291940409083</v>
      </c>
      <c r="K430" s="99">
        <f t="shared" si="37"/>
        <v>0.14828609235167187</v>
      </c>
      <c r="L430" s="99">
        <v>0</v>
      </c>
      <c r="M430" s="100">
        <v>15.862717781534226</v>
      </c>
      <c r="N430" s="100">
        <v>0.12611065990877637</v>
      </c>
      <c r="O430" s="100">
        <v>1.3181638713003903</v>
      </c>
      <c r="P430" s="100">
        <v>0</v>
      </c>
      <c r="Q430" s="100">
        <v>987.15999999999985</v>
      </c>
      <c r="R430" s="100">
        <v>295.77692450368511</v>
      </c>
      <c r="S430" s="100">
        <v>20.546752557406155</v>
      </c>
      <c r="T430" s="100">
        <v>0.27311243128421409</v>
      </c>
      <c r="U430" s="100">
        <v>1.1109416358196846</v>
      </c>
      <c r="V430" s="100">
        <v>49.472503941498289</v>
      </c>
      <c r="W430" s="100">
        <v>1.6719776975532215</v>
      </c>
      <c r="X430" s="100">
        <v>0</v>
      </c>
      <c r="Y430" s="100">
        <v>3.6968830596350393</v>
      </c>
      <c r="Z430" s="100">
        <v>2.3485745300228382</v>
      </c>
      <c r="AA430" s="100">
        <v>0</v>
      </c>
      <c r="AB430" s="100">
        <v>47.919967611638363</v>
      </c>
      <c r="AC430" s="100">
        <v>2.2799999999999998</v>
      </c>
      <c r="AD430" s="100">
        <v>0</v>
      </c>
      <c r="AE430" s="100">
        <v>326.47713579679021</v>
      </c>
      <c r="AF430" s="100">
        <v>2.8265254997205784</v>
      </c>
      <c r="AG430" s="100">
        <v>1.1459562268069963</v>
      </c>
      <c r="AH430" s="100">
        <v>49.382459086788494</v>
      </c>
      <c r="AI430" s="100">
        <v>0</v>
      </c>
      <c r="AJ430" s="100">
        <v>18.597018513564731</v>
      </c>
      <c r="AK430" s="100">
        <v>48.933937510514774</v>
      </c>
      <c r="AL430" s="101">
        <f t="shared" si="38"/>
        <v>25.238293669155937</v>
      </c>
      <c r="AM430" s="101">
        <f t="shared" si="39"/>
        <v>67.352747747278215</v>
      </c>
      <c r="AN430" s="101">
        <f t="shared" si="40"/>
        <v>2.774216654886235E-2</v>
      </c>
      <c r="AS430" s="105"/>
      <c r="AU430" s="7"/>
      <c r="AV430" s="7"/>
      <c r="AW430" s="7"/>
      <c r="AX430" s="7"/>
      <c r="AY430" s="7"/>
      <c r="AZ430" s="7"/>
      <c r="BA430" s="7"/>
      <c r="BB430" s="7"/>
      <c r="BC430" s="7"/>
      <c r="BD430" s="9"/>
      <c r="BE430" s="9"/>
      <c r="BF430" s="9"/>
      <c r="BG430" s="26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</row>
    <row r="431" spans="1:135" s="101" customFormat="1" x14ac:dyDescent="0.3">
      <c r="A431" s="99" t="s">
        <v>2865</v>
      </c>
      <c r="B431" s="100">
        <v>2994.35</v>
      </c>
      <c r="C431" s="105"/>
      <c r="E431" s="100">
        <v>3.2979997684787365</v>
      </c>
      <c r="F431" s="100">
        <v>19.445682436490262</v>
      </c>
      <c r="G431" s="100">
        <v>0.29150007477931705</v>
      </c>
      <c r="H431" s="100">
        <v>2.348176699148099</v>
      </c>
      <c r="I431" s="99">
        <v>0.17919173106682493</v>
      </c>
      <c r="J431" s="99">
        <f t="shared" si="36"/>
        <v>0.71200026197431754</v>
      </c>
      <c r="K431" s="99">
        <f t="shared" si="37"/>
        <v>0.12075568480649938</v>
      </c>
      <c r="L431" s="99">
        <v>0</v>
      </c>
      <c r="M431" s="100">
        <v>19.574206544211442</v>
      </c>
      <c r="N431" s="100">
        <v>0.28527697997341067</v>
      </c>
      <c r="O431" s="100">
        <v>1.3833543876198517</v>
      </c>
      <c r="P431" s="100">
        <v>0</v>
      </c>
      <c r="Q431" s="100">
        <v>567</v>
      </c>
      <c r="R431" s="100">
        <v>302.37490133779482</v>
      </c>
      <c r="S431" s="100">
        <v>41.151076199240471</v>
      </c>
      <c r="T431" s="100">
        <v>0.28807058905916488</v>
      </c>
      <c r="U431" s="100">
        <v>2.2862856853100757</v>
      </c>
      <c r="V431" s="100">
        <v>41.065637887103826</v>
      </c>
      <c r="W431" s="100">
        <v>4.6060288829369389</v>
      </c>
      <c r="X431" s="100">
        <v>0</v>
      </c>
      <c r="Y431" s="100">
        <v>5.4165397287685524</v>
      </c>
      <c r="Z431" s="100">
        <v>1.7614308975171284</v>
      </c>
      <c r="AA431" s="100">
        <v>0</v>
      </c>
      <c r="AB431" s="100">
        <v>44.592192083052367</v>
      </c>
      <c r="AC431" s="100">
        <v>1.7000000000000002</v>
      </c>
      <c r="AD431" s="100">
        <v>25.3</v>
      </c>
      <c r="AE431" s="100">
        <v>351.01072690119742</v>
      </c>
      <c r="AF431" s="100">
        <v>3.4050541107744983</v>
      </c>
      <c r="AG431" s="100">
        <v>0.88057689007274442</v>
      </c>
      <c r="AH431" s="100">
        <v>59.176745550837346</v>
      </c>
      <c r="AI431" s="100">
        <v>0</v>
      </c>
      <c r="AJ431" s="100">
        <v>16.934301026873584</v>
      </c>
      <c r="AK431" s="100">
        <v>52.591199082745433</v>
      </c>
      <c r="AL431" s="101">
        <f t="shared" si="38"/>
        <v>32.523453478370527</v>
      </c>
      <c r="AM431" s="101">
        <f t="shared" si="39"/>
        <v>63.268147458703147</v>
      </c>
      <c r="AN431" s="101">
        <f t="shared" si="40"/>
        <v>5.5562065411293104E-2</v>
      </c>
      <c r="AS431" s="105"/>
      <c r="AU431" s="7"/>
      <c r="AV431" s="7"/>
      <c r="AW431" s="7"/>
      <c r="AX431" s="7"/>
      <c r="AY431" s="7"/>
      <c r="AZ431" s="7"/>
      <c r="BA431" s="7"/>
      <c r="BB431" s="7"/>
      <c r="BC431" s="7"/>
      <c r="BD431" s="9"/>
      <c r="BE431" s="9"/>
      <c r="BF431" s="9"/>
      <c r="BG431" s="26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</row>
    <row r="432" spans="1:135" s="101" customFormat="1" x14ac:dyDescent="0.3">
      <c r="A432" s="99" t="s">
        <v>2866</v>
      </c>
      <c r="B432" s="100">
        <v>2994.7</v>
      </c>
      <c r="C432" s="105"/>
      <c r="E432" s="100">
        <v>5.1751607208509389</v>
      </c>
      <c r="F432" s="100">
        <v>26.607321014534286</v>
      </c>
      <c r="G432" s="100">
        <v>0.42298720198965584</v>
      </c>
      <c r="H432" s="100">
        <v>3.168741934413168</v>
      </c>
      <c r="I432" s="99">
        <v>0.15593054458137467</v>
      </c>
      <c r="J432" s="99">
        <f t="shared" si="36"/>
        <v>0.61229826576132684</v>
      </c>
      <c r="K432" s="99">
        <f t="shared" si="37"/>
        <v>0.11909285916767939</v>
      </c>
      <c r="L432" s="99">
        <v>0</v>
      </c>
      <c r="M432" s="100">
        <v>13.980254111866531</v>
      </c>
      <c r="N432" s="100">
        <v>0.44765140235360618</v>
      </c>
      <c r="O432" s="100">
        <v>1.9767081114593992</v>
      </c>
      <c r="P432" s="100">
        <v>0</v>
      </c>
      <c r="Q432" s="100">
        <v>619.29</v>
      </c>
      <c r="R432" s="100">
        <v>383.18208271568011</v>
      </c>
      <c r="S432" s="100">
        <v>39.198069028766625</v>
      </c>
      <c r="T432" s="100">
        <v>0.26334340970366332</v>
      </c>
      <c r="U432" s="100">
        <v>2.5801216976826735</v>
      </c>
      <c r="V432" s="100">
        <v>68.8751817693703</v>
      </c>
      <c r="W432" s="100">
        <v>2.103455813050827</v>
      </c>
      <c r="X432" s="100">
        <v>0</v>
      </c>
      <c r="Y432" s="100">
        <v>6.2801558533554243</v>
      </c>
      <c r="Z432" s="100">
        <v>1.5429588482126784</v>
      </c>
      <c r="AA432" s="100">
        <v>0.98653963796072464</v>
      </c>
      <c r="AB432" s="100">
        <v>67.297129118090538</v>
      </c>
      <c r="AC432" s="100">
        <v>1.46</v>
      </c>
      <c r="AD432" s="100">
        <v>14.469999999999999</v>
      </c>
      <c r="AE432" s="100">
        <v>310.88087832301011</v>
      </c>
      <c r="AF432" s="100">
        <v>6.5125792215784086</v>
      </c>
      <c r="AG432" s="100">
        <v>2.1069510977083019</v>
      </c>
      <c r="AH432" s="100">
        <v>92.773555036022699</v>
      </c>
      <c r="AI432" s="100">
        <v>0</v>
      </c>
      <c r="AJ432" s="100">
        <v>34.789980533633347</v>
      </c>
      <c r="AK432" s="100">
        <v>87.56306809866534</v>
      </c>
      <c r="AL432" s="101">
        <f t="shared" si="38"/>
        <v>23.713167167733939</v>
      </c>
      <c r="AM432" s="101">
        <f t="shared" si="39"/>
        <v>72.654279087900235</v>
      </c>
      <c r="AN432" s="101">
        <f t="shared" si="40"/>
        <v>5.2925120714410662E-2</v>
      </c>
      <c r="AS432" s="105"/>
      <c r="AU432" s="7"/>
      <c r="AV432" s="7"/>
      <c r="AW432" s="7"/>
      <c r="AX432" s="7"/>
      <c r="AY432" s="7"/>
      <c r="AZ432" s="7"/>
      <c r="BA432" s="7"/>
      <c r="BB432" s="7"/>
      <c r="BC432" s="7"/>
      <c r="BD432" s="9"/>
      <c r="BE432" s="9"/>
      <c r="BF432" s="9"/>
      <c r="BG432" s="26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</row>
    <row r="433" spans="1:135" s="101" customFormat="1" x14ac:dyDescent="0.3">
      <c r="A433" s="99" t="s">
        <v>2867</v>
      </c>
      <c r="B433" s="100">
        <v>2995.15</v>
      </c>
      <c r="C433" s="105"/>
      <c r="E433" s="100">
        <v>6.15327648923693</v>
      </c>
      <c r="F433" s="100">
        <v>26.421898219479328</v>
      </c>
      <c r="G433" s="100">
        <v>0.37277490657817985</v>
      </c>
      <c r="H433" s="100">
        <v>3.0861748165195566</v>
      </c>
      <c r="I433" s="99">
        <v>0.19431383260696788</v>
      </c>
      <c r="J433" s="99">
        <f t="shared" si="36"/>
        <v>0.50154983640305661</v>
      </c>
      <c r="K433" s="99">
        <f t="shared" si="37"/>
        <v>0.11680367515170804</v>
      </c>
      <c r="L433" s="99">
        <v>1.1401153084</v>
      </c>
      <c r="M433" s="100">
        <v>18.142046076087251</v>
      </c>
      <c r="N433" s="100">
        <v>0.5322584163189944</v>
      </c>
      <c r="O433" s="100">
        <v>1.7447375024512302</v>
      </c>
      <c r="P433" s="100">
        <v>0</v>
      </c>
      <c r="Q433" s="100">
        <v>416.96</v>
      </c>
      <c r="R433" s="100">
        <v>374.95819569452743</v>
      </c>
      <c r="S433" s="100">
        <v>45.809679354500233</v>
      </c>
      <c r="T433" s="100">
        <v>0.30395312737076996</v>
      </c>
      <c r="U433" s="100">
        <v>1.1391176918006187</v>
      </c>
      <c r="V433" s="100">
        <v>80.055506378060883</v>
      </c>
      <c r="W433" s="100">
        <v>0</v>
      </c>
      <c r="X433" s="100">
        <v>0</v>
      </c>
      <c r="Y433" s="100">
        <v>5.9241035914643465</v>
      </c>
      <c r="Z433" s="100">
        <v>1.5293043451311505</v>
      </c>
      <c r="AA433" s="100">
        <v>2.2361565127109757</v>
      </c>
      <c r="AB433" s="100">
        <v>56.039739901388188</v>
      </c>
      <c r="AC433" s="100">
        <v>1.26</v>
      </c>
      <c r="AD433" s="100">
        <v>18.39</v>
      </c>
      <c r="AE433" s="100">
        <v>363.88102980782116</v>
      </c>
      <c r="AF433" s="100">
        <v>10.628397054504864</v>
      </c>
      <c r="AG433" s="100">
        <v>2.8025666318753557</v>
      </c>
      <c r="AH433" s="100">
        <v>71.751942840784395</v>
      </c>
      <c r="AI433" s="100">
        <v>21.98</v>
      </c>
      <c r="AJ433" s="100">
        <v>27.111826534581844</v>
      </c>
      <c r="AK433" s="100">
        <v>66.330941645897695</v>
      </c>
      <c r="AL433" s="101">
        <f t="shared" si="38"/>
        <v>28.47941029048172</v>
      </c>
      <c r="AM433" s="101">
        <f t="shared" si="39"/>
        <v>67.233335864574727</v>
      </c>
      <c r="AN433" s="101">
        <f t="shared" si="40"/>
        <v>6.1852098070088471E-2</v>
      </c>
      <c r="AS433" s="105"/>
      <c r="AU433" s="7"/>
      <c r="AV433" s="7"/>
      <c r="AW433" s="7"/>
      <c r="AX433" s="7"/>
      <c r="AY433" s="7"/>
      <c r="AZ433" s="7"/>
      <c r="BA433" s="7"/>
      <c r="BB433" s="7"/>
      <c r="BC433" s="7"/>
      <c r="BD433" s="9"/>
      <c r="BE433" s="9"/>
      <c r="BF433" s="9"/>
      <c r="BG433" s="26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</row>
    <row r="434" spans="1:135" s="101" customFormat="1" x14ac:dyDescent="0.3">
      <c r="A434" s="99" t="s">
        <v>2868</v>
      </c>
      <c r="B434" s="100">
        <v>2995.6</v>
      </c>
      <c r="C434" s="105"/>
      <c r="E434" s="100">
        <v>7.753788527892282</v>
      </c>
      <c r="F434" s="100">
        <v>30.897636758400566</v>
      </c>
      <c r="G434" s="100">
        <v>0.43112753188254932</v>
      </c>
      <c r="H434" s="100">
        <v>3.1794042052758269</v>
      </c>
      <c r="I434" s="99">
        <v>0.18814131427554065</v>
      </c>
      <c r="J434" s="99">
        <f t="shared" si="36"/>
        <v>0.41004525643673784</v>
      </c>
      <c r="K434" s="99">
        <f t="shared" si="37"/>
        <v>0.10290120989306402</v>
      </c>
      <c r="L434" s="99">
        <v>1.3155080969999999</v>
      </c>
      <c r="M434" s="100">
        <v>16.724995268048321</v>
      </c>
      <c r="N434" s="100">
        <v>0.67070270766268236</v>
      </c>
      <c r="O434" s="100">
        <v>1.9849928965903301</v>
      </c>
      <c r="P434" s="100">
        <v>5.3598232399999994E-2</v>
      </c>
      <c r="Q434" s="100">
        <v>484.69</v>
      </c>
      <c r="R434" s="100">
        <v>363.8709310060907</v>
      </c>
      <c r="S434" s="100">
        <v>42.349779672036327</v>
      </c>
      <c r="T434" s="100">
        <v>0.33382742562355089</v>
      </c>
      <c r="U434" s="100">
        <v>3.2482967395162521</v>
      </c>
      <c r="V434" s="100">
        <v>56.47245962739327</v>
      </c>
      <c r="W434" s="100">
        <v>15.274325288615236</v>
      </c>
      <c r="X434" s="100">
        <v>1.24</v>
      </c>
      <c r="Y434" s="100">
        <v>6.7271150757293343</v>
      </c>
      <c r="Z434" s="100">
        <v>25.929901351821911</v>
      </c>
      <c r="AA434" s="100">
        <v>0</v>
      </c>
      <c r="AB434" s="100">
        <v>66.346336109923115</v>
      </c>
      <c r="AC434" s="100">
        <v>1.17</v>
      </c>
      <c r="AD434" s="100">
        <v>27.67</v>
      </c>
      <c r="AE434" s="100">
        <v>361.88742124378138</v>
      </c>
      <c r="AF434" s="100">
        <v>6.9588727215342896</v>
      </c>
      <c r="AG434" s="100">
        <v>1.0574964478955791</v>
      </c>
      <c r="AH434" s="100">
        <v>84.004984016413005</v>
      </c>
      <c r="AI434" s="100">
        <v>0</v>
      </c>
      <c r="AJ434" s="100">
        <v>31.104466614088626</v>
      </c>
      <c r="AK434" s="100">
        <v>78.925705662120592</v>
      </c>
      <c r="AL434" s="101">
        <f t="shared" si="38"/>
        <v>26.345770139626577</v>
      </c>
      <c r="AM434" s="101">
        <f t="shared" si="39"/>
        <v>70.398885951786326</v>
      </c>
      <c r="AN434" s="101">
        <f t="shared" si="40"/>
        <v>5.7180551412528154E-2</v>
      </c>
      <c r="AS434" s="105"/>
      <c r="AU434" s="7"/>
      <c r="AV434" s="7"/>
      <c r="AW434" s="7"/>
      <c r="AX434" s="7"/>
      <c r="AY434" s="7"/>
      <c r="AZ434" s="7"/>
      <c r="BA434" s="7"/>
      <c r="BB434" s="7"/>
      <c r="BC434" s="7"/>
      <c r="BD434" s="9"/>
      <c r="BE434" s="9"/>
      <c r="BF434" s="9"/>
      <c r="BG434" s="26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</row>
    <row r="435" spans="1:135" s="101" customFormat="1" x14ac:dyDescent="0.3">
      <c r="A435" s="99" t="s">
        <v>2869</v>
      </c>
      <c r="B435" s="100">
        <v>2996.05</v>
      </c>
      <c r="C435" s="105"/>
      <c r="E435" s="100">
        <v>8.1677334784361459</v>
      </c>
      <c r="F435" s="100">
        <v>29.327859747104963</v>
      </c>
      <c r="G435" s="100">
        <v>0.39468568931844583</v>
      </c>
      <c r="H435" s="100">
        <v>3.1724024983462438</v>
      </c>
      <c r="I435" s="99">
        <v>0.20463205523944758</v>
      </c>
      <c r="J435" s="99">
        <f t="shared" si="36"/>
        <v>0.38840671120351677</v>
      </c>
      <c r="K435" s="99">
        <f t="shared" si="37"/>
        <v>0.10817026969243471</v>
      </c>
      <c r="L435" s="99">
        <v>2.02706659</v>
      </c>
      <c r="M435" s="100">
        <v>18.114114568873251</v>
      </c>
      <c r="N435" s="100">
        <v>0.70650894588472657</v>
      </c>
      <c r="O435" s="100">
        <v>1.9508121116631796</v>
      </c>
      <c r="P435" s="100">
        <v>0</v>
      </c>
      <c r="Q435" s="100">
        <v>373.54</v>
      </c>
      <c r="R435" s="100">
        <v>378.97580311916613</v>
      </c>
      <c r="S435" s="100">
        <v>43.181988071195846</v>
      </c>
      <c r="T435" s="100">
        <v>0.32664246781592005</v>
      </c>
      <c r="U435" s="100">
        <v>3.7514405963186457</v>
      </c>
      <c r="V435" s="100">
        <v>61.050684351117006</v>
      </c>
      <c r="W435" s="100">
        <v>11.606761306885589</v>
      </c>
      <c r="X435" s="100">
        <v>0</v>
      </c>
      <c r="Y435" s="100">
        <v>6.1362198325909469</v>
      </c>
      <c r="Z435" s="100">
        <v>73.365645057050628</v>
      </c>
      <c r="AA435" s="100">
        <v>4.5600054376851267</v>
      </c>
      <c r="AB435" s="100">
        <v>65.186368639958857</v>
      </c>
      <c r="AC435" s="100">
        <v>1.19</v>
      </c>
      <c r="AD435" s="100">
        <v>36.43</v>
      </c>
      <c r="AE435" s="100">
        <v>368.28866778954165</v>
      </c>
      <c r="AF435" s="100">
        <v>6.1819914438333123</v>
      </c>
      <c r="AG435" s="100">
        <v>2.4808947085611113</v>
      </c>
      <c r="AH435" s="100">
        <v>76.080684192948141</v>
      </c>
      <c r="AI435" s="100">
        <v>0</v>
      </c>
      <c r="AJ435" s="100">
        <v>30.956198812727628</v>
      </c>
      <c r="AK435" s="100">
        <v>73.834441832085218</v>
      </c>
      <c r="AL435" s="101">
        <f t="shared" si="38"/>
        <v>27.090095537944745</v>
      </c>
      <c r="AM435" s="101">
        <f t="shared" si="39"/>
        <v>68.368417975167475</v>
      </c>
      <c r="AN435" s="101">
        <f t="shared" si="40"/>
        <v>5.8304196813344721E-2</v>
      </c>
      <c r="AS435" s="105"/>
      <c r="AU435" s="7"/>
      <c r="AV435" s="7"/>
      <c r="AW435" s="7"/>
      <c r="AX435" s="7"/>
      <c r="AY435" s="7"/>
      <c r="AZ435" s="7"/>
      <c r="BA435" s="7"/>
      <c r="BB435" s="7"/>
      <c r="BC435" s="7"/>
      <c r="BD435" s="9"/>
      <c r="BE435" s="9"/>
      <c r="BF435" s="9"/>
      <c r="BG435" s="26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</row>
    <row r="436" spans="1:135" s="101" customFormat="1" x14ac:dyDescent="0.3">
      <c r="A436" s="99" t="s">
        <v>2870</v>
      </c>
      <c r="B436" s="100">
        <v>2996.5</v>
      </c>
      <c r="C436" s="105"/>
      <c r="E436" s="100">
        <v>6.1036355963848736</v>
      </c>
      <c r="F436" s="100">
        <v>25.204896993982253</v>
      </c>
      <c r="G436" s="100">
        <v>0.36835604513582004</v>
      </c>
      <c r="H436" s="100">
        <v>2.8677052698487944</v>
      </c>
      <c r="I436" s="99">
        <v>0.19864027915750415</v>
      </c>
      <c r="J436" s="99">
        <f t="shared" si="36"/>
        <v>0.46983559627106664</v>
      </c>
      <c r="K436" s="99">
        <f t="shared" si="37"/>
        <v>0.11377571868409016</v>
      </c>
      <c r="L436" s="99">
        <v>2.7287107051999997</v>
      </c>
      <c r="M436" s="100">
        <v>18.800335754565509</v>
      </c>
      <c r="N436" s="100">
        <v>0.52796447908729149</v>
      </c>
      <c r="O436" s="100">
        <v>1.7438972126355063</v>
      </c>
      <c r="P436" s="100">
        <v>0</v>
      </c>
      <c r="Q436" s="100">
        <v>403.02</v>
      </c>
      <c r="R436" s="100">
        <v>372.62199027218912</v>
      </c>
      <c r="S436" s="100">
        <v>22.07030393637967</v>
      </c>
      <c r="T436" s="100">
        <v>0.27510825289744489</v>
      </c>
      <c r="U436" s="100">
        <v>1.3806267430657677</v>
      </c>
      <c r="V436" s="100">
        <v>40.039285241231255</v>
      </c>
      <c r="W436" s="100">
        <v>8.963957849462755</v>
      </c>
      <c r="X436" s="100">
        <v>0</v>
      </c>
      <c r="Y436" s="100">
        <v>5.6135048098146809</v>
      </c>
      <c r="Z436" s="100">
        <v>1.3791048112343409</v>
      </c>
      <c r="AA436" s="100">
        <v>0</v>
      </c>
      <c r="AB436" s="100">
        <v>54.746661410280495</v>
      </c>
      <c r="AC436" s="100">
        <v>1.31</v>
      </c>
      <c r="AD436" s="100">
        <v>28.859999999999996</v>
      </c>
      <c r="AE436" s="100">
        <v>346.48103125229079</v>
      </c>
      <c r="AF436" s="100">
        <v>6.9258139437597812</v>
      </c>
      <c r="AG436" s="100">
        <v>0.82026340445132373</v>
      </c>
      <c r="AH436" s="100">
        <v>57.973288801946659</v>
      </c>
      <c r="AI436" s="100">
        <v>0</v>
      </c>
      <c r="AJ436" s="100">
        <v>46.037152322588774</v>
      </c>
      <c r="AK436" s="100">
        <v>63.518518613148885</v>
      </c>
      <c r="AL436" s="101">
        <f t="shared" si="38"/>
        <v>25.478270319810576</v>
      </c>
      <c r="AM436" s="101">
        <f t="shared" si="39"/>
        <v>66.034631914989859</v>
      </c>
      <c r="AN436" s="101">
        <f t="shared" si="40"/>
        <v>2.9799261264104687E-2</v>
      </c>
      <c r="AS436" s="105"/>
      <c r="AU436" s="7"/>
      <c r="AV436" s="7"/>
      <c r="AW436" s="7"/>
      <c r="AX436" s="7"/>
      <c r="AY436" s="7"/>
      <c r="AZ436" s="7"/>
      <c r="BA436" s="7"/>
      <c r="BB436" s="7"/>
      <c r="BC436" s="7"/>
      <c r="BD436" s="9"/>
      <c r="BE436" s="9"/>
      <c r="BF436" s="9"/>
      <c r="BG436" s="26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</row>
    <row r="437" spans="1:135" s="101" customFormat="1" x14ac:dyDescent="0.3">
      <c r="A437" s="99" t="s">
        <v>2871</v>
      </c>
      <c r="B437" s="100">
        <v>2997.4</v>
      </c>
      <c r="C437" s="105"/>
      <c r="E437" s="100">
        <v>5.664353045448804</v>
      </c>
      <c r="F437" s="100">
        <v>23.411508289010378</v>
      </c>
      <c r="G437" s="100">
        <v>0.32548880690726062</v>
      </c>
      <c r="H437" s="100">
        <v>2.4837405417324869</v>
      </c>
      <c r="I437" s="99">
        <v>0.20162423138954769</v>
      </c>
      <c r="J437" s="99">
        <f t="shared" si="36"/>
        <v>0.43848618223543173</v>
      </c>
      <c r="K437" s="99">
        <f t="shared" si="37"/>
        <v>0.10609058207917267</v>
      </c>
      <c r="L437" s="99">
        <v>0.77468450879999995</v>
      </c>
      <c r="M437" s="100">
        <v>21.447994973345246</v>
      </c>
      <c r="N437" s="100">
        <v>0.48996653843132149</v>
      </c>
      <c r="O437" s="100">
        <v>1.4243598556955912</v>
      </c>
      <c r="P437" s="100">
        <v>0</v>
      </c>
      <c r="Q437" s="100">
        <v>357.2</v>
      </c>
      <c r="R437" s="100">
        <v>336.94630224318047</v>
      </c>
      <c r="S437" s="100">
        <v>36.467239760167523</v>
      </c>
      <c r="T437" s="100">
        <v>0.30084384738384196</v>
      </c>
      <c r="U437" s="100">
        <v>0</v>
      </c>
      <c r="V437" s="100">
        <v>62.549851137223015</v>
      </c>
      <c r="W437" s="100">
        <v>12.847260888941204</v>
      </c>
      <c r="X437" s="100">
        <v>1.38</v>
      </c>
      <c r="Y437" s="100">
        <v>4.5908015043828563</v>
      </c>
      <c r="Z437" s="100">
        <v>34.149912206901845</v>
      </c>
      <c r="AA437" s="100">
        <v>3.471157985417364</v>
      </c>
      <c r="AB437" s="100">
        <v>42.405368164267287</v>
      </c>
      <c r="AC437" s="100">
        <v>1.28</v>
      </c>
      <c r="AD437" s="100">
        <v>26.619999999999997</v>
      </c>
      <c r="AE437" s="100">
        <v>370.47214383587084</v>
      </c>
      <c r="AF437" s="100">
        <v>6.3968734993676248</v>
      </c>
      <c r="AG437" s="100">
        <v>0.41415260126708986</v>
      </c>
      <c r="AH437" s="100">
        <v>44.424217281358843</v>
      </c>
      <c r="AI437" s="100">
        <v>0</v>
      </c>
      <c r="AJ437" s="100">
        <v>20.164420985095244</v>
      </c>
      <c r="AK437" s="100">
        <v>65.775126817291209</v>
      </c>
      <c r="AL437" s="101">
        <f t="shared" si="38"/>
        <v>34.934687243737315</v>
      </c>
      <c r="AM437" s="101">
        <f t="shared" si="39"/>
        <v>62.119582618928796</v>
      </c>
      <c r="AN437" s="101">
        <f t="shared" si="40"/>
        <v>4.9237962844848618E-2</v>
      </c>
      <c r="AS437" s="105"/>
      <c r="AU437" s="7"/>
      <c r="AV437" s="7"/>
      <c r="AW437" s="7"/>
      <c r="AX437" s="7"/>
      <c r="AY437" s="7"/>
      <c r="AZ437" s="7"/>
      <c r="BA437" s="7"/>
      <c r="BB437" s="7"/>
      <c r="BC437" s="7"/>
      <c r="BD437" s="9"/>
      <c r="BE437" s="9"/>
      <c r="BF437" s="9"/>
      <c r="BG437" s="26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</row>
    <row r="438" spans="1:135" s="101" customFormat="1" x14ac:dyDescent="0.3">
      <c r="A438" s="99" t="s">
        <v>2872</v>
      </c>
      <c r="B438" s="100">
        <v>2997.85</v>
      </c>
      <c r="C438" s="105"/>
      <c r="E438" s="100">
        <v>6.1792892356039548</v>
      </c>
      <c r="F438" s="100">
        <v>25.984410857110678</v>
      </c>
      <c r="G438" s="100">
        <v>0.36430423263652656</v>
      </c>
      <c r="H438" s="100">
        <v>2.8223267344951792</v>
      </c>
      <c r="I438" s="99">
        <v>0.21356572403625906</v>
      </c>
      <c r="J438" s="99">
        <f t="shared" si="36"/>
        <v>0.45673970369171901</v>
      </c>
      <c r="K438" s="99">
        <f t="shared" si="37"/>
        <v>0.10861615258530462</v>
      </c>
      <c r="L438" s="99">
        <v>1.6422431414000003</v>
      </c>
      <c r="M438" s="100">
        <v>19.187294645375481</v>
      </c>
      <c r="N438" s="100">
        <v>0.53450851887974205</v>
      </c>
      <c r="O438" s="100">
        <v>1.6079142478917585</v>
      </c>
      <c r="P438" s="100">
        <v>0</v>
      </c>
      <c r="Q438" s="100">
        <v>320.18</v>
      </c>
      <c r="R438" s="100">
        <v>410.79480998778263</v>
      </c>
      <c r="S438" s="100">
        <v>30.517574413688859</v>
      </c>
      <c r="T438" s="100">
        <v>0.3441426720666701</v>
      </c>
      <c r="U438" s="100">
        <v>2.3547132498352012</v>
      </c>
      <c r="V438" s="100">
        <v>47.673503798171083</v>
      </c>
      <c r="W438" s="100">
        <v>11.606761306885589</v>
      </c>
      <c r="X438" s="100">
        <v>0</v>
      </c>
      <c r="Y438" s="100">
        <v>6.0150105519471744</v>
      </c>
      <c r="Z438" s="100">
        <v>53.935287172036105</v>
      </c>
      <c r="AA438" s="100">
        <v>5.3126986429440493</v>
      </c>
      <c r="AB438" s="100">
        <v>51.799203084961469</v>
      </c>
      <c r="AC438" s="100">
        <v>1.27</v>
      </c>
      <c r="AD438" s="100">
        <v>46.86</v>
      </c>
      <c r="AE438" s="100">
        <v>368.34291564162436</v>
      </c>
      <c r="AF438" s="100">
        <v>8.0167536103185988</v>
      </c>
      <c r="AG438" s="100">
        <v>2.2074735737440037</v>
      </c>
      <c r="AH438" s="100">
        <v>71.003948184550779</v>
      </c>
      <c r="AI438" s="100">
        <v>0</v>
      </c>
      <c r="AJ438" s="100">
        <v>46.693766871473187</v>
      </c>
      <c r="AK438" s="100">
        <v>70.810809164465951</v>
      </c>
      <c r="AL438" s="101">
        <f t="shared" si="38"/>
        <v>29.041507469563705</v>
      </c>
      <c r="AM438" s="101">
        <f t="shared" si="39"/>
        <v>65.803355236790267</v>
      </c>
      <c r="AN438" s="101">
        <f t="shared" si="40"/>
        <v>4.1204741707306342E-2</v>
      </c>
      <c r="AS438" s="105"/>
      <c r="AU438" s="7"/>
      <c r="AV438" s="7"/>
      <c r="AW438" s="7"/>
      <c r="AX438" s="7"/>
      <c r="AY438" s="7"/>
      <c r="AZ438" s="7"/>
      <c r="BA438" s="7"/>
      <c r="BB438" s="7"/>
      <c r="BC438" s="7"/>
      <c r="BD438" s="9"/>
      <c r="BE438" s="9"/>
      <c r="BF438" s="9"/>
      <c r="BG438" s="26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</row>
    <row r="439" spans="1:135" s="101" customFormat="1" x14ac:dyDescent="0.3">
      <c r="A439" s="99" t="s">
        <v>2873</v>
      </c>
      <c r="B439" s="100">
        <v>2998.3</v>
      </c>
      <c r="C439" s="105"/>
      <c r="E439" s="100">
        <v>6.0983482613378861</v>
      </c>
      <c r="F439" s="100">
        <v>27.303432569702771</v>
      </c>
      <c r="G439" s="100">
        <v>0.3928280138343711</v>
      </c>
      <c r="H439" s="100">
        <v>3.0096367688036771</v>
      </c>
      <c r="I439" s="99">
        <v>0.19673054972899628</v>
      </c>
      <c r="J439" s="99">
        <f t="shared" si="36"/>
        <v>0.49351670974320644</v>
      </c>
      <c r="K439" s="99">
        <f t="shared" si="37"/>
        <v>0.11022924539324472</v>
      </c>
      <c r="L439" s="99">
        <v>1.3440921485999999</v>
      </c>
      <c r="M439" s="100">
        <v>17.207601970831536</v>
      </c>
      <c r="N439" s="100">
        <v>0.52750712460572713</v>
      </c>
      <c r="O439" s="100">
        <v>1.7934664375614533</v>
      </c>
      <c r="P439" s="100">
        <v>0</v>
      </c>
      <c r="Q439" s="100">
        <v>425.51</v>
      </c>
      <c r="R439" s="100">
        <v>400.19587327361143</v>
      </c>
      <c r="S439" s="100">
        <v>22.103376687008616</v>
      </c>
      <c r="T439" s="100">
        <v>0.2991211382018954</v>
      </c>
      <c r="U439" s="100">
        <v>1.5537082298057907</v>
      </c>
      <c r="V439" s="100">
        <v>57.902434100294386</v>
      </c>
      <c r="W439" s="100">
        <v>7.2488323403597725</v>
      </c>
      <c r="X439" s="100">
        <v>0</v>
      </c>
      <c r="Y439" s="100">
        <v>5.9316791715045811</v>
      </c>
      <c r="Z439" s="100">
        <v>0</v>
      </c>
      <c r="AA439" s="100">
        <v>0</v>
      </c>
      <c r="AB439" s="100">
        <v>57.009548769718975</v>
      </c>
      <c r="AC439" s="100">
        <v>1.3</v>
      </c>
      <c r="AD439" s="100">
        <v>34.33</v>
      </c>
      <c r="AE439" s="100">
        <v>341.76146812109477</v>
      </c>
      <c r="AF439" s="100">
        <v>6.2150502216078207</v>
      </c>
      <c r="AG439" s="100">
        <v>2.0707630063354494</v>
      </c>
      <c r="AH439" s="100">
        <v>74.8735245002147</v>
      </c>
      <c r="AI439" s="100">
        <v>0</v>
      </c>
      <c r="AJ439" s="100">
        <v>40.890141503914258</v>
      </c>
      <c r="AK439" s="100">
        <v>76.513469305968457</v>
      </c>
      <c r="AL439" s="101">
        <f t="shared" si="38"/>
        <v>26.318849858652769</v>
      </c>
      <c r="AM439" s="101">
        <f t="shared" si="39"/>
        <v>68.631776105122213</v>
      </c>
      <c r="AN439" s="101">
        <f t="shared" si="40"/>
        <v>2.984391599743122E-2</v>
      </c>
      <c r="AS439" s="105"/>
      <c r="AU439" s="7"/>
      <c r="AV439" s="7"/>
      <c r="AW439" s="7"/>
      <c r="AX439" s="7"/>
      <c r="AY439" s="7"/>
      <c r="AZ439" s="7"/>
      <c r="BA439" s="7"/>
      <c r="BB439" s="7"/>
      <c r="BC439" s="7"/>
      <c r="BD439" s="9"/>
      <c r="BE439" s="9"/>
      <c r="BF439" s="9"/>
      <c r="BG439" s="26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</row>
    <row r="440" spans="1:135" s="101" customFormat="1" x14ac:dyDescent="0.3">
      <c r="A440" s="99" t="s">
        <v>2874</v>
      </c>
      <c r="B440" s="100">
        <v>2998.75</v>
      </c>
      <c r="C440" s="105"/>
      <c r="E440" s="100">
        <v>6.3133724411496335</v>
      </c>
      <c r="F440" s="100">
        <v>27.600230481198018</v>
      </c>
      <c r="G440" s="100">
        <v>0.36246898792119475</v>
      </c>
      <c r="H440" s="100">
        <v>2.8005246584696906</v>
      </c>
      <c r="I440" s="99">
        <v>0.22418063677638195</v>
      </c>
      <c r="J440" s="99">
        <f t="shared" si="36"/>
        <v>0.44358616327088241</v>
      </c>
      <c r="K440" s="99">
        <f t="shared" si="37"/>
        <v>0.10146743739612897</v>
      </c>
      <c r="L440" s="99">
        <v>0.7554576798</v>
      </c>
      <c r="M440" s="100">
        <v>19.152971359475405</v>
      </c>
      <c r="N440" s="100">
        <v>0.54610671615944328</v>
      </c>
      <c r="O440" s="100">
        <v>1.6348102713107071</v>
      </c>
      <c r="P440" s="100">
        <v>0</v>
      </c>
      <c r="Q440" s="100">
        <v>811.55</v>
      </c>
      <c r="R440" s="100">
        <v>380.32425422992191</v>
      </c>
      <c r="S440" s="100">
        <v>19.818907060231314</v>
      </c>
      <c r="T440" s="100">
        <v>0.35424783202418603</v>
      </c>
      <c r="U440" s="100">
        <v>3.4576045839460479</v>
      </c>
      <c r="V440" s="100">
        <v>43.608455397383629</v>
      </c>
      <c r="W440" s="100">
        <v>17.776898358501349</v>
      </c>
      <c r="X440" s="100">
        <v>0</v>
      </c>
      <c r="Y440" s="100">
        <v>7.0149871172582925</v>
      </c>
      <c r="Z440" s="100">
        <v>24.94677712995189</v>
      </c>
      <c r="AA440" s="100">
        <v>0</v>
      </c>
      <c r="AB440" s="100">
        <v>55.583359257467833</v>
      </c>
      <c r="AC440" s="100">
        <v>1.23</v>
      </c>
      <c r="AD440" s="100">
        <v>23.24</v>
      </c>
      <c r="AE440" s="100">
        <v>357.68321270737113</v>
      </c>
      <c r="AF440" s="100">
        <v>5.8018154994264508</v>
      </c>
      <c r="AG440" s="100">
        <v>1.9662196312583198</v>
      </c>
      <c r="AH440" s="100">
        <v>69.430197051386031</v>
      </c>
      <c r="AI440" s="100">
        <v>0</v>
      </c>
      <c r="AJ440" s="100">
        <v>46.00538065086856</v>
      </c>
      <c r="AK440" s="100">
        <v>77.836308598051886</v>
      </c>
      <c r="AL440" s="101">
        <f t="shared" si="38"/>
        <v>31.340080252898588</v>
      </c>
      <c r="AM440" s="101">
        <f t="shared" si="39"/>
        <v>66.11584469837787</v>
      </c>
      <c r="AN440" s="101">
        <f t="shared" si="40"/>
        <v>2.6759431639876177E-2</v>
      </c>
      <c r="AS440" s="105"/>
      <c r="AU440" s="7"/>
      <c r="AV440" s="7"/>
      <c r="AW440" s="7"/>
      <c r="AX440" s="7"/>
      <c r="AY440" s="7"/>
      <c r="AZ440" s="7"/>
      <c r="BA440" s="7"/>
      <c r="BB440" s="7"/>
      <c r="BC440" s="7"/>
      <c r="BD440" s="9"/>
      <c r="BE440" s="9"/>
      <c r="BF440" s="9"/>
      <c r="BG440" s="26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</row>
    <row r="441" spans="1:135" s="101" customFormat="1" x14ac:dyDescent="0.3">
      <c r="A441" s="99" t="s">
        <v>2875</v>
      </c>
      <c r="B441" s="100">
        <v>2999.2</v>
      </c>
      <c r="C441" s="105"/>
      <c r="E441" s="100">
        <v>4.4090820038648486</v>
      </c>
      <c r="F441" s="100">
        <v>22.349957094848566</v>
      </c>
      <c r="G441" s="100">
        <v>0.3282375956586685</v>
      </c>
      <c r="H441" s="100">
        <v>2.5558466239534776</v>
      </c>
      <c r="I441" s="99">
        <v>0.24331544360380633</v>
      </c>
      <c r="J441" s="99">
        <f t="shared" si="36"/>
        <v>0.57967772468579881</v>
      </c>
      <c r="K441" s="99">
        <f t="shared" si="37"/>
        <v>0.1143557731724941</v>
      </c>
      <c r="L441" s="99">
        <v>0</v>
      </c>
      <c r="M441" s="100">
        <v>20.172573623840936</v>
      </c>
      <c r="N441" s="100">
        <v>0.38138559333430938</v>
      </c>
      <c r="O441" s="100">
        <v>1.4338583927825677</v>
      </c>
      <c r="P441" s="100">
        <v>4.2181481199999996E-2</v>
      </c>
      <c r="Q441" s="100">
        <v>288.74</v>
      </c>
      <c r="R441" s="100">
        <v>343.78289388289716</v>
      </c>
      <c r="S441" s="100">
        <v>51.151051072744252</v>
      </c>
      <c r="T441" s="100">
        <v>0.33672661912487567</v>
      </c>
      <c r="U441" s="100">
        <v>4.9066588915369405</v>
      </c>
      <c r="V441" s="100">
        <v>57.666027030177673</v>
      </c>
      <c r="W441" s="100">
        <v>0</v>
      </c>
      <c r="X441" s="100">
        <v>0</v>
      </c>
      <c r="Y441" s="100">
        <v>3.5908249390717395</v>
      </c>
      <c r="Z441" s="100">
        <v>1.4337228235604536</v>
      </c>
      <c r="AA441" s="100">
        <v>2.0680793892065559</v>
      </c>
      <c r="AB441" s="100">
        <v>47.805872450658278</v>
      </c>
      <c r="AC441" s="100">
        <v>1.37</v>
      </c>
      <c r="AD441" s="100">
        <v>21.19</v>
      </c>
      <c r="AE441" s="100">
        <v>384.83426267476921</v>
      </c>
      <c r="AF441" s="100">
        <v>2.6612316108480298</v>
      </c>
      <c r="AG441" s="100">
        <v>2.4728529104782555</v>
      </c>
      <c r="AH441" s="100">
        <v>58.876807099575359</v>
      </c>
      <c r="AI441" s="100">
        <v>0</v>
      </c>
      <c r="AJ441" s="100">
        <v>10.971817300713589</v>
      </c>
      <c r="AK441" s="100">
        <v>58.871906645998685</v>
      </c>
      <c r="AL441" s="101">
        <f t="shared" si="38"/>
        <v>34.110076723782235</v>
      </c>
      <c r="AM441" s="101">
        <f t="shared" si="39"/>
        <v>63.254983212268165</v>
      </c>
      <c r="AN441" s="101">
        <f t="shared" si="40"/>
        <v>6.9064002890224935E-2</v>
      </c>
      <c r="AS441" s="105"/>
      <c r="AU441" s="7"/>
      <c r="AV441" s="7"/>
      <c r="AW441" s="7"/>
      <c r="AX441" s="7"/>
      <c r="AY441" s="7"/>
      <c r="AZ441" s="7"/>
      <c r="BA441" s="7"/>
      <c r="BB441" s="7"/>
      <c r="BC441" s="7"/>
      <c r="BD441" s="9"/>
      <c r="BE441" s="9"/>
      <c r="BF441" s="9"/>
      <c r="BG441" s="26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</row>
    <row r="442" spans="1:135" s="101" customFormat="1" x14ac:dyDescent="0.3">
      <c r="A442" s="99" t="s">
        <v>2876</v>
      </c>
      <c r="B442" s="100">
        <v>2999.65</v>
      </c>
      <c r="C442" s="105"/>
      <c r="E442" s="100">
        <v>6.6710349465775201</v>
      </c>
      <c r="F442" s="100">
        <v>26.75539929434694</v>
      </c>
      <c r="G442" s="100">
        <v>0.36990172901828827</v>
      </c>
      <c r="H442" s="100">
        <v>2.8238375955251485</v>
      </c>
      <c r="I442" s="99">
        <v>0.26690401227700072</v>
      </c>
      <c r="J442" s="99">
        <f t="shared" si="36"/>
        <v>0.42329827652512575</v>
      </c>
      <c r="K442" s="99">
        <f t="shared" si="37"/>
        <v>0.10554271922683613</v>
      </c>
      <c r="L442" s="99">
        <v>1.4321044299999999</v>
      </c>
      <c r="M442" s="100">
        <v>19.874268572873515</v>
      </c>
      <c r="N442" s="100">
        <v>0.57704452287895547</v>
      </c>
      <c r="O442" s="100">
        <v>1.6673014775186912</v>
      </c>
      <c r="P442" s="100">
        <v>5.1485377199999988E-2</v>
      </c>
      <c r="Q442" s="100">
        <v>700.23</v>
      </c>
      <c r="R442" s="100">
        <v>403.20352966056475</v>
      </c>
      <c r="S442" s="100">
        <v>36.044398518792981</v>
      </c>
      <c r="T442" s="100">
        <v>0.37939518435089403</v>
      </c>
      <c r="U442" s="100">
        <v>2.628423507935703</v>
      </c>
      <c r="V442" s="100">
        <v>52.597690087919283</v>
      </c>
      <c r="W442" s="100">
        <v>0</v>
      </c>
      <c r="X442" s="100">
        <v>1.1000000000000001</v>
      </c>
      <c r="Y442" s="100">
        <v>7.0452894374192363</v>
      </c>
      <c r="Z442" s="100">
        <v>40.772346201442986</v>
      </c>
      <c r="AA442" s="100">
        <v>3.0107728210356925</v>
      </c>
      <c r="AB442" s="100">
        <v>54.87977243142393</v>
      </c>
      <c r="AC442" s="100">
        <v>1.21</v>
      </c>
      <c r="AD442" s="100">
        <v>53</v>
      </c>
      <c r="AE442" s="100">
        <v>401.00012259541779</v>
      </c>
      <c r="AF442" s="100">
        <v>6.2976971660440961</v>
      </c>
      <c r="AG442" s="100">
        <v>1.9662196312583198</v>
      </c>
      <c r="AH442" s="100">
        <v>67.489854477789962</v>
      </c>
      <c r="AI442" s="100">
        <v>19.03</v>
      </c>
      <c r="AJ442" s="100">
        <v>24.029974377721175</v>
      </c>
      <c r="AK442" s="100">
        <v>61.395305967872119</v>
      </c>
      <c r="AL442" s="101">
        <f t="shared" si="38"/>
        <v>30.984574659263252</v>
      </c>
      <c r="AM442" s="101">
        <f t="shared" si="39"/>
        <v>65.061546024297755</v>
      </c>
      <c r="AN442" s="101">
        <f t="shared" si="40"/>
        <v>4.8667043809873821E-2</v>
      </c>
      <c r="AS442" s="105"/>
      <c r="AU442" s="7"/>
      <c r="AV442" s="7"/>
      <c r="AW442" s="7"/>
      <c r="AX442" s="7"/>
      <c r="AY442" s="7"/>
      <c r="AZ442" s="7"/>
      <c r="BA442" s="7"/>
      <c r="BB442" s="7"/>
      <c r="BC442" s="7"/>
      <c r="BD442" s="9"/>
      <c r="BE442" s="9"/>
      <c r="BF442" s="9"/>
      <c r="BG442" s="26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</row>
    <row r="443" spans="1:135" s="101" customFormat="1" x14ac:dyDescent="0.3">
      <c r="A443" s="99" t="s">
        <v>2877</v>
      </c>
      <c r="B443" s="100">
        <v>3000.1</v>
      </c>
      <c r="C443" s="105"/>
      <c r="E443" s="100">
        <v>7.4125493408286092</v>
      </c>
      <c r="F443" s="100">
        <v>28.538566216705625</v>
      </c>
      <c r="G443" s="100">
        <v>0.41729386505053784</v>
      </c>
      <c r="H443" s="100">
        <v>3.0721171011011728</v>
      </c>
      <c r="I443" s="99">
        <v>0.2760627563278864</v>
      </c>
      <c r="J443" s="99">
        <f t="shared" si="36"/>
        <v>0.414448114925837</v>
      </c>
      <c r="K443" s="99">
        <f t="shared" si="37"/>
        <v>0.10764791327543452</v>
      </c>
      <c r="L443" s="99">
        <v>2.4430360091999996</v>
      </c>
      <c r="M443" s="100">
        <v>18.436595250021444</v>
      </c>
      <c r="N443" s="100">
        <v>0.64118551798167467</v>
      </c>
      <c r="O443" s="100">
        <v>1.8008288162012283</v>
      </c>
      <c r="P443" s="100">
        <v>0</v>
      </c>
      <c r="Q443" s="100">
        <v>450.08</v>
      </c>
      <c r="R443" s="100">
        <v>359.5370202344846</v>
      </c>
      <c r="S443" s="100">
        <v>38.869056405843089</v>
      </c>
      <c r="T443" s="100">
        <v>0.30370102358804607</v>
      </c>
      <c r="U443" s="100">
        <v>1.5335824755336953</v>
      </c>
      <c r="V443" s="100">
        <v>59.655306034818338</v>
      </c>
      <c r="W443" s="100">
        <v>8.6727101215018703</v>
      </c>
      <c r="X443" s="100">
        <v>0</v>
      </c>
      <c r="Y443" s="100">
        <v>6.5528767348039123</v>
      </c>
      <c r="Z443" s="100">
        <v>71.481323631799739</v>
      </c>
      <c r="AA443" s="100">
        <v>4.370005211114913</v>
      </c>
      <c r="AB443" s="100">
        <v>62.02973585284299</v>
      </c>
      <c r="AC443" s="100">
        <v>1.19</v>
      </c>
      <c r="AD443" s="100">
        <v>24.64</v>
      </c>
      <c r="AE443" s="100">
        <v>362.52483350575329</v>
      </c>
      <c r="AF443" s="100">
        <v>4.1654059995882209</v>
      </c>
      <c r="AG443" s="100">
        <v>2.2396407660754276</v>
      </c>
      <c r="AH443" s="100">
        <v>72.092613674316524</v>
      </c>
      <c r="AI443" s="100">
        <v>0</v>
      </c>
      <c r="AJ443" s="100">
        <v>32.025845093974802</v>
      </c>
      <c r="AK443" s="100">
        <v>71.966904007967429</v>
      </c>
      <c r="AL443" s="101">
        <f t="shared" si="38"/>
        <v>26.253619350244414</v>
      </c>
      <c r="AM443" s="101">
        <f t="shared" si="39"/>
        <v>67.598350803631675</v>
      </c>
      <c r="AN443" s="101">
        <f t="shared" si="40"/>
        <v>5.2480888811762251E-2</v>
      </c>
      <c r="AS443" s="105"/>
      <c r="AU443" s="7"/>
      <c r="AV443" s="7"/>
      <c r="AW443" s="7"/>
      <c r="AX443" s="7"/>
      <c r="AY443" s="7"/>
      <c r="AZ443" s="7"/>
      <c r="BA443" s="7"/>
      <c r="BB443" s="7"/>
      <c r="BC443" s="7"/>
      <c r="BD443" s="9"/>
      <c r="BE443" s="9"/>
      <c r="BF443" s="9"/>
      <c r="BG443" s="26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</row>
    <row r="444" spans="1:135" s="101" customFormat="1" x14ac:dyDescent="0.3">
      <c r="A444" s="99" t="s">
        <v>2878</v>
      </c>
      <c r="B444" s="100">
        <v>3000.55</v>
      </c>
      <c r="C444" s="105"/>
      <c r="E444" s="100">
        <v>7.5818873345884787</v>
      </c>
      <c r="F444" s="100">
        <v>27.837067685327966</v>
      </c>
      <c r="G444" s="100">
        <v>0.37729572606028028</v>
      </c>
      <c r="H444" s="100">
        <v>2.8942140133746208</v>
      </c>
      <c r="I444" s="99">
        <v>0.32291819520506843</v>
      </c>
      <c r="J444" s="99">
        <f t="shared" si="36"/>
        <v>0.38172738338793977</v>
      </c>
      <c r="K444" s="99">
        <f t="shared" si="37"/>
        <v>0.10396978755417077</v>
      </c>
      <c r="L444" s="99">
        <v>1.6826733737999997</v>
      </c>
      <c r="M444" s="100">
        <v>19.408874856123045</v>
      </c>
      <c r="N444" s="100">
        <v>0.65583325444190332</v>
      </c>
      <c r="O444" s="100">
        <v>1.6811746961228693</v>
      </c>
      <c r="P444" s="100">
        <v>0</v>
      </c>
      <c r="Q444" s="100">
        <v>968.33</v>
      </c>
      <c r="R444" s="100">
        <v>358.15527403457429</v>
      </c>
      <c r="S444" s="100">
        <v>23.580381231763614</v>
      </c>
      <c r="T444" s="100">
        <v>0.35489910012955606</v>
      </c>
      <c r="U444" s="100">
        <v>0.4145905380051722</v>
      </c>
      <c r="V444" s="100">
        <v>49.922253977330094</v>
      </c>
      <c r="W444" s="100">
        <v>7.1086019528230509</v>
      </c>
      <c r="X444" s="100">
        <v>0</v>
      </c>
      <c r="Y444" s="100">
        <v>7.0907429176606485</v>
      </c>
      <c r="Z444" s="100">
        <v>53.86701465662847</v>
      </c>
      <c r="AA444" s="100">
        <v>1.6807712350441972</v>
      </c>
      <c r="AB444" s="100">
        <v>58.22656382017329</v>
      </c>
      <c r="AC444" s="100">
        <v>1.21</v>
      </c>
      <c r="AD444" s="100">
        <v>38.380000000000003</v>
      </c>
      <c r="AE444" s="100">
        <v>367.00028130257721</v>
      </c>
      <c r="AF444" s="100">
        <v>0</v>
      </c>
      <c r="AG444" s="100">
        <v>1.5078371405355213</v>
      </c>
      <c r="AH444" s="100">
        <v>63.042618922658519</v>
      </c>
      <c r="AI444" s="100">
        <v>1.45</v>
      </c>
      <c r="AJ444" s="100">
        <v>22.197807975188887</v>
      </c>
      <c r="AK444" s="100">
        <v>62.684796370239155</v>
      </c>
      <c r="AL444" s="101">
        <f t="shared" si="38"/>
        <v>29.99951478929826</v>
      </c>
      <c r="AM444" s="101">
        <f t="shared" si="39"/>
        <v>66.315083878899117</v>
      </c>
      <c r="AN444" s="101">
        <f t="shared" si="40"/>
        <v>3.1838163310213989E-2</v>
      </c>
      <c r="AS444" s="105"/>
      <c r="AU444" s="7"/>
      <c r="AV444" s="7"/>
      <c r="AW444" s="7"/>
      <c r="AX444" s="7"/>
      <c r="AY444" s="7"/>
      <c r="AZ444" s="7"/>
      <c r="BA444" s="7"/>
      <c r="BB444" s="7"/>
      <c r="BC444" s="7"/>
      <c r="BD444" s="9"/>
      <c r="BE444" s="9"/>
      <c r="BF444" s="9"/>
      <c r="BG444" s="26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</row>
    <row r="445" spans="1:135" s="101" customFormat="1" x14ac:dyDescent="0.3">
      <c r="A445" s="99" t="s">
        <v>2879</v>
      </c>
      <c r="B445" s="100">
        <v>3001</v>
      </c>
      <c r="C445" s="105"/>
      <c r="E445" s="100">
        <v>6.6679653875524689</v>
      </c>
      <c r="F445" s="100">
        <v>26.989430109673314</v>
      </c>
      <c r="G445" s="100">
        <v>0.37857020155703852</v>
      </c>
      <c r="H445" s="100">
        <v>2.8217789275889644</v>
      </c>
      <c r="I445" s="99">
        <v>0.38805588312909084</v>
      </c>
      <c r="J445" s="99">
        <f t="shared" si="36"/>
        <v>0.42318439937564245</v>
      </c>
      <c r="K445" s="99">
        <f t="shared" si="37"/>
        <v>0.10455126010895677</v>
      </c>
      <c r="L445" s="99">
        <v>0.81083990160000008</v>
      </c>
      <c r="M445" s="100">
        <v>18.780489477545146</v>
      </c>
      <c r="N445" s="100">
        <v>0.57677900602328847</v>
      </c>
      <c r="O445" s="100">
        <v>1.8191475841383915</v>
      </c>
      <c r="P445" s="100">
        <v>1.79134372E-2</v>
      </c>
      <c r="Q445" s="100">
        <v>1455.14</v>
      </c>
      <c r="R445" s="100">
        <v>611.44211559563701</v>
      </c>
      <c r="S445" s="100">
        <v>53.230959612298065</v>
      </c>
      <c r="T445" s="100">
        <v>0.48779981092216668</v>
      </c>
      <c r="U445" s="100">
        <v>1.2035201054713252</v>
      </c>
      <c r="V445" s="100">
        <v>49.443673810996259</v>
      </c>
      <c r="W445" s="100">
        <v>2.0926688601633869</v>
      </c>
      <c r="X445" s="100">
        <v>0</v>
      </c>
      <c r="Y445" s="100">
        <v>6.1740977327921254</v>
      </c>
      <c r="Z445" s="100">
        <v>19.676138940482033</v>
      </c>
      <c r="AA445" s="100">
        <v>2.8938496046847915</v>
      </c>
      <c r="AB445" s="100">
        <v>55.849581299754718</v>
      </c>
      <c r="AC445" s="100">
        <v>1.25</v>
      </c>
      <c r="AD445" s="100">
        <v>42.96</v>
      </c>
      <c r="AE445" s="100">
        <v>383.491628335722</v>
      </c>
      <c r="AF445" s="100">
        <v>2.6942903886225396</v>
      </c>
      <c r="AG445" s="100">
        <v>1.3027712894226906</v>
      </c>
      <c r="AH445" s="100">
        <v>79.535530798225096</v>
      </c>
      <c r="AI445" s="100">
        <v>3.2199999999999998</v>
      </c>
      <c r="AJ445" s="100">
        <v>30.363127607283651</v>
      </c>
      <c r="AK445" s="100">
        <v>63.796426027452121</v>
      </c>
      <c r="AL445" s="101">
        <f t="shared" si="38"/>
        <v>30.648286865511917</v>
      </c>
      <c r="AM445" s="101">
        <f t="shared" si="39"/>
        <v>66.531073651134747</v>
      </c>
      <c r="AN445" s="101">
        <f t="shared" si="40"/>
        <v>7.1872289452760307E-2</v>
      </c>
      <c r="AS445" s="105"/>
      <c r="AU445" s="7"/>
      <c r="AV445" s="7"/>
      <c r="AW445" s="7"/>
      <c r="AX445" s="7"/>
      <c r="AY445" s="7"/>
      <c r="AZ445" s="7"/>
      <c r="BA445" s="7"/>
      <c r="BB445" s="7"/>
      <c r="BC445" s="7"/>
      <c r="BD445" s="9"/>
      <c r="BE445" s="9"/>
      <c r="BF445" s="9"/>
      <c r="BG445" s="26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</row>
    <row r="446" spans="1:135" s="101" customFormat="1" x14ac:dyDescent="0.3">
      <c r="A446" s="99" t="s">
        <v>2880</v>
      </c>
      <c r="B446" s="100">
        <v>3001.45</v>
      </c>
      <c r="C446" s="105"/>
      <c r="E446" s="100">
        <v>9.1404402284889912</v>
      </c>
      <c r="F446" s="100">
        <v>35.930231904615859</v>
      </c>
      <c r="G446" s="100">
        <v>0.52810798012306215</v>
      </c>
      <c r="H446" s="100">
        <v>3.3382107123096274</v>
      </c>
      <c r="I446" s="99">
        <v>0.28453490717947522</v>
      </c>
      <c r="J446" s="99">
        <f t="shared" si="36"/>
        <v>0.3652133408088013</v>
      </c>
      <c r="K446" s="99">
        <f t="shared" si="37"/>
        <v>9.2908131547037878E-2</v>
      </c>
      <c r="L446" s="99">
        <v>0</v>
      </c>
      <c r="M446" s="100">
        <v>16.562192444338649</v>
      </c>
      <c r="N446" s="100">
        <v>0.79064807976429763</v>
      </c>
      <c r="O446" s="100">
        <v>2.4710392487014303</v>
      </c>
      <c r="P446" s="100">
        <v>0</v>
      </c>
      <c r="Q446" s="100">
        <v>619.27</v>
      </c>
      <c r="R446" s="100">
        <v>476.89111114092032</v>
      </c>
      <c r="S446" s="100">
        <v>95.695391486514737</v>
      </c>
      <c r="T446" s="100">
        <v>0.34636958881406443</v>
      </c>
      <c r="U446" s="100">
        <v>8.6017473758937175</v>
      </c>
      <c r="V446" s="100">
        <v>79.50196787242173</v>
      </c>
      <c r="W446" s="100">
        <v>0</v>
      </c>
      <c r="X446" s="100">
        <v>0</v>
      </c>
      <c r="Y446" s="100">
        <v>8.1513241232936533</v>
      </c>
      <c r="Z446" s="100">
        <v>1.4746863328050379</v>
      </c>
      <c r="AA446" s="100">
        <v>1.8707714616144109</v>
      </c>
      <c r="AB446" s="100">
        <v>77.8128997884223</v>
      </c>
      <c r="AC446" s="100">
        <v>1.39</v>
      </c>
      <c r="AD446" s="100">
        <v>23.9</v>
      </c>
      <c r="AE446" s="100">
        <v>320.00807943592662</v>
      </c>
      <c r="AF446" s="100">
        <v>8.0994005547548742</v>
      </c>
      <c r="AG446" s="100">
        <v>3.4057014880895649</v>
      </c>
      <c r="AH446" s="100">
        <v>98.672344577508468</v>
      </c>
      <c r="AI446" s="100">
        <v>0</v>
      </c>
      <c r="AJ446" s="100">
        <v>44.003765332495142</v>
      </c>
      <c r="AK446" s="100">
        <v>82.338408709764394</v>
      </c>
      <c r="AL446" s="101">
        <f t="shared" si="38"/>
        <v>29.992581892764388</v>
      </c>
      <c r="AM446" s="101">
        <f t="shared" si="39"/>
        <v>71.409929080533971</v>
      </c>
      <c r="AN446" s="101">
        <f t="shared" si="40"/>
        <v>0.12920764394082043</v>
      </c>
      <c r="AS446" s="105"/>
      <c r="AU446" s="7"/>
      <c r="AV446" s="7"/>
      <c r="AW446" s="7"/>
      <c r="AX446" s="7"/>
      <c r="AY446" s="7"/>
      <c r="AZ446" s="7"/>
      <c r="BA446" s="7"/>
      <c r="BB446" s="7"/>
      <c r="BC446" s="7"/>
      <c r="BD446" s="9"/>
      <c r="BE446" s="9"/>
      <c r="BF446" s="9"/>
      <c r="BG446" s="26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</row>
    <row r="447" spans="1:135" s="101" customFormat="1" x14ac:dyDescent="0.3">
      <c r="A447" s="99" t="s">
        <v>2881</v>
      </c>
      <c r="B447" s="100">
        <v>3001.9</v>
      </c>
      <c r="C447" s="105"/>
      <c r="E447" s="100">
        <v>6.7294429239339912</v>
      </c>
      <c r="F447" s="100">
        <v>28.380920788584874</v>
      </c>
      <c r="G447" s="100">
        <v>0.39515877462284238</v>
      </c>
      <c r="H447" s="100">
        <v>2.9055885929258274</v>
      </c>
      <c r="I447" s="99">
        <v>0.35966229880452572</v>
      </c>
      <c r="J447" s="99">
        <f t="shared" si="36"/>
        <v>0.43177252943059929</v>
      </c>
      <c r="K447" s="99">
        <f t="shared" si="37"/>
        <v>0.10237823552555377</v>
      </c>
      <c r="L447" s="99">
        <v>0.66578885659999998</v>
      </c>
      <c r="M447" s="100">
        <v>18.298972292381407</v>
      </c>
      <c r="N447" s="100">
        <v>0.58209681292029025</v>
      </c>
      <c r="O447" s="100">
        <v>1.7740182841156062</v>
      </c>
      <c r="P447" s="100">
        <v>0</v>
      </c>
      <c r="Q447" s="100">
        <v>359.12</v>
      </c>
      <c r="R447" s="100">
        <v>363.83208673541048</v>
      </c>
      <c r="S447" s="100">
        <v>35.579910109959762</v>
      </c>
      <c r="T447" s="100">
        <v>0.2773771869419599</v>
      </c>
      <c r="U447" s="100">
        <v>4.5967222757466661</v>
      </c>
      <c r="V447" s="100">
        <v>48.492279504428978</v>
      </c>
      <c r="W447" s="100">
        <v>4.3579289665258161</v>
      </c>
      <c r="X447" s="100">
        <v>0</v>
      </c>
      <c r="Y447" s="100">
        <v>7.1513475579825352</v>
      </c>
      <c r="Z447" s="100">
        <v>3.0722631933438285</v>
      </c>
      <c r="AA447" s="100">
        <v>0</v>
      </c>
      <c r="AB447" s="100">
        <v>58.968182366543886</v>
      </c>
      <c r="AC447" s="100">
        <v>1.27</v>
      </c>
      <c r="AD447" s="100">
        <v>44.3</v>
      </c>
      <c r="AE447" s="100">
        <v>363.09443595262184</v>
      </c>
      <c r="AF447" s="100">
        <v>7.1406959992940937</v>
      </c>
      <c r="AG447" s="100">
        <v>3.172489343686737</v>
      </c>
      <c r="AH447" s="100">
        <v>69.504255928240838</v>
      </c>
      <c r="AI447" s="100">
        <v>10.97</v>
      </c>
      <c r="AJ447" s="100">
        <v>69.537598838306394</v>
      </c>
      <c r="AK447" s="100">
        <v>74.623698888706414</v>
      </c>
      <c r="AL447" s="101">
        <f t="shared" si="38"/>
        <v>30.264823506343731</v>
      </c>
      <c r="AM447" s="101">
        <f t="shared" si="39"/>
        <v>67.514774267948951</v>
      </c>
      <c r="AN447" s="101">
        <f t="shared" si="40"/>
        <v>4.8039892888487833E-2</v>
      </c>
      <c r="AS447" s="105"/>
      <c r="AU447" s="7"/>
      <c r="AV447" s="7"/>
      <c r="AW447" s="7"/>
      <c r="AX447" s="7"/>
      <c r="AY447" s="7"/>
      <c r="AZ447" s="7"/>
      <c r="BA447" s="7"/>
      <c r="BB447" s="7"/>
      <c r="BC447" s="7"/>
      <c r="BD447" s="9"/>
      <c r="BE447" s="9"/>
      <c r="BF447" s="9"/>
      <c r="BG447" s="26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</row>
    <row r="448" spans="1:135" s="101" customFormat="1" x14ac:dyDescent="0.3">
      <c r="A448" s="99" t="s">
        <v>2882</v>
      </c>
      <c r="B448" s="100">
        <v>3002.35</v>
      </c>
      <c r="C448" s="105"/>
      <c r="E448" s="100">
        <v>8.7030712453594621</v>
      </c>
      <c r="F448" s="100">
        <v>35.506801153644751</v>
      </c>
      <c r="G448" s="100">
        <v>0.52621563890547574</v>
      </c>
      <c r="H448" s="100">
        <v>3.9230928066322535</v>
      </c>
      <c r="I448" s="99">
        <v>0.29283427298753228</v>
      </c>
      <c r="J448" s="99">
        <f t="shared" si="36"/>
        <v>0.45077107793689197</v>
      </c>
      <c r="K448" s="99">
        <f t="shared" si="37"/>
        <v>0.11048848894205583</v>
      </c>
      <c r="L448" s="99">
        <v>0</v>
      </c>
      <c r="M448" s="100">
        <v>12.058077002836333</v>
      </c>
      <c r="N448" s="100">
        <v>0.75281566272359346</v>
      </c>
      <c r="O448" s="100">
        <v>2.4013469387507413</v>
      </c>
      <c r="P448" s="100">
        <v>0</v>
      </c>
      <c r="Q448" s="100">
        <v>641.11</v>
      </c>
      <c r="R448" s="100">
        <v>409.45745724007833</v>
      </c>
      <c r="S448" s="100">
        <v>61.238484997911243</v>
      </c>
      <c r="T448" s="100">
        <v>0.25489793298241303</v>
      </c>
      <c r="U448" s="100">
        <v>3.6991136352111962</v>
      </c>
      <c r="V448" s="100">
        <v>209.82568979383714</v>
      </c>
      <c r="W448" s="100">
        <v>13.418969391975532</v>
      </c>
      <c r="X448" s="100">
        <v>0</v>
      </c>
      <c r="Y448" s="100">
        <v>8.9770623476793467</v>
      </c>
      <c r="Z448" s="100">
        <v>56.529642757526446</v>
      </c>
      <c r="AA448" s="100">
        <v>3.4126963772419137</v>
      </c>
      <c r="AB448" s="100">
        <v>85.552354874905163</v>
      </c>
      <c r="AC448" s="100">
        <v>1.18</v>
      </c>
      <c r="AD448" s="100">
        <v>17.600000000000001</v>
      </c>
      <c r="AE448" s="100">
        <v>287.14744303682295</v>
      </c>
      <c r="AF448" s="100">
        <v>9.6531631101568287</v>
      </c>
      <c r="AG448" s="100">
        <v>1.3872101692926797</v>
      </c>
      <c r="AH448" s="100">
        <v>104.83404313182881</v>
      </c>
      <c r="AI448" s="100">
        <v>0</v>
      </c>
      <c r="AJ448" s="100">
        <v>38.390769995257493</v>
      </c>
      <c r="AK448" s="100">
        <v>111.42975683902772</v>
      </c>
      <c r="AL448" s="101">
        <f t="shared" si="38"/>
        <v>22.093226666341561</v>
      </c>
      <c r="AM448" s="101">
        <f t="shared" si="39"/>
        <v>77.878386765650362</v>
      </c>
      <c r="AN448" s="101">
        <f t="shared" si="40"/>
        <v>8.2684027330620261E-2</v>
      </c>
      <c r="AS448" s="105"/>
      <c r="AU448" s="7"/>
      <c r="AV448" s="7"/>
      <c r="AW448" s="7"/>
      <c r="AX448" s="7"/>
      <c r="AY448" s="7"/>
      <c r="AZ448" s="7"/>
      <c r="BA448" s="7"/>
      <c r="BB448" s="7"/>
      <c r="BC448" s="7"/>
      <c r="BD448" s="9"/>
      <c r="BE448" s="9"/>
      <c r="BF448" s="9"/>
      <c r="BG448" s="26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</row>
    <row r="449" spans="1:135" x14ac:dyDescent="0.3">
      <c r="A449" s="81" t="s">
        <v>2883</v>
      </c>
      <c r="B449" s="82">
        <v>3002.8</v>
      </c>
      <c r="E449" s="82">
        <v>10.573251109846684</v>
      </c>
      <c r="F449" s="82">
        <v>41.86501748524379</v>
      </c>
      <c r="G449" s="82">
        <v>0.61728252084103064</v>
      </c>
      <c r="H449" s="82">
        <v>4.1182510133522401</v>
      </c>
      <c r="I449" s="81">
        <v>0.23091470649928705</v>
      </c>
      <c r="J449" s="81">
        <f t="shared" si="36"/>
        <v>0.38949713485164322</v>
      </c>
      <c r="K449" s="81">
        <f t="shared" si="37"/>
        <v>9.8369743063019252E-2</v>
      </c>
      <c r="L449" s="81">
        <v>0.1388095802</v>
      </c>
      <c r="M449" s="82">
        <v>9.6412693372304972</v>
      </c>
      <c r="N449" s="82">
        <v>0.91458622100173803</v>
      </c>
      <c r="O449" s="82">
        <v>2.9308397614812494</v>
      </c>
      <c r="P449" s="82">
        <v>0</v>
      </c>
      <c r="Q449" s="82">
        <v>980.64</v>
      </c>
      <c r="R449" s="82">
        <v>488.03386764461447</v>
      </c>
      <c r="S449" s="82">
        <v>46.483628517316781</v>
      </c>
      <c r="T449" s="82">
        <v>0.29010842796951636</v>
      </c>
      <c r="U449" s="82">
        <v>4.5242695603671219</v>
      </c>
      <c r="V449" s="82">
        <v>96.073526884993541</v>
      </c>
      <c r="W449" s="82">
        <v>24.702122112237916</v>
      </c>
      <c r="X449" s="82">
        <v>1.25</v>
      </c>
      <c r="Y449" s="82">
        <v>11.42397470067549</v>
      </c>
      <c r="Z449" s="82">
        <v>73.829898161822584</v>
      </c>
      <c r="AA449" s="82">
        <v>9.8434732765414523</v>
      </c>
      <c r="AB449" s="82">
        <v>104.62526261874376</v>
      </c>
      <c r="AC449" s="82">
        <v>1.1100000000000001</v>
      </c>
      <c r="AD449" s="82">
        <v>45.78</v>
      </c>
      <c r="AE449" s="82">
        <v>266.07215250268877</v>
      </c>
      <c r="AF449" s="82">
        <v>10.248221110098005</v>
      </c>
      <c r="AG449" s="82">
        <v>2.1431391890811544</v>
      </c>
      <c r="AH449" s="82">
        <v>115.865112839353</v>
      </c>
      <c r="AI449" s="82">
        <v>0</v>
      </c>
      <c r="AJ449" s="82">
        <v>48.1870354423232</v>
      </c>
      <c r="AK449" s="82">
        <v>121.81237783739682</v>
      </c>
      <c r="AL449">
        <f t="shared" si="38"/>
        <v>18.376526058651685</v>
      </c>
      <c r="AM449">
        <f t="shared" si="39"/>
        <v>82.531082233216821</v>
      </c>
      <c r="AN449">
        <f t="shared" si="40"/>
        <v>6.2762062302542498E-2</v>
      </c>
      <c r="AY449" s="7"/>
      <c r="BC449" s="7"/>
    </row>
    <row r="450" spans="1:135" x14ac:dyDescent="0.3">
      <c r="A450" s="81" t="s">
        <v>2884</v>
      </c>
      <c r="B450" s="82">
        <v>3003.25</v>
      </c>
      <c r="E450" s="82">
        <v>12.166124578345068</v>
      </c>
      <c r="F450" s="82">
        <v>48.315089446046855</v>
      </c>
      <c r="G450" s="82">
        <v>0.77210988250879931</v>
      </c>
      <c r="H450" s="82">
        <v>4.2306504496166752</v>
      </c>
      <c r="I450" s="81">
        <v>0.19737508341111765</v>
      </c>
      <c r="J450" s="81">
        <f t="shared" si="36"/>
        <v>0.34774018812424173</v>
      </c>
      <c r="K450" s="81">
        <f t="shared" si="37"/>
        <v>8.7563750747911062E-2</v>
      </c>
      <c r="L450" s="81">
        <v>0.72095717059999986</v>
      </c>
      <c r="M450" s="82">
        <v>6.9713211290040151</v>
      </c>
      <c r="N450" s="82">
        <v>1.0523697760268482</v>
      </c>
      <c r="O450" s="82">
        <v>3.0346701106924256</v>
      </c>
      <c r="P450" s="82">
        <v>0</v>
      </c>
      <c r="Q450" s="82">
        <v>653.45000000000005</v>
      </c>
      <c r="R450" s="82">
        <v>548.3978642816586</v>
      </c>
      <c r="S450" s="82">
        <v>34.597526924611024</v>
      </c>
      <c r="T450" s="82">
        <v>0.25796519567222037</v>
      </c>
      <c r="U450" s="82">
        <v>10.936334871456824</v>
      </c>
      <c r="V450" s="82">
        <v>165.52531126440459</v>
      </c>
      <c r="W450" s="82">
        <v>3.7107117932794074</v>
      </c>
      <c r="X450" s="82">
        <v>0</v>
      </c>
      <c r="Y450" s="82">
        <v>13.014846509124997</v>
      </c>
      <c r="Z450" s="82">
        <v>89.450649687090774</v>
      </c>
      <c r="AA450" s="82">
        <v>10.939628429831146</v>
      </c>
      <c r="AB450" s="82">
        <v>116.92852414443028</v>
      </c>
      <c r="AC450" s="82">
        <v>1.04</v>
      </c>
      <c r="AD450" s="82">
        <v>18.09</v>
      </c>
      <c r="AE450" s="82">
        <v>239.19234179570429</v>
      </c>
      <c r="AF450" s="82">
        <v>13.322687443127405</v>
      </c>
      <c r="AG450" s="82">
        <v>2.6578142663839461</v>
      </c>
      <c r="AH450" s="82">
        <v>129.41788730378357</v>
      </c>
      <c r="AI450" s="82">
        <v>0</v>
      </c>
      <c r="AJ450" s="82">
        <v>27.397771580063761</v>
      </c>
      <c r="AK450" s="82">
        <v>164.63235223324028</v>
      </c>
      <c r="AL450">
        <f t="shared" si="38"/>
        <v>13.131617169991712</v>
      </c>
      <c r="AM450">
        <f t="shared" si="39"/>
        <v>87.973941469044235</v>
      </c>
      <c r="AN450">
        <f t="shared" si="40"/>
        <v>4.6713481920788558E-2</v>
      </c>
      <c r="AY450" s="7"/>
      <c r="BC450" s="7"/>
    </row>
    <row r="451" spans="1:135" x14ac:dyDescent="0.3">
      <c r="A451" s="81" t="s">
        <v>2885</v>
      </c>
      <c r="B451" s="82">
        <v>3003.7</v>
      </c>
      <c r="E451" s="82">
        <v>11.236652684918086</v>
      </c>
      <c r="F451" s="82">
        <v>40.064162154212354</v>
      </c>
      <c r="G451" s="82">
        <v>0.53830582325792209</v>
      </c>
      <c r="H451" s="82">
        <v>5.5593137773673309</v>
      </c>
      <c r="I451" s="81">
        <v>0.41722927363696338</v>
      </c>
      <c r="J451" s="81">
        <f t="shared" si="36"/>
        <v>0.49474820778514234</v>
      </c>
      <c r="K451" s="81">
        <f t="shared" si="37"/>
        <v>0.13876026549535178</v>
      </c>
      <c r="L451" s="81">
        <v>2.2648474953999997</v>
      </c>
      <c r="M451" s="82">
        <v>7.9562441867774911</v>
      </c>
      <c r="N451" s="82">
        <v>0.97197045724541442</v>
      </c>
      <c r="O451" s="82">
        <v>2.876767618038111</v>
      </c>
      <c r="P451" s="82">
        <v>0</v>
      </c>
      <c r="Q451" s="82">
        <v>403.85999999999996</v>
      </c>
      <c r="R451" s="82">
        <v>472.60159382152023</v>
      </c>
      <c r="S451" s="82">
        <v>87.674637000649994</v>
      </c>
      <c r="T451" s="82">
        <v>0.30954142788781619</v>
      </c>
      <c r="U451" s="82">
        <v>3.6145854672683946</v>
      </c>
      <c r="V451" s="82">
        <v>96.194613433102106</v>
      </c>
      <c r="W451" s="82">
        <v>0</v>
      </c>
      <c r="X451" s="82">
        <v>0</v>
      </c>
      <c r="Y451" s="82">
        <v>9.8482540523064586</v>
      </c>
      <c r="Z451" s="82">
        <v>87.224965684801688</v>
      </c>
      <c r="AA451" s="82">
        <v>11.699629336112</v>
      </c>
      <c r="AB451" s="82">
        <v>104.30199299596684</v>
      </c>
      <c r="AC451" s="82">
        <v>1.02</v>
      </c>
      <c r="AD451" s="82">
        <v>28.57</v>
      </c>
      <c r="AE451" s="82">
        <v>196.68914968889828</v>
      </c>
      <c r="AF451" s="82">
        <v>10.545750110068591</v>
      </c>
      <c r="AG451" s="82">
        <v>0.83232610157560782</v>
      </c>
      <c r="AH451" s="82">
        <v>111.07720645068945</v>
      </c>
      <c r="AI451" s="82">
        <v>0</v>
      </c>
      <c r="AJ451" s="82">
        <v>39.97935358126815</v>
      </c>
      <c r="AK451" s="82">
        <v>98.579318001645845</v>
      </c>
      <c r="AL451">
        <f t="shared" si="38"/>
        <v>10.34804226163288</v>
      </c>
      <c r="AM451">
        <f t="shared" si="39"/>
        <v>85.14738747624456</v>
      </c>
      <c r="AN451">
        <f t="shared" si="40"/>
        <v>0.11837804416962988</v>
      </c>
      <c r="AY451" s="7"/>
      <c r="BC451" s="7"/>
    </row>
    <row r="452" spans="1:135" x14ac:dyDescent="0.3">
      <c r="A452" s="81" t="s">
        <v>2886</v>
      </c>
      <c r="B452" s="82">
        <v>3004.15</v>
      </c>
      <c r="E452" s="82">
        <v>10.939413781602891</v>
      </c>
      <c r="F452" s="82">
        <v>43.395345664067108</v>
      </c>
      <c r="G452" s="82">
        <v>0.4730628736278793</v>
      </c>
      <c r="H452" s="82">
        <v>4.907222323781312</v>
      </c>
      <c r="I452" s="81">
        <v>0.32048215344001346</v>
      </c>
      <c r="J452" s="81">
        <f t="shared" si="36"/>
        <v>0.44858183644483041</v>
      </c>
      <c r="K452" s="81">
        <f t="shared" si="37"/>
        <v>0.11308176599788367</v>
      </c>
      <c r="L452" s="81">
        <v>2.2277601941999996</v>
      </c>
      <c r="M452" s="82">
        <v>8.6793009885354664</v>
      </c>
      <c r="N452" s="82">
        <v>0.94625929210865001</v>
      </c>
      <c r="O452" s="82">
        <v>2.4511456404135123</v>
      </c>
      <c r="P452" s="82">
        <v>0</v>
      </c>
      <c r="Q452" s="82">
        <v>555.96</v>
      </c>
      <c r="R452" s="82">
        <v>446.35951438627643</v>
      </c>
      <c r="S452" s="82">
        <v>20.989192465820075</v>
      </c>
      <c r="T452" s="82">
        <v>0.27750323883332184</v>
      </c>
      <c r="U452" s="82">
        <v>2.6928259216064094</v>
      </c>
      <c r="V452" s="82">
        <v>93.167449730388043</v>
      </c>
      <c r="W452" s="82">
        <v>4.3687159194132565</v>
      </c>
      <c r="X452" s="82">
        <v>0</v>
      </c>
      <c r="Y452" s="82">
        <v>8.8407019069551041</v>
      </c>
      <c r="Z452" s="82">
        <v>62.305497561012857</v>
      </c>
      <c r="AA452" s="82">
        <v>1.2934630808818388</v>
      </c>
      <c r="AB452" s="82">
        <v>94.1475236687387</v>
      </c>
      <c r="AC452" s="82">
        <v>1.01</v>
      </c>
      <c r="AD452" s="82">
        <v>29.95</v>
      </c>
      <c r="AE452" s="82">
        <v>179.77738180211239</v>
      </c>
      <c r="AF452" s="82">
        <v>13.653275220872501</v>
      </c>
      <c r="AG452" s="82">
        <v>0</v>
      </c>
      <c r="AH452" s="82">
        <v>97.835479269049074</v>
      </c>
      <c r="AI452" s="82">
        <v>0</v>
      </c>
      <c r="AJ452" s="82">
        <v>33.868602053747168</v>
      </c>
      <c r="AK452" s="82">
        <v>105.71598040095307</v>
      </c>
      <c r="AL452">
        <f t="shared" si="38"/>
        <v>11.758596743420425</v>
      </c>
      <c r="AM452">
        <f t="shared" si="39"/>
        <v>84.905191661939071</v>
      </c>
      <c r="AN452">
        <f t="shared" si="40"/>
        <v>2.833954764803065E-2</v>
      </c>
      <c r="AY452" s="7"/>
      <c r="BC452" s="7"/>
    </row>
    <row r="453" spans="1:135" x14ac:dyDescent="0.3">
      <c r="A453" s="81" t="s">
        <v>2887</v>
      </c>
      <c r="B453" s="82">
        <v>3004.6</v>
      </c>
      <c r="E453" s="82">
        <v>12.067300086280877</v>
      </c>
      <c r="F453" s="82">
        <v>49.557788388627742</v>
      </c>
      <c r="G453" s="82">
        <v>0.5485872719853695</v>
      </c>
      <c r="H453" s="82">
        <v>6.5763660104485124</v>
      </c>
      <c r="I453" s="81">
        <v>0.25477609366226839</v>
      </c>
      <c r="J453" s="81">
        <f t="shared" ref="J453:J516" si="42">H453/E453</f>
        <v>0.54497410053845263</v>
      </c>
      <c r="K453" s="81">
        <f t="shared" ref="K453:K516" si="43">H453/F453</f>
        <v>0.13270095830098871</v>
      </c>
      <c r="L453" s="81">
        <v>2.7817565231999994</v>
      </c>
      <c r="M453" s="82">
        <v>5.637613197523617</v>
      </c>
      <c r="N453" s="82">
        <v>1.0438214574632958</v>
      </c>
      <c r="O453" s="82">
        <v>2.4978520305589811</v>
      </c>
      <c r="P453" s="82">
        <v>0</v>
      </c>
      <c r="Q453" s="82">
        <v>374.71</v>
      </c>
      <c r="R453" s="82">
        <v>466.13679734402831</v>
      </c>
      <c r="S453" s="82">
        <v>1.7839686672592296</v>
      </c>
      <c r="T453" s="82">
        <v>0.28561257717760696</v>
      </c>
      <c r="U453" s="82">
        <v>1.420878251609959</v>
      </c>
      <c r="V453" s="82">
        <v>112.33372048814331</v>
      </c>
      <c r="W453" s="82">
        <v>0</v>
      </c>
      <c r="X453" s="82">
        <v>0</v>
      </c>
      <c r="Y453" s="82">
        <v>9.1209983684438267</v>
      </c>
      <c r="Z453" s="82">
        <v>38.273572137523345</v>
      </c>
      <c r="AA453" s="82">
        <v>0</v>
      </c>
      <c r="AB453" s="82">
        <v>98.026759142061806</v>
      </c>
      <c r="AC453" s="82">
        <v>0</v>
      </c>
      <c r="AD453" s="82">
        <v>34.75</v>
      </c>
      <c r="AE453" s="82">
        <v>137.42337128853387</v>
      </c>
      <c r="AF453" s="82">
        <v>11.967277554372508</v>
      </c>
      <c r="AG453" s="82">
        <v>1.4716490491626688</v>
      </c>
      <c r="AH453" s="82">
        <v>110.3440235698268</v>
      </c>
      <c r="AI453" s="82">
        <v>0</v>
      </c>
      <c r="AJ453" s="82">
        <v>50.728769179940244</v>
      </c>
      <c r="AK453" s="82">
        <v>125.92540756908481</v>
      </c>
      <c r="AL453">
        <f t="shared" ref="AL453:AL516" si="44">AP$6+AP$5*M453+AP$7*E453+AP$8*F453+AP$9*O453+AP$10*L453</f>
        <v>5.7417338744659592</v>
      </c>
      <c r="AM453">
        <f t="shared" ref="AM453:AM516" si="45">AP$14+AP$15*F453+AP$16*E453+AP$17*M453+AP$18*L453+AP$19*O453+AP$20*AN453</f>
        <v>90.702749862143307</v>
      </c>
      <c r="AN453">
        <f t="shared" ref="AN453:AN516" si="46">S453/(1.64*$S$619)</f>
        <v>2.4087093932134923E-3</v>
      </c>
      <c r="AY453" s="7"/>
      <c r="BC453" s="7"/>
    </row>
    <row r="454" spans="1:135" x14ac:dyDescent="0.3">
      <c r="A454" s="81" t="s">
        <v>2888</v>
      </c>
      <c r="B454" s="82">
        <v>3005.05</v>
      </c>
      <c r="E454" s="82">
        <v>12.516329075911576</v>
      </c>
      <c r="F454" s="82">
        <v>49.838104695560489</v>
      </c>
      <c r="G454" s="82">
        <v>0.62438287872856968</v>
      </c>
      <c r="H454" s="82">
        <v>6.7973382201572887</v>
      </c>
      <c r="I454" s="81">
        <v>0.19127190644584469</v>
      </c>
      <c r="J454" s="81">
        <f t="shared" si="42"/>
        <v>0.54307762115644376</v>
      </c>
      <c r="K454" s="81">
        <f t="shared" si="43"/>
        <v>0.13638837715999233</v>
      </c>
      <c r="L454" s="81">
        <v>1.4549693497999998</v>
      </c>
      <c r="M454" s="82">
        <v>5.3787718322790852</v>
      </c>
      <c r="N454" s="82">
        <v>1.0826624650663512</v>
      </c>
      <c r="O454" s="82">
        <v>2.7234805324974705</v>
      </c>
      <c r="P454" s="82">
        <v>0</v>
      </c>
      <c r="Q454" s="82">
        <v>617.42999999999995</v>
      </c>
      <c r="R454" s="82">
        <v>480.40929222824207</v>
      </c>
      <c r="S454" s="82">
        <v>1.4309476772124636</v>
      </c>
      <c r="T454" s="82">
        <v>0.29786061928827595</v>
      </c>
      <c r="U454" s="82">
        <v>2.1977323665128545</v>
      </c>
      <c r="V454" s="82">
        <v>139.23799827264577</v>
      </c>
      <c r="W454" s="82">
        <v>9.5896011169342827</v>
      </c>
      <c r="X454" s="82">
        <v>0</v>
      </c>
      <c r="Y454" s="82">
        <v>9.5982599109786779</v>
      </c>
      <c r="Z454" s="82">
        <v>101.79432047279218</v>
      </c>
      <c r="AA454" s="82">
        <v>0</v>
      </c>
      <c r="AB454" s="82">
        <v>109.47430696039764</v>
      </c>
      <c r="AC454" s="82">
        <v>0</v>
      </c>
      <c r="AD454" s="82">
        <v>20.05</v>
      </c>
      <c r="AE454" s="82">
        <v>155.33872443884997</v>
      </c>
      <c r="AF454" s="82">
        <v>12.033395109921528</v>
      </c>
      <c r="AG454" s="82">
        <v>3.3534298005509995</v>
      </c>
      <c r="AH454" s="82">
        <v>110.655070852617</v>
      </c>
      <c r="AI454" s="82">
        <v>0</v>
      </c>
      <c r="AJ454" s="82">
        <v>52.973967314835306</v>
      </c>
      <c r="AK454" s="82">
        <v>128.80452838126641</v>
      </c>
      <c r="AL454">
        <f t="shared" si="44"/>
        <v>8.8415943085276059</v>
      </c>
      <c r="AM454">
        <f t="shared" si="45"/>
        <v>91.0800463669881</v>
      </c>
      <c r="AN454">
        <f t="shared" si="46"/>
        <v>1.9320614619280428E-3</v>
      </c>
      <c r="AY454" s="7"/>
      <c r="BC454" s="7"/>
    </row>
    <row r="455" spans="1:135" x14ac:dyDescent="0.3">
      <c r="A455" s="81" t="s">
        <v>2889</v>
      </c>
      <c r="B455" s="82">
        <v>3005.5</v>
      </c>
      <c r="E455" s="82">
        <v>13.569448851779251</v>
      </c>
      <c r="F455" s="82">
        <v>53.657580882331537</v>
      </c>
      <c r="G455" s="82">
        <v>0.69459934153716152</v>
      </c>
      <c r="H455" s="82">
        <v>7.3306306390147249</v>
      </c>
      <c r="I455" s="81">
        <v>0.17770600704119413</v>
      </c>
      <c r="J455" s="81">
        <f t="shared" si="42"/>
        <v>0.54023053692807277</v>
      </c>
      <c r="K455" s="81">
        <f t="shared" si="43"/>
        <v>0.13661873156545096</v>
      </c>
      <c r="L455" s="81">
        <v>1.6182091905999996</v>
      </c>
      <c r="M455" s="82">
        <v>3.0265363602830297</v>
      </c>
      <c r="N455" s="82">
        <v>1.1737573256789051</v>
      </c>
      <c r="O455" s="82">
        <v>3.008407398071673</v>
      </c>
      <c r="P455" s="82">
        <v>0</v>
      </c>
      <c r="Q455" s="82">
        <v>424.28</v>
      </c>
      <c r="R455" s="82">
        <v>507.62802761201681</v>
      </c>
      <c r="S455" s="82">
        <v>0</v>
      </c>
      <c r="T455" s="82">
        <v>0.29132692958601508</v>
      </c>
      <c r="U455" s="82">
        <v>0.45081689569494454</v>
      </c>
      <c r="V455" s="82">
        <v>134.87888254073752</v>
      </c>
      <c r="W455" s="82">
        <v>1.326795205155137</v>
      </c>
      <c r="X455" s="82">
        <v>0</v>
      </c>
      <c r="Y455" s="82">
        <v>9.9391610127892847</v>
      </c>
      <c r="Z455" s="82">
        <v>75.632292568584305</v>
      </c>
      <c r="AA455" s="82">
        <v>0</v>
      </c>
      <c r="AB455" s="82">
        <v>123.12769455768191</v>
      </c>
      <c r="AC455" s="82">
        <v>0</v>
      </c>
      <c r="AD455" s="82">
        <v>30.42</v>
      </c>
      <c r="AE455" s="82">
        <v>114.77489304400098</v>
      </c>
      <c r="AF455" s="82">
        <v>11.752395498838194</v>
      </c>
      <c r="AG455" s="82">
        <v>1.4997953424526653</v>
      </c>
      <c r="AH455" s="82">
        <v>119.58286845746457</v>
      </c>
      <c r="AI455" s="82">
        <v>1.03</v>
      </c>
      <c r="AJ455" s="82">
        <v>58.406923178991747</v>
      </c>
      <c r="AK455" s="82">
        <v>139.65403383566493</v>
      </c>
      <c r="AL455">
        <f t="shared" si="44"/>
        <v>4.8419372153602946</v>
      </c>
      <c r="AM455">
        <f t="shared" si="45"/>
        <v>95.215250819560538</v>
      </c>
      <c r="AN455">
        <f t="shared" si="46"/>
        <v>0</v>
      </c>
      <c r="AY455" s="7"/>
      <c r="BC455" s="7"/>
    </row>
    <row r="456" spans="1:135" x14ac:dyDescent="0.3">
      <c r="A456" s="81" t="s">
        <v>2890</v>
      </c>
      <c r="B456" s="82">
        <v>3005.95</v>
      </c>
      <c r="E456" s="82">
        <v>12.812247126781847</v>
      </c>
      <c r="F456" s="82">
        <v>49.505977403988197</v>
      </c>
      <c r="G456" s="82">
        <v>0.6747868552547579</v>
      </c>
      <c r="H456" s="82">
        <v>7.1454319770969468</v>
      </c>
      <c r="I456" s="81">
        <v>0.19810373612759002</v>
      </c>
      <c r="J456" s="81">
        <f t="shared" si="42"/>
        <v>0.55770325895140005</v>
      </c>
      <c r="K456" s="81">
        <f t="shared" si="43"/>
        <v>0.14433473192110557</v>
      </c>
      <c r="L456" s="81">
        <v>1.1668753399999998</v>
      </c>
      <c r="M456" s="82">
        <v>4.7246261497304509</v>
      </c>
      <c r="N456" s="82">
        <v>1.1082593764666295</v>
      </c>
      <c r="O456" s="82">
        <v>2.7612530783103053</v>
      </c>
      <c r="P456" s="82">
        <v>0</v>
      </c>
      <c r="Q456" s="82">
        <v>506.07999999999993</v>
      </c>
      <c r="R456" s="82">
        <v>493.18350810050492</v>
      </c>
      <c r="S456" s="82">
        <v>0</v>
      </c>
      <c r="T456" s="82">
        <v>0.2601500951224941</v>
      </c>
      <c r="U456" s="82">
        <v>0.92980984737082295</v>
      </c>
      <c r="V456" s="82">
        <v>126.55274085174877</v>
      </c>
      <c r="W456" s="82">
        <v>6.6447629786631257</v>
      </c>
      <c r="X456" s="82">
        <v>0</v>
      </c>
      <c r="Y456" s="82">
        <v>10.477027195646023</v>
      </c>
      <c r="Z456" s="82">
        <v>94.830523901212842</v>
      </c>
      <c r="AA456" s="82">
        <v>0</v>
      </c>
      <c r="AB456" s="82">
        <v>111.39490883689585</v>
      </c>
      <c r="AC456" s="82">
        <v>0</v>
      </c>
      <c r="AD456" s="82">
        <v>25.290000000000003</v>
      </c>
      <c r="AE456" s="82">
        <v>133.50396397555778</v>
      </c>
      <c r="AF456" s="82">
        <v>15.157449609612694</v>
      </c>
      <c r="AG456" s="82">
        <v>1.3791683712098237</v>
      </c>
      <c r="AH456" s="82">
        <v>116.89823417147764</v>
      </c>
      <c r="AI456" s="82">
        <v>0</v>
      </c>
      <c r="AJ456" s="82">
        <v>53.535266848559061</v>
      </c>
      <c r="AK456" s="82">
        <v>131.98378920089547</v>
      </c>
      <c r="AL456">
        <f t="shared" si="44"/>
        <v>8.5887366009452375</v>
      </c>
      <c r="AM456">
        <f t="shared" si="45"/>
        <v>92.105312238306738</v>
      </c>
      <c r="AN456">
        <f t="shared" si="46"/>
        <v>0</v>
      </c>
      <c r="AY456" s="7"/>
      <c r="BC456" s="7"/>
    </row>
    <row r="457" spans="1:135" s="101" customFormat="1" x14ac:dyDescent="0.3">
      <c r="A457" s="99" t="s">
        <v>2891</v>
      </c>
      <c r="B457" s="100">
        <v>3006.4</v>
      </c>
      <c r="C457" s="105"/>
      <c r="E457" s="100">
        <v>7.5296498774204732</v>
      </c>
      <c r="F457" s="100">
        <v>31.2303105273058</v>
      </c>
      <c r="G457" s="100">
        <v>0.3663372759489551</v>
      </c>
      <c r="H457" s="100">
        <v>4.1568626161646502</v>
      </c>
      <c r="I457" s="99">
        <v>0.23151377043311069</v>
      </c>
      <c r="J457" s="99">
        <f t="shared" si="42"/>
        <v>0.5520658574882793</v>
      </c>
      <c r="K457" s="99">
        <f t="shared" si="43"/>
        <v>0.13310346730398834</v>
      </c>
      <c r="L457" s="99">
        <v>1.5925236726000003</v>
      </c>
      <c r="M457" s="100">
        <v>17.80726219996783</v>
      </c>
      <c r="N457" s="100">
        <v>0.65131471439687083</v>
      </c>
      <c r="O457" s="100">
        <v>1.6264726165394292</v>
      </c>
      <c r="P457" s="100">
        <v>0</v>
      </c>
      <c r="Q457" s="100">
        <v>217.1</v>
      </c>
      <c r="R457" s="100">
        <v>378.42643414811744</v>
      </c>
      <c r="S457" s="100">
        <v>92.775680064323652</v>
      </c>
      <c r="T457" s="100">
        <v>0.38351287946871759</v>
      </c>
      <c r="U457" s="100">
        <v>0</v>
      </c>
      <c r="V457" s="100">
        <v>62.480658824018114</v>
      </c>
      <c r="W457" s="100">
        <v>5.0375069984345444</v>
      </c>
      <c r="X457" s="100">
        <v>0</v>
      </c>
      <c r="Y457" s="100">
        <v>7.0755917575801774</v>
      </c>
      <c r="Z457" s="100">
        <v>63.725565881491775</v>
      </c>
      <c r="AA457" s="100">
        <v>6.8180850534618953</v>
      </c>
      <c r="AB457" s="100">
        <v>54.518471088320318</v>
      </c>
      <c r="AC457" s="100">
        <v>1.18</v>
      </c>
      <c r="AD457" s="100">
        <v>29.25</v>
      </c>
      <c r="AE457" s="100">
        <v>274.46700761248871</v>
      </c>
      <c r="AF457" s="100">
        <v>3.4546422774362622</v>
      </c>
      <c r="AG457" s="100">
        <v>1.1298726306412841</v>
      </c>
      <c r="AH457" s="100">
        <v>67.878663581277721</v>
      </c>
      <c r="AI457" s="100">
        <v>0</v>
      </c>
      <c r="AJ457" s="100">
        <v>32.618916299418778</v>
      </c>
      <c r="AK457" s="100">
        <v>67.820525386563062</v>
      </c>
      <c r="AL457" s="101">
        <f t="shared" si="44"/>
        <v>27.531668687845269</v>
      </c>
      <c r="AM457" s="101">
        <f t="shared" si="45"/>
        <v>69.20384358114886</v>
      </c>
      <c r="AN457" s="101">
        <f t="shared" si="46"/>
        <v>0.12526545792759353</v>
      </c>
      <c r="AS457" s="105"/>
      <c r="AU457" s="7"/>
      <c r="AV457" s="7"/>
      <c r="AW457" s="7"/>
      <c r="AX457" s="7"/>
      <c r="AY457" s="7"/>
      <c r="AZ457" s="7"/>
      <c r="BA457" s="7"/>
      <c r="BB457" s="7"/>
      <c r="BC457" s="7"/>
      <c r="BD457" s="9"/>
      <c r="BE457" s="9"/>
      <c r="BF457" s="9"/>
      <c r="BG457" s="26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</row>
    <row r="458" spans="1:135" s="101" customFormat="1" x14ac:dyDescent="0.3">
      <c r="A458" s="99" t="s">
        <v>2892</v>
      </c>
      <c r="B458" s="100">
        <v>3006.85</v>
      </c>
      <c r="C458" s="105"/>
      <c r="E458" s="100">
        <v>7.0043352805361208</v>
      </c>
      <c r="F458" s="100">
        <v>31.113322633258338</v>
      </c>
      <c r="G458" s="100">
        <v>0.37591725336298676</v>
      </c>
      <c r="H458" s="100">
        <v>4.0794461608732062</v>
      </c>
      <c r="I458" s="99">
        <v>0.23590387463126392</v>
      </c>
      <c r="J458" s="99">
        <f t="shared" si="42"/>
        <v>0.58241731691646836</v>
      </c>
      <c r="K458" s="99">
        <f t="shared" si="43"/>
        <v>0.13111573485605535</v>
      </c>
      <c r="L458" s="99">
        <v>2.2902113225999998</v>
      </c>
      <c r="M458" s="100">
        <v>16.988713355928216</v>
      </c>
      <c r="N458" s="100">
        <v>0.60587500176637443</v>
      </c>
      <c r="O458" s="100">
        <v>1.3701313531033423</v>
      </c>
      <c r="P458" s="100">
        <v>0</v>
      </c>
      <c r="Q458" s="100">
        <v>515.82000000000005</v>
      </c>
      <c r="R458" s="100">
        <v>345.18683680891036</v>
      </c>
      <c r="S458" s="100">
        <v>50.067489768804734</v>
      </c>
      <c r="T458" s="100">
        <v>0.30395312737076996</v>
      </c>
      <c r="U458" s="100">
        <v>11.660862025252271</v>
      </c>
      <c r="V458" s="100">
        <v>53.964238273715914</v>
      </c>
      <c r="W458" s="100">
        <v>1.3052212993802568</v>
      </c>
      <c r="X458" s="100">
        <v>0</v>
      </c>
      <c r="Y458" s="100">
        <v>6.2725802733151896</v>
      </c>
      <c r="Z458" s="100">
        <v>73.747971143333416</v>
      </c>
      <c r="AA458" s="100">
        <v>0.90615492671948028</v>
      </c>
      <c r="AB458" s="100">
        <v>49.935648788953308</v>
      </c>
      <c r="AC458" s="100">
        <v>1.18</v>
      </c>
      <c r="AD458" s="100">
        <v>40.86</v>
      </c>
      <c r="AE458" s="100">
        <v>322.06949781506978</v>
      </c>
      <c r="AF458" s="100">
        <v>8.2316356658529131</v>
      </c>
      <c r="AG458" s="100">
        <v>0.72778272649847842</v>
      </c>
      <c r="AH458" s="100">
        <v>65.379176487427827</v>
      </c>
      <c r="AI458" s="100">
        <v>0</v>
      </c>
      <c r="AJ458" s="100">
        <v>21.753004571105901</v>
      </c>
      <c r="AK458" s="100">
        <v>75.146164827596508</v>
      </c>
      <c r="AL458" s="101">
        <f t="shared" si="44"/>
        <v>24.184492767962972</v>
      </c>
      <c r="AM458" s="101">
        <f t="shared" si="45"/>
        <v>70.443420886405292</v>
      </c>
      <c r="AN458" s="101">
        <f t="shared" si="46"/>
        <v>6.7600981516126715E-2</v>
      </c>
      <c r="AS458" s="105"/>
      <c r="AU458" s="7"/>
      <c r="AV458" s="7"/>
      <c r="AW458" s="7"/>
      <c r="AX458" s="7"/>
      <c r="AY458" s="7"/>
      <c r="AZ458" s="7"/>
      <c r="BA458" s="7"/>
      <c r="BB458" s="7"/>
      <c r="BC458" s="7"/>
      <c r="BD458" s="9"/>
      <c r="BE458" s="9"/>
      <c r="BF458" s="9"/>
      <c r="BG458" s="26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</row>
    <row r="459" spans="1:135" s="101" customFormat="1" x14ac:dyDescent="0.3">
      <c r="A459" s="99" t="s">
        <v>2893</v>
      </c>
      <c r="B459" s="100">
        <v>3007.3</v>
      </c>
      <c r="C459" s="105"/>
      <c r="E459" s="100">
        <v>2.3683904906964126</v>
      </c>
      <c r="F459" s="100">
        <v>12.650185569013155</v>
      </c>
      <c r="G459" s="100">
        <v>0.15835918816438488</v>
      </c>
      <c r="H459" s="100">
        <v>1.9287115281415599</v>
      </c>
      <c r="I459" s="99">
        <v>0.20908468034151026</v>
      </c>
      <c r="J459" s="99">
        <f t="shared" si="42"/>
        <v>0.81435537582083117</v>
      </c>
      <c r="K459" s="99">
        <f t="shared" si="43"/>
        <v>0.15246507789308417</v>
      </c>
      <c r="L459" s="99">
        <v>0.34213806419999998</v>
      </c>
      <c r="M459" s="100">
        <v>19.23874911646466</v>
      </c>
      <c r="N459" s="100">
        <v>0.20486577744523968</v>
      </c>
      <c r="O459" s="100">
        <v>0.58490133069985784</v>
      </c>
      <c r="P459" s="100">
        <v>1.5491215999999999E-3</v>
      </c>
      <c r="Q459" s="100">
        <v>2437.31</v>
      </c>
      <c r="R459" s="100">
        <v>169.38876607333802</v>
      </c>
      <c r="S459" s="100">
        <v>6.8556137303738369</v>
      </c>
      <c r="T459" s="100">
        <v>0.22905729525321433</v>
      </c>
      <c r="U459" s="100">
        <v>0</v>
      </c>
      <c r="V459" s="100">
        <v>14.086401763296076</v>
      </c>
      <c r="W459" s="100">
        <v>111.19191036373294</v>
      </c>
      <c r="X459" s="100">
        <v>0</v>
      </c>
      <c r="Y459" s="100">
        <v>3.8105167602385759</v>
      </c>
      <c r="Z459" s="100">
        <v>86.22818695985012</v>
      </c>
      <c r="AA459" s="100">
        <v>0</v>
      </c>
      <c r="AB459" s="100">
        <v>26.089760144114223</v>
      </c>
      <c r="AC459" s="100">
        <v>0</v>
      </c>
      <c r="AD459" s="100">
        <v>34.54</v>
      </c>
      <c r="AE459" s="100">
        <v>471.82069348940018</v>
      </c>
      <c r="AF459" s="100">
        <v>0</v>
      </c>
      <c r="AG459" s="100">
        <v>2.4567693143125431</v>
      </c>
      <c r="AH459" s="100">
        <v>11.323602271100718</v>
      </c>
      <c r="AI459" s="100">
        <v>81.52</v>
      </c>
      <c r="AJ459" s="100">
        <v>22.737926394432506</v>
      </c>
      <c r="AK459" s="100">
        <v>31.814840789435092</v>
      </c>
      <c r="AL459" s="101">
        <f t="shared" si="44"/>
        <v>30.863980660438628</v>
      </c>
      <c r="AM459" s="101">
        <f t="shared" si="45"/>
        <v>63.411077170659347</v>
      </c>
      <c r="AN459" s="101">
        <f t="shared" si="46"/>
        <v>9.2564300548868949E-3</v>
      </c>
      <c r="AS459" s="105"/>
      <c r="AU459" s="7"/>
      <c r="AV459" s="7"/>
      <c r="AW459" s="7"/>
      <c r="AX459" s="7"/>
      <c r="AY459" s="7"/>
      <c r="AZ459" s="7"/>
      <c r="BA459" s="7"/>
      <c r="BB459" s="7"/>
      <c r="BC459" s="7"/>
      <c r="BD459" s="9"/>
      <c r="BE459" s="9"/>
      <c r="BF459" s="9"/>
      <c r="BG459" s="26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</row>
    <row r="460" spans="1:135" s="101" customFormat="1" x14ac:dyDescent="0.3">
      <c r="A460" s="99" t="s">
        <v>2894</v>
      </c>
      <c r="B460" s="100">
        <v>3007.75</v>
      </c>
      <c r="C460" s="105"/>
      <c r="E460" s="100">
        <v>6.9131297322924192</v>
      </c>
      <c r="F460" s="100">
        <v>30.575953255857986</v>
      </c>
      <c r="G460" s="100">
        <v>0.52347092847565746</v>
      </c>
      <c r="H460" s="100">
        <v>5.4635433950606584</v>
      </c>
      <c r="I460" s="99">
        <v>0.15749356717911178</v>
      </c>
      <c r="J460" s="99">
        <f t="shared" si="42"/>
        <v>0.79031402658907246</v>
      </c>
      <c r="K460" s="99">
        <f t="shared" si="43"/>
        <v>0.17868758986325012</v>
      </c>
      <c r="L460" s="99">
        <v>0</v>
      </c>
      <c r="M460" s="100">
        <v>11.966159831465843</v>
      </c>
      <c r="N460" s="100">
        <v>0.59798572184329424</v>
      </c>
      <c r="O460" s="100">
        <v>2.1450000508848301</v>
      </c>
      <c r="P460" s="100">
        <v>0</v>
      </c>
      <c r="Q460" s="100">
        <v>1408.57</v>
      </c>
      <c r="R460" s="100">
        <v>699.48542968309255</v>
      </c>
      <c r="S460" s="100">
        <v>91.41210280505905</v>
      </c>
      <c r="T460" s="100">
        <v>0.26605352536794519</v>
      </c>
      <c r="U460" s="100">
        <v>10.791429440697735</v>
      </c>
      <c r="V460" s="100">
        <v>78.256506234733664</v>
      </c>
      <c r="W460" s="100">
        <v>25.14438718062296</v>
      </c>
      <c r="X460" s="100">
        <v>0</v>
      </c>
      <c r="Y460" s="100">
        <v>6.3786383938784903</v>
      </c>
      <c r="Z460" s="100">
        <v>1.5293043451311505</v>
      </c>
      <c r="AA460" s="100">
        <v>4.3188513039613943</v>
      </c>
      <c r="AB460" s="100">
        <v>84.22124466347077</v>
      </c>
      <c r="AC460" s="100">
        <v>1.38</v>
      </c>
      <c r="AD460" s="100">
        <v>15.65</v>
      </c>
      <c r="AE460" s="100">
        <v>261.09491207409985</v>
      </c>
      <c r="AF460" s="100">
        <v>4.6612876662058662</v>
      </c>
      <c r="AG460" s="100">
        <v>1.4595863520383847</v>
      </c>
      <c r="AH460" s="100">
        <v>94.78795648647359</v>
      </c>
      <c r="AI460" s="100">
        <v>0</v>
      </c>
      <c r="AJ460" s="100">
        <v>31.189191072009191</v>
      </c>
      <c r="AK460" s="100">
        <v>91.464888195482857</v>
      </c>
      <c r="AL460" s="101">
        <f t="shared" si="44"/>
        <v>21.100851894517664</v>
      </c>
      <c r="AM460" s="101">
        <f t="shared" si="45"/>
        <v>76.81564613936736</v>
      </c>
      <c r="AN460" s="101">
        <f t="shared" si="46"/>
        <v>0.12342435981133065</v>
      </c>
      <c r="AS460" s="105"/>
      <c r="AU460" s="7"/>
      <c r="AV460" s="7"/>
      <c r="AW460" s="7"/>
      <c r="AX460" s="7"/>
      <c r="AY460" s="7"/>
      <c r="AZ460" s="7"/>
      <c r="BA460" s="7"/>
      <c r="BB460" s="7"/>
      <c r="BC460" s="7"/>
      <c r="BD460" s="9"/>
      <c r="BE460" s="9"/>
      <c r="BF460" s="9"/>
      <c r="BG460" s="26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</row>
    <row r="461" spans="1:135" x14ac:dyDescent="0.3">
      <c r="A461" s="81" t="s">
        <v>2895</v>
      </c>
      <c r="B461" s="82">
        <v>3008.2</v>
      </c>
      <c r="E461" s="82">
        <v>11.503390298713896</v>
      </c>
      <c r="F461" s="82">
        <v>38.863168160592927</v>
      </c>
      <c r="G461" s="82">
        <v>0.56880962958753012</v>
      </c>
      <c r="H461" s="82">
        <v>7.1012528673601469</v>
      </c>
      <c r="I461" s="81">
        <v>0.1748959765963897</v>
      </c>
      <c r="J461" s="81">
        <f t="shared" si="42"/>
        <v>0.61731825861407852</v>
      </c>
      <c r="K461" s="81">
        <f t="shared" si="43"/>
        <v>0.18272449734452645</v>
      </c>
      <c r="L461" s="81">
        <v>0.95375518499999989</v>
      </c>
      <c r="M461" s="82">
        <v>10.990546405875293</v>
      </c>
      <c r="N461" s="82">
        <v>0.99504326083875194</v>
      </c>
      <c r="O461" s="82">
        <v>2.3708884014811948</v>
      </c>
      <c r="P461" s="82">
        <v>0</v>
      </c>
      <c r="Q461" s="82">
        <v>465.92</v>
      </c>
      <c r="R461" s="82">
        <v>467.29102710138307</v>
      </c>
      <c r="S461" s="82">
        <v>0</v>
      </c>
      <c r="T461" s="82">
        <v>0.33876445803522709</v>
      </c>
      <c r="U461" s="82">
        <v>1.0465392221489784</v>
      </c>
      <c r="V461" s="82">
        <v>110.77689344103324</v>
      </c>
      <c r="W461" s="82">
        <v>10.776165934552699</v>
      </c>
      <c r="X461" s="82">
        <v>0</v>
      </c>
      <c r="Y461" s="82">
        <v>8.1664752833741243</v>
      </c>
      <c r="Z461" s="82">
        <v>59.356124895402772</v>
      </c>
      <c r="AA461" s="82">
        <v>0</v>
      </c>
      <c r="AB461" s="82">
        <v>92.417080393873988</v>
      </c>
      <c r="AC461" s="82">
        <v>1.1100000000000001</v>
      </c>
      <c r="AD461" s="82">
        <v>30.37</v>
      </c>
      <c r="AE461" s="82">
        <v>233.46919340097801</v>
      </c>
      <c r="AF461" s="82">
        <v>10.595338276730356</v>
      </c>
      <c r="AG461" s="82">
        <v>0.89666048623845673</v>
      </c>
      <c r="AH461" s="82">
        <v>93.347511331647496</v>
      </c>
      <c r="AI461" s="82">
        <v>0</v>
      </c>
      <c r="AJ461" s="82">
        <v>56.828930150221154</v>
      </c>
      <c r="AK461" s="82">
        <v>85.584367308826259</v>
      </c>
      <c r="AL461">
        <f t="shared" si="44"/>
        <v>19.246010013065614</v>
      </c>
      <c r="AM461">
        <f t="shared" si="45"/>
        <v>81.282648338095029</v>
      </c>
      <c r="AN461">
        <f t="shared" si="46"/>
        <v>0</v>
      </c>
      <c r="AY461" s="7"/>
      <c r="BC461" s="7"/>
    </row>
    <row r="462" spans="1:135" x14ac:dyDescent="0.3">
      <c r="A462" s="81" t="s">
        <v>2896</v>
      </c>
      <c r="B462" s="82">
        <v>3008.65</v>
      </c>
      <c r="E462" s="82">
        <v>16.841991299213269</v>
      </c>
      <c r="F462" s="82">
        <v>53.883276020839681</v>
      </c>
      <c r="G462" s="82">
        <v>0.83358446299002753</v>
      </c>
      <c r="H462" s="82">
        <v>11.054334508622139</v>
      </c>
      <c r="I462" s="81">
        <v>6.8755943144820392E-2</v>
      </c>
      <c r="J462" s="81">
        <f t="shared" si="42"/>
        <v>0.65635555275096913</v>
      </c>
      <c r="K462" s="81">
        <f t="shared" si="43"/>
        <v>0.20515334858902803</v>
      </c>
      <c r="L462" s="81">
        <v>0.83275633100000013</v>
      </c>
      <c r="M462" s="82">
        <v>1.2842923899298804</v>
      </c>
      <c r="N462" s="82">
        <v>1.4568322473819477</v>
      </c>
      <c r="O462" s="82">
        <v>3.3432150819840776</v>
      </c>
      <c r="P462" s="82">
        <v>0</v>
      </c>
      <c r="Q462" s="82">
        <v>546.27</v>
      </c>
      <c r="R462" s="82">
        <v>532.32188540157802</v>
      </c>
      <c r="S462" s="82">
        <v>0</v>
      </c>
      <c r="T462" s="82">
        <v>0.31033975653310852</v>
      </c>
      <c r="U462" s="82">
        <v>3.7554657471730644</v>
      </c>
      <c r="V462" s="82">
        <v>195.94686497015576</v>
      </c>
      <c r="W462" s="82">
        <v>44.830576200201214</v>
      </c>
      <c r="X462" s="82">
        <v>0</v>
      </c>
      <c r="Y462" s="82">
        <v>12.954241868803111</v>
      </c>
      <c r="Z462" s="82">
        <v>119.9548095712246</v>
      </c>
      <c r="AA462" s="82">
        <v>0</v>
      </c>
      <c r="AB462" s="82">
        <v>142.56190364462415</v>
      </c>
      <c r="AC462" s="82">
        <v>0</v>
      </c>
      <c r="AD462" s="82">
        <v>8.52</v>
      </c>
      <c r="AE462" s="82">
        <v>109.90614831957745</v>
      </c>
      <c r="AF462" s="82">
        <v>16.61203583169112</v>
      </c>
      <c r="AG462" s="82">
        <v>2.2114944727854313</v>
      </c>
      <c r="AH462" s="82">
        <v>143.46685624314136</v>
      </c>
      <c r="AI462" s="82">
        <v>0</v>
      </c>
      <c r="AJ462" s="82">
        <v>82.775795388395181</v>
      </c>
      <c r="AK462" s="82">
        <v>141.41040869406143</v>
      </c>
      <c r="AL462">
        <f t="shared" si="44"/>
        <v>5.3523278715425731</v>
      </c>
      <c r="AM462">
        <f t="shared" si="45"/>
        <v>99.015203027664398</v>
      </c>
      <c r="AN462">
        <f t="shared" si="46"/>
        <v>0</v>
      </c>
      <c r="AY462" s="7"/>
      <c r="BC462" s="7"/>
    </row>
    <row r="463" spans="1:135" x14ac:dyDescent="0.3">
      <c r="A463" s="81" t="s">
        <v>2897</v>
      </c>
      <c r="B463" s="82">
        <v>3009.1</v>
      </c>
      <c r="E463" s="82">
        <v>17.131334527363645</v>
      </c>
      <c r="F463" s="82">
        <v>53.219123902195058</v>
      </c>
      <c r="G463" s="82">
        <v>0.84724072283289065</v>
      </c>
      <c r="H463" s="82">
        <v>10.406563223203209</v>
      </c>
      <c r="I463" s="81">
        <v>6.2408366282446621E-2</v>
      </c>
      <c r="J463" s="81">
        <f t="shared" si="42"/>
        <v>0.60745782569250217</v>
      </c>
      <c r="K463" s="81">
        <f t="shared" si="43"/>
        <v>0.19554179889034182</v>
      </c>
      <c r="L463" s="81">
        <v>0.38163141359999997</v>
      </c>
      <c r="M463" s="82">
        <v>0.86759280090681812</v>
      </c>
      <c r="N463" s="82">
        <v>1.4818604366169552</v>
      </c>
      <c r="O463" s="82">
        <v>3.5103067680850413</v>
      </c>
      <c r="P463" s="82">
        <v>0</v>
      </c>
      <c r="Q463" s="82">
        <v>926.08999999999992</v>
      </c>
      <c r="R463" s="82">
        <v>560.82248171779963</v>
      </c>
      <c r="S463" s="82">
        <v>0</v>
      </c>
      <c r="T463" s="82">
        <v>0.28588568960889121</v>
      </c>
      <c r="U463" s="82">
        <v>0</v>
      </c>
      <c r="V463" s="82">
        <v>200.65194226808848</v>
      </c>
      <c r="W463" s="82">
        <v>24.734482970900238</v>
      </c>
      <c r="X463" s="82">
        <v>0</v>
      </c>
      <c r="Y463" s="82">
        <v>14.620869477654972</v>
      </c>
      <c r="Z463" s="82">
        <v>164.04520002147893</v>
      </c>
      <c r="AA463" s="82">
        <v>0</v>
      </c>
      <c r="AB463" s="82">
        <v>149.31253400261286</v>
      </c>
      <c r="AC463" s="82">
        <v>1395.84</v>
      </c>
      <c r="AD463" s="82">
        <v>24.32</v>
      </c>
      <c r="AE463" s="82">
        <v>120.38954573456182</v>
      </c>
      <c r="AF463" s="82">
        <v>15.950860276200926</v>
      </c>
      <c r="AG463" s="82">
        <v>4.1978185992508914</v>
      </c>
      <c r="AH463" s="82">
        <v>180.42223579369244</v>
      </c>
      <c r="AI463" s="82">
        <v>0</v>
      </c>
      <c r="AJ463" s="82">
        <v>85.815285316295586</v>
      </c>
      <c r="AK463" s="82">
        <v>136.63040116804567</v>
      </c>
      <c r="AL463">
        <f t="shared" si="44"/>
        <v>5.862832341487735</v>
      </c>
      <c r="AM463">
        <f t="shared" si="45"/>
        <v>99.479053711890685</v>
      </c>
      <c r="AN463">
        <f t="shared" si="46"/>
        <v>0</v>
      </c>
      <c r="AY463" s="7"/>
      <c r="BC463" s="7"/>
    </row>
    <row r="464" spans="1:135" x14ac:dyDescent="0.3">
      <c r="A464" s="81" t="s">
        <v>2898</v>
      </c>
      <c r="B464" s="82">
        <v>3009.55</v>
      </c>
      <c r="E464" s="82">
        <v>16.609674354331364</v>
      </c>
      <c r="F464" s="82">
        <v>55.118316690796313</v>
      </c>
      <c r="G464" s="82">
        <v>0.85499769049635932</v>
      </c>
      <c r="H464" s="82">
        <v>7.3295701615053179</v>
      </c>
      <c r="I464" s="81">
        <v>6.0064400757694703E-2</v>
      </c>
      <c r="J464" s="81">
        <f t="shared" si="42"/>
        <v>0.44128319466985572</v>
      </c>
      <c r="K464" s="81">
        <f t="shared" si="43"/>
        <v>0.13297884626308287</v>
      </c>
      <c r="L464" s="81">
        <v>0.143459173</v>
      </c>
      <c r="M464" s="82">
        <v>1.293784768678371</v>
      </c>
      <c r="N464" s="82">
        <v>1.4367368316496629</v>
      </c>
      <c r="O464" s="82">
        <v>4.0205629159310883</v>
      </c>
      <c r="P464" s="82">
        <v>0</v>
      </c>
      <c r="Q464" s="82">
        <v>631.47</v>
      </c>
      <c r="R464" s="82">
        <v>609.19469707771066</v>
      </c>
      <c r="S464" s="82">
        <v>0</v>
      </c>
      <c r="T464" s="82">
        <v>0.25075922921602917</v>
      </c>
      <c r="U464" s="82">
        <v>2.0327011814816691</v>
      </c>
      <c r="V464" s="82">
        <v>149.78406001029148</v>
      </c>
      <c r="W464" s="82">
        <v>13.99067789500986</v>
      </c>
      <c r="X464" s="82">
        <v>0</v>
      </c>
      <c r="Y464" s="82">
        <v>12.939090708722636</v>
      </c>
      <c r="Z464" s="82">
        <v>119.99577308046918</v>
      </c>
      <c r="AA464" s="82">
        <v>2.0973101932942808</v>
      </c>
      <c r="AB464" s="82">
        <v>170.42013878392976</v>
      </c>
      <c r="AC464" s="82">
        <v>0</v>
      </c>
      <c r="AD464" s="82">
        <v>28.68</v>
      </c>
      <c r="AE464" s="82">
        <v>133.12422901097881</v>
      </c>
      <c r="AF464" s="82">
        <v>13.851627887519562</v>
      </c>
      <c r="AG464" s="82">
        <v>2.9352563002424814</v>
      </c>
      <c r="AH464" s="82">
        <v>170.42058447445012</v>
      </c>
      <c r="AI464" s="82">
        <v>0</v>
      </c>
      <c r="AJ464" s="82">
        <v>63.426847310785412</v>
      </c>
      <c r="AK464" s="82">
        <v>155.03898829149239</v>
      </c>
      <c r="AL464">
        <f t="shared" si="44"/>
        <v>6.7556386446754306</v>
      </c>
      <c r="AM464">
        <f t="shared" si="45"/>
        <v>98.193773970448277</v>
      </c>
      <c r="AN464">
        <f t="shared" si="46"/>
        <v>0</v>
      </c>
      <c r="AY464" s="7"/>
      <c r="BC464" s="7"/>
    </row>
    <row r="465" spans="1:135" x14ac:dyDescent="0.3">
      <c r="A465" s="81" t="s">
        <v>2899</v>
      </c>
      <c r="B465" s="82">
        <v>3010</v>
      </c>
      <c r="E465" s="82">
        <v>14.985638188774313</v>
      </c>
      <c r="F465" s="82">
        <v>49.944624133198637</v>
      </c>
      <c r="G465" s="82">
        <v>0.7973302232190469</v>
      </c>
      <c r="H465" s="82">
        <v>7.0362363328262942</v>
      </c>
      <c r="I465" s="81">
        <v>8.2290013725662428E-2</v>
      </c>
      <c r="J465" s="81">
        <f t="shared" si="42"/>
        <v>0.46953197749676839</v>
      </c>
      <c r="K465" s="81">
        <f t="shared" si="43"/>
        <v>0.14088075453448543</v>
      </c>
      <c r="L465" s="81">
        <v>2.4025659799999995E-2</v>
      </c>
      <c r="M465" s="82">
        <v>2.1022094529856852</v>
      </c>
      <c r="N465" s="82">
        <v>1.2962577033289779</v>
      </c>
      <c r="O465" s="82">
        <v>3.9646898300582674</v>
      </c>
      <c r="P465" s="82">
        <v>0</v>
      </c>
      <c r="Q465" s="82">
        <v>522.73</v>
      </c>
      <c r="R465" s="82">
        <v>606.15374560160285</v>
      </c>
      <c r="S465" s="82">
        <v>0</v>
      </c>
      <c r="T465" s="82">
        <v>0.27103257507674194</v>
      </c>
      <c r="U465" s="82">
        <v>0</v>
      </c>
      <c r="V465" s="82">
        <v>153.21484554003413</v>
      </c>
      <c r="W465" s="82">
        <v>30.052450744408226</v>
      </c>
      <c r="X465" s="82">
        <v>0</v>
      </c>
      <c r="Y465" s="82">
        <v>11.908811823250579</v>
      </c>
      <c r="Z465" s="82">
        <v>98.640130260959182</v>
      </c>
      <c r="AA465" s="82">
        <v>3.1861576455620435</v>
      </c>
      <c r="AB465" s="82">
        <v>163.00395332022381</v>
      </c>
      <c r="AC465" s="82">
        <v>0</v>
      </c>
      <c r="AD465" s="82">
        <v>23.58</v>
      </c>
      <c r="AE465" s="82">
        <v>142.8345945337845</v>
      </c>
      <c r="AF465" s="82">
        <v>13.454922554225444</v>
      </c>
      <c r="AG465" s="82">
        <v>3.0599041705267513</v>
      </c>
      <c r="AH465" s="82">
        <v>168.42469774321293</v>
      </c>
      <c r="AI465" s="82">
        <v>0</v>
      </c>
      <c r="AJ465" s="82">
        <v>56.066410028936048</v>
      </c>
      <c r="AK465" s="82">
        <v>142.25524723354329</v>
      </c>
      <c r="AL465">
        <f t="shared" si="44"/>
        <v>7.6046531938268993</v>
      </c>
      <c r="AM465">
        <f t="shared" si="45"/>
        <v>95.583975987201498</v>
      </c>
      <c r="AN465">
        <f t="shared" si="46"/>
        <v>0</v>
      </c>
      <c r="AY465" s="7"/>
      <c r="BC465" s="7"/>
    </row>
    <row r="466" spans="1:135" x14ac:dyDescent="0.3">
      <c r="A466" s="81" t="s">
        <v>2900</v>
      </c>
      <c r="B466" s="82">
        <v>3010.45</v>
      </c>
      <c r="E466" s="82">
        <v>13.270449466082042</v>
      </c>
      <c r="F466" s="82">
        <v>49.632843634825022</v>
      </c>
      <c r="G466" s="82">
        <v>0.85497729888841101</v>
      </c>
      <c r="H466" s="82">
        <v>6.9808008292848189</v>
      </c>
      <c r="I466" s="81">
        <v>5.7419198150469822E-2</v>
      </c>
      <c r="J466" s="81">
        <f t="shared" si="42"/>
        <v>0.52604102424164734</v>
      </c>
      <c r="K466" s="81">
        <f t="shared" si="43"/>
        <v>0.14064881876698923</v>
      </c>
      <c r="L466" s="81">
        <v>0</v>
      </c>
      <c r="M466" s="82">
        <v>1.4561220237567269</v>
      </c>
      <c r="N466" s="82">
        <v>1.1478938788160966</v>
      </c>
      <c r="O466" s="82">
        <v>3.7911682957823678</v>
      </c>
      <c r="P466" s="82">
        <v>0</v>
      </c>
      <c r="Q466" s="82">
        <v>3203.02</v>
      </c>
      <c r="R466" s="82">
        <v>568.90209001928292</v>
      </c>
      <c r="S466" s="82">
        <v>39.369067398685182</v>
      </c>
      <c r="T466" s="82">
        <v>0.22067484447764499</v>
      </c>
      <c r="U466" s="82">
        <v>4.1378550783428834</v>
      </c>
      <c r="V466" s="82">
        <v>167.18016075522161</v>
      </c>
      <c r="W466" s="82">
        <v>9.5896011169342827</v>
      </c>
      <c r="X466" s="82">
        <v>0</v>
      </c>
      <c r="Y466" s="82">
        <v>14.552689257292851</v>
      </c>
      <c r="Z466" s="82">
        <v>145.13371325356246</v>
      </c>
      <c r="AA466" s="82">
        <v>7.1250084963830105</v>
      </c>
      <c r="AB466" s="82">
        <v>158.02179795742651</v>
      </c>
      <c r="AC466" s="82">
        <v>1.02</v>
      </c>
      <c r="AD466" s="82">
        <v>18.510000000000002</v>
      </c>
      <c r="AE466" s="82">
        <v>145.81822639833374</v>
      </c>
      <c r="AF466" s="82">
        <v>18.231915942642093</v>
      </c>
      <c r="AG466" s="82">
        <v>2.9352563002424814</v>
      </c>
      <c r="AH466" s="82">
        <v>201.3586802805477</v>
      </c>
      <c r="AI466" s="82">
        <v>0</v>
      </c>
      <c r="AJ466" s="82">
        <v>62.50546883089924</v>
      </c>
      <c r="AK466" s="82">
        <v>157.85141132424118</v>
      </c>
      <c r="AL466">
        <f t="shared" si="44"/>
        <v>5.786571127879494</v>
      </c>
      <c r="AM466">
        <f t="shared" si="45"/>
        <v>95.890536230690614</v>
      </c>
      <c r="AN466">
        <f t="shared" si="46"/>
        <v>5.3156002224498969E-2</v>
      </c>
      <c r="AY466" s="7"/>
      <c r="BC466" s="7"/>
    </row>
    <row r="467" spans="1:135" x14ac:dyDescent="0.3">
      <c r="A467" s="81" t="s">
        <v>2901</v>
      </c>
      <c r="B467" s="82">
        <v>3010.65</v>
      </c>
      <c r="E467" s="82">
        <v>16.03884432052249</v>
      </c>
      <c r="F467" s="82">
        <v>54.693367947233675</v>
      </c>
      <c r="G467" s="82">
        <v>0.82410032613335227</v>
      </c>
      <c r="H467" s="82">
        <v>7.0873197261070251</v>
      </c>
      <c r="I467" s="81">
        <v>5.077265769303798E-2</v>
      </c>
      <c r="J467" s="81">
        <f t="shared" si="42"/>
        <v>0.44188468847711498</v>
      </c>
      <c r="K467" s="81">
        <f t="shared" si="43"/>
        <v>0.12958279937970968</v>
      </c>
      <c r="L467" s="81">
        <v>3.5002943799999998E-2</v>
      </c>
      <c r="M467" s="82">
        <v>1.2840374149598301</v>
      </c>
      <c r="N467" s="82">
        <v>1.3873600337251952</v>
      </c>
      <c r="O467" s="82">
        <v>3.9626560362338656</v>
      </c>
      <c r="P467" s="82">
        <v>0</v>
      </c>
      <c r="Q467" s="82">
        <v>532.47</v>
      </c>
      <c r="R467" s="82">
        <v>607.55768852761616</v>
      </c>
      <c r="S467" s="82">
        <v>51.727986833715889</v>
      </c>
      <c r="T467" s="82">
        <v>0.27998225936344012</v>
      </c>
      <c r="U467" s="82">
        <v>11.270422392373614</v>
      </c>
      <c r="V467" s="82">
        <v>157.30872407132358</v>
      </c>
      <c r="W467" s="82">
        <v>16.719776975532213</v>
      </c>
      <c r="X467" s="82">
        <v>0</v>
      </c>
      <c r="Y467" s="82">
        <v>14.272392795804128</v>
      </c>
      <c r="Z467" s="82">
        <v>209.54200428913069</v>
      </c>
      <c r="AA467" s="82">
        <v>22.778104085359843</v>
      </c>
      <c r="AB467" s="82">
        <v>170.81947184736009</v>
      </c>
      <c r="AC467" s="82">
        <v>0</v>
      </c>
      <c r="AD467" s="82">
        <v>16.440000000000001</v>
      </c>
      <c r="AE467" s="82">
        <v>144.06873316866626</v>
      </c>
      <c r="AF467" s="82">
        <v>18.24844533152935</v>
      </c>
      <c r="AG467" s="82">
        <v>2.2919124536139925</v>
      </c>
      <c r="AH467" s="82">
        <v>185.62116894890019</v>
      </c>
      <c r="AI467" s="82">
        <v>0</v>
      </c>
      <c r="AJ467" s="82">
        <v>63.236217280464132</v>
      </c>
      <c r="AK467" s="82">
        <v>150.75921411122249</v>
      </c>
      <c r="AL467">
        <f t="shared" si="44"/>
        <v>6.7563364652103752</v>
      </c>
      <c r="AM467">
        <f t="shared" si="45"/>
        <v>97.963288374556768</v>
      </c>
      <c r="AN467">
        <f t="shared" si="46"/>
        <v>6.9842979904921138E-2</v>
      </c>
      <c r="AY467" s="7"/>
      <c r="BC467" s="7"/>
    </row>
    <row r="468" spans="1:135" x14ac:dyDescent="0.3">
      <c r="A468" s="81" t="s">
        <v>2902</v>
      </c>
      <c r="B468" s="82">
        <v>3010.85</v>
      </c>
      <c r="E468" s="82">
        <v>14.889783161419132</v>
      </c>
      <c r="F468" s="82">
        <v>51.192675897155382</v>
      </c>
      <c r="G468" s="82">
        <v>0.85368039262291018</v>
      </c>
      <c r="H468" s="82">
        <v>6.5765512745917238</v>
      </c>
      <c r="I468" s="81">
        <v>8.9574267402970989E-2</v>
      </c>
      <c r="J468" s="81">
        <f t="shared" si="42"/>
        <v>0.44168213890664332</v>
      </c>
      <c r="K468" s="81">
        <f t="shared" si="43"/>
        <v>0.12846664409189756</v>
      </c>
      <c r="L468" s="81">
        <v>0</v>
      </c>
      <c r="M468" s="82">
        <v>1.6926656973371046</v>
      </c>
      <c r="N468" s="82">
        <v>1.2879662434627548</v>
      </c>
      <c r="O468" s="82">
        <v>3.9178630771145633</v>
      </c>
      <c r="P468" s="82">
        <v>0</v>
      </c>
      <c r="Q468" s="82">
        <v>5338.43</v>
      </c>
      <c r="R468" s="82">
        <v>622.90672462782425</v>
      </c>
      <c r="S468" s="82">
        <v>35.530668459023325</v>
      </c>
      <c r="T468" s="82">
        <v>0.27010819454008772</v>
      </c>
      <c r="U468" s="82">
        <v>7.0158379392525738</v>
      </c>
      <c r="V468" s="82">
        <v>137.72729943433896</v>
      </c>
      <c r="W468" s="82">
        <v>49.717065858211598</v>
      </c>
      <c r="X468" s="82">
        <v>0</v>
      </c>
      <c r="Y468" s="82">
        <v>12.666369827274151</v>
      </c>
      <c r="Z468" s="82">
        <v>152.42521789909847</v>
      </c>
      <c r="AA468" s="82">
        <v>37.254659809805723</v>
      </c>
      <c r="AB468" s="82">
        <v>168.72772722939177</v>
      </c>
      <c r="AC468" s="82">
        <v>0</v>
      </c>
      <c r="AD468" s="82">
        <v>31.290000000000003</v>
      </c>
      <c r="AE468" s="82">
        <v>202.54791771383134</v>
      </c>
      <c r="AF468" s="82">
        <v>12.661511887637211</v>
      </c>
      <c r="AG468" s="82">
        <v>4.7527026669679637</v>
      </c>
      <c r="AH468" s="82">
        <v>212.26755284126151</v>
      </c>
      <c r="AI468" s="82">
        <v>0</v>
      </c>
      <c r="AJ468" s="82">
        <v>88.261704038751986</v>
      </c>
      <c r="AK468" s="82">
        <v>141.39929239748929</v>
      </c>
      <c r="AL468">
        <f t="shared" si="44"/>
        <v>6.954379601315976</v>
      </c>
      <c r="AM468">
        <f t="shared" si="45"/>
        <v>96.380551010930205</v>
      </c>
      <c r="AN468">
        <f t="shared" si="46"/>
        <v>4.7973406952201654E-2</v>
      </c>
      <c r="AY468" s="7"/>
      <c r="BC468" s="7"/>
    </row>
    <row r="469" spans="1:135" x14ac:dyDescent="0.3">
      <c r="A469" s="81" t="s">
        <v>2903</v>
      </c>
      <c r="B469" s="82">
        <v>3011.05</v>
      </c>
      <c r="E469" s="82">
        <v>15.241177014976163</v>
      </c>
      <c r="F469" s="82">
        <v>51.496433804682781</v>
      </c>
      <c r="G469" s="82">
        <v>0.80099255600653119</v>
      </c>
      <c r="H469" s="82">
        <v>6.6094404513255069</v>
      </c>
      <c r="I469" s="81">
        <v>8.8352267917467461E-2</v>
      </c>
      <c r="J469" s="81">
        <f t="shared" si="42"/>
        <v>0.43365682616447482</v>
      </c>
      <c r="K469" s="81">
        <f t="shared" si="43"/>
        <v>0.12834753715944663</v>
      </c>
      <c r="L469" s="81">
        <v>0</v>
      </c>
      <c r="M469" s="82">
        <v>2.0193721752585505</v>
      </c>
      <c r="N469" s="82">
        <v>1.3183618117954381</v>
      </c>
      <c r="O469" s="82">
        <v>3.8808970745385065</v>
      </c>
      <c r="P469" s="82">
        <v>0</v>
      </c>
      <c r="Q469" s="82">
        <v>1304.8599999999999</v>
      </c>
      <c r="R469" s="82">
        <v>634.94844853868892</v>
      </c>
      <c r="S469" s="82">
        <v>36.4177531258931</v>
      </c>
      <c r="T469" s="82">
        <v>0.28729326906243291</v>
      </c>
      <c r="U469" s="82">
        <v>2.6203732062268648</v>
      </c>
      <c r="V469" s="82">
        <v>132.15155219524468</v>
      </c>
      <c r="W469" s="82">
        <v>26.611412773314825</v>
      </c>
      <c r="X469" s="82">
        <v>0</v>
      </c>
      <c r="Y469" s="82">
        <v>14.522386937131907</v>
      </c>
      <c r="Z469" s="82">
        <v>132.74907895861645</v>
      </c>
      <c r="AA469" s="82">
        <v>15.090402610288118</v>
      </c>
      <c r="AB469" s="82">
        <v>163.78360358692112</v>
      </c>
      <c r="AC469" s="82">
        <v>0</v>
      </c>
      <c r="AD469" s="82">
        <v>30.769999999999996</v>
      </c>
      <c r="AE469" s="82">
        <v>190.12515958688996</v>
      </c>
      <c r="AF469" s="82">
        <v>14.512803443009751</v>
      </c>
      <c r="AG469" s="82">
        <v>4.9738521142465064</v>
      </c>
      <c r="AH469" s="82">
        <v>170.90567011784913</v>
      </c>
      <c r="AI469" s="82">
        <v>0</v>
      </c>
      <c r="AJ469" s="82">
        <v>82.553393686353715</v>
      </c>
      <c r="AK469" s="82">
        <v>141.19919905919096</v>
      </c>
      <c r="AL469">
        <f t="shared" si="44"/>
        <v>7.7060615091719793</v>
      </c>
      <c r="AM469">
        <f t="shared" si="45"/>
        <v>96.158534006145715</v>
      </c>
      <c r="AN469">
        <f t="shared" si="46"/>
        <v>4.9171146132760024E-2</v>
      </c>
      <c r="AY469" s="7"/>
      <c r="BC469" s="7"/>
    </row>
    <row r="470" spans="1:135" x14ac:dyDescent="0.3">
      <c r="A470" s="81" t="s">
        <v>2904</v>
      </c>
      <c r="B470" s="82">
        <v>3011.2</v>
      </c>
      <c r="E470" s="82">
        <v>9.9539538381070916</v>
      </c>
      <c r="F470" s="82">
        <v>41.454468798902518</v>
      </c>
      <c r="G470" s="82">
        <v>0.68461153196416724</v>
      </c>
      <c r="H470" s="82">
        <v>6.2094918995433064</v>
      </c>
      <c r="I470" s="81">
        <v>8.3577944346197808E-2</v>
      </c>
      <c r="J470" s="81">
        <f t="shared" si="42"/>
        <v>0.62382164921955707</v>
      </c>
      <c r="K470" s="81">
        <f t="shared" si="43"/>
        <v>0.14979065175496106</v>
      </c>
      <c r="L470" s="81">
        <v>0</v>
      </c>
      <c r="M470" s="82">
        <v>2.3687296548709091</v>
      </c>
      <c r="N470" s="82">
        <v>0.86101700699626338</v>
      </c>
      <c r="O470" s="82">
        <v>3.7000390340000235</v>
      </c>
      <c r="P470" s="82">
        <v>0</v>
      </c>
      <c r="Q470" s="82">
        <v>1561.25</v>
      </c>
      <c r="R470" s="82">
        <v>581.85387970036959</v>
      </c>
      <c r="S470" s="82">
        <v>59.036574756037318</v>
      </c>
      <c r="T470" s="82">
        <v>0.24359528005695866</v>
      </c>
      <c r="U470" s="82">
        <v>5.0958409816946402</v>
      </c>
      <c r="V470" s="82">
        <v>132.45715157856628</v>
      </c>
      <c r="W470" s="82">
        <v>38.57414352548593</v>
      </c>
      <c r="X470" s="82">
        <v>0</v>
      </c>
      <c r="Y470" s="82">
        <v>12.613340766992501</v>
      </c>
      <c r="Z470" s="82">
        <v>0</v>
      </c>
      <c r="AA470" s="82">
        <v>12.116168294362081</v>
      </c>
      <c r="AB470" s="82">
        <v>158.19294069889665</v>
      </c>
      <c r="AC470" s="82">
        <v>1.1599999999999999</v>
      </c>
      <c r="AD470" s="82">
        <v>1.1399999999999999</v>
      </c>
      <c r="AE470" s="82">
        <v>176.37332908392213</v>
      </c>
      <c r="AF470" s="82">
        <v>11.835042443274469</v>
      </c>
      <c r="AG470" s="82">
        <v>1.7893000734354856</v>
      </c>
      <c r="AH470" s="82">
        <v>140.84517200248104</v>
      </c>
      <c r="AI470" s="82">
        <v>0</v>
      </c>
      <c r="AJ470" s="82">
        <v>98.132103386498187</v>
      </c>
      <c r="AK470" s="82">
        <v>128.44880689095822</v>
      </c>
      <c r="AL470">
        <f t="shared" si="44"/>
        <v>5.6500870964458274</v>
      </c>
      <c r="AM470">
        <f t="shared" si="45"/>
        <v>91.942725590313358</v>
      </c>
      <c r="AN470">
        <f t="shared" si="46"/>
        <v>7.9711014418480344E-2</v>
      </c>
      <c r="AY470" s="7"/>
      <c r="BC470" s="7"/>
    </row>
    <row r="471" spans="1:135" s="101" customFormat="1" x14ac:dyDescent="0.3">
      <c r="A471" s="99" t="s">
        <v>2905</v>
      </c>
      <c r="B471" s="100">
        <v>3011.35</v>
      </c>
      <c r="C471" s="105"/>
      <c r="E471" s="100">
        <v>7.9860642574675866</v>
      </c>
      <c r="F471" s="100">
        <v>26.348571587345649</v>
      </c>
      <c r="G471" s="100">
        <v>0.38684103774080009</v>
      </c>
      <c r="H471" s="100">
        <v>4.7132347947938475</v>
      </c>
      <c r="I471" s="99">
        <v>0.35922465247715929</v>
      </c>
      <c r="J471" s="99">
        <f t="shared" si="42"/>
        <v>0.59018242814495381</v>
      </c>
      <c r="K471" s="99">
        <f t="shared" si="43"/>
        <v>0.17888008764230159</v>
      </c>
      <c r="L471" s="99">
        <v>0.13128301040000001</v>
      </c>
      <c r="M471" s="100">
        <v>20.477542832899292</v>
      </c>
      <c r="N471" s="100">
        <v>0.69079455827094616</v>
      </c>
      <c r="O471" s="100">
        <v>1.5395616771251757</v>
      </c>
      <c r="P471" s="100">
        <v>0</v>
      </c>
      <c r="Q471" s="100">
        <v>489.78000000000003</v>
      </c>
      <c r="R471" s="100">
        <v>361.4903321315465</v>
      </c>
      <c r="S471" s="100">
        <v>30.160143723558232</v>
      </c>
      <c r="T471" s="100">
        <v>0.32991981699133061</v>
      </c>
      <c r="U471" s="100">
        <v>2.5358450382840627</v>
      </c>
      <c r="V471" s="100">
        <v>59.320876520994688</v>
      </c>
      <c r="W471" s="100">
        <v>4.0666812385649322</v>
      </c>
      <c r="X471" s="100">
        <v>1.36</v>
      </c>
      <c r="Y471" s="100">
        <v>7.8104230214830457</v>
      </c>
      <c r="Z471" s="100">
        <v>84.944663670186486</v>
      </c>
      <c r="AA471" s="100">
        <v>2.8646188005970665</v>
      </c>
      <c r="AB471" s="100">
        <v>50.296950132056935</v>
      </c>
      <c r="AC471" s="100">
        <v>1.28</v>
      </c>
      <c r="AD471" s="100">
        <v>30.56</v>
      </c>
      <c r="AE471" s="100">
        <v>415.74197639889525</v>
      </c>
      <c r="AF471" s="100">
        <v>11.520984054416626</v>
      </c>
      <c r="AG471" s="100">
        <v>1.8697180542640468</v>
      </c>
      <c r="AH471" s="100">
        <v>61.428135407223614</v>
      </c>
      <c r="AI471" s="100">
        <v>30.070000000000004</v>
      </c>
      <c r="AJ471" s="100">
        <v>33.826239824786882</v>
      </c>
      <c r="AK471" s="100">
        <v>53.080316131919133</v>
      </c>
      <c r="AL471" s="101">
        <f t="shared" si="44"/>
        <v>36.060770644145855</v>
      </c>
      <c r="AM471" s="101">
        <f t="shared" si="45"/>
        <v>64.950654571446591</v>
      </c>
      <c r="AN471" s="101">
        <f t="shared" si="46"/>
        <v>4.0722139811577351E-2</v>
      </c>
      <c r="AS471" s="105"/>
      <c r="AU471" s="7"/>
      <c r="AV471" s="7"/>
      <c r="AW471" s="7"/>
      <c r="AX471" s="7"/>
      <c r="AY471" s="7"/>
      <c r="AZ471" s="7"/>
      <c r="BA471" s="7"/>
      <c r="BB471" s="7"/>
      <c r="BC471" s="7"/>
      <c r="BD471" s="9"/>
      <c r="BE471" s="9"/>
      <c r="BF471" s="9"/>
      <c r="BG471" s="26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</row>
    <row r="472" spans="1:135" x14ac:dyDescent="0.3">
      <c r="A472" s="81" t="s">
        <v>2906</v>
      </c>
      <c r="B472" s="82">
        <v>3011.5</v>
      </c>
      <c r="E472" s="82">
        <v>12.844271420011871</v>
      </c>
      <c r="F472" s="82">
        <v>45.462635259781798</v>
      </c>
      <c r="G472" s="82">
        <v>0.77855159145961361</v>
      </c>
      <c r="H472" s="82">
        <v>7.3386784495115691</v>
      </c>
      <c r="I472" s="81">
        <v>7.0686133960062264E-2</v>
      </c>
      <c r="J472" s="81">
        <f t="shared" si="42"/>
        <v>0.5713580949463295</v>
      </c>
      <c r="K472" s="81">
        <f t="shared" si="43"/>
        <v>0.16142219665835517</v>
      </c>
      <c r="L472" s="81">
        <v>0</v>
      </c>
      <c r="M472" s="82">
        <v>2.6545496345232791</v>
      </c>
      <c r="N472" s="82">
        <v>1.1110294778310268</v>
      </c>
      <c r="O472" s="82">
        <v>3.62077394448868</v>
      </c>
      <c r="P472" s="82">
        <v>0</v>
      </c>
      <c r="Q472" s="82">
        <v>585.52</v>
      </c>
      <c r="R472" s="82">
        <v>607.91838532678958</v>
      </c>
      <c r="S472" s="82">
        <v>24.009837023263948</v>
      </c>
      <c r="T472" s="82">
        <v>0.23092706497508317</v>
      </c>
      <c r="U472" s="82">
        <v>3.3730764160032458</v>
      </c>
      <c r="V472" s="82">
        <v>163.01708991072726</v>
      </c>
      <c r="W472" s="82">
        <v>7.9715581838182619</v>
      </c>
      <c r="X472" s="82">
        <v>0</v>
      </c>
      <c r="Y472" s="82">
        <v>13.340596450855132</v>
      </c>
      <c r="Z472" s="82">
        <v>76.274054213416122</v>
      </c>
      <c r="AA472" s="82">
        <v>4.6915440560798896</v>
      </c>
      <c r="AB472" s="82">
        <v>143.87399799589517</v>
      </c>
      <c r="AC472" s="82">
        <v>1.05</v>
      </c>
      <c r="AD472" s="82">
        <v>19.21</v>
      </c>
      <c r="AE472" s="82">
        <v>158.91908267630907</v>
      </c>
      <c r="AF472" s="82">
        <v>11.107749332235255</v>
      </c>
      <c r="AG472" s="82">
        <v>2.6618351654253738</v>
      </c>
      <c r="AH472" s="82">
        <v>173.12373347965072</v>
      </c>
      <c r="AI472" s="82">
        <v>0</v>
      </c>
      <c r="AJ472" s="82">
        <v>63.659839570066971</v>
      </c>
      <c r="AK472" s="82">
        <v>134.07365295645585</v>
      </c>
      <c r="AL472">
        <f t="shared" si="44"/>
        <v>7.646789203409285</v>
      </c>
      <c r="AM472">
        <f t="shared" si="45"/>
        <v>93.567058950847354</v>
      </c>
      <c r="AN472">
        <f t="shared" si="46"/>
        <v>3.2418013291854099E-2</v>
      </c>
      <c r="AY472" s="7"/>
      <c r="BC472" s="7"/>
    </row>
    <row r="473" spans="1:135" x14ac:dyDescent="0.3">
      <c r="A473" s="81" t="s">
        <v>2907</v>
      </c>
      <c r="B473" s="82">
        <v>3011.65</v>
      </c>
      <c r="E473" s="82">
        <v>14.667051719272747</v>
      </c>
      <c r="F473" s="82">
        <v>50.339806939532174</v>
      </c>
      <c r="G473" s="82">
        <v>0.75483615141593807</v>
      </c>
      <c r="H473" s="82">
        <v>6.6909231351394673</v>
      </c>
      <c r="I473" s="81">
        <v>9.8942172296026545E-2</v>
      </c>
      <c r="J473" s="81">
        <f t="shared" si="42"/>
        <v>0.45618732811499424</v>
      </c>
      <c r="K473" s="81">
        <f t="shared" si="43"/>
        <v>0.13291515287646133</v>
      </c>
      <c r="L473" s="81">
        <v>5.6962486399999991E-2</v>
      </c>
      <c r="M473" s="82">
        <v>2.8632174950810678</v>
      </c>
      <c r="N473" s="82">
        <v>1.2686999737170925</v>
      </c>
      <c r="O473" s="82">
        <v>3.722949586445599</v>
      </c>
      <c r="P473" s="82">
        <v>0</v>
      </c>
      <c r="Q473" s="82">
        <v>581.63</v>
      </c>
      <c r="R473" s="82">
        <v>545.14604390757256</v>
      </c>
      <c r="S473" s="82">
        <v>58.442245178068227</v>
      </c>
      <c r="T473" s="82">
        <v>0.2553601232507402</v>
      </c>
      <c r="U473" s="82">
        <v>3.8279184625526095</v>
      </c>
      <c r="V473" s="82">
        <v>122.33200974625032</v>
      </c>
      <c r="W473" s="82">
        <v>69.489550500889365</v>
      </c>
      <c r="X473" s="82">
        <v>0</v>
      </c>
      <c r="Y473" s="82">
        <v>13.719375452866919</v>
      </c>
      <c r="Z473" s="82">
        <v>122.63109217520412</v>
      </c>
      <c r="AA473" s="82">
        <v>16.420404196279613</v>
      </c>
      <c r="AB473" s="82">
        <v>147.06866250333775</v>
      </c>
      <c r="AC473" s="82">
        <v>0</v>
      </c>
      <c r="AD473" s="82">
        <v>17.27</v>
      </c>
      <c r="AE473" s="82">
        <v>197.1773803576427</v>
      </c>
      <c r="AF473" s="82">
        <v>10.049868443450945</v>
      </c>
      <c r="AG473" s="82">
        <v>3.6067464401609675</v>
      </c>
      <c r="AH473" s="82">
        <v>153.8054754520731</v>
      </c>
      <c r="AI473" s="82">
        <v>0</v>
      </c>
      <c r="AJ473" s="82">
        <v>80.064612734937</v>
      </c>
      <c r="AK473" s="82">
        <v>128.72671430526148</v>
      </c>
      <c r="AL473">
        <f t="shared" si="44"/>
        <v>8.7734741154466072</v>
      </c>
      <c r="AM473">
        <f t="shared" si="45"/>
        <v>94.682965850408053</v>
      </c>
      <c r="AN473">
        <f t="shared" si="46"/>
        <v>7.8908552321812403E-2</v>
      </c>
      <c r="AY473" s="7"/>
      <c r="BC473" s="7"/>
    </row>
    <row r="474" spans="1:135" x14ac:dyDescent="0.3">
      <c r="A474" s="81" t="s">
        <v>2908</v>
      </c>
      <c r="B474" s="82">
        <v>3011.8</v>
      </c>
      <c r="E474" s="82">
        <v>14.07022856543332</v>
      </c>
      <c r="F474" s="82">
        <v>48.840937259677524</v>
      </c>
      <c r="G474" s="82">
        <v>0.78539297592621138</v>
      </c>
      <c r="H474" s="82">
        <v>6.8068441872295704</v>
      </c>
      <c r="I474" s="81">
        <v>7.6349391110554055E-2</v>
      </c>
      <c r="J474" s="81">
        <f t="shared" si="42"/>
        <v>0.48377637616720126</v>
      </c>
      <c r="K474" s="81">
        <f t="shared" si="43"/>
        <v>0.13936759958227127</v>
      </c>
      <c r="L474" s="81">
        <v>0</v>
      </c>
      <c r="M474" s="82">
        <v>2.3061424370518591</v>
      </c>
      <c r="N474" s="82">
        <v>1.2170747709099821</v>
      </c>
      <c r="O474" s="82">
        <v>3.7807552264059896</v>
      </c>
      <c r="P474" s="82">
        <v>0</v>
      </c>
      <c r="Q474" s="82">
        <v>570.28</v>
      </c>
      <c r="R474" s="82">
        <v>598.72339153863163</v>
      </c>
      <c r="S474" s="82">
        <v>98.821868845971252</v>
      </c>
      <c r="T474" s="82">
        <v>0.2785116539642174</v>
      </c>
      <c r="U474" s="82">
        <v>4.4477916941331577</v>
      </c>
      <c r="V474" s="82">
        <v>147.04519761259786</v>
      </c>
      <c r="W474" s="82">
        <v>64.829586853515224</v>
      </c>
      <c r="X474" s="82">
        <v>0</v>
      </c>
      <c r="Y474" s="82">
        <v>12.825457008119102</v>
      </c>
      <c r="Z474" s="82">
        <v>166.29819302993107</v>
      </c>
      <c r="AA474" s="82">
        <v>22.441949838350997</v>
      </c>
      <c r="AB474" s="82">
        <v>153.72421356050975</v>
      </c>
      <c r="AC474" s="82">
        <v>1.06</v>
      </c>
      <c r="AD474" s="82">
        <v>13.780000000000001</v>
      </c>
      <c r="AE474" s="82">
        <v>193.71907978736974</v>
      </c>
      <c r="AF474" s="82">
        <v>14.90950877630387</v>
      </c>
      <c r="AG474" s="82">
        <v>3.4177641852138487</v>
      </c>
      <c r="AH474" s="82">
        <v>162.21486091893698</v>
      </c>
      <c r="AI474" s="82">
        <v>0</v>
      </c>
      <c r="AJ474" s="82">
        <v>130.86751581555777</v>
      </c>
      <c r="AK474" s="82">
        <v>129.37145950644501</v>
      </c>
      <c r="AL474">
        <f t="shared" si="44"/>
        <v>7.6291259733690833</v>
      </c>
      <c r="AM474">
        <f t="shared" si="45"/>
        <v>94.95231603628109</v>
      </c>
      <c r="AN474">
        <f t="shared" si="46"/>
        <v>0.1334290047312888</v>
      </c>
      <c r="AY474" s="7"/>
      <c r="BC474" s="7"/>
    </row>
    <row r="475" spans="1:135" x14ac:dyDescent="0.3">
      <c r="A475" s="81" t="s">
        <v>2909</v>
      </c>
      <c r="B475" s="82">
        <v>3011.95</v>
      </c>
      <c r="E475" s="82">
        <v>12.749097426532458</v>
      </c>
      <c r="F475" s="82">
        <v>47.05973993270635</v>
      </c>
      <c r="G475" s="82">
        <v>0.7855479521466171</v>
      </c>
      <c r="H475" s="82">
        <v>6.7487670725426714</v>
      </c>
      <c r="I475" s="81">
        <v>5.7238455900986036E-2</v>
      </c>
      <c r="J475" s="81">
        <f t="shared" si="42"/>
        <v>0.52935253741944488</v>
      </c>
      <c r="K475" s="81">
        <f t="shared" si="43"/>
        <v>0.1434085076159187</v>
      </c>
      <c r="L475" s="81">
        <v>0</v>
      </c>
      <c r="M475" s="82">
        <v>2.1566557464196858</v>
      </c>
      <c r="N475" s="82">
        <v>1.1027969273950575</v>
      </c>
      <c r="O475" s="82">
        <v>3.8075691331495061</v>
      </c>
      <c r="P475" s="82">
        <v>0</v>
      </c>
      <c r="Q475" s="82">
        <v>684.77</v>
      </c>
      <c r="R475" s="82">
        <v>609.99932839894359</v>
      </c>
      <c r="S475" s="82">
        <v>71.934702517988867</v>
      </c>
      <c r="T475" s="82">
        <v>0.28641090582289935</v>
      </c>
      <c r="U475" s="82">
        <v>2.4955935297398715</v>
      </c>
      <c r="V475" s="82">
        <v>139.30142455975027</v>
      </c>
      <c r="W475" s="82">
        <v>60.2774927350155</v>
      </c>
      <c r="X475" s="82">
        <v>0</v>
      </c>
      <c r="Y475" s="82">
        <v>13.726951032907154</v>
      </c>
      <c r="Z475" s="82">
        <v>169.5070012540902</v>
      </c>
      <c r="AA475" s="82">
        <v>40.243509527775622</v>
      </c>
      <c r="AB475" s="82">
        <v>153.03964259462921</v>
      </c>
      <c r="AC475" s="82">
        <v>1.1299999999999999</v>
      </c>
      <c r="AD475" s="82">
        <v>23.64</v>
      </c>
      <c r="AE475" s="82">
        <v>180.38767013804289</v>
      </c>
      <c r="AF475" s="82">
        <v>18.14926899820582</v>
      </c>
      <c r="AG475" s="82">
        <v>2.4286230210225463</v>
      </c>
      <c r="AH475" s="82">
        <v>170.39836681139366</v>
      </c>
      <c r="AI475" s="82">
        <v>0</v>
      </c>
      <c r="AJ475" s="82">
        <v>99.868954773869831</v>
      </c>
      <c r="AK475" s="82">
        <v>140.05422051226159</v>
      </c>
      <c r="AL475">
        <f t="shared" si="44"/>
        <v>6.6888725379855227</v>
      </c>
      <c r="AM475">
        <f t="shared" si="45"/>
        <v>94.243676860511329</v>
      </c>
      <c r="AN475">
        <f t="shared" si="46"/>
        <v>9.7126029640026243E-2</v>
      </c>
      <c r="AY475" s="7"/>
      <c r="BC475" s="7"/>
    </row>
    <row r="476" spans="1:135" x14ac:dyDescent="0.3">
      <c r="A476" s="81" t="s">
        <v>2910</v>
      </c>
      <c r="B476" s="82">
        <v>3012.1</v>
      </c>
      <c r="E476" s="82">
        <v>13.783850876724667</v>
      </c>
      <c r="F476" s="82">
        <v>48.379532026538627</v>
      </c>
      <c r="G476" s="82">
        <v>0.8180582926983212</v>
      </c>
      <c r="H476" s="82">
        <v>7.4678059602241005</v>
      </c>
      <c r="I476" s="81">
        <v>6.0808967886071291E-2</v>
      </c>
      <c r="J476" s="81">
        <f t="shared" si="42"/>
        <v>0.54177936391013892</v>
      </c>
      <c r="K476" s="81">
        <f t="shared" si="43"/>
        <v>0.15435878867384725</v>
      </c>
      <c r="L476" s="81">
        <v>0</v>
      </c>
      <c r="M476" s="82">
        <v>2.0144023388969239</v>
      </c>
      <c r="N476" s="82">
        <v>1.1923031008366836</v>
      </c>
      <c r="O476" s="82">
        <v>3.948102261620968</v>
      </c>
      <c r="P476" s="82">
        <v>0</v>
      </c>
      <c r="Q476" s="82">
        <v>718.74</v>
      </c>
      <c r="R476" s="82">
        <v>617.40193655428618</v>
      </c>
      <c r="S476" s="82">
        <v>174.08124024385233</v>
      </c>
      <c r="T476" s="82">
        <v>0.23659940008637073</v>
      </c>
      <c r="U476" s="82">
        <v>10.119229248009736</v>
      </c>
      <c r="V476" s="82">
        <v>149.7898260363919</v>
      </c>
      <c r="W476" s="82">
        <v>64.937456382389627</v>
      </c>
      <c r="X476" s="82">
        <v>0</v>
      </c>
      <c r="Y476" s="82">
        <v>16.151136645782589</v>
      </c>
      <c r="Z476" s="82">
        <v>170.06683588043285</v>
      </c>
      <c r="AA476" s="82">
        <v>23.106950631346749</v>
      </c>
      <c r="AB476" s="82">
        <v>159.63814607131116</v>
      </c>
      <c r="AC476" s="82">
        <v>1.07</v>
      </c>
      <c r="AD476" s="82">
        <v>29.15</v>
      </c>
      <c r="AE476" s="82">
        <v>191.92890066864018</v>
      </c>
      <c r="AF476" s="82">
        <v>15.917801498426417</v>
      </c>
      <c r="AG476" s="82">
        <v>2.9272145021596256</v>
      </c>
      <c r="AH476" s="82">
        <v>193.97501025812301</v>
      </c>
      <c r="AI476" s="82">
        <v>0</v>
      </c>
      <c r="AJ476" s="82">
        <v>87.022608841663668</v>
      </c>
      <c r="AK476" s="82">
        <v>141.42152499063354</v>
      </c>
      <c r="AL476">
        <f t="shared" si="44"/>
        <v>6.9117625180678708</v>
      </c>
      <c r="AM476">
        <f t="shared" si="45"/>
        <v>94.988676207870697</v>
      </c>
      <c r="AN476">
        <f t="shared" si="46"/>
        <v>0.23504399278594021</v>
      </c>
      <c r="AY476" s="7"/>
      <c r="BC476" s="7"/>
    </row>
    <row r="477" spans="1:135" x14ac:dyDescent="0.3">
      <c r="A477" s="81" t="s">
        <v>2911</v>
      </c>
      <c r="B477" s="82">
        <v>3012.25</v>
      </c>
      <c r="E477" s="82">
        <v>17.229978457132248</v>
      </c>
      <c r="F477" s="82">
        <v>51.337957275618166</v>
      </c>
      <c r="G477" s="82">
        <v>0.80355578112561099</v>
      </c>
      <c r="H477" s="82">
        <v>7.408061468248313</v>
      </c>
      <c r="I477" s="81">
        <v>7.143183783214628E-2</v>
      </c>
      <c r="J477" s="81">
        <f t="shared" si="42"/>
        <v>0.42995187061199081</v>
      </c>
      <c r="K477" s="81">
        <f t="shared" si="43"/>
        <v>0.14429988767329877</v>
      </c>
      <c r="L477" s="81">
        <v>1.1458808698</v>
      </c>
      <c r="M477" s="82">
        <v>2.6038122261485079</v>
      </c>
      <c r="N477" s="82">
        <v>1.4903931365419394</v>
      </c>
      <c r="O477" s="82">
        <v>4.2272550875377268</v>
      </c>
      <c r="P477" s="82">
        <v>0</v>
      </c>
      <c r="Q477" s="82">
        <v>668.22</v>
      </c>
      <c r="R477" s="82">
        <v>655.81337107548666</v>
      </c>
      <c r="S477" s="82">
        <v>132.91399514430435</v>
      </c>
      <c r="T477" s="82">
        <v>0.26145263133323415</v>
      </c>
      <c r="U477" s="82">
        <v>6.9232594696009331</v>
      </c>
      <c r="V477" s="82">
        <v>148.67698299901323</v>
      </c>
      <c r="W477" s="82">
        <v>66.620221032830287</v>
      </c>
      <c r="X477" s="82">
        <v>0</v>
      </c>
      <c r="Y477" s="82">
        <v>12.499707066388966</v>
      </c>
      <c r="Z477" s="82">
        <v>186.37031255977743</v>
      </c>
      <c r="AA477" s="82">
        <v>15.682326393064555</v>
      </c>
      <c r="AB477" s="82">
        <v>163.53639740479758</v>
      </c>
      <c r="AC477" s="82">
        <v>0</v>
      </c>
      <c r="AD477" s="82">
        <v>40.83</v>
      </c>
      <c r="AE477" s="82">
        <v>199.59140977532343</v>
      </c>
      <c r="AF477" s="82">
        <v>17.50462283160288</v>
      </c>
      <c r="AG477" s="82">
        <v>3.6871644209895287</v>
      </c>
      <c r="AH477" s="82">
        <v>210.5271692351734</v>
      </c>
      <c r="AI477" s="82">
        <v>0</v>
      </c>
      <c r="AJ477" s="82">
        <v>114.73809713892959</v>
      </c>
      <c r="AK477" s="82">
        <v>146.92409179383773</v>
      </c>
      <c r="AL477">
        <f t="shared" si="44"/>
        <v>6.5867407055879443</v>
      </c>
      <c r="AM477">
        <f t="shared" si="45"/>
        <v>95.81053365251806</v>
      </c>
      <c r="AN477">
        <f t="shared" si="46"/>
        <v>0.17946009617168743</v>
      </c>
      <c r="AY477" s="7"/>
      <c r="BC477" s="7"/>
    </row>
    <row r="478" spans="1:135" x14ac:dyDescent="0.3">
      <c r="A478" s="81" t="s">
        <v>2912</v>
      </c>
      <c r="B478" s="82">
        <v>3012.4</v>
      </c>
      <c r="E478" s="82">
        <v>17.605304665389706</v>
      </c>
      <c r="F478" s="82">
        <v>54.419394951842762</v>
      </c>
      <c r="G478" s="82">
        <v>0.86670655178017575</v>
      </c>
      <c r="H478" s="82">
        <v>7.3129123596632652</v>
      </c>
      <c r="I478" s="81">
        <v>5.660869988706143E-2</v>
      </c>
      <c r="J478" s="81">
        <f t="shared" si="42"/>
        <v>0.41538118758261139</v>
      </c>
      <c r="K478" s="81">
        <f t="shared" si="43"/>
        <v>0.13438062599069073</v>
      </c>
      <c r="L478" s="81">
        <v>0.63087048099999998</v>
      </c>
      <c r="M478" s="82">
        <v>1.7019431313156212</v>
      </c>
      <c r="N478" s="82">
        <v>1.5228588535562095</v>
      </c>
      <c r="O478" s="82">
        <v>4.300034084575894</v>
      </c>
      <c r="P478" s="82">
        <v>0</v>
      </c>
      <c r="Q478" s="82">
        <v>454.21</v>
      </c>
      <c r="R478" s="82">
        <v>629.03857021377144</v>
      </c>
      <c r="S478" s="82">
        <v>142.82087634937108</v>
      </c>
      <c r="T478" s="82">
        <v>0.30065476954679909</v>
      </c>
      <c r="U478" s="82">
        <v>10.904133664621469</v>
      </c>
      <c r="V478" s="82">
        <v>149.6283773055805</v>
      </c>
      <c r="W478" s="82">
        <v>76.177461291102261</v>
      </c>
      <c r="X478" s="82">
        <v>0</v>
      </c>
      <c r="Y478" s="82">
        <v>15.666299523207503</v>
      </c>
      <c r="Z478" s="82">
        <v>226.11857103010578</v>
      </c>
      <c r="AA478" s="82">
        <v>34.967349389941241</v>
      </c>
      <c r="AB478" s="82">
        <v>178.44483177286287</v>
      </c>
      <c r="AC478" s="82">
        <v>0</v>
      </c>
      <c r="AD478" s="82">
        <v>47.93</v>
      </c>
      <c r="AE478" s="82">
        <v>159.0140164174538</v>
      </c>
      <c r="AF478" s="82">
        <v>22.595674608877371</v>
      </c>
      <c r="AG478" s="82">
        <v>2.6296679730939494</v>
      </c>
      <c r="AH478" s="82">
        <v>194.26383987785675</v>
      </c>
      <c r="AI478" s="82">
        <v>0</v>
      </c>
      <c r="AJ478" s="82">
        <v>126.90664740777117</v>
      </c>
      <c r="AK478" s="82">
        <v>147.01302216641477</v>
      </c>
      <c r="AL478">
        <f t="shared" si="44"/>
        <v>6.5618973870821335</v>
      </c>
      <c r="AM478">
        <f t="shared" si="45"/>
        <v>97.659683350601654</v>
      </c>
      <c r="AN478">
        <f t="shared" si="46"/>
        <v>0.19283633884570009</v>
      </c>
      <c r="AY478" s="7"/>
      <c r="BC478" s="7"/>
    </row>
    <row r="479" spans="1:135" x14ac:dyDescent="0.3">
      <c r="A479" s="81" t="s">
        <v>2913</v>
      </c>
      <c r="B479" s="82">
        <v>3012.55</v>
      </c>
      <c r="E479" s="82">
        <v>17.340951651475891</v>
      </c>
      <c r="F479" s="82">
        <v>56.008258822486077</v>
      </c>
      <c r="G479" s="82">
        <v>0.85949607920971682</v>
      </c>
      <c r="H479" s="82">
        <v>7.1894641532029242</v>
      </c>
      <c r="I479" s="81">
        <v>2.7329592214396486E-2</v>
      </c>
      <c r="J479" s="81">
        <f t="shared" si="42"/>
        <v>0.41459455615234519</v>
      </c>
      <c r="K479" s="81">
        <f t="shared" si="43"/>
        <v>0.12836435740645652</v>
      </c>
      <c r="L479" s="81">
        <v>0</v>
      </c>
      <c r="M479" s="82">
        <v>0.86974485927178125</v>
      </c>
      <c r="N479" s="82">
        <v>1.4999923178526644</v>
      </c>
      <c r="O479" s="82">
        <v>4.2103356777408054</v>
      </c>
      <c r="P479" s="82">
        <v>0</v>
      </c>
      <c r="Q479" s="82">
        <v>512.5</v>
      </c>
      <c r="R479" s="82">
        <v>640.43658906764972</v>
      </c>
      <c r="S479" s="82">
        <v>128.55794641146497</v>
      </c>
      <c r="T479" s="82">
        <v>0.26057026809370054</v>
      </c>
      <c r="U479" s="82">
        <v>7.587409360580093</v>
      </c>
      <c r="V479" s="82">
        <v>174.19164849331744</v>
      </c>
      <c r="W479" s="82">
        <v>73.157114482619008</v>
      </c>
      <c r="X479" s="82">
        <v>0</v>
      </c>
      <c r="Y479" s="82">
        <v>15.408729801839488</v>
      </c>
      <c r="Z479" s="82">
        <v>206.41512308346068</v>
      </c>
      <c r="AA479" s="82">
        <v>27.46964814143973</v>
      </c>
      <c r="AB479" s="82">
        <v>175.32623070607372</v>
      </c>
      <c r="AC479" s="82">
        <v>0</v>
      </c>
      <c r="AD479" s="82">
        <v>31.11</v>
      </c>
      <c r="AE479" s="82">
        <v>136.27060443177621</v>
      </c>
      <c r="AF479" s="82">
        <v>9.9011039434656531</v>
      </c>
      <c r="AG479" s="82">
        <v>3.5786001468709712</v>
      </c>
      <c r="AH479" s="82">
        <v>219.2290872656138</v>
      </c>
      <c r="AI479" s="82">
        <v>0</v>
      </c>
      <c r="AJ479" s="82">
        <v>96.734149830808818</v>
      </c>
      <c r="AK479" s="82">
        <v>146.14595103378866</v>
      </c>
      <c r="AL479">
        <f t="shared" si="44"/>
        <v>6.6896318902642786</v>
      </c>
      <c r="AM479">
        <f t="shared" si="45"/>
        <v>99.096449612988579</v>
      </c>
      <c r="AN479">
        <f t="shared" si="46"/>
        <v>0.17357857162887924</v>
      </c>
      <c r="AY479" s="7"/>
      <c r="BC479" s="7"/>
    </row>
    <row r="480" spans="1:135" x14ac:dyDescent="0.3">
      <c r="A480" s="102" t="s">
        <v>2914</v>
      </c>
      <c r="B480" s="97">
        <v>3012.7</v>
      </c>
      <c r="E480" s="97">
        <v>18.630295975818104</v>
      </c>
      <c r="F480" s="97">
        <v>48.954238329218306</v>
      </c>
      <c r="G480" s="97">
        <v>0.7797954795444495</v>
      </c>
      <c r="H480" s="97">
        <v>9.7202250539029897</v>
      </c>
      <c r="I480" s="102">
        <v>3.7323842890254318E-2</v>
      </c>
      <c r="J480" s="81">
        <f t="shared" si="42"/>
        <v>0.5217429216647832</v>
      </c>
      <c r="K480" s="81">
        <f t="shared" si="43"/>
        <v>0.19855737492092651</v>
      </c>
      <c r="L480" s="102">
        <v>0</v>
      </c>
      <c r="M480" s="97">
        <v>0.71835325324902821</v>
      </c>
      <c r="N480" s="82">
        <v>1.611520601908266</v>
      </c>
      <c r="O480" s="97">
        <v>5.02372834515963</v>
      </c>
      <c r="P480" s="97">
        <v>0</v>
      </c>
      <c r="Q480" s="97">
        <v>543.63</v>
      </c>
      <c r="R480" s="97">
        <v>781.22487355730277</v>
      </c>
      <c r="S480" s="97">
        <v>1046.4468182003754</v>
      </c>
      <c r="T480" s="97">
        <v>0.29470932200422734</v>
      </c>
      <c r="U480" s="97">
        <v>47.005711677906802</v>
      </c>
      <c r="V480" s="97">
        <v>147.81207908395209</v>
      </c>
      <c r="W480" s="97">
        <v>65.854347377822037</v>
      </c>
      <c r="X480" s="97">
        <v>0</v>
      </c>
      <c r="Y480" s="97">
        <v>17.696554973990679</v>
      </c>
      <c r="Z480" s="97">
        <v>217.8575966657813</v>
      </c>
      <c r="AA480" s="97">
        <v>40.470048259455503</v>
      </c>
      <c r="AB480" s="97">
        <v>195.73024866134674</v>
      </c>
      <c r="AC480" s="97">
        <v>694.49</v>
      </c>
      <c r="AD480" s="97">
        <v>33.15</v>
      </c>
      <c r="AE480" s="97">
        <v>148.43568526132469</v>
      </c>
      <c r="AF480" s="97">
        <v>36.943184163014578</v>
      </c>
      <c r="AG480" s="97">
        <v>4.5154696235237086</v>
      </c>
      <c r="AH480" s="97">
        <v>235.12212223865643</v>
      </c>
      <c r="AI480" s="97">
        <v>0</v>
      </c>
      <c r="AJ480" s="97">
        <v>86.101230361777496</v>
      </c>
      <c r="AK480" s="97">
        <v>172.31371316458186</v>
      </c>
      <c r="AL480">
        <f t="shared" si="44"/>
        <v>6.6282115312447587</v>
      </c>
      <c r="AM480">
        <f t="shared" si="45"/>
        <v>98.24263009309287</v>
      </c>
      <c r="AN480">
        <f t="shared" si="46"/>
        <v>1.4129095015833864</v>
      </c>
      <c r="AY480" s="7"/>
      <c r="BC480" s="7"/>
    </row>
    <row r="481" spans="1:55" x14ac:dyDescent="0.3">
      <c r="A481" s="81" t="s">
        <v>2915</v>
      </c>
      <c r="B481" s="82">
        <v>3012.85</v>
      </c>
      <c r="E481" s="82">
        <v>14.859869820269919</v>
      </c>
      <c r="F481" s="82">
        <v>50.149819180814404</v>
      </c>
      <c r="G481" s="82">
        <v>0.86763251350720227</v>
      </c>
      <c r="H481" s="82">
        <v>6.5536066905928108</v>
      </c>
      <c r="I481" s="81">
        <v>5.4410333242824994E-2</v>
      </c>
      <c r="J481" s="81">
        <f t="shared" si="42"/>
        <v>0.44102719403727381</v>
      </c>
      <c r="K481" s="81">
        <f t="shared" si="43"/>
        <v>0.13068056470879549</v>
      </c>
      <c r="L481" s="81">
        <v>0</v>
      </c>
      <c r="M481" s="82">
        <v>2.5620230879255006</v>
      </c>
      <c r="N481" s="82">
        <v>1.285378739453348</v>
      </c>
      <c r="O481" s="82">
        <v>4.1434727559404454</v>
      </c>
      <c r="P481" s="82">
        <v>0</v>
      </c>
      <c r="Q481" s="82">
        <v>770.55</v>
      </c>
      <c r="R481" s="82">
        <v>657.6896221870204</v>
      </c>
      <c r="S481" s="82">
        <v>167.36937495649306</v>
      </c>
      <c r="T481" s="82">
        <v>0.28455773522846511</v>
      </c>
      <c r="U481" s="82">
        <v>12.490676470588236</v>
      </c>
      <c r="V481" s="82">
        <v>140.9723942643094</v>
      </c>
      <c r="W481" s="82">
        <v>117.69179806424086</v>
      </c>
      <c r="X481" s="82">
        <v>0</v>
      </c>
      <c r="Y481" s="82">
        <v>15.918073425363302</v>
      </c>
      <c r="Z481" s="82">
        <v>151.06115205145929</v>
      </c>
      <c r="AA481" s="82">
        <v>32.178548215072574</v>
      </c>
      <c r="AB481" s="82">
        <v>171.04692812989825</v>
      </c>
      <c r="AC481" s="82">
        <v>0</v>
      </c>
      <c r="AD481" s="82">
        <v>27.18</v>
      </c>
      <c r="AE481" s="82">
        <v>189.7514037634929</v>
      </c>
      <c r="AF481" s="82">
        <v>12.648728074556921</v>
      </c>
      <c r="AG481" s="82">
        <v>1.4983822723058258</v>
      </c>
      <c r="AH481" s="82">
        <v>196.03910034602072</v>
      </c>
      <c r="AI481" s="82">
        <v>0</v>
      </c>
      <c r="AJ481" s="82">
        <v>122.89470201648628</v>
      </c>
      <c r="AK481" s="82">
        <v>156.64684870323435</v>
      </c>
      <c r="AL481">
        <f t="shared" si="44"/>
        <v>8.31805844946512</v>
      </c>
      <c r="AM481">
        <f t="shared" si="45"/>
        <v>94.690430837143282</v>
      </c>
      <c r="AN481">
        <f t="shared" si="46"/>
        <v>0.22598165146775795</v>
      </c>
      <c r="AY481" s="7"/>
      <c r="BC481" s="7"/>
    </row>
    <row r="482" spans="1:55" x14ac:dyDescent="0.3">
      <c r="A482" s="81" t="s">
        <v>2916</v>
      </c>
      <c r="B482" s="82">
        <v>3013</v>
      </c>
      <c r="E482" s="82">
        <v>15.4254842611981</v>
      </c>
      <c r="F482" s="82">
        <v>53.811010140417565</v>
      </c>
      <c r="G482" s="82">
        <v>0.9877110855139718</v>
      </c>
      <c r="H482" s="82">
        <v>6.3193934201775361</v>
      </c>
      <c r="I482" s="81">
        <v>2.5148092117427238E-2</v>
      </c>
      <c r="J482" s="81">
        <f t="shared" si="42"/>
        <v>0.40967228731182198</v>
      </c>
      <c r="K482" s="81">
        <f t="shared" si="43"/>
        <v>0.11743681086244888</v>
      </c>
      <c r="L482" s="81">
        <v>0</v>
      </c>
      <c r="M482" s="82">
        <v>0.41571696821734033</v>
      </c>
      <c r="N482" s="82">
        <v>1.3343043885936356</v>
      </c>
      <c r="O482" s="82">
        <v>4.0399959936278762</v>
      </c>
      <c r="P482" s="82">
        <v>0</v>
      </c>
      <c r="Q482" s="82">
        <v>777.96</v>
      </c>
      <c r="R482" s="82">
        <v>704.8018620457068</v>
      </c>
      <c r="S482" s="82">
        <v>457.58756114693597</v>
      </c>
      <c r="T482" s="82">
        <v>0.28149183601549677</v>
      </c>
      <c r="U482" s="82">
        <v>6.2745220588235284</v>
      </c>
      <c r="V482" s="82">
        <v>163.63674837841532</v>
      </c>
      <c r="W482" s="82">
        <v>109.35896701413095</v>
      </c>
      <c r="X482" s="82">
        <v>0</v>
      </c>
      <c r="Y482" s="82">
        <v>17.492226712344699</v>
      </c>
      <c r="Z482" s="82">
        <v>70.424659773718275</v>
      </c>
      <c r="AA482" s="82">
        <v>14.918024268290351</v>
      </c>
      <c r="AB482" s="82">
        <v>172.74860851251776</v>
      </c>
      <c r="AC482" s="82">
        <v>943.89</v>
      </c>
      <c r="AD482" s="82">
        <v>29.849999999999998</v>
      </c>
      <c r="AE482" s="82">
        <v>119.64172003130021</v>
      </c>
      <c r="AF482" s="82">
        <v>14.196817184251271</v>
      </c>
      <c r="AG482" s="82">
        <v>5.4251771928314385</v>
      </c>
      <c r="AH482" s="82">
        <v>232.91070685783691</v>
      </c>
      <c r="AI482" s="82">
        <v>0</v>
      </c>
      <c r="AJ482" s="82">
        <v>114.16845098572985</v>
      </c>
      <c r="AK482" s="82">
        <v>170.91477835501505</v>
      </c>
      <c r="AL482">
        <f t="shared" si="44"/>
        <v>5.0142809178459897</v>
      </c>
      <c r="AM482">
        <f t="shared" si="45"/>
        <v>98.851815260138864</v>
      </c>
      <c r="AN482">
        <f t="shared" si="46"/>
        <v>0.61783341657318314</v>
      </c>
      <c r="AY482" s="7"/>
      <c r="BC482" s="7"/>
    </row>
    <row r="483" spans="1:55" x14ac:dyDescent="0.3">
      <c r="A483" s="81" t="s">
        <v>2917</v>
      </c>
      <c r="B483" s="82">
        <v>3013.15</v>
      </c>
      <c r="E483" s="82">
        <v>15.839442603207521</v>
      </c>
      <c r="F483" s="82">
        <v>55.897801895553279</v>
      </c>
      <c r="G483" s="82">
        <v>0.96137010089312924</v>
      </c>
      <c r="H483" s="82">
        <v>6.2498894076910494</v>
      </c>
      <c r="I483" s="81">
        <v>3.0682715205516915E-2</v>
      </c>
      <c r="J483" s="81">
        <f t="shared" si="42"/>
        <v>0.39457761010008224</v>
      </c>
      <c r="K483" s="81">
        <f t="shared" si="43"/>
        <v>0.11180921602908743</v>
      </c>
      <c r="L483" s="81">
        <v>0</v>
      </c>
      <c r="M483" s="82">
        <v>0.50255010713068304</v>
      </c>
      <c r="N483" s="82">
        <v>1.3701117851774505</v>
      </c>
      <c r="O483" s="82">
        <v>4.1227747095890352</v>
      </c>
      <c r="P483" s="82">
        <v>0</v>
      </c>
      <c r="Q483" s="82">
        <v>772.81</v>
      </c>
      <c r="R483" s="82">
        <v>702.8283342191861</v>
      </c>
      <c r="S483" s="82">
        <v>90.338980262117033</v>
      </c>
      <c r="T483" s="82">
        <v>0.26309644073768695</v>
      </c>
      <c r="U483" s="82">
        <v>13.011816176470587</v>
      </c>
      <c r="V483" s="82">
        <v>170.48239955946823</v>
      </c>
      <c r="W483" s="82">
        <v>49.040347086447312</v>
      </c>
      <c r="X483" s="82">
        <v>0</v>
      </c>
      <c r="Y483" s="82">
        <v>16.94789333273431</v>
      </c>
      <c r="Z483" s="82">
        <v>105.65239987059354</v>
      </c>
      <c r="AA483" s="82">
        <v>27.332324183860646</v>
      </c>
      <c r="AB483" s="82">
        <v>182.17329986241049</v>
      </c>
      <c r="AC483" s="82">
        <v>678.83</v>
      </c>
      <c r="AD483" s="82">
        <v>29.600000000000005</v>
      </c>
      <c r="AE483" s="82">
        <v>128.2846121117723</v>
      </c>
      <c r="AF483" s="82">
        <v>12.312708732917839</v>
      </c>
      <c r="AG483" s="82">
        <v>3.3326088470250261</v>
      </c>
      <c r="AH483" s="82">
        <v>225.76136484944411</v>
      </c>
      <c r="AI483" s="82">
        <v>37.82</v>
      </c>
      <c r="AJ483" s="82">
        <v>137.77174804461612</v>
      </c>
      <c r="AK483" s="82">
        <v>168.30380499363656</v>
      </c>
      <c r="AL483">
        <f t="shared" si="44"/>
        <v>5.3581720403810289</v>
      </c>
      <c r="AM483">
        <f t="shared" si="45"/>
        <v>98.987892585771746</v>
      </c>
      <c r="AN483">
        <f t="shared" si="46"/>
        <v>0.12197543282248126</v>
      </c>
      <c r="AY483" s="7"/>
      <c r="BC483" s="7"/>
    </row>
    <row r="484" spans="1:55" x14ac:dyDescent="0.3">
      <c r="A484" s="81" t="s">
        <v>2918</v>
      </c>
      <c r="B484" s="82">
        <v>3013.3</v>
      </c>
      <c r="E484" s="82">
        <v>15.605510514711519</v>
      </c>
      <c r="F484" s="82">
        <v>54.621462669134388</v>
      </c>
      <c r="G484" s="82">
        <v>0.94897483909618119</v>
      </c>
      <c r="H484" s="82">
        <v>6.5166526345495797</v>
      </c>
      <c r="I484" s="81">
        <v>3.1669683399980976E-2</v>
      </c>
      <c r="J484" s="81">
        <f t="shared" si="42"/>
        <v>0.41758663572116056</v>
      </c>
      <c r="K484" s="81">
        <f t="shared" si="43"/>
        <v>0.11930571456908318</v>
      </c>
      <c r="L484" s="81">
        <v>0</v>
      </c>
      <c r="M484" s="82">
        <v>0.47770468875123273</v>
      </c>
      <c r="N484" s="82">
        <v>1.3498766595225462</v>
      </c>
      <c r="O484" s="82">
        <v>4.1799884199265662</v>
      </c>
      <c r="P484" s="82">
        <v>0</v>
      </c>
      <c r="Q484" s="82">
        <v>645.42999999999995</v>
      </c>
      <c r="R484" s="82">
        <v>717.59537092111725</v>
      </c>
      <c r="S484" s="82">
        <v>229.86079065440663</v>
      </c>
      <c r="T484" s="82">
        <v>0.30534241747913987</v>
      </c>
      <c r="U484" s="82">
        <v>8.117272058823529</v>
      </c>
      <c r="V484" s="82">
        <v>157.03678125279987</v>
      </c>
      <c r="W484" s="82">
        <v>93.247148669507624</v>
      </c>
      <c r="X484" s="82">
        <v>0</v>
      </c>
      <c r="Y484" s="82">
        <v>15.520857175377342</v>
      </c>
      <c r="Z484" s="82">
        <v>111.51855315006738</v>
      </c>
      <c r="AA484" s="82">
        <v>29.513599188124335</v>
      </c>
      <c r="AB484" s="82">
        <v>181.87410331162025</v>
      </c>
      <c r="AC484" s="82">
        <v>331.11</v>
      </c>
      <c r="AD484" s="82">
        <v>12.9</v>
      </c>
      <c r="AE484" s="82">
        <v>123.42386081205787</v>
      </c>
      <c r="AF484" s="82">
        <v>12.564723239147151</v>
      </c>
      <c r="AG484" s="82">
        <v>6.5704923779847411</v>
      </c>
      <c r="AH484" s="82">
        <v>221.5403247625708</v>
      </c>
      <c r="AI484" s="82">
        <v>0</v>
      </c>
      <c r="AJ484" s="82">
        <v>96.47355306225154</v>
      </c>
      <c r="AK484" s="82">
        <v>164.99965286375047</v>
      </c>
      <c r="AL484">
        <f t="shared" si="44"/>
        <v>5.1597861432467003</v>
      </c>
      <c r="AM484">
        <f t="shared" si="45"/>
        <v>98.707791950518555</v>
      </c>
      <c r="AN484">
        <f t="shared" si="46"/>
        <v>0.31035738224672282</v>
      </c>
      <c r="AY484" s="7"/>
      <c r="BC484" s="7"/>
    </row>
    <row r="485" spans="1:55" x14ac:dyDescent="0.3">
      <c r="A485" s="81" t="s">
        <v>2919</v>
      </c>
      <c r="B485" s="82">
        <v>3013.45</v>
      </c>
      <c r="E485" s="82">
        <v>15.763484558896588</v>
      </c>
      <c r="F485" s="82">
        <v>56.231459679930616</v>
      </c>
      <c r="G485" s="82">
        <v>0.96542952806558302</v>
      </c>
      <c r="H485" s="82">
        <v>6.6375257045404474</v>
      </c>
      <c r="I485" s="81">
        <v>2.3904583453644001E-2</v>
      </c>
      <c r="J485" s="81">
        <f t="shared" si="42"/>
        <v>0.42106969938917244</v>
      </c>
      <c r="K485" s="81">
        <f t="shared" si="43"/>
        <v>0.11803936341544811</v>
      </c>
      <c r="L485" s="81">
        <v>0</v>
      </c>
      <c r="M485" s="82">
        <v>0.4787895078674449</v>
      </c>
      <c r="N485" s="82">
        <v>1.3635414143445548</v>
      </c>
      <c r="O485" s="82">
        <v>4.1098025121007895</v>
      </c>
      <c r="P485" s="82">
        <v>0</v>
      </c>
      <c r="Q485" s="82">
        <v>640.84</v>
      </c>
      <c r="R485" s="82">
        <v>716.15538404769666</v>
      </c>
      <c r="S485" s="82">
        <v>223.22377405534698</v>
      </c>
      <c r="T485" s="82">
        <v>0.27223070597908222</v>
      </c>
      <c r="U485" s="82">
        <v>20.908124999999995</v>
      </c>
      <c r="V485" s="82">
        <v>182.43157861938121</v>
      </c>
      <c r="W485" s="82">
        <v>54.289275406531637</v>
      </c>
      <c r="X485" s="82">
        <v>0</v>
      </c>
      <c r="Y485" s="82">
        <v>15.535568888339784</v>
      </c>
      <c r="Z485" s="82">
        <v>131.39772407087628</v>
      </c>
      <c r="AA485" s="82">
        <v>27.929803858941565</v>
      </c>
      <c r="AB485" s="82">
        <v>172.74860851251776</v>
      </c>
      <c r="AC485" s="82">
        <v>242.44</v>
      </c>
      <c r="AD485" s="82">
        <v>26.669999999999998</v>
      </c>
      <c r="AE485" s="82">
        <v>119.43160109903592</v>
      </c>
      <c r="AF485" s="82">
        <v>13.392770902472035</v>
      </c>
      <c r="AG485" s="82">
        <v>0</v>
      </c>
      <c r="AH485" s="82">
        <v>222.56523043510265</v>
      </c>
      <c r="AI485" s="82">
        <v>0</v>
      </c>
      <c r="AJ485" s="82">
        <v>95.756465303937077</v>
      </c>
      <c r="AK485" s="82">
        <v>160.95611004745635</v>
      </c>
      <c r="AL485">
        <f t="shared" si="44"/>
        <v>5.2899368295070532</v>
      </c>
      <c r="AM485">
        <f t="shared" si="45"/>
        <v>99.087050160124321</v>
      </c>
      <c r="AN485">
        <f t="shared" si="46"/>
        <v>0.3013961014134503</v>
      </c>
      <c r="AY485" s="7"/>
      <c r="BC485" s="7"/>
    </row>
    <row r="486" spans="1:55" x14ac:dyDescent="0.3">
      <c r="A486" s="81" t="s">
        <v>2920</v>
      </c>
      <c r="B486" s="82">
        <v>3013.6</v>
      </c>
      <c r="E486" s="82">
        <v>17.394306135572137</v>
      </c>
      <c r="F486" s="82">
        <v>56.951085946153817</v>
      </c>
      <c r="G486" s="82">
        <v>0.96344721308412018</v>
      </c>
      <c r="H486" s="82">
        <v>6.6445559954586191</v>
      </c>
      <c r="I486" s="81">
        <v>3.0799108566596917E-2</v>
      </c>
      <c r="J486" s="81">
        <f t="shared" si="42"/>
        <v>0.38199603615519928</v>
      </c>
      <c r="K486" s="81">
        <f t="shared" si="43"/>
        <v>0.11667127825694003</v>
      </c>
      <c r="L486" s="81">
        <v>0.41180236259999992</v>
      </c>
      <c r="M486" s="82">
        <v>0.33037673084637098</v>
      </c>
      <c r="N486" s="82">
        <v>1.5046074807269898</v>
      </c>
      <c r="O486" s="82">
        <v>4.356619980119115</v>
      </c>
      <c r="P486" s="82">
        <v>0</v>
      </c>
      <c r="Q486" s="82">
        <v>622.79999999999995</v>
      </c>
      <c r="R486" s="82">
        <v>720.19996869216493</v>
      </c>
      <c r="S486" s="82">
        <v>218.6408135627542</v>
      </c>
      <c r="T486" s="82">
        <v>0.26946082462115911</v>
      </c>
      <c r="U486" s="82">
        <v>8.6759338235294106</v>
      </c>
      <c r="V486" s="82">
        <v>165.41237405180425</v>
      </c>
      <c r="W486" s="82">
        <v>128.27776621098164</v>
      </c>
      <c r="X486" s="82">
        <v>0</v>
      </c>
      <c r="Y486" s="82">
        <v>16.197595971649719</v>
      </c>
      <c r="Z486" s="82">
        <v>108.40569072680893</v>
      </c>
      <c r="AA486" s="82">
        <v>34.644337350327184</v>
      </c>
      <c r="AB486" s="82">
        <v>186.86694575293248</v>
      </c>
      <c r="AC486" s="82">
        <v>743.98</v>
      </c>
      <c r="AD486" s="82">
        <v>25.96</v>
      </c>
      <c r="AE486" s="82">
        <v>124.30636032756799</v>
      </c>
      <c r="AF486" s="82">
        <v>15.132871064531573</v>
      </c>
      <c r="AG486" s="82">
        <v>7.9483151571165358</v>
      </c>
      <c r="AH486" s="82">
        <v>237.92096002355879</v>
      </c>
      <c r="AI486" s="82">
        <v>0</v>
      </c>
      <c r="AJ486" s="82">
        <v>109.44173167740344</v>
      </c>
      <c r="AK486" s="82">
        <v>158.54153733715501</v>
      </c>
      <c r="AL486">
        <f t="shared" si="44"/>
        <v>4.6829465799299044</v>
      </c>
      <c r="AM486">
        <f t="shared" si="45"/>
        <v>99.876590620147041</v>
      </c>
      <c r="AN486">
        <f t="shared" si="46"/>
        <v>0.29520820126148506</v>
      </c>
      <c r="AY486" s="7"/>
      <c r="BC486" s="7"/>
    </row>
    <row r="487" spans="1:55" x14ac:dyDescent="0.3">
      <c r="A487" s="81" t="s">
        <v>2921</v>
      </c>
      <c r="B487" s="82">
        <v>3013.75</v>
      </c>
      <c r="E487" s="82">
        <v>14.016957790292585</v>
      </c>
      <c r="F487" s="82">
        <v>51.660953631840336</v>
      </c>
      <c r="G487" s="82">
        <v>0.94792996318671718</v>
      </c>
      <c r="H487" s="82">
        <v>6.2086009739412402</v>
      </c>
      <c r="I487" s="81">
        <v>2.2424725005626884E-2</v>
      </c>
      <c r="J487" s="81">
        <f t="shared" si="42"/>
        <v>0.44293498395500586</v>
      </c>
      <c r="K487" s="81">
        <f t="shared" si="43"/>
        <v>0.12017975932435511</v>
      </c>
      <c r="L487" s="81">
        <v>0</v>
      </c>
      <c r="M487" s="82">
        <v>0.40316956717517716</v>
      </c>
      <c r="N487" s="82">
        <v>1.2124668488603085</v>
      </c>
      <c r="O487" s="82">
        <v>4.1167190718414295</v>
      </c>
      <c r="P487" s="82">
        <v>0</v>
      </c>
      <c r="Q487" s="82">
        <v>750.88</v>
      </c>
      <c r="R487" s="82">
        <v>661.12034788544895</v>
      </c>
      <c r="S487" s="82">
        <v>72.153903595091748</v>
      </c>
      <c r="T487" s="82">
        <v>0.20892517326441251</v>
      </c>
      <c r="U487" s="82">
        <v>5.5157426470588229</v>
      </c>
      <c r="V487" s="82">
        <v>171.80015949317826</v>
      </c>
      <c r="W487" s="82">
        <v>45.94385699834001</v>
      </c>
      <c r="X487" s="82">
        <v>0</v>
      </c>
      <c r="Y487" s="82">
        <v>15.256046342053365</v>
      </c>
      <c r="Z487" s="82">
        <v>64.938625007975673</v>
      </c>
      <c r="AA487" s="82">
        <v>23.60518906787965</v>
      </c>
      <c r="AB487" s="82">
        <v>173.01040549445921</v>
      </c>
      <c r="AC487" s="82">
        <v>1.03</v>
      </c>
      <c r="AD487" s="82">
        <v>35.1</v>
      </c>
      <c r="AE487" s="82">
        <v>117.52652277983947</v>
      </c>
      <c r="AF487" s="82">
        <v>15.360884189215238</v>
      </c>
      <c r="AG487" s="82">
        <v>1.8342265747192006</v>
      </c>
      <c r="AH487" s="82">
        <v>213.33393718250747</v>
      </c>
      <c r="AI487" s="82">
        <v>0</v>
      </c>
      <c r="AJ487" s="82">
        <v>111.5525956420193</v>
      </c>
      <c r="AK487" s="82">
        <v>169.22804335164662</v>
      </c>
      <c r="AL487">
        <f t="shared" si="44"/>
        <v>4.2393977082503351</v>
      </c>
      <c r="AM487">
        <f t="shared" si="45"/>
        <v>97.675967801445751</v>
      </c>
      <c r="AN487">
        <f t="shared" si="46"/>
        <v>9.7421994307517509E-2</v>
      </c>
      <c r="AY487" s="7"/>
      <c r="BC487" s="7"/>
    </row>
    <row r="488" spans="1:55" x14ac:dyDescent="0.3">
      <c r="A488" s="81" t="s">
        <v>2922</v>
      </c>
      <c r="B488" s="82">
        <v>3013.9</v>
      </c>
      <c r="E488" s="82">
        <v>17.074479704563277</v>
      </c>
      <c r="F488" s="82">
        <v>57.491762735853499</v>
      </c>
      <c r="G488" s="82">
        <v>0.97610158725377771</v>
      </c>
      <c r="H488" s="82">
        <v>6.3515962196932181</v>
      </c>
      <c r="I488" s="81">
        <v>3.3136477287060546E-2</v>
      </c>
      <c r="J488" s="81">
        <f t="shared" si="42"/>
        <v>0.37199354414270724</v>
      </c>
      <c r="K488" s="81">
        <f t="shared" si="43"/>
        <v>0.11047836972534122</v>
      </c>
      <c r="L488" s="81">
        <v>0</v>
      </c>
      <c r="M488" s="82">
        <v>0.30984791768587083</v>
      </c>
      <c r="N488" s="82">
        <v>1.4769424944447234</v>
      </c>
      <c r="O488" s="82">
        <v>4.3406171576227992</v>
      </c>
      <c r="P488" s="82">
        <v>0</v>
      </c>
      <c r="Q488" s="82">
        <v>478.8</v>
      </c>
      <c r="R488" s="82">
        <v>706.43690690198127</v>
      </c>
      <c r="S488" s="82">
        <v>155.84895678422481</v>
      </c>
      <c r="T488" s="82">
        <v>0.30527898508163021</v>
      </c>
      <c r="U488" s="82">
        <v>4.7778088235294121</v>
      </c>
      <c r="V488" s="82">
        <v>150.33630701359633</v>
      </c>
      <c r="W488" s="82">
        <v>92.617780765420775</v>
      </c>
      <c r="X488" s="82">
        <v>1.27</v>
      </c>
      <c r="Y488" s="82">
        <v>17.139145601246067</v>
      </c>
      <c r="Z488" s="82">
        <v>60.19228032300736</v>
      </c>
      <c r="AA488" s="82">
        <v>39.500045185905478</v>
      </c>
      <c r="AB488" s="82">
        <v>184.04327830484951</v>
      </c>
      <c r="AC488" s="82">
        <v>982.17</v>
      </c>
      <c r="AD488" s="82">
        <v>37.24</v>
      </c>
      <c r="AE488" s="82">
        <v>118.94132359041917</v>
      </c>
      <c r="AF488" s="82">
        <v>16.116927707903177</v>
      </c>
      <c r="AG488" s="82">
        <v>3.6598417570688278</v>
      </c>
      <c r="AH488" s="82">
        <v>219.10126352793927</v>
      </c>
      <c r="AI488" s="82">
        <v>0</v>
      </c>
      <c r="AJ488" s="82">
        <v>214.83343249446739</v>
      </c>
      <c r="AK488" s="82">
        <v>160.59796768372743</v>
      </c>
      <c r="AL488">
        <f t="shared" si="44"/>
        <v>5.5639013417923691</v>
      </c>
      <c r="AM488">
        <f t="shared" si="45"/>
        <v>99.831929813897275</v>
      </c>
      <c r="AN488">
        <f t="shared" si="46"/>
        <v>0.21042681579459435</v>
      </c>
      <c r="AY488" s="7"/>
      <c r="BC488" s="7"/>
    </row>
    <row r="489" spans="1:55" x14ac:dyDescent="0.3">
      <c r="A489" s="81" t="s">
        <v>2923</v>
      </c>
      <c r="B489" s="82">
        <v>3014.05</v>
      </c>
      <c r="E489" s="82">
        <v>12.532602292522789</v>
      </c>
      <c r="F489" s="82">
        <v>47.583077207742505</v>
      </c>
      <c r="G489" s="82">
        <v>0.85493179403510866</v>
      </c>
      <c r="H489" s="82">
        <v>6.7337157717270735</v>
      </c>
      <c r="I489" s="81">
        <v>1.9735800827207349E-2</v>
      </c>
      <c r="J489" s="81">
        <f t="shared" si="42"/>
        <v>0.5372958955016508</v>
      </c>
      <c r="K489" s="81">
        <f t="shared" si="43"/>
        <v>0.14151492856017714</v>
      </c>
      <c r="L489" s="81">
        <v>0</v>
      </c>
      <c r="M489" s="82">
        <v>0.28309924821329641</v>
      </c>
      <c r="N489" s="82">
        <v>1.0840700983032212</v>
      </c>
      <c r="O489" s="82">
        <v>3.963850979073269</v>
      </c>
      <c r="P489" s="82">
        <v>0</v>
      </c>
      <c r="Q489" s="82">
        <v>552.01</v>
      </c>
      <c r="R489" s="82">
        <v>703.88967912589067</v>
      </c>
      <c r="S489" s="82">
        <v>490.01907341429285</v>
      </c>
      <c r="T489" s="82">
        <v>0.23190884529542319</v>
      </c>
      <c r="U489" s="82">
        <v>10.093433823529411</v>
      </c>
      <c r="V489" s="82">
        <v>128.88362199107971</v>
      </c>
      <c r="W489" s="82">
        <v>91.434569105737495</v>
      </c>
      <c r="X489" s="82">
        <v>0</v>
      </c>
      <c r="Y489" s="82">
        <v>14.468969698562669</v>
      </c>
      <c r="Z489" s="82">
        <v>58.106765234157635</v>
      </c>
      <c r="AA489" s="82">
        <v>22.467132543915984</v>
      </c>
      <c r="AB489" s="82">
        <v>174.97388285902022</v>
      </c>
      <c r="AC489" s="82">
        <v>278.11</v>
      </c>
      <c r="AD489" s="82">
        <v>22.92</v>
      </c>
      <c r="AE489" s="82">
        <v>102.83220545015512</v>
      </c>
      <c r="AF489" s="82">
        <v>14.604840670527301</v>
      </c>
      <c r="AG489" s="82">
        <v>5.6576847868099289</v>
      </c>
      <c r="AH489" s="82">
        <v>194.64994248325107</v>
      </c>
      <c r="AI489" s="82">
        <v>0</v>
      </c>
      <c r="AJ489" s="82">
        <v>112.69387615877331</v>
      </c>
      <c r="AK489" s="82">
        <v>140.59976021228425</v>
      </c>
      <c r="AL489">
        <f t="shared" si="44"/>
        <v>3.3161357439727706</v>
      </c>
      <c r="AM489">
        <f t="shared" si="45"/>
        <v>96.902733830706879</v>
      </c>
      <c r="AN489">
        <f t="shared" si="46"/>
        <v>0.66162235169754069</v>
      </c>
      <c r="AY489" s="7"/>
      <c r="BC489" s="7"/>
    </row>
    <row r="490" spans="1:55" x14ac:dyDescent="0.3">
      <c r="A490" s="81" t="s">
        <v>2924</v>
      </c>
      <c r="B490" s="82">
        <v>3014.2</v>
      </c>
      <c r="E490" s="82">
        <v>12.944162082910381</v>
      </c>
      <c r="F490" s="82">
        <v>49.76483606557165</v>
      </c>
      <c r="G490" s="82">
        <v>0.93150266007784555</v>
      </c>
      <c r="H490" s="82">
        <v>6.0619947151267448</v>
      </c>
      <c r="I490" s="81">
        <v>2.4892739335466017E-2</v>
      </c>
      <c r="J490" s="81">
        <f t="shared" si="42"/>
        <v>0.46831882019849974</v>
      </c>
      <c r="K490" s="81">
        <f t="shared" si="43"/>
        <v>0.12181281391421199</v>
      </c>
      <c r="L490" s="81">
        <v>0</v>
      </c>
      <c r="M490" s="82">
        <v>0.34138702141666027</v>
      </c>
      <c r="N490" s="82">
        <v>1.119670020171748</v>
      </c>
      <c r="O490" s="82">
        <v>4.122734301255595</v>
      </c>
      <c r="P490" s="82">
        <v>0</v>
      </c>
      <c r="Q490" s="82">
        <v>634.98</v>
      </c>
      <c r="R490" s="82">
        <v>660.23684996311113</v>
      </c>
      <c r="S490" s="82">
        <v>101.00875200131624</v>
      </c>
      <c r="T490" s="82">
        <v>0.24159285798190239</v>
      </c>
      <c r="U490" s="82">
        <v>3.6187941176470586</v>
      </c>
      <c r="V490" s="82">
        <v>128.64910539270761</v>
      </c>
      <c r="W490" s="82">
        <v>92.139461158314759</v>
      </c>
      <c r="X490" s="82">
        <v>0</v>
      </c>
      <c r="Y490" s="82">
        <v>13.946703888395943</v>
      </c>
      <c r="Z490" s="82">
        <v>24.73852381256216</v>
      </c>
      <c r="AA490" s="82">
        <v>9.9579945846820532</v>
      </c>
      <c r="AB490" s="82">
        <v>177.7040513849812</v>
      </c>
      <c r="AC490" s="82">
        <v>508.51999999999992</v>
      </c>
      <c r="AD490" s="82">
        <v>22.33</v>
      </c>
      <c r="AE490" s="82">
        <v>115.84557132172496</v>
      </c>
      <c r="AF490" s="82">
        <v>12.792736363830816</v>
      </c>
      <c r="AG490" s="82">
        <v>2.2906303703066073</v>
      </c>
      <c r="AH490" s="82">
        <v>191.98233085474484</v>
      </c>
      <c r="AI490" s="82">
        <v>0</v>
      </c>
      <c r="AJ490" s="82">
        <v>133.59041942571204</v>
      </c>
      <c r="AK490" s="82">
        <v>148.3864683785192</v>
      </c>
      <c r="AL490">
        <f t="shared" si="44"/>
        <v>3.5788226843448303</v>
      </c>
      <c r="AM490">
        <f t="shared" si="45"/>
        <v>96.987965659489248</v>
      </c>
      <c r="AN490">
        <f t="shared" si="46"/>
        <v>0.13638172811416782</v>
      </c>
      <c r="AY490" s="7"/>
      <c r="BC490" s="7"/>
    </row>
    <row r="491" spans="1:55" x14ac:dyDescent="0.3">
      <c r="A491" s="81" t="s">
        <v>2925</v>
      </c>
      <c r="B491" s="82">
        <v>3014.35</v>
      </c>
      <c r="E491" s="82">
        <v>16.238315678007751</v>
      </c>
      <c r="F491" s="82">
        <v>57.479073744519013</v>
      </c>
      <c r="G491" s="82">
        <v>0.96482914573857237</v>
      </c>
      <c r="H491" s="82">
        <v>5.8649548342110336</v>
      </c>
      <c r="I491" s="81">
        <v>2.4854733340011325E-2</v>
      </c>
      <c r="J491" s="81">
        <f t="shared" si="42"/>
        <v>0.36117999862228284</v>
      </c>
      <c r="K491" s="81">
        <f t="shared" si="43"/>
        <v>0.10203634909427005</v>
      </c>
      <c r="L491" s="81">
        <v>0</v>
      </c>
      <c r="M491" s="82">
        <v>0.65239797401709054</v>
      </c>
      <c r="N491" s="82">
        <v>1.4046143061476704</v>
      </c>
      <c r="O491" s="82">
        <v>4.2161684702543862</v>
      </c>
      <c r="P491" s="82">
        <v>0</v>
      </c>
      <c r="Q491" s="82">
        <v>567.75</v>
      </c>
      <c r="R491" s="82">
        <v>687.47612356869354</v>
      </c>
      <c r="S491" s="82">
        <v>29.392549091576427</v>
      </c>
      <c r="T491" s="82">
        <v>0.27428168683189547</v>
      </c>
      <c r="U491" s="82">
        <v>2.5931911764705879</v>
      </c>
      <c r="V491" s="82">
        <v>164.32913071646635</v>
      </c>
      <c r="W491" s="82">
        <v>32.76489308676139</v>
      </c>
      <c r="X491" s="82">
        <v>0</v>
      </c>
      <c r="Y491" s="82">
        <v>15.108929212428936</v>
      </c>
      <c r="Z491" s="82">
        <v>58.733447108146954</v>
      </c>
      <c r="AA491" s="82">
        <v>7.9474280590129158</v>
      </c>
      <c r="AB491" s="82">
        <v>182.64079447302024</v>
      </c>
      <c r="AC491" s="82">
        <v>527.24</v>
      </c>
      <c r="AD491" s="82">
        <v>30.510000000000005</v>
      </c>
      <c r="AE491" s="82">
        <v>118.68918087170201</v>
      </c>
      <c r="AF491" s="82">
        <v>14.328824782752339</v>
      </c>
      <c r="AG491" s="82">
        <v>3.263717708068437</v>
      </c>
      <c r="AH491" s="82">
        <v>193.19650482220416</v>
      </c>
      <c r="AI491" s="82">
        <v>0</v>
      </c>
      <c r="AJ491" s="82">
        <v>93.867797546122887</v>
      </c>
      <c r="AK491" s="82">
        <v>157.21294469751555</v>
      </c>
      <c r="AL491">
        <f t="shared" si="44"/>
        <v>5.79147103383497</v>
      </c>
      <c r="AM491">
        <f t="shared" si="45"/>
        <v>99.034732109382617</v>
      </c>
      <c r="AN491">
        <f t="shared" si="46"/>
        <v>3.9685735734438836E-2</v>
      </c>
      <c r="AY491" s="7"/>
      <c r="BC491" s="7"/>
    </row>
    <row r="492" spans="1:55" x14ac:dyDescent="0.3">
      <c r="A492" s="81" t="s">
        <v>2926</v>
      </c>
      <c r="B492" s="82">
        <v>3014.5</v>
      </c>
      <c r="E492" s="82">
        <v>14.925346174445348</v>
      </c>
      <c r="F492" s="82">
        <v>54.450641508558654</v>
      </c>
      <c r="G492" s="82">
        <v>0.95780572581487688</v>
      </c>
      <c r="H492" s="82">
        <v>6.1529498301503365</v>
      </c>
      <c r="I492" s="81">
        <v>1.408240900332175E-2</v>
      </c>
      <c r="J492" s="81">
        <f t="shared" si="42"/>
        <v>0.41224838326934088</v>
      </c>
      <c r="K492" s="81">
        <f t="shared" si="43"/>
        <v>0.11300050210029582</v>
      </c>
      <c r="L492" s="81">
        <v>0</v>
      </c>
      <c r="M492" s="82">
        <v>0.35075478022165046</v>
      </c>
      <c r="N492" s="82">
        <v>1.2910424440895225</v>
      </c>
      <c r="O492" s="82">
        <v>3.9589301420231284</v>
      </c>
      <c r="P492" s="82">
        <v>0</v>
      </c>
      <c r="Q492" s="82">
        <v>832.71999999999991</v>
      </c>
      <c r="R492" s="82">
        <v>670.33396907554265</v>
      </c>
      <c r="S492" s="82">
        <v>109.9318191885888</v>
      </c>
      <c r="T492" s="82">
        <v>0.2338329613532171</v>
      </c>
      <c r="U492" s="82">
        <v>2.5181470588235295</v>
      </c>
      <c r="V492" s="82">
        <v>150.74391919648122</v>
      </c>
      <c r="W492" s="82">
        <v>24.444649394733236</v>
      </c>
      <c r="X492" s="82">
        <v>0</v>
      </c>
      <c r="Y492" s="82">
        <v>13.777519189327847</v>
      </c>
      <c r="Z492" s="82">
        <v>76.896947980493252</v>
      </c>
      <c r="AA492" s="82">
        <v>15.904339922392193</v>
      </c>
      <c r="AB492" s="82">
        <v>175.4226776852056</v>
      </c>
      <c r="AC492" s="82">
        <v>472.57</v>
      </c>
      <c r="AD492" s="82">
        <v>20.94</v>
      </c>
      <c r="AE492" s="82">
        <v>111.58716096116819</v>
      </c>
      <c r="AF492" s="82">
        <v>10.692615478586545</v>
      </c>
      <c r="AG492" s="82">
        <v>7.3713518683550978</v>
      </c>
      <c r="AH492" s="82">
        <v>197.31755411175726</v>
      </c>
      <c r="AI492" s="82">
        <v>0</v>
      </c>
      <c r="AJ492" s="82">
        <v>113.42106374466968</v>
      </c>
      <c r="AK492" s="82">
        <v>160.06653062787169</v>
      </c>
      <c r="AL492">
        <f t="shared" si="44"/>
        <v>4.6997072821121186</v>
      </c>
      <c r="AM492">
        <f t="shared" si="45"/>
        <v>98.786807708372436</v>
      </c>
      <c r="AN492">
        <f t="shared" si="46"/>
        <v>0.14842962791460493</v>
      </c>
      <c r="AY492" s="7"/>
      <c r="BC492" s="7"/>
    </row>
    <row r="493" spans="1:55" x14ac:dyDescent="0.3">
      <c r="A493" s="81" t="s">
        <v>2927</v>
      </c>
      <c r="B493" s="82">
        <v>3014.65</v>
      </c>
      <c r="E493" s="82">
        <v>13.773439314548447</v>
      </c>
      <c r="F493" s="82">
        <v>52.226832035089387</v>
      </c>
      <c r="G493" s="82">
        <v>0.93071057672712298</v>
      </c>
      <c r="H493" s="82">
        <v>6.0822460200815343</v>
      </c>
      <c r="I493" s="81">
        <v>1.8887792053624508E-2</v>
      </c>
      <c r="J493" s="81">
        <f t="shared" si="42"/>
        <v>0.44159239251572047</v>
      </c>
      <c r="K493" s="81">
        <f t="shared" si="43"/>
        <v>0.11645826068858792</v>
      </c>
      <c r="L493" s="81">
        <v>0</v>
      </c>
      <c r="M493" s="82">
        <v>0.31499429050468203</v>
      </c>
      <c r="N493" s="82">
        <v>1.1914025007084406</v>
      </c>
      <c r="O493" s="82">
        <v>3.9702601897384828</v>
      </c>
      <c r="P493" s="82">
        <v>0</v>
      </c>
      <c r="Q493" s="82">
        <v>618.29</v>
      </c>
      <c r="R493" s="82">
        <v>631.32810950428006</v>
      </c>
      <c r="S493" s="82">
        <v>83.768106770619056</v>
      </c>
      <c r="T493" s="82">
        <v>0.22939269352753885</v>
      </c>
      <c r="U493" s="82">
        <v>4.4943088235294111</v>
      </c>
      <c r="V493" s="82">
        <v>144.25562664151914</v>
      </c>
      <c r="W493" s="82">
        <v>0</v>
      </c>
      <c r="X493" s="82">
        <v>0</v>
      </c>
      <c r="Y493" s="82">
        <v>15.469366180008791</v>
      </c>
      <c r="Z493" s="82">
        <v>0</v>
      </c>
      <c r="AA493" s="82">
        <v>0</v>
      </c>
      <c r="AB493" s="82">
        <v>175.06738178114216</v>
      </c>
      <c r="AC493" s="82">
        <v>715.28</v>
      </c>
      <c r="AD493" s="82">
        <v>20.77</v>
      </c>
      <c r="AE493" s="82">
        <v>114.99108766385008</v>
      </c>
      <c r="AF493" s="82">
        <v>13.992805441113255</v>
      </c>
      <c r="AG493" s="82">
        <v>2.8245366972201769</v>
      </c>
      <c r="AH493" s="82">
        <v>184.2366151623352</v>
      </c>
      <c r="AI493" s="82">
        <v>0</v>
      </c>
      <c r="AJ493" s="82">
        <v>61.619048077135325</v>
      </c>
      <c r="AK493" s="82">
        <v>156.70461360060995</v>
      </c>
      <c r="AL493">
        <f t="shared" si="44"/>
        <v>4.0382641275726323</v>
      </c>
      <c r="AM493">
        <f t="shared" si="45"/>
        <v>97.9542529019554</v>
      </c>
      <c r="AN493">
        <f t="shared" si="46"/>
        <v>0.11310345822390001</v>
      </c>
      <c r="AY493" s="7"/>
      <c r="BC493" s="7"/>
    </row>
    <row r="494" spans="1:55" x14ac:dyDescent="0.3">
      <c r="A494" s="81" t="s">
        <v>2928</v>
      </c>
      <c r="B494" s="82">
        <v>3014.8</v>
      </c>
      <c r="E494" s="82">
        <v>16.057916055822965</v>
      </c>
      <c r="F494" s="82">
        <v>50.515152475664593</v>
      </c>
      <c r="G494" s="82">
        <v>0.86928198495298914</v>
      </c>
      <c r="H494" s="82">
        <v>5.6163294674135003</v>
      </c>
      <c r="I494" s="81">
        <v>2.2473420187303212E-2</v>
      </c>
      <c r="J494" s="81">
        <f t="shared" si="42"/>
        <v>0.34975456640134145</v>
      </c>
      <c r="K494" s="81">
        <f t="shared" si="43"/>
        <v>0.1111810851233031</v>
      </c>
      <c r="L494" s="81">
        <v>0</v>
      </c>
      <c r="M494" s="82">
        <v>0.4923083717963308</v>
      </c>
      <c r="N494" s="82">
        <v>1.3890097388286864</v>
      </c>
      <c r="O494" s="82">
        <v>4.9510647284612332</v>
      </c>
      <c r="P494" s="82">
        <v>0</v>
      </c>
      <c r="Q494" s="82">
        <v>752.69</v>
      </c>
      <c r="R494" s="82">
        <v>779.49185848022194</v>
      </c>
      <c r="S494" s="82">
        <v>209.81515115079631</v>
      </c>
      <c r="T494" s="82">
        <v>0.20530952660636023</v>
      </c>
      <c r="U494" s="82">
        <v>9.8724705882352932</v>
      </c>
      <c r="V494" s="82">
        <v>134.69069966505609</v>
      </c>
      <c r="W494" s="82">
        <v>27.818061360638747</v>
      </c>
      <c r="X494" s="82">
        <v>0</v>
      </c>
      <c r="Y494" s="82">
        <v>15.520857175377342</v>
      </c>
      <c r="Z494" s="82">
        <v>50.514668432877137</v>
      </c>
      <c r="AA494" s="82">
        <v>12.281526654441199</v>
      </c>
      <c r="AB494" s="82">
        <v>205.17403470441056</v>
      </c>
      <c r="AC494" s="82">
        <v>651.91999999999996</v>
      </c>
      <c r="AD494" s="82">
        <v>20.399999999999999</v>
      </c>
      <c r="AE494" s="82">
        <v>146.957181225661</v>
      </c>
      <c r="AF494" s="82">
        <v>13.536779191745929</v>
      </c>
      <c r="AG494" s="82">
        <v>2.3853556863719181</v>
      </c>
      <c r="AH494" s="82">
        <v>201.89213308915549</v>
      </c>
      <c r="AI494" s="82">
        <v>0</v>
      </c>
      <c r="AJ494" s="82">
        <v>72.829856693037669</v>
      </c>
      <c r="AK494" s="82">
        <v>151.19384239097482</v>
      </c>
      <c r="AL494">
        <f t="shared" si="44"/>
        <v>5.0264726633912247</v>
      </c>
      <c r="AM494">
        <f t="shared" si="45"/>
        <v>97.361777470294939</v>
      </c>
      <c r="AN494">
        <f t="shared" si="46"/>
        <v>0.28329181711014551</v>
      </c>
      <c r="AY494" s="7"/>
      <c r="BC494" s="7"/>
    </row>
    <row r="495" spans="1:55" x14ac:dyDescent="0.3">
      <c r="A495" s="81" t="s">
        <v>2929</v>
      </c>
      <c r="B495" s="82">
        <v>3014.95</v>
      </c>
      <c r="E495" s="82">
        <v>11.399430329727469</v>
      </c>
      <c r="F495" s="82">
        <v>47.664320109051502</v>
      </c>
      <c r="G495" s="82">
        <v>0.88693743857641227</v>
      </c>
      <c r="H495" s="82">
        <v>5.6237432287453935</v>
      </c>
      <c r="I495" s="81">
        <v>2.1076699854343239E-2</v>
      </c>
      <c r="J495" s="81">
        <f t="shared" si="42"/>
        <v>0.49333546204320217</v>
      </c>
      <c r="K495" s="81">
        <f t="shared" si="43"/>
        <v>0.11798643546952511</v>
      </c>
      <c r="L495" s="81">
        <v>0</v>
      </c>
      <c r="M495" s="82">
        <v>0.62558129080682268</v>
      </c>
      <c r="N495" s="82">
        <v>0.98605072352142598</v>
      </c>
      <c r="O495" s="82">
        <v>3.7839104253533904</v>
      </c>
      <c r="P495" s="82">
        <v>0</v>
      </c>
      <c r="Q495" s="82">
        <v>569.35</v>
      </c>
      <c r="R495" s="82">
        <v>623.44547219718856</v>
      </c>
      <c r="S495" s="82">
        <v>62.595730947152575</v>
      </c>
      <c r="T495" s="82">
        <v>0.26447080935039685</v>
      </c>
      <c r="U495" s="82">
        <v>3.5479191176470581</v>
      </c>
      <c r="V495" s="82">
        <v>132.46837570905362</v>
      </c>
      <c r="W495" s="82">
        <v>25.0110805084114</v>
      </c>
      <c r="X495" s="82">
        <v>0</v>
      </c>
      <c r="Y495" s="82">
        <v>13.027221828243256</v>
      </c>
      <c r="Z495" s="82">
        <v>0</v>
      </c>
      <c r="AA495" s="82">
        <v>0</v>
      </c>
      <c r="AB495" s="82">
        <v>170.78513114795678</v>
      </c>
      <c r="AC495" s="82">
        <v>593.41999999999996</v>
      </c>
      <c r="AD495" s="82">
        <v>20.56</v>
      </c>
      <c r="AE495" s="82">
        <v>114.69692115868003</v>
      </c>
      <c r="AF495" s="82">
        <v>13.440773665563331</v>
      </c>
      <c r="AG495" s="82">
        <v>4.8051569422221307</v>
      </c>
      <c r="AH495" s="82">
        <v>163.04927943017</v>
      </c>
      <c r="AI495" s="82">
        <v>0</v>
      </c>
      <c r="AJ495" s="82">
        <v>75.42551238158444</v>
      </c>
      <c r="AK495" s="82">
        <v>154.3709117466345</v>
      </c>
      <c r="AL495">
        <f t="shared" si="44"/>
        <v>3.4222567401412367</v>
      </c>
      <c r="AM495">
        <f t="shared" si="45"/>
        <v>95.952752330271181</v>
      </c>
      <c r="AN495">
        <f t="shared" si="46"/>
        <v>8.4516576930194307E-2</v>
      </c>
      <c r="AY495" s="7"/>
      <c r="BC495" s="7"/>
    </row>
    <row r="496" spans="1:55" x14ac:dyDescent="0.3">
      <c r="A496" s="81" t="s">
        <v>2930</v>
      </c>
      <c r="B496" s="82">
        <v>3015.1</v>
      </c>
      <c r="E496" s="82">
        <v>13.924542202294452</v>
      </c>
      <c r="F496" s="82">
        <v>51.591214981475332</v>
      </c>
      <c r="G496" s="82">
        <v>0.93581487980904088</v>
      </c>
      <c r="H496" s="82">
        <v>6.068385888688721</v>
      </c>
      <c r="I496" s="81">
        <v>2.6603009130927207E-2</v>
      </c>
      <c r="J496" s="81">
        <f t="shared" si="42"/>
        <v>0.4358050556009509</v>
      </c>
      <c r="K496" s="81">
        <f t="shared" si="43"/>
        <v>0.11762440351264598</v>
      </c>
      <c r="L496" s="81">
        <v>0</v>
      </c>
      <c r="M496" s="82">
        <v>1.0212704803980053</v>
      </c>
      <c r="N496" s="82">
        <v>1.20447290049847</v>
      </c>
      <c r="O496" s="82">
        <v>4.2042188280929373</v>
      </c>
      <c r="P496" s="82">
        <v>0</v>
      </c>
      <c r="Q496" s="82">
        <v>397.33</v>
      </c>
      <c r="R496" s="82">
        <v>651.41334473872485</v>
      </c>
      <c r="S496" s="82">
        <v>286.41183133887256</v>
      </c>
      <c r="T496" s="82">
        <v>0.21736168213320117</v>
      </c>
      <c r="U496" s="82">
        <v>2.8099852941176469</v>
      </c>
      <c r="V496" s="82">
        <v>142.63634536704495</v>
      </c>
      <c r="W496" s="82">
        <v>33.595658720156031</v>
      </c>
      <c r="X496" s="82">
        <v>0</v>
      </c>
      <c r="Y496" s="82">
        <v>15.359028332790466</v>
      </c>
      <c r="Z496" s="82">
        <v>0</v>
      </c>
      <c r="AA496" s="82">
        <v>8.2888450162020142</v>
      </c>
      <c r="AB496" s="82">
        <v>180.1724229290007</v>
      </c>
      <c r="AC496" s="82">
        <v>436.36</v>
      </c>
      <c r="AD496" s="82">
        <v>17.38</v>
      </c>
      <c r="AE496" s="82">
        <v>124.85266955145519</v>
      </c>
      <c r="AF496" s="82">
        <v>18.1450444485105</v>
      </c>
      <c r="AG496" s="82">
        <v>5.3304518767661273</v>
      </c>
      <c r="AH496" s="82">
        <v>190.14321440403441</v>
      </c>
      <c r="AI496" s="82">
        <v>0</v>
      </c>
      <c r="AJ496" s="82">
        <v>88.383591169154457</v>
      </c>
      <c r="AK496" s="82">
        <v>168.26914605521117</v>
      </c>
      <c r="AL496">
        <f t="shared" si="44"/>
        <v>5.2136016688694298</v>
      </c>
      <c r="AM496">
        <f t="shared" si="45"/>
        <v>96.65924509648471</v>
      </c>
      <c r="AN496">
        <f t="shared" si="46"/>
        <v>0.38671243566923785</v>
      </c>
      <c r="AY496" s="7"/>
      <c r="BC496" s="7"/>
    </row>
    <row r="497" spans="1:55" x14ac:dyDescent="0.3">
      <c r="A497" s="81" t="s">
        <v>2931</v>
      </c>
      <c r="B497" s="82">
        <v>3015.25</v>
      </c>
      <c r="E497" s="82">
        <v>15.059524318962479</v>
      </c>
      <c r="F497" s="82">
        <v>55.37612312732584</v>
      </c>
      <c r="G497" s="82">
        <v>0.94480586848160608</v>
      </c>
      <c r="H497" s="82">
        <v>5.7079658234372204</v>
      </c>
      <c r="I497" s="81">
        <v>2.9163663074687155E-2</v>
      </c>
      <c r="J497" s="81">
        <f t="shared" si="42"/>
        <v>0.37902696675816838</v>
      </c>
      <c r="K497" s="81">
        <f t="shared" si="43"/>
        <v>0.10307629897298776</v>
      </c>
      <c r="L497" s="81">
        <v>0</v>
      </c>
      <c r="M497" s="82">
        <v>1.2094089480435808</v>
      </c>
      <c r="N497" s="82">
        <v>1.3026488535902543</v>
      </c>
      <c r="O497" s="82">
        <v>4.150864113599015</v>
      </c>
      <c r="P497" s="82">
        <v>0</v>
      </c>
      <c r="Q497" s="82">
        <v>399.62</v>
      </c>
      <c r="R497" s="82">
        <v>662.97339872255986</v>
      </c>
      <c r="S497" s="82">
        <v>124.25986419526514</v>
      </c>
      <c r="T497" s="82">
        <v>0.26195465758251257</v>
      </c>
      <c r="U497" s="82">
        <v>4.9904338235294112</v>
      </c>
      <c r="V497" s="82">
        <v>137.29271716128014</v>
      </c>
      <c r="W497" s="82">
        <v>0</v>
      </c>
      <c r="X497" s="82">
        <v>1.6099999999999999</v>
      </c>
      <c r="Y497" s="82">
        <v>15.145708494835045</v>
      </c>
      <c r="Z497" s="82">
        <v>0</v>
      </c>
      <c r="AA497" s="82">
        <v>6.8662743612474353</v>
      </c>
      <c r="AB497" s="82">
        <v>178.56424146850316</v>
      </c>
      <c r="AC497" s="82">
        <v>0</v>
      </c>
      <c r="AD497" s="82">
        <v>22.73</v>
      </c>
      <c r="AE497" s="82">
        <v>131.24028509229032</v>
      </c>
      <c r="AF497" s="82">
        <v>15.324882116896765</v>
      </c>
      <c r="AG497" s="82">
        <v>2.9364847980246354</v>
      </c>
      <c r="AH497" s="82">
        <v>170.32718103511735</v>
      </c>
      <c r="AI497" s="82">
        <v>0</v>
      </c>
      <c r="AJ497" s="82">
        <v>67.285051350577874</v>
      </c>
      <c r="AK497" s="82">
        <v>174.42688411545333</v>
      </c>
      <c r="AL497">
        <f t="shared" si="44"/>
        <v>6.1654373211249123</v>
      </c>
      <c r="AM497">
        <f t="shared" si="45"/>
        <v>97.463721309946806</v>
      </c>
      <c r="AN497">
        <f t="shared" si="46"/>
        <v>0.16777531331108053</v>
      </c>
      <c r="AY497" s="7"/>
      <c r="BC497" s="7"/>
    </row>
    <row r="498" spans="1:55" x14ac:dyDescent="0.3">
      <c r="A498" s="81" t="s">
        <v>2932</v>
      </c>
      <c r="B498" s="82">
        <v>3015.4</v>
      </c>
      <c r="E498" s="82">
        <v>15.21722273496607</v>
      </c>
      <c r="F498" s="82">
        <v>55.7302704024696</v>
      </c>
      <c r="G498" s="82">
        <v>0.93374198082736226</v>
      </c>
      <c r="H498" s="82">
        <v>5.891165908512364</v>
      </c>
      <c r="I498" s="81">
        <v>1.8039783280041667E-2</v>
      </c>
      <c r="J498" s="81">
        <f t="shared" si="42"/>
        <v>0.38713804819164982</v>
      </c>
      <c r="K498" s="81">
        <f t="shared" si="43"/>
        <v>0.10570854700628379</v>
      </c>
      <c r="L498" s="81">
        <v>0</v>
      </c>
      <c r="M498" s="82">
        <v>0.38571724208301472</v>
      </c>
      <c r="N498" s="82">
        <v>1.316289766574565</v>
      </c>
      <c r="O498" s="82">
        <v>4.2100589547288587</v>
      </c>
      <c r="P498" s="82">
        <v>0</v>
      </c>
      <c r="Q498" s="82">
        <v>542.15</v>
      </c>
      <c r="R498" s="82">
        <v>712.6099183593542</v>
      </c>
      <c r="S498" s="82">
        <v>153.46813398219217</v>
      </c>
      <c r="T498" s="82">
        <v>0.26425936802536459</v>
      </c>
      <c r="U498" s="82">
        <v>2.5765147058823525</v>
      </c>
      <c r="V498" s="82">
        <v>123.55116124238025</v>
      </c>
      <c r="W498" s="82">
        <v>21.612493826342416</v>
      </c>
      <c r="X498" s="82">
        <v>0</v>
      </c>
      <c r="Y498" s="82">
        <v>14.505748980968773</v>
      </c>
      <c r="Z498" s="82">
        <v>21.954412536314507</v>
      </c>
      <c r="AA498" s="82">
        <v>10.76411795582298</v>
      </c>
      <c r="AB498" s="82">
        <v>176.5820643195178</v>
      </c>
      <c r="AC498" s="82">
        <v>950.16</v>
      </c>
      <c r="AD498" s="82">
        <v>26.61</v>
      </c>
      <c r="AE498" s="82">
        <v>114.75295287395053</v>
      </c>
      <c r="AF498" s="82">
        <v>15.108869682985926</v>
      </c>
      <c r="AG498" s="82">
        <v>5.3132290920269796</v>
      </c>
      <c r="AH498" s="82">
        <v>169.17371576603102</v>
      </c>
      <c r="AI498" s="82">
        <v>3.6799999999999997</v>
      </c>
      <c r="AJ498" s="82">
        <v>72.425863589761917</v>
      </c>
      <c r="AK498" s="82">
        <v>159.56975251044122</v>
      </c>
      <c r="AL498">
        <f t="shared" si="44"/>
        <v>4.812728825997751</v>
      </c>
      <c r="AM498">
        <f t="shared" si="45"/>
        <v>98.739165418072119</v>
      </c>
      <c r="AN498">
        <f t="shared" si="46"/>
        <v>0.20721223565533478</v>
      </c>
      <c r="AY498" s="7"/>
      <c r="BC498" s="7"/>
    </row>
    <row r="499" spans="1:55" x14ac:dyDescent="0.3">
      <c r="A499" s="81" t="s">
        <v>2933</v>
      </c>
      <c r="B499" s="82">
        <v>3015.55</v>
      </c>
      <c r="E499" s="82">
        <v>12.117652861945915</v>
      </c>
      <c r="F499" s="82">
        <v>49.651507403881133</v>
      </c>
      <c r="G499" s="82">
        <v>0.89557030445742714</v>
      </c>
      <c r="H499" s="82">
        <v>5.7157209315388995</v>
      </c>
      <c r="I499" s="81">
        <v>1.7265411122652299E-2</v>
      </c>
      <c r="J499" s="81">
        <f t="shared" si="42"/>
        <v>0.47168548205308464</v>
      </c>
      <c r="K499" s="81">
        <f t="shared" si="43"/>
        <v>0.11511676543967557</v>
      </c>
      <c r="L499" s="81">
        <v>0</v>
      </c>
      <c r="M499" s="82">
        <v>0.59225796002387265</v>
      </c>
      <c r="N499" s="82">
        <v>1.0481769725583217</v>
      </c>
      <c r="O499" s="82">
        <v>3.8521073452109076</v>
      </c>
      <c r="P499" s="82">
        <v>0</v>
      </c>
      <c r="Q499" s="82">
        <v>488.41</v>
      </c>
      <c r="R499" s="82">
        <v>640.71957767874051</v>
      </c>
      <c r="S499" s="82">
        <v>236.35531986254986</v>
      </c>
      <c r="T499" s="82">
        <v>0.23294490778808147</v>
      </c>
      <c r="U499" s="82">
        <v>6.728955882352941</v>
      </c>
      <c r="V499" s="82">
        <v>137.93484594253715</v>
      </c>
      <c r="W499" s="82">
        <v>34.363487563141987</v>
      </c>
      <c r="X499" s="82">
        <v>0</v>
      </c>
      <c r="Y499" s="82">
        <v>13.431793934710438</v>
      </c>
      <c r="Z499" s="82">
        <v>0</v>
      </c>
      <c r="AA499" s="82">
        <v>14.538672093635796</v>
      </c>
      <c r="AB499" s="82">
        <v>164.46460401251286</v>
      </c>
      <c r="AC499" s="82">
        <v>15.6</v>
      </c>
      <c r="AD499" s="82">
        <v>13.019999999999998</v>
      </c>
      <c r="AE499" s="82">
        <v>117.9607685731857</v>
      </c>
      <c r="AF499" s="82">
        <v>10.824623077087614</v>
      </c>
      <c r="AG499" s="82">
        <v>5.1840582064833738</v>
      </c>
      <c r="AH499" s="82">
        <v>163.74207281160267</v>
      </c>
      <c r="AI499" s="82">
        <v>0</v>
      </c>
      <c r="AJ499" s="82">
        <v>88.928981858576719</v>
      </c>
      <c r="AK499" s="82">
        <v>151.84080924158189</v>
      </c>
      <c r="AL499">
        <f t="shared" si="44"/>
        <v>3.7151665725800411</v>
      </c>
      <c r="AM499">
        <f t="shared" si="45"/>
        <v>96.584909289930721</v>
      </c>
      <c r="AN499">
        <f t="shared" si="46"/>
        <v>0.31912627701222757</v>
      </c>
      <c r="AY499" s="7"/>
      <c r="BC499" s="7"/>
    </row>
    <row r="500" spans="1:55" x14ac:dyDescent="0.3">
      <c r="A500" s="81" t="s">
        <v>2934</v>
      </c>
      <c r="B500" s="82">
        <v>3015.7</v>
      </c>
      <c r="E500" s="82">
        <v>13.413822730106508</v>
      </c>
      <c r="F500" s="82">
        <v>51.59192237500946</v>
      </c>
      <c r="G500" s="82">
        <v>0.91364286580277321</v>
      </c>
      <c r="H500" s="82">
        <v>5.7818753880631322</v>
      </c>
      <c r="I500" s="81">
        <v>2.0436536368403251E-2</v>
      </c>
      <c r="J500" s="81">
        <f t="shared" si="42"/>
        <v>0.43103860132921429</v>
      </c>
      <c r="K500" s="81">
        <f t="shared" si="43"/>
        <v>0.11206939229819834</v>
      </c>
      <c r="L500" s="81">
        <v>0</v>
      </c>
      <c r="M500" s="82">
        <v>0.58591794610853976</v>
      </c>
      <c r="N500" s="82">
        <v>1.160295666154213</v>
      </c>
      <c r="O500" s="82">
        <v>3.9980420414328286</v>
      </c>
      <c r="P500" s="82">
        <v>0</v>
      </c>
      <c r="Q500" s="82">
        <v>491.27</v>
      </c>
      <c r="R500" s="82">
        <v>629.67011665002281</v>
      </c>
      <c r="S500" s="82">
        <v>143.5377829528986</v>
      </c>
      <c r="T500" s="82">
        <v>0.22911781980499685</v>
      </c>
      <c r="U500" s="82">
        <v>1.2382279411764705</v>
      </c>
      <c r="V500" s="82">
        <v>129.70443008538214</v>
      </c>
      <c r="W500" s="82">
        <v>27.478202692431847</v>
      </c>
      <c r="X500" s="82">
        <v>0</v>
      </c>
      <c r="Y500" s="82">
        <v>14.535172406893663</v>
      </c>
      <c r="Z500" s="82">
        <v>0</v>
      </c>
      <c r="AA500" s="82">
        <v>8.7345838214211167</v>
      </c>
      <c r="AB500" s="82">
        <v>176.78776194818607</v>
      </c>
      <c r="AC500" s="82">
        <v>195.87</v>
      </c>
      <c r="AD500" s="82">
        <v>30.329999999999995</v>
      </c>
      <c r="AE500" s="82">
        <v>115.55140481655491</v>
      </c>
      <c r="AF500" s="82">
        <v>14.928859321393558</v>
      </c>
      <c r="AG500" s="82">
        <v>0</v>
      </c>
      <c r="AH500" s="82">
        <v>158.40327845468593</v>
      </c>
      <c r="AI500" s="82">
        <v>0</v>
      </c>
      <c r="AJ500" s="82">
        <v>67.315350833323564</v>
      </c>
      <c r="AK500" s="82">
        <v>155.76882226312478</v>
      </c>
      <c r="AL500">
        <f t="shared" si="44"/>
        <v>4.3049755251502964</v>
      </c>
      <c r="AM500">
        <f t="shared" si="45"/>
        <v>97.274409134559022</v>
      </c>
      <c r="AN500">
        <f t="shared" si="46"/>
        <v>0.1938043040917638</v>
      </c>
      <c r="AY500" s="7"/>
      <c r="BC500" s="7"/>
    </row>
    <row r="501" spans="1:55" x14ac:dyDescent="0.3">
      <c r="A501" s="81" t="s">
        <v>2935</v>
      </c>
      <c r="B501" s="82">
        <v>3015.85</v>
      </c>
      <c r="E501" s="82">
        <v>10.771936615237882</v>
      </c>
      <c r="F501" s="82">
        <v>44.505055970460624</v>
      </c>
      <c r="G501" s="82">
        <v>0.85799395678304113</v>
      </c>
      <c r="H501" s="82">
        <v>5.3256892056249567</v>
      </c>
      <c r="I501" s="81">
        <v>2.1597624554816969E-2</v>
      </c>
      <c r="J501" s="81">
        <f t="shared" si="42"/>
        <v>0.49440406083445443</v>
      </c>
      <c r="K501" s="81">
        <f t="shared" si="43"/>
        <v>0.11966481312055378</v>
      </c>
      <c r="L501" s="81">
        <v>0</v>
      </c>
      <c r="M501" s="82">
        <v>0.66169949640030268</v>
      </c>
      <c r="N501" s="82">
        <v>0.93177251721807675</v>
      </c>
      <c r="O501" s="82">
        <v>4.0304898425606082</v>
      </c>
      <c r="P501" s="82">
        <v>0</v>
      </c>
      <c r="Q501" s="82">
        <v>534.11</v>
      </c>
      <c r="R501" s="82">
        <v>633.6641075144255</v>
      </c>
      <c r="S501" s="82">
        <v>232.71235407062971</v>
      </c>
      <c r="T501" s="82">
        <v>0.19875368973434074</v>
      </c>
      <c r="U501" s="82">
        <v>5.089353468617273</v>
      </c>
      <c r="V501" s="82">
        <v>118.76255007706708</v>
      </c>
      <c r="W501" s="82">
        <v>34.914475477281151</v>
      </c>
      <c r="X501" s="82">
        <v>0</v>
      </c>
      <c r="Y501" s="82">
        <v>14.822106786639674</v>
      </c>
      <c r="Z501" s="82">
        <v>0</v>
      </c>
      <c r="AA501" s="82">
        <v>2.1484232372547605</v>
      </c>
      <c r="AB501" s="82">
        <v>177.33655754647407</v>
      </c>
      <c r="AC501" s="82">
        <v>287.22000000000003</v>
      </c>
      <c r="AD501" s="82">
        <v>13.77</v>
      </c>
      <c r="AE501" s="82">
        <v>118.01048219631151</v>
      </c>
      <c r="AF501" s="82">
        <v>8.7442510713523909</v>
      </c>
      <c r="AG501" s="82">
        <v>3.744675399033762</v>
      </c>
      <c r="AH501" s="82">
        <v>171.49128676284712</v>
      </c>
      <c r="AI501" s="82">
        <v>0</v>
      </c>
      <c r="AJ501" s="82">
        <v>61.05028662637546</v>
      </c>
      <c r="AK501" s="82">
        <v>155.1702938066872</v>
      </c>
      <c r="AL501">
        <f t="shared" si="44"/>
        <v>3.0297466362586016</v>
      </c>
      <c r="AM501">
        <f t="shared" si="45"/>
        <v>94.903215575729703</v>
      </c>
      <c r="AN501">
        <f t="shared" si="46"/>
        <v>0.3142075550171633</v>
      </c>
      <c r="AY501" s="7"/>
      <c r="BC501" s="7"/>
    </row>
    <row r="502" spans="1:55" x14ac:dyDescent="0.3">
      <c r="A502" s="81" t="s">
        <v>2936</v>
      </c>
      <c r="B502" s="82">
        <v>3016</v>
      </c>
      <c r="E502" s="82">
        <v>15.06213126019354</v>
      </c>
      <c r="F502" s="82">
        <v>53.429903902826638</v>
      </c>
      <c r="G502" s="82">
        <v>0.89936035965215033</v>
      </c>
      <c r="H502" s="82">
        <v>5.6434622471415219</v>
      </c>
      <c r="I502" s="81">
        <v>2.7992948769002213E-2</v>
      </c>
      <c r="J502" s="81">
        <f t="shared" si="42"/>
        <v>0.37467886513883736</v>
      </c>
      <c r="K502" s="81">
        <f t="shared" si="43"/>
        <v>0.10562366455693667</v>
      </c>
      <c r="L502" s="81">
        <v>0</v>
      </c>
      <c r="M502" s="82">
        <v>0.92660078518969402</v>
      </c>
      <c r="N502" s="82">
        <v>1.3028743540067411</v>
      </c>
      <c r="O502" s="82">
        <v>4.3516945135006866</v>
      </c>
      <c r="P502" s="82">
        <v>0</v>
      </c>
      <c r="Q502" s="82">
        <v>451.45</v>
      </c>
      <c r="R502" s="82">
        <v>1817.4125722683286</v>
      </c>
      <c r="S502" s="82">
        <v>200.90983772573</v>
      </c>
      <c r="T502" s="82">
        <v>0.68857548923144762</v>
      </c>
      <c r="U502" s="82">
        <v>4.206342614440775</v>
      </c>
      <c r="V502" s="82">
        <v>118.32552137393159</v>
      </c>
      <c r="W502" s="82">
        <v>17.829036264030147</v>
      </c>
      <c r="X502" s="82">
        <v>0</v>
      </c>
      <c r="Y502" s="82">
        <v>13.066464097697978</v>
      </c>
      <c r="Z502" s="82">
        <v>44.930644381834028</v>
      </c>
      <c r="AA502" s="82">
        <v>7.0735821679425595</v>
      </c>
      <c r="AB502" s="82">
        <v>186.0012101953246</v>
      </c>
      <c r="AC502" s="82">
        <v>1160.3800000000001</v>
      </c>
      <c r="AD502" s="82">
        <v>80.62</v>
      </c>
      <c r="AE502" s="82">
        <v>135.9746071208086</v>
      </c>
      <c r="AF502" s="82">
        <v>10.378045350473496</v>
      </c>
      <c r="AG502" s="82">
        <v>3.3490794385115876</v>
      </c>
      <c r="AH502" s="82">
        <v>166.00522068049469</v>
      </c>
      <c r="AI502" s="82">
        <v>6.5299999999999994</v>
      </c>
      <c r="AJ502" s="82">
        <v>74.387456011705353</v>
      </c>
      <c r="AK502" s="82">
        <v>156.85718568546147</v>
      </c>
      <c r="AL502">
        <f t="shared" si="44"/>
        <v>5.5722429784254146</v>
      </c>
      <c r="AM502">
        <f t="shared" si="45"/>
        <v>97.388070664195297</v>
      </c>
      <c r="AN502">
        <f t="shared" si="46"/>
        <v>0.27126788838867183</v>
      </c>
      <c r="AY502" s="7"/>
      <c r="BC502" s="7"/>
    </row>
    <row r="503" spans="1:55" x14ac:dyDescent="0.3">
      <c r="A503" s="81" t="s">
        <v>2937</v>
      </c>
      <c r="B503" s="82">
        <v>3016.15</v>
      </c>
      <c r="E503" s="82">
        <v>12.20617018275393</v>
      </c>
      <c r="F503" s="82">
        <v>48.164004586402996</v>
      </c>
      <c r="G503" s="82">
        <v>0.89746493700786123</v>
      </c>
      <c r="H503" s="82">
        <v>5.6476246918615907</v>
      </c>
      <c r="I503" s="81">
        <v>3.3296228868904286E-2</v>
      </c>
      <c r="J503" s="81">
        <f t="shared" si="42"/>
        <v>0.46268605199697338</v>
      </c>
      <c r="K503" s="81">
        <f t="shared" si="43"/>
        <v>0.11725820434490929</v>
      </c>
      <c r="L503" s="81">
        <v>0</v>
      </c>
      <c r="M503" s="82">
        <v>0.7040043865453367</v>
      </c>
      <c r="N503" s="82">
        <v>1.0558337208082149</v>
      </c>
      <c r="O503" s="82">
        <v>4.0523095431808684</v>
      </c>
      <c r="P503" s="82">
        <v>0</v>
      </c>
      <c r="Q503" s="82">
        <v>643.07000000000005</v>
      </c>
      <c r="R503" s="82">
        <v>653.82164368919837</v>
      </c>
      <c r="S503" s="82">
        <v>429.94988374259776</v>
      </c>
      <c r="T503" s="82">
        <v>0.21919755110965519</v>
      </c>
      <c r="U503" s="82">
        <v>9.6007361963190192</v>
      </c>
      <c r="V503" s="82">
        <v>111.43711657689138</v>
      </c>
      <c r="W503" s="82">
        <v>43.993276678654411</v>
      </c>
      <c r="X503" s="82">
        <v>0</v>
      </c>
      <c r="Y503" s="82">
        <v>13.066464097697978</v>
      </c>
      <c r="Z503" s="82">
        <v>13.056768452840659</v>
      </c>
      <c r="AA503" s="82">
        <v>8.7355699552528456</v>
      </c>
      <c r="AB503" s="82">
        <v>177.62537930143577</v>
      </c>
      <c r="AC503" s="82">
        <v>95.57</v>
      </c>
      <c r="AD503" s="82">
        <v>11.51</v>
      </c>
      <c r="AE503" s="82">
        <v>125.22522386639295</v>
      </c>
      <c r="AF503" s="82">
        <v>13.02433185890909</v>
      </c>
      <c r="AG503" s="82">
        <v>4.4459591472321618</v>
      </c>
      <c r="AH503" s="82">
        <v>189.56177491187023</v>
      </c>
      <c r="AI503" s="82">
        <v>0</v>
      </c>
      <c r="AJ503" s="82">
        <v>64.804093573373763</v>
      </c>
      <c r="AK503" s="82">
        <v>148.83850950114714</v>
      </c>
      <c r="AL503">
        <f t="shared" si="44"/>
        <v>3.8456501982586087</v>
      </c>
      <c r="AM503">
        <f t="shared" si="45"/>
        <v>96.065362074886295</v>
      </c>
      <c r="AN503">
        <f t="shared" si="46"/>
        <v>0.58051710357273723</v>
      </c>
      <c r="AY503" s="7"/>
      <c r="BC503" s="7"/>
    </row>
    <row r="504" spans="1:55" x14ac:dyDescent="0.3">
      <c r="A504" s="81" t="s">
        <v>2938</v>
      </c>
      <c r="B504" s="82">
        <v>3016.3</v>
      </c>
      <c r="E504" s="82">
        <v>14.410434804014978</v>
      </c>
      <c r="F504" s="82">
        <v>53.225847821321651</v>
      </c>
      <c r="G504" s="82">
        <v>0.93520278104970334</v>
      </c>
      <c r="H504" s="82">
        <v>5.1081810104676997</v>
      </c>
      <c r="I504" s="81">
        <v>2.0408800483100332E-2</v>
      </c>
      <c r="J504" s="81">
        <f t="shared" si="42"/>
        <v>0.35447792380591309</v>
      </c>
      <c r="K504" s="81">
        <f t="shared" si="43"/>
        <v>9.5971811057210102E-2</v>
      </c>
      <c r="L504" s="81">
        <v>0</v>
      </c>
      <c r="M504" s="82">
        <v>1.0359936301958419</v>
      </c>
      <c r="N504" s="82">
        <v>1.2465026105472954</v>
      </c>
      <c r="O504" s="82">
        <v>4.2557138609711158</v>
      </c>
      <c r="P504" s="82">
        <v>0</v>
      </c>
      <c r="Q504" s="82">
        <v>606.55999999999995</v>
      </c>
      <c r="R504" s="82">
        <v>700.46868785409629</v>
      </c>
      <c r="S504" s="82">
        <v>144.16410522307666</v>
      </c>
      <c r="T504" s="82">
        <v>0.27014321635509131</v>
      </c>
      <c r="U504" s="82">
        <v>2.986182161396886</v>
      </c>
      <c r="V504" s="82">
        <v>129.5009696398246</v>
      </c>
      <c r="W504" s="82">
        <v>39.618159147325962</v>
      </c>
      <c r="X504" s="82">
        <v>0</v>
      </c>
      <c r="Y504" s="82">
        <v>14.187087090639485</v>
      </c>
      <c r="Z504" s="82">
        <v>28.286007623044721</v>
      </c>
      <c r="AA504" s="82">
        <v>3.5469251558451234</v>
      </c>
      <c r="AB504" s="82">
        <v>187.07947808051489</v>
      </c>
      <c r="AC504" s="82">
        <v>1.01</v>
      </c>
      <c r="AD504" s="82">
        <v>31.59</v>
      </c>
      <c r="AE504" s="82">
        <v>150.82592011506893</v>
      </c>
      <c r="AF504" s="82">
        <v>11.816244539840666</v>
      </c>
      <c r="AG504" s="82">
        <v>6.3070583251432986</v>
      </c>
      <c r="AH504" s="82">
        <v>186.52981381304085</v>
      </c>
      <c r="AI504" s="82">
        <v>0</v>
      </c>
      <c r="AJ504" s="82">
        <v>68.490002203501291</v>
      </c>
      <c r="AK504" s="82">
        <v>163.46219895728186</v>
      </c>
      <c r="AL504">
        <f t="shared" si="44"/>
        <v>5.4769884941853073</v>
      </c>
      <c r="AM504">
        <f t="shared" si="45"/>
        <v>96.985190166357071</v>
      </c>
      <c r="AN504">
        <f t="shared" si="46"/>
        <v>0.19464996262996809</v>
      </c>
      <c r="AY504" s="7"/>
      <c r="BC504" s="7"/>
    </row>
    <row r="505" spans="1:55" x14ac:dyDescent="0.3">
      <c r="A505" s="81" t="s">
        <v>2939</v>
      </c>
      <c r="B505" s="82">
        <v>3016.45</v>
      </c>
      <c r="E505" s="82">
        <v>14.368357247908964</v>
      </c>
      <c r="F505" s="82">
        <v>52.727193959751261</v>
      </c>
      <c r="G505" s="82">
        <v>0.94766554904014522</v>
      </c>
      <c r="H505" s="82">
        <v>5.497163619437881</v>
      </c>
      <c r="I505" s="81">
        <v>3.3972380733676012E-2</v>
      </c>
      <c r="J505" s="81">
        <f t="shared" si="42"/>
        <v>0.38258817793787014</v>
      </c>
      <c r="K505" s="81">
        <f t="shared" si="43"/>
        <v>0.1042567071487643</v>
      </c>
      <c r="L505" s="81">
        <v>0</v>
      </c>
      <c r="M505" s="82">
        <v>0.74451223212187068</v>
      </c>
      <c r="N505" s="82">
        <v>1.2428629019441253</v>
      </c>
      <c r="O505" s="82">
        <v>4.2180134552635922</v>
      </c>
      <c r="P505" s="82">
        <v>0</v>
      </c>
      <c r="Q505" s="82">
        <v>521.33000000000004</v>
      </c>
      <c r="R505" s="82">
        <v>648.89614403067333</v>
      </c>
      <c r="S505" s="82">
        <v>330.95807442094133</v>
      </c>
      <c r="T505" s="82">
        <v>0.28667322619438301</v>
      </c>
      <c r="U505" s="82">
        <v>3.1895422369042006</v>
      </c>
      <c r="V505" s="82">
        <v>123.08080988185812</v>
      </c>
      <c r="W505" s="82">
        <v>52.363066738587086</v>
      </c>
      <c r="X505" s="82">
        <v>1.68</v>
      </c>
      <c r="Y505" s="82">
        <v>15.823196660334087</v>
      </c>
      <c r="Z505" s="82">
        <v>23.260797579850582</v>
      </c>
      <c r="AA505" s="82">
        <v>9.7084408551417933</v>
      </c>
      <c r="AB505" s="82">
        <v>181.66888387089932</v>
      </c>
      <c r="AC505" s="82">
        <v>1.01</v>
      </c>
      <c r="AD505" s="82">
        <v>22.78</v>
      </c>
      <c r="AE505" s="82">
        <v>130.91265127163859</v>
      </c>
      <c r="AF505" s="82">
        <v>11.309998425183421</v>
      </c>
      <c r="AG505" s="82">
        <v>2.4769701619058857</v>
      </c>
      <c r="AH505" s="82">
        <v>193.18229316517829</v>
      </c>
      <c r="AI505" s="82">
        <v>0</v>
      </c>
      <c r="AJ505" s="82">
        <v>132.31442006202536</v>
      </c>
      <c r="AK505" s="82">
        <v>164.61451242376853</v>
      </c>
      <c r="AL505">
        <f t="shared" si="44"/>
        <v>4.9670803746056302</v>
      </c>
      <c r="AM505">
        <f t="shared" si="45"/>
        <v>97.43394221339797</v>
      </c>
      <c r="AN505">
        <f t="shared" si="46"/>
        <v>0.44685864569712896</v>
      </c>
      <c r="AY505" s="7"/>
      <c r="BC505" s="7"/>
    </row>
    <row r="506" spans="1:55" x14ac:dyDescent="0.3">
      <c r="A506" s="81" t="s">
        <v>2940</v>
      </c>
      <c r="B506" s="82">
        <v>3016.6</v>
      </c>
      <c r="E506" s="82">
        <v>11.320888985108795</v>
      </c>
      <c r="F506" s="82">
        <v>46.74149129867903</v>
      </c>
      <c r="G506" s="82">
        <v>0.87996920812111246</v>
      </c>
      <c r="H506" s="82">
        <v>5.0882051594652253</v>
      </c>
      <c r="I506" s="81">
        <v>4.8769251522897249E-3</v>
      </c>
      <c r="J506" s="81">
        <f t="shared" si="42"/>
        <v>0.44945279175143571</v>
      </c>
      <c r="K506" s="81">
        <f t="shared" si="43"/>
        <v>0.10885842573895421</v>
      </c>
      <c r="L506" s="81">
        <v>0</v>
      </c>
      <c r="M506" s="82">
        <v>0.58627361363755426</v>
      </c>
      <c r="N506" s="82">
        <v>0.97925689721191067</v>
      </c>
      <c r="O506" s="82">
        <v>4.031567584156754</v>
      </c>
      <c r="P506" s="82">
        <v>0</v>
      </c>
      <c r="Q506" s="82">
        <v>595.67999999999995</v>
      </c>
      <c r="R506" s="82">
        <v>597.2097158220821</v>
      </c>
      <c r="S506" s="82">
        <v>234.86130937431673</v>
      </c>
      <c r="T506" s="82">
        <v>0.20570678911118565</v>
      </c>
      <c r="U506" s="82">
        <v>9.4937045776309574</v>
      </c>
      <c r="V506" s="82">
        <v>133.22611906178892</v>
      </c>
      <c r="W506" s="82">
        <v>44.200792134685791</v>
      </c>
      <c r="X506" s="82">
        <v>0</v>
      </c>
      <c r="Y506" s="82">
        <v>12.939460158497941</v>
      </c>
      <c r="Z506" s="82">
        <v>0</v>
      </c>
      <c r="AA506" s="82">
        <v>5.6852143212260406</v>
      </c>
      <c r="AB506" s="82">
        <v>177.85643670540514</v>
      </c>
      <c r="AC506" s="82">
        <v>73.67</v>
      </c>
      <c r="AD506" s="82">
        <v>0</v>
      </c>
      <c r="AE506" s="82">
        <v>123.65427205113329</v>
      </c>
      <c r="AF506" s="82">
        <v>13.565094754111142</v>
      </c>
      <c r="AG506" s="82">
        <v>2.908529391566439</v>
      </c>
      <c r="AH506" s="82">
        <v>208.53471736442725</v>
      </c>
      <c r="AI506" s="82">
        <v>0</v>
      </c>
      <c r="AJ506" s="82">
        <v>55.49232440252527</v>
      </c>
      <c r="AK506" s="82">
        <v>155.06337812422967</v>
      </c>
      <c r="AL506">
        <f t="shared" si="44"/>
        <v>3.1990734545496453</v>
      </c>
      <c r="AM506">
        <f t="shared" si="45"/>
        <v>95.582291101940868</v>
      </c>
      <c r="AN506">
        <f t="shared" si="46"/>
        <v>0.31710906832318969</v>
      </c>
      <c r="AY506" s="7"/>
      <c r="BC506" s="7"/>
    </row>
    <row r="507" spans="1:55" x14ac:dyDescent="0.3">
      <c r="A507" s="81" t="s">
        <v>2941</v>
      </c>
      <c r="B507" s="82">
        <v>3016.75</v>
      </c>
      <c r="E507" s="82">
        <v>9.9061286017393719</v>
      </c>
      <c r="F507" s="82">
        <v>44.203293046741955</v>
      </c>
      <c r="G507" s="82">
        <v>0.86128129792242325</v>
      </c>
      <c r="H507" s="82">
        <v>5.6324701197151512</v>
      </c>
      <c r="I507" s="81">
        <v>1.6451284926428649E-2</v>
      </c>
      <c r="J507" s="81">
        <f t="shared" si="42"/>
        <v>0.56858439317314857</v>
      </c>
      <c r="K507" s="81">
        <f t="shared" si="43"/>
        <v>0.12742195731343364</v>
      </c>
      <c r="L507" s="81">
        <v>0</v>
      </c>
      <c r="M507" s="82">
        <v>0.71979838310243716</v>
      </c>
      <c r="N507" s="82">
        <v>0.85688012405045566</v>
      </c>
      <c r="O507" s="82">
        <v>3.7859292675675715</v>
      </c>
      <c r="P507" s="82">
        <v>0</v>
      </c>
      <c r="Q507" s="82">
        <v>563.78</v>
      </c>
      <c r="R507" s="82">
        <v>649.83569020831101</v>
      </c>
      <c r="S507" s="82">
        <v>274.76716923351165</v>
      </c>
      <c r="T507" s="82">
        <v>0.25684924018804189</v>
      </c>
      <c r="U507" s="82">
        <v>6.6573666823973578</v>
      </c>
      <c r="V507" s="82">
        <v>126.11919991318101</v>
      </c>
      <c r="W507" s="82">
        <v>0</v>
      </c>
      <c r="X507" s="82">
        <v>0</v>
      </c>
      <c r="Y507" s="82">
        <v>14.082495611298279</v>
      </c>
      <c r="Z507" s="82">
        <v>0</v>
      </c>
      <c r="AA507" s="82">
        <v>7.6613583366254661</v>
      </c>
      <c r="AB507" s="82">
        <v>172.0607468225073</v>
      </c>
      <c r="AC507" s="82">
        <v>880.66</v>
      </c>
      <c r="AD507" s="82">
        <v>6.2</v>
      </c>
      <c r="AE507" s="82">
        <v>129.23987850538987</v>
      </c>
      <c r="AF507" s="82">
        <v>11.344515205728232</v>
      </c>
      <c r="AG507" s="82">
        <v>3.2636666743079368</v>
      </c>
      <c r="AH507" s="82">
        <v>182.74877997214776</v>
      </c>
      <c r="AI507" s="82">
        <v>0</v>
      </c>
      <c r="AJ507" s="82">
        <v>55.696019353137586</v>
      </c>
      <c r="AK507" s="82">
        <v>159.04301741570418</v>
      </c>
      <c r="AL507">
        <f t="shared" si="44"/>
        <v>2.8033262958451592</v>
      </c>
      <c r="AM507">
        <f t="shared" si="45"/>
        <v>94.679034668691358</v>
      </c>
      <c r="AN507">
        <f t="shared" si="46"/>
        <v>0.37098984619289238</v>
      </c>
      <c r="AY507" s="7"/>
      <c r="BC507" s="7"/>
    </row>
    <row r="508" spans="1:55" x14ac:dyDescent="0.3">
      <c r="A508" s="81" t="s">
        <v>2942</v>
      </c>
      <c r="B508" s="82">
        <v>3016.9</v>
      </c>
      <c r="E508" s="82">
        <v>11.967358694347359</v>
      </c>
      <c r="F508" s="82">
        <v>48.871404576828184</v>
      </c>
      <c r="G508" s="82">
        <v>0.86281885811356451</v>
      </c>
      <c r="H508" s="82">
        <v>5.5572354224455953</v>
      </c>
      <c r="I508" s="81">
        <v>1.4808641324584752E-2</v>
      </c>
      <c r="J508" s="81">
        <f t="shared" si="42"/>
        <v>0.46436607812804093</v>
      </c>
      <c r="K508" s="81">
        <f t="shared" si="43"/>
        <v>0.11371139157069561</v>
      </c>
      <c r="L508" s="81">
        <v>0</v>
      </c>
      <c r="M508" s="82">
        <v>0.92975779002008974</v>
      </c>
      <c r="N508" s="82">
        <v>1.0351765270610465</v>
      </c>
      <c r="O508" s="82">
        <v>3.9332316552364541</v>
      </c>
      <c r="P508" s="82">
        <v>0</v>
      </c>
      <c r="Q508" s="82">
        <v>613.71</v>
      </c>
      <c r="R508" s="82">
        <v>638.10559853598556</v>
      </c>
      <c r="S508" s="82">
        <v>317.79261623714928</v>
      </c>
      <c r="T508" s="82">
        <v>0.23706133158412787</v>
      </c>
      <c r="U508" s="82">
        <v>6.2559981123171307</v>
      </c>
      <c r="V508" s="82">
        <v>125.16189894440804</v>
      </c>
      <c r="W508" s="82">
        <v>67.148542980823521</v>
      </c>
      <c r="X508" s="82">
        <v>0</v>
      </c>
      <c r="Y508" s="82">
        <v>14.28420775002775</v>
      </c>
      <c r="Z508" s="82">
        <v>0</v>
      </c>
      <c r="AA508" s="82">
        <v>16.366526076256779</v>
      </c>
      <c r="AB508" s="82">
        <v>173.2545434096823</v>
      </c>
      <c r="AC508" s="82">
        <v>1.1000000000000001</v>
      </c>
      <c r="AD508" s="82">
        <v>26.11</v>
      </c>
      <c r="AE508" s="82">
        <v>132.19268608407236</v>
      </c>
      <c r="AF508" s="82">
        <v>14.209407990947636</v>
      </c>
      <c r="AG508" s="82">
        <v>3.3985289335768596</v>
      </c>
      <c r="AH508" s="82">
        <v>183.63339921039443</v>
      </c>
      <c r="AI508" s="82">
        <v>0</v>
      </c>
      <c r="AJ508" s="82">
        <v>73.98006611048072</v>
      </c>
      <c r="AK508" s="82">
        <v>153.30520912381706</v>
      </c>
      <c r="AL508">
        <f t="shared" si="44"/>
        <v>4.1742551769776641</v>
      </c>
      <c r="AM508">
        <f t="shared" si="45"/>
        <v>95.827988168264255</v>
      </c>
      <c r="AN508">
        <f t="shared" si="46"/>
        <v>0.42908268170445457</v>
      </c>
      <c r="AY508" s="7"/>
      <c r="BC508" s="7"/>
    </row>
    <row r="509" spans="1:55" x14ac:dyDescent="0.3">
      <c r="A509" s="81" t="s">
        <v>2943</v>
      </c>
      <c r="B509" s="82">
        <v>3017.05</v>
      </c>
      <c r="E509" s="82">
        <v>9.8945347946857716</v>
      </c>
      <c r="F509" s="82">
        <v>46.17524612476749</v>
      </c>
      <c r="G509" s="82">
        <v>0.80763313888510369</v>
      </c>
      <c r="H509" s="82">
        <v>5.1373139624504747</v>
      </c>
      <c r="I509" s="81">
        <v>2.1918044684157544E-2</v>
      </c>
      <c r="J509" s="81">
        <f t="shared" si="42"/>
        <v>0.51920722591320412</v>
      </c>
      <c r="K509" s="81">
        <f t="shared" si="43"/>
        <v>0.11125688314836986</v>
      </c>
      <c r="L509" s="81">
        <v>0</v>
      </c>
      <c r="M509" s="82">
        <v>1.9965588140846151</v>
      </c>
      <c r="N509" s="82">
        <v>0.85587725974031914</v>
      </c>
      <c r="O509" s="82">
        <v>3.4717961341767762</v>
      </c>
      <c r="P509" s="82">
        <v>0</v>
      </c>
      <c r="Q509" s="82">
        <v>743.27</v>
      </c>
      <c r="R509" s="82">
        <v>617.4583595049894</v>
      </c>
      <c r="S509" s="82">
        <v>245.64063094958428</v>
      </c>
      <c r="T509" s="82">
        <v>0.25595277140046124</v>
      </c>
      <c r="U509" s="82">
        <v>5.7261915998112327</v>
      </c>
      <c r="V509" s="82">
        <v>112.55570194801196</v>
      </c>
      <c r="W509" s="82">
        <v>38.303894592460495</v>
      </c>
      <c r="X509" s="82">
        <v>1.08</v>
      </c>
      <c r="Y509" s="82">
        <v>13.410121815533374</v>
      </c>
      <c r="Z509" s="82">
        <v>1.5360904062165479</v>
      </c>
      <c r="AA509" s="82">
        <v>13.812739964048294</v>
      </c>
      <c r="AB509" s="82">
        <v>158.89047479625452</v>
      </c>
      <c r="AC509" s="82">
        <v>1.2</v>
      </c>
      <c r="AD509" s="82">
        <v>24.26</v>
      </c>
      <c r="AE509" s="82">
        <v>188.99423088582225</v>
      </c>
      <c r="AF509" s="82">
        <v>10.53912365968262</v>
      </c>
      <c r="AG509" s="82">
        <v>3.5154095582765934</v>
      </c>
      <c r="AH509" s="82">
        <v>155.16863501197275</v>
      </c>
      <c r="AI509" s="82">
        <v>0</v>
      </c>
      <c r="AJ509" s="82">
        <v>42.339450448701761</v>
      </c>
      <c r="AK509" s="82">
        <v>138.63400158659007</v>
      </c>
      <c r="AL509">
        <f t="shared" si="44"/>
        <v>5.1417033948159201</v>
      </c>
      <c r="AM509">
        <f t="shared" si="45"/>
        <v>93.444083922545857</v>
      </c>
      <c r="AN509">
        <f t="shared" si="46"/>
        <v>0.33166327749027419</v>
      </c>
      <c r="AY509" s="7"/>
      <c r="BC509" s="7"/>
    </row>
    <row r="510" spans="1:55" x14ac:dyDescent="0.3">
      <c r="A510" s="81" t="s">
        <v>2944</v>
      </c>
      <c r="B510" s="82">
        <v>3017.2</v>
      </c>
      <c r="E510" s="82">
        <v>10.836786786230544</v>
      </c>
      <c r="F510" s="82">
        <v>47.166096670990449</v>
      </c>
      <c r="G510" s="82">
        <v>0.78300304748763305</v>
      </c>
      <c r="H510" s="82">
        <v>4.5628133699270537</v>
      </c>
      <c r="I510" s="81">
        <v>2.9655209929785327E-2</v>
      </c>
      <c r="J510" s="81">
        <f t="shared" si="42"/>
        <v>0.42104855063907537</v>
      </c>
      <c r="K510" s="81">
        <f t="shared" si="43"/>
        <v>9.6739261714938907E-2</v>
      </c>
      <c r="L510" s="81">
        <v>0</v>
      </c>
      <c r="M510" s="82">
        <v>3.4251989918647125</v>
      </c>
      <c r="N510" s="82">
        <v>0.93738205700894195</v>
      </c>
      <c r="O510" s="82">
        <v>3.5534807271015514</v>
      </c>
      <c r="P510" s="82">
        <v>0</v>
      </c>
      <c r="Q510" s="82">
        <v>622.92999999999995</v>
      </c>
      <c r="R510" s="82">
        <v>610.2836432393924</v>
      </c>
      <c r="S510" s="82">
        <v>197.90483906248755</v>
      </c>
      <c r="T510" s="82">
        <v>0.23445938559090604</v>
      </c>
      <c r="U510" s="82">
        <v>0.55656441717791416</v>
      </c>
      <c r="V510" s="82">
        <v>101.25018561570957</v>
      </c>
      <c r="W510" s="82">
        <v>43.958690769315844</v>
      </c>
      <c r="X510" s="82">
        <v>0</v>
      </c>
      <c r="Y510" s="82">
        <v>13.208409676803901</v>
      </c>
      <c r="Z510" s="82">
        <v>0</v>
      </c>
      <c r="AA510" s="82">
        <v>11.90753445176577</v>
      </c>
      <c r="AB510" s="82">
        <v>152.36310313412045</v>
      </c>
      <c r="AC510" s="82">
        <v>1.17</v>
      </c>
      <c r="AD510" s="82">
        <v>3.29</v>
      </c>
      <c r="AE510" s="82">
        <v>204.4419237358756</v>
      </c>
      <c r="AF510" s="82">
        <v>10.309011789383874</v>
      </c>
      <c r="AG510" s="82">
        <v>4.032381552140798</v>
      </c>
      <c r="AH510" s="82">
        <v>174.51254682250419</v>
      </c>
      <c r="AI510" s="82">
        <v>0</v>
      </c>
      <c r="AJ510" s="82">
        <v>73.766671400315445</v>
      </c>
      <c r="AK510" s="82">
        <v>155.02773956341051</v>
      </c>
      <c r="AL510">
        <f t="shared" si="44"/>
        <v>8.0283238830609385</v>
      </c>
      <c r="AM510">
        <f t="shared" si="45"/>
        <v>91.807212539092021</v>
      </c>
      <c r="AN510">
        <f t="shared" si="46"/>
        <v>0.26721054778645914</v>
      </c>
      <c r="AY510" s="7"/>
      <c r="BC510" s="7"/>
    </row>
    <row r="511" spans="1:55" x14ac:dyDescent="0.3">
      <c r="A511" s="81" t="s">
        <v>2945</v>
      </c>
      <c r="B511" s="82">
        <v>3017.35</v>
      </c>
      <c r="E511" s="82">
        <v>11.704987588027766</v>
      </c>
      <c r="F511" s="82">
        <v>46.140501867498635</v>
      </c>
      <c r="G511" s="82">
        <v>0.7939906731566686</v>
      </c>
      <c r="H511" s="82">
        <v>5.2334593616859584</v>
      </c>
      <c r="I511" s="81">
        <v>2.9808226889511232E-2</v>
      </c>
      <c r="J511" s="81">
        <f t="shared" si="42"/>
        <v>0.44711361907285635</v>
      </c>
      <c r="K511" s="81">
        <f t="shared" si="43"/>
        <v>0.11342441347332649</v>
      </c>
      <c r="L511" s="81">
        <v>0</v>
      </c>
      <c r="M511" s="82">
        <v>2.2091984065890959</v>
      </c>
      <c r="N511" s="82">
        <v>1.0124814263644017</v>
      </c>
      <c r="O511" s="82">
        <v>3.9696157091851267</v>
      </c>
      <c r="P511" s="82">
        <v>0</v>
      </c>
      <c r="Q511" s="82">
        <v>464.48</v>
      </c>
      <c r="R511" s="82">
        <v>608.29066649894878</v>
      </c>
      <c r="S511" s="82">
        <v>612.97886302690608</v>
      </c>
      <c r="T511" s="82">
        <v>0.23194489996720424</v>
      </c>
      <c r="U511" s="82">
        <v>12.875903728173668</v>
      </c>
      <c r="V511" s="82">
        <v>130.22935081171707</v>
      </c>
      <c r="W511" s="82">
        <v>74.7401500806385</v>
      </c>
      <c r="X511" s="82">
        <v>3.9900000000000007</v>
      </c>
      <c r="Y511" s="82">
        <v>14.089966431251222</v>
      </c>
      <c r="Z511" s="82">
        <v>0</v>
      </c>
      <c r="AA511" s="82">
        <v>17.947441288576325</v>
      </c>
      <c r="AB511" s="82">
        <v>174.31355651120845</v>
      </c>
      <c r="AC511" s="82">
        <v>528.41</v>
      </c>
      <c r="AD511" s="82">
        <v>11.78</v>
      </c>
      <c r="AE511" s="82">
        <v>173.24107518280169</v>
      </c>
      <c r="AF511" s="82">
        <v>8.2955329242698337</v>
      </c>
      <c r="AG511" s="82">
        <v>2.4499977100521013</v>
      </c>
      <c r="AH511" s="82">
        <v>199.2676174411817</v>
      </c>
      <c r="AI511" s="82">
        <v>0</v>
      </c>
      <c r="AJ511" s="82">
        <v>59.217032070864661</v>
      </c>
      <c r="AK511" s="82">
        <v>155.65735413788258</v>
      </c>
      <c r="AL511">
        <f t="shared" si="44"/>
        <v>6.1842104024985316</v>
      </c>
      <c r="AM511">
        <f t="shared" si="45"/>
        <v>93.484857384319596</v>
      </c>
      <c r="AN511">
        <f t="shared" si="46"/>
        <v>0.82764230802473282</v>
      </c>
      <c r="AY511" s="7"/>
      <c r="BC511" s="7"/>
    </row>
    <row r="512" spans="1:55" x14ac:dyDescent="0.3">
      <c r="A512" s="81" t="s">
        <v>2946</v>
      </c>
      <c r="B512" s="82">
        <v>3017.5</v>
      </c>
      <c r="E512" s="82">
        <v>6.2793831161138387</v>
      </c>
      <c r="F512" s="82">
        <v>34.497526216108099</v>
      </c>
      <c r="G512" s="82">
        <v>0.68029028164720862</v>
      </c>
      <c r="H512" s="82">
        <v>4.7951765410762892</v>
      </c>
      <c r="I512" s="81">
        <v>3.5371766604673595E-2</v>
      </c>
      <c r="J512" s="81">
        <f t="shared" si="42"/>
        <v>0.76363815559702786</v>
      </c>
      <c r="K512" s="81">
        <f t="shared" si="43"/>
        <v>0.13900059126086711</v>
      </c>
      <c r="L512" s="81">
        <v>0</v>
      </c>
      <c r="M512" s="82">
        <v>2.4724718447351242</v>
      </c>
      <c r="N512" s="82">
        <v>0.54316663954384703</v>
      </c>
      <c r="O512" s="82">
        <v>3.2283075924027864</v>
      </c>
      <c r="P512" s="82">
        <v>0</v>
      </c>
      <c r="Q512" s="82">
        <v>694.29</v>
      </c>
      <c r="R512" s="82">
        <v>543.58725306563144</v>
      </c>
      <c r="S512" s="82">
        <v>349.36258537020126</v>
      </c>
      <c r="T512" s="82">
        <v>0.26041325024598438</v>
      </c>
      <c r="U512" s="82">
        <v>29.155412930627655</v>
      </c>
      <c r="V512" s="82">
        <v>123.90284006156534</v>
      </c>
      <c r="W512" s="82">
        <v>17.448591261305936</v>
      </c>
      <c r="X512" s="82">
        <v>6.67</v>
      </c>
      <c r="Y512" s="82">
        <v>11.101638450073867</v>
      </c>
      <c r="Z512" s="82">
        <v>1.316648919614184</v>
      </c>
      <c r="AA512" s="82">
        <v>22.224019619338158</v>
      </c>
      <c r="AB512" s="82">
        <v>156.86872251152272</v>
      </c>
      <c r="AC512" s="82">
        <v>27.74</v>
      </c>
      <c r="AD512" s="82">
        <v>0</v>
      </c>
      <c r="AE512" s="82">
        <v>155.77150916310862</v>
      </c>
      <c r="AF512" s="82">
        <v>15.083833098082874</v>
      </c>
      <c r="AG512" s="82">
        <v>3.4614646545690237</v>
      </c>
      <c r="AH512" s="82">
        <v>165.14200352059271</v>
      </c>
      <c r="AI512" s="82">
        <v>0</v>
      </c>
      <c r="AJ512" s="82">
        <v>39.167629074881496</v>
      </c>
      <c r="AK512" s="82">
        <v>138.18257981621386</v>
      </c>
      <c r="AL512">
        <f t="shared" si="44"/>
        <v>4.1307829332835837</v>
      </c>
      <c r="AM512">
        <f t="shared" si="45"/>
        <v>89.749796543689257</v>
      </c>
      <c r="AN512">
        <f t="shared" si="46"/>
        <v>0.47170836375248598</v>
      </c>
      <c r="AY512" s="7"/>
      <c r="BC512" s="7"/>
    </row>
    <row r="513" spans="1:55" x14ac:dyDescent="0.3">
      <c r="A513" s="81" t="s">
        <v>2947</v>
      </c>
      <c r="B513" s="82">
        <v>3017.65</v>
      </c>
      <c r="E513" s="82">
        <v>11.99201376065338</v>
      </c>
      <c r="F513" s="82">
        <v>48.327483582338395</v>
      </c>
      <c r="G513" s="82">
        <v>0.83420026484002063</v>
      </c>
      <c r="H513" s="82">
        <v>4.7556187525336888</v>
      </c>
      <c r="I513" s="81">
        <v>3.3993306129877852E-2</v>
      </c>
      <c r="J513" s="81">
        <f t="shared" si="42"/>
        <v>0.39656548495109306</v>
      </c>
      <c r="K513" s="81">
        <f t="shared" si="43"/>
        <v>9.8404021894317337E-2</v>
      </c>
      <c r="L513" s="81">
        <v>0</v>
      </c>
      <c r="M513" s="82">
        <v>2.5143076062695515</v>
      </c>
      <c r="N513" s="82">
        <v>1.0373091902965172</v>
      </c>
      <c r="O513" s="82">
        <v>3.8396599378423342</v>
      </c>
      <c r="P513" s="82">
        <v>0</v>
      </c>
      <c r="Q513" s="82">
        <v>649.89</v>
      </c>
      <c r="R513" s="82">
        <v>631.64265967768984</v>
      </c>
      <c r="S513" s="82">
        <v>252.40008749686095</v>
      </c>
      <c r="T513" s="82">
        <v>0.18539411829015129</v>
      </c>
      <c r="U513" s="82">
        <v>3.5695044832468148</v>
      </c>
      <c r="V513" s="82">
        <v>134.20423092118739</v>
      </c>
      <c r="W513" s="82">
        <v>0</v>
      </c>
      <c r="X513" s="82">
        <v>0</v>
      </c>
      <c r="Y513" s="82">
        <v>13.828487732898205</v>
      </c>
      <c r="Z513" s="82">
        <v>6.221166145177019</v>
      </c>
      <c r="AA513" s="82">
        <v>13.995153257777471</v>
      </c>
      <c r="AB513" s="82">
        <v>173.96697040525444</v>
      </c>
      <c r="AC513" s="82">
        <v>1.1299999999999999</v>
      </c>
      <c r="AD513" s="82">
        <v>6.21</v>
      </c>
      <c r="AE513" s="82">
        <v>177.79392627702649</v>
      </c>
      <c r="AF513" s="82">
        <v>12.633141679401218</v>
      </c>
      <c r="AG513" s="82">
        <v>3.8031157113836289</v>
      </c>
      <c r="AH513" s="82">
        <v>184.91038988496021</v>
      </c>
      <c r="AI513" s="82">
        <v>0</v>
      </c>
      <c r="AJ513" s="82">
        <v>43.804114141199804</v>
      </c>
      <c r="AK513" s="82">
        <v>155.53855893515203</v>
      </c>
      <c r="AL513">
        <f t="shared" si="44"/>
        <v>6.9310264944111397</v>
      </c>
      <c r="AM513">
        <f t="shared" si="45"/>
        <v>93.525034218560847</v>
      </c>
      <c r="AN513">
        <f t="shared" si="46"/>
        <v>0.3407898763915081</v>
      </c>
      <c r="AY513" s="7"/>
      <c r="BC513" s="7"/>
    </row>
    <row r="514" spans="1:55" x14ac:dyDescent="0.3">
      <c r="A514" s="81" t="s">
        <v>2948</v>
      </c>
      <c r="B514" s="82">
        <v>3017.8</v>
      </c>
      <c r="E514" s="82">
        <v>8.3981560285741228</v>
      </c>
      <c r="F514" s="82">
        <v>40.694734403941005</v>
      </c>
      <c r="G514" s="82">
        <v>0.76290449343293043</v>
      </c>
      <c r="H514" s="82">
        <v>4.3303877829123048</v>
      </c>
      <c r="I514" s="81">
        <v>2.5858558356415241E-2</v>
      </c>
      <c r="J514" s="81">
        <f t="shared" si="42"/>
        <v>0.51563554763432251</v>
      </c>
      <c r="K514" s="81">
        <f t="shared" si="43"/>
        <v>0.1064115012996113</v>
      </c>
      <c r="L514" s="81">
        <v>0</v>
      </c>
      <c r="M514" s="82">
        <v>3.0108558869259654</v>
      </c>
      <c r="N514" s="82">
        <v>0.72644049647166153</v>
      </c>
      <c r="O514" s="82">
        <v>3.5239216088115173</v>
      </c>
      <c r="P514" s="82">
        <v>0</v>
      </c>
      <c r="Q514" s="82">
        <v>597.47</v>
      </c>
      <c r="R514" s="82">
        <v>568.57348717153627</v>
      </c>
      <c r="S514" s="82">
        <v>189.4526747304208</v>
      </c>
      <c r="T514" s="82">
        <v>0.21298786487373081</v>
      </c>
      <c r="U514" s="82">
        <v>5.0090797546012267</v>
      </c>
      <c r="V514" s="82">
        <v>133.95970295633779</v>
      </c>
      <c r="W514" s="82">
        <v>24.86726881442808</v>
      </c>
      <c r="X514" s="82">
        <v>0</v>
      </c>
      <c r="Y514" s="82">
        <v>12.543506700991941</v>
      </c>
      <c r="Z514" s="82">
        <v>1.1301236560021746</v>
      </c>
      <c r="AA514" s="82">
        <v>6.4351356398904374</v>
      </c>
      <c r="AB514" s="82">
        <v>157.58114950709489</v>
      </c>
      <c r="AC514" s="82">
        <v>1.28</v>
      </c>
      <c r="AD514" s="82">
        <v>10.32</v>
      </c>
      <c r="AE514" s="82">
        <v>191.42338785941817</v>
      </c>
      <c r="AF514" s="82">
        <v>7.2255127273806607</v>
      </c>
      <c r="AG514" s="82">
        <v>4.3290785225324289</v>
      </c>
      <c r="AH514" s="82">
        <v>159.02100911401479</v>
      </c>
      <c r="AI514" s="82">
        <v>0</v>
      </c>
      <c r="AJ514" s="82">
        <v>48.207804978246919</v>
      </c>
      <c r="AK514" s="82">
        <v>154.23181170511563</v>
      </c>
      <c r="AL514">
        <f t="shared" si="44"/>
        <v>6.0486149943942884</v>
      </c>
      <c r="AM514">
        <f t="shared" si="45"/>
        <v>90.393202714516718</v>
      </c>
      <c r="AN514">
        <f t="shared" si="46"/>
        <v>0.255798459674558</v>
      </c>
      <c r="AY514" s="7"/>
      <c r="BC514" s="7"/>
    </row>
    <row r="515" spans="1:55" x14ac:dyDescent="0.3">
      <c r="A515" s="81" t="s">
        <v>2949</v>
      </c>
      <c r="B515" s="82">
        <v>3017.95</v>
      </c>
      <c r="E515" s="82">
        <v>11.441384569607511</v>
      </c>
      <c r="F515" s="82">
        <v>48.167360460219854</v>
      </c>
      <c r="G515" s="82">
        <v>0.79899242511810797</v>
      </c>
      <c r="H515" s="82">
        <v>4.1247177969139219</v>
      </c>
      <c r="I515" s="81">
        <v>2.7350800673058461E-2</v>
      </c>
      <c r="J515" s="81">
        <f t="shared" si="42"/>
        <v>0.36050862304468606</v>
      </c>
      <c r="K515" s="81">
        <f t="shared" si="43"/>
        <v>8.5633046060732701E-2</v>
      </c>
      <c r="L515" s="81">
        <v>0</v>
      </c>
      <c r="M515" s="82">
        <v>3.3663989757909887</v>
      </c>
      <c r="N515" s="82">
        <v>0.98967976527104962</v>
      </c>
      <c r="O515" s="82">
        <v>3.7600577608829924</v>
      </c>
      <c r="P515" s="82">
        <v>0</v>
      </c>
      <c r="Q515" s="82">
        <v>490.85</v>
      </c>
      <c r="R515" s="82">
        <v>521.54493031632489</v>
      </c>
      <c r="S515" s="82">
        <v>215.79749337697402</v>
      </c>
      <c r="T515" s="82">
        <v>0.18368864108451008</v>
      </c>
      <c r="U515" s="82">
        <v>6.5824445493157162</v>
      </c>
      <c r="V515" s="82">
        <v>149.17246400357766</v>
      </c>
      <c r="W515" s="82">
        <v>28.429617476300255</v>
      </c>
      <c r="X515" s="82">
        <v>1.19</v>
      </c>
      <c r="Y515" s="82">
        <v>15.053702205180917</v>
      </c>
      <c r="Z515" s="82">
        <v>0</v>
      </c>
      <c r="AA515" s="82">
        <v>11.451501217442827</v>
      </c>
      <c r="AB515" s="82">
        <v>165.9184708336555</v>
      </c>
      <c r="AC515" s="82">
        <v>1.1100000000000001</v>
      </c>
      <c r="AD515" s="82">
        <v>15.42</v>
      </c>
      <c r="AE515" s="82">
        <v>173.6774506870405</v>
      </c>
      <c r="AF515" s="82">
        <v>11.9197948814751</v>
      </c>
      <c r="AG515" s="82">
        <v>5.9159577732634219</v>
      </c>
      <c r="AH515" s="82">
        <v>187.63202084779178</v>
      </c>
      <c r="AI515" s="82">
        <v>0</v>
      </c>
      <c r="AJ515" s="82">
        <v>51.825815291503673</v>
      </c>
      <c r="AK515" s="82">
        <v>160.44480080792508</v>
      </c>
      <c r="AL515">
        <f t="shared" si="44"/>
        <v>8.1501557497558146</v>
      </c>
      <c r="AM515">
        <f t="shared" si="45"/>
        <v>92.064397161097205</v>
      </c>
      <c r="AN515">
        <f t="shared" si="46"/>
        <v>0.29136915847721678</v>
      </c>
      <c r="AY515" s="7"/>
      <c r="BC515" s="7"/>
    </row>
    <row r="516" spans="1:55" x14ac:dyDescent="0.3">
      <c r="A516" s="81" t="s">
        <v>2950</v>
      </c>
      <c r="B516" s="82">
        <v>3018.25</v>
      </c>
      <c r="E516" s="82">
        <v>14.405602493271097</v>
      </c>
      <c r="F516" s="82">
        <v>50.218202587467204</v>
      </c>
      <c r="G516" s="82">
        <v>0.83518646718183542</v>
      </c>
      <c r="H516" s="82">
        <v>6.3932127198317596</v>
      </c>
      <c r="I516" s="81">
        <v>3.9453526701293672E-2</v>
      </c>
      <c r="J516" s="81">
        <f t="shared" si="42"/>
        <v>0.44380043964270499</v>
      </c>
      <c r="K516" s="81">
        <f t="shared" si="43"/>
        <v>0.12730867276056776</v>
      </c>
      <c r="L516" s="81">
        <v>0</v>
      </c>
      <c r="M516" s="82">
        <v>2.0542001081255834</v>
      </c>
      <c r="N516" s="82">
        <v>1.2460846156679497</v>
      </c>
      <c r="O516" s="82">
        <v>3.9259717412429298</v>
      </c>
      <c r="P516" s="82">
        <v>0</v>
      </c>
      <c r="Q516" s="82">
        <v>587.63</v>
      </c>
      <c r="R516" s="82">
        <v>1822.622782889774</v>
      </c>
      <c r="S516" s="82">
        <v>1328.8463862986414</v>
      </c>
      <c r="T516" s="82">
        <v>0.68796326664480711</v>
      </c>
      <c r="U516" s="82">
        <v>12.950825861255311</v>
      </c>
      <c r="V516" s="82">
        <v>146.48785911288826</v>
      </c>
      <c r="W516" s="82">
        <v>63.205749316227141</v>
      </c>
      <c r="X516" s="82">
        <v>2.5299999999999998</v>
      </c>
      <c r="Y516" s="82">
        <v>14.844519246498505</v>
      </c>
      <c r="Z516" s="82">
        <v>25.795346750107889</v>
      </c>
      <c r="AA516" s="82">
        <v>19.538490572769707</v>
      </c>
      <c r="AB516" s="82">
        <v>178.76141153761839</v>
      </c>
      <c r="AC516" s="82">
        <v>0</v>
      </c>
      <c r="AD516" s="82">
        <v>51.6</v>
      </c>
      <c r="AE516" s="82">
        <v>162.72442553064676</v>
      </c>
      <c r="AF516" s="82">
        <v>12.782714395095402</v>
      </c>
      <c r="AG516" s="82">
        <v>3.1512814582505007</v>
      </c>
      <c r="AH516" s="82">
        <v>178.85716872647379</v>
      </c>
      <c r="AI516" s="82">
        <v>0</v>
      </c>
      <c r="AJ516" s="82">
        <v>113.58418436524575</v>
      </c>
      <c r="AK516" s="82">
        <v>166.51523566745786</v>
      </c>
      <c r="AL516">
        <f t="shared" si="44"/>
        <v>7.3188754936766287</v>
      </c>
      <c r="AM516">
        <f t="shared" si="45"/>
        <v>95.857985452609157</v>
      </c>
      <c r="AN516">
        <f t="shared" si="46"/>
        <v>1.7942045908983622</v>
      </c>
      <c r="AY516" s="7"/>
      <c r="BC516" s="7"/>
    </row>
    <row r="517" spans="1:55" x14ac:dyDescent="0.3">
      <c r="A517" s="81" t="s">
        <v>2951</v>
      </c>
      <c r="B517" s="82">
        <v>3018.4</v>
      </c>
      <c r="E517" s="82">
        <v>10.677208369730918</v>
      </c>
      <c r="F517" s="82">
        <v>46.20322846353163</v>
      </c>
      <c r="G517" s="82">
        <v>0.81621351537802234</v>
      </c>
      <c r="H517" s="82">
        <v>4.7575314520568392</v>
      </c>
      <c r="I517" s="81">
        <v>2.1359598173021126E-2</v>
      </c>
      <c r="J517" s="81">
        <f t="shared" ref="J517:J580" si="47">H517/E517</f>
        <v>0.44557821551409288</v>
      </c>
      <c r="K517" s="81">
        <f t="shared" ref="K517:K577" si="48">H517/F517</f>
        <v>0.10296967571891595</v>
      </c>
      <c r="L517" s="81">
        <v>0</v>
      </c>
      <c r="M517" s="82">
        <v>1.9826092876659387</v>
      </c>
      <c r="N517" s="82">
        <v>0.92357852398172435</v>
      </c>
      <c r="O517" s="82">
        <v>3.8914166513165287</v>
      </c>
      <c r="P517" s="82">
        <v>0</v>
      </c>
      <c r="Q517" s="82">
        <v>639.99</v>
      </c>
      <c r="R517" s="82">
        <v>617.63488030200028</v>
      </c>
      <c r="S517" s="82">
        <v>157.01149611530161</v>
      </c>
      <c r="T517" s="82">
        <v>0.21486826281841212</v>
      </c>
      <c r="U517" s="82">
        <v>2.7828220858895714</v>
      </c>
      <c r="V517" s="82">
        <v>127.68001671009343</v>
      </c>
      <c r="W517" s="82">
        <v>18.814734680179242</v>
      </c>
      <c r="X517" s="82">
        <v>0</v>
      </c>
      <c r="Y517" s="82">
        <v>15.569188781934013</v>
      </c>
      <c r="Z517" s="82">
        <v>0</v>
      </c>
      <c r="AA517" s="82">
        <v>5.8777616868290607</v>
      </c>
      <c r="AB517" s="82">
        <v>178.56886370097726</v>
      </c>
      <c r="AC517" s="82">
        <v>1.1499999999999999</v>
      </c>
      <c r="AD517" s="82">
        <v>14.04</v>
      </c>
      <c r="AE517" s="82">
        <v>160.58618555987667</v>
      </c>
      <c r="AF517" s="82">
        <v>12.449052183162221</v>
      </c>
      <c r="AG517" s="82">
        <v>4.3335739311747261</v>
      </c>
      <c r="AH517" s="82">
        <v>169.90039893922608</v>
      </c>
      <c r="AI517" s="82">
        <v>12.44</v>
      </c>
      <c r="AJ517" s="82">
        <v>37.722364901489385</v>
      </c>
      <c r="AK517" s="82">
        <v>156.64335432054645</v>
      </c>
      <c r="AL517">
        <f t="shared" ref="AL517:AL580" si="49">AP$6+AP$5*M517+AP$7*E517+AP$8*F517+AP$9*O517+AP$10*L517</f>
        <v>5.324745282161043</v>
      </c>
      <c r="AM517">
        <f t="shared" ref="AM517:AM580" si="50">AP$14+AP$15*F517+AP$16*E517+AP$17*M517+AP$18*L517+AP$19*O517+AP$20*AN517</f>
        <v>93.286133095287539</v>
      </c>
      <c r="AN517">
        <f t="shared" ref="AN517:AN580" si="51">S517/(1.64*$S$619)</f>
        <v>0.21199647307509295</v>
      </c>
      <c r="AY517" s="7"/>
      <c r="BC517" s="7"/>
    </row>
    <row r="518" spans="1:55" x14ac:dyDescent="0.3">
      <c r="A518" s="81" t="s">
        <v>2952</v>
      </c>
      <c r="B518" s="82">
        <v>3018.55</v>
      </c>
      <c r="E518" s="82">
        <v>13.745301346046467</v>
      </c>
      <c r="F518" s="82">
        <v>42.695849765289744</v>
      </c>
      <c r="G518" s="82">
        <v>0.75982521185933205</v>
      </c>
      <c r="H518" s="82">
        <v>10.843440351547331</v>
      </c>
      <c r="I518" s="81">
        <v>4.7139686293679491E-2</v>
      </c>
      <c r="J518" s="81">
        <f t="shared" si="47"/>
        <v>0.78888342121842292</v>
      </c>
      <c r="K518" s="81">
        <f t="shared" si="48"/>
        <v>0.25396942351906704</v>
      </c>
      <c r="L518" s="81">
        <v>0</v>
      </c>
      <c r="M518" s="82">
        <v>2.4553755676633333</v>
      </c>
      <c r="N518" s="82">
        <v>1.1889685664330194</v>
      </c>
      <c r="O518" s="82">
        <v>3.3827888351103979</v>
      </c>
      <c r="P518" s="82">
        <v>0</v>
      </c>
      <c r="Q518" s="82">
        <v>446.25000000000006</v>
      </c>
      <c r="R518" s="82">
        <v>603.57585295298497</v>
      </c>
      <c r="S518" s="82">
        <v>4062.8441340646391</v>
      </c>
      <c r="T518" s="82">
        <v>0.27539083852629503</v>
      </c>
      <c r="U518" s="82">
        <v>10.542614440773951</v>
      </c>
      <c r="V518" s="82">
        <v>145.61900442927364</v>
      </c>
      <c r="W518" s="82">
        <v>427.63747601668427</v>
      </c>
      <c r="X518" s="82">
        <v>0</v>
      </c>
      <c r="Y518" s="82">
        <v>13.537125754733411</v>
      </c>
      <c r="Z518" s="82">
        <v>67.75255898847989</v>
      </c>
      <c r="AA518" s="82">
        <v>16.001699488798426</v>
      </c>
      <c r="AB518" s="82">
        <v>163.93522811625195</v>
      </c>
      <c r="AC518" s="82">
        <v>0</v>
      </c>
      <c r="AD518" s="82">
        <v>23.99</v>
      </c>
      <c r="AE518" s="82">
        <v>168.80459088970727</v>
      </c>
      <c r="AF518" s="82">
        <v>12.736692021035655</v>
      </c>
      <c r="AG518" s="82">
        <v>3.6727488607570029</v>
      </c>
      <c r="AH518" s="82">
        <v>170.51749219816429</v>
      </c>
      <c r="AI518" s="82">
        <v>0</v>
      </c>
      <c r="AJ518" s="82">
        <v>695.61825634104173</v>
      </c>
      <c r="AK518" s="82">
        <v>163.40280135591661</v>
      </c>
      <c r="AL518">
        <f t="shared" si="49"/>
        <v>7.8150641945881514</v>
      </c>
      <c r="AM518">
        <f t="shared" si="50"/>
        <v>95.461194979235898</v>
      </c>
      <c r="AN518">
        <f t="shared" si="51"/>
        <v>5.4856405319711774</v>
      </c>
      <c r="AY518" s="7"/>
      <c r="BC518" s="7"/>
    </row>
    <row r="519" spans="1:55" x14ac:dyDescent="0.3">
      <c r="A519" s="81" t="s">
        <v>2953</v>
      </c>
      <c r="B519" s="82">
        <v>3018.7</v>
      </c>
      <c r="E519" s="82">
        <v>11.755073507471035</v>
      </c>
      <c r="F519" s="82">
        <v>48.364007976438131</v>
      </c>
      <c r="G519" s="82">
        <v>0.83981371192486398</v>
      </c>
      <c r="H519" s="82">
        <v>4.7081396971479341</v>
      </c>
      <c r="I519" s="81">
        <v>1.8573904803652098E-2</v>
      </c>
      <c r="J519" s="81">
        <f t="shared" si="47"/>
        <v>0.40051980059126269</v>
      </c>
      <c r="K519" s="81">
        <f t="shared" si="48"/>
        <v>9.7348005141377758E-2</v>
      </c>
      <c r="L519" s="81">
        <v>0</v>
      </c>
      <c r="M519" s="82">
        <v>2.2622689011070474</v>
      </c>
      <c r="N519" s="82">
        <v>1.0168138583962445</v>
      </c>
      <c r="O519" s="82">
        <v>3.8809189458328923</v>
      </c>
      <c r="P519" s="82">
        <v>0</v>
      </c>
      <c r="Q519" s="82">
        <v>575.70000000000005</v>
      </c>
      <c r="R519" s="82">
        <v>652.04504728057418</v>
      </c>
      <c r="S519" s="82">
        <v>251.27653058744451</v>
      </c>
      <c r="T519" s="82">
        <v>0.25429102437958007</v>
      </c>
      <c r="U519" s="82">
        <v>1.3967626238791884</v>
      </c>
      <c r="V519" s="82">
        <v>130.8432720851693</v>
      </c>
      <c r="W519" s="82">
        <v>3.942793664596385</v>
      </c>
      <c r="X519" s="82">
        <v>0</v>
      </c>
      <c r="Y519" s="82">
        <v>15.352535003298655</v>
      </c>
      <c r="Z519" s="82">
        <v>0</v>
      </c>
      <c r="AA519" s="82">
        <v>13.326304514103819</v>
      </c>
      <c r="AB519" s="82">
        <v>175.04523829044473</v>
      </c>
      <c r="AC519" s="82">
        <v>1.17</v>
      </c>
      <c r="AD519" s="82">
        <v>8.93</v>
      </c>
      <c r="AE519" s="82">
        <v>158.15702858628069</v>
      </c>
      <c r="AF519" s="82">
        <v>11.36752639275811</v>
      </c>
      <c r="AG519" s="82">
        <v>3.0029329730546857</v>
      </c>
      <c r="AH519" s="82">
        <v>178.1330650758122</v>
      </c>
      <c r="AI519" s="82">
        <v>0</v>
      </c>
      <c r="AJ519" s="82">
        <v>52.737592689482582</v>
      </c>
      <c r="AK519" s="82">
        <v>159.74390911181465</v>
      </c>
      <c r="AL519">
        <f t="shared" si="49"/>
        <v>6.3659978978455118</v>
      </c>
      <c r="AM519">
        <f t="shared" si="50"/>
        <v>93.732702170632976</v>
      </c>
      <c r="AN519">
        <f t="shared" si="51"/>
        <v>0.33927285306526372</v>
      </c>
      <c r="AY519" s="7"/>
      <c r="BC519" s="7"/>
    </row>
    <row r="520" spans="1:55" x14ac:dyDescent="0.3">
      <c r="A520" s="81" t="s">
        <v>2954</v>
      </c>
      <c r="B520" s="82">
        <v>3018.85</v>
      </c>
      <c r="E520" s="82">
        <v>6.6741090639376335</v>
      </c>
      <c r="F520" s="82">
        <v>35.974987756677166</v>
      </c>
      <c r="G520" s="82">
        <v>0.73274417877692954</v>
      </c>
      <c r="H520" s="82">
        <v>4.3291866242559971</v>
      </c>
      <c r="I520" s="81">
        <v>1.9697337012238011E-2</v>
      </c>
      <c r="J520" s="81">
        <f t="shared" si="47"/>
        <v>0.64865386267779024</v>
      </c>
      <c r="K520" s="81">
        <f t="shared" si="48"/>
        <v>0.12033879354003324</v>
      </c>
      <c r="L520" s="81">
        <v>0</v>
      </c>
      <c r="M520" s="82">
        <v>1.7280608726139035</v>
      </c>
      <c r="N520" s="82">
        <v>0.57731043403060522</v>
      </c>
      <c r="O520" s="82">
        <v>3.4546047857077591</v>
      </c>
      <c r="P520" s="82">
        <v>0</v>
      </c>
      <c r="Q520" s="82">
        <v>693.31</v>
      </c>
      <c r="R520" s="82">
        <v>587.03414600730275</v>
      </c>
      <c r="S520" s="82">
        <v>136.22927418113488</v>
      </c>
      <c r="T520" s="82">
        <v>0.25424729419482006</v>
      </c>
      <c r="U520" s="82">
        <v>2.547352524775838</v>
      </c>
      <c r="V520" s="82">
        <v>126.87359469835535</v>
      </c>
      <c r="W520" s="82">
        <v>26.648443145364169</v>
      </c>
      <c r="X520" s="82">
        <v>0</v>
      </c>
      <c r="Y520" s="82">
        <v>13.537125754733411</v>
      </c>
      <c r="Z520" s="82">
        <v>1.316648919614184</v>
      </c>
      <c r="AA520" s="82">
        <v>1.1552841936181257</v>
      </c>
      <c r="AB520" s="82">
        <v>173.96697040525444</v>
      </c>
      <c r="AC520" s="82">
        <v>1.5</v>
      </c>
      <c r="AD520" s="82">
        <v>0</v>
      </c>
      <c r="AE520" s="82">
        <v>151.71321697368782</v>
      </c>
      <c r="AF520" s="82">
        <v>10.366539756958558</v>
      </c>
      <c r="AG520" s="82">
        <v>3.5603636446995668</v>
      </c>
      <c r="AH520" s="82">
        <v>156.30651217729812</v>
      </c>
      <c r="AI520" s="82">
        <v>0</v>
      </c>
      <c r="AJ520" s="82">
        <v>51.893713608374448</v>
      </c>
      <c r="AK520" s="82">
        <v>146.26065360189349</v>
      </c>
      <c r="AL520">
        <f t="shared" si="49"/>
        <v>2.9737060312182146</v>
      </c>
      <c r="AM520">
        <f t="shared" si="50"/>
        <v>90.886097844490777</v>
      </c>
      <c r="AN520">
        <f t="shared" si="51"/>
        <v>0.18393637644706129</v>
      </c>
      <c r="AY520" s="7"/>
      <c r="BC520" s="7"/>
    </row>
    <row r="521" spans="1:55" x14ac:dyDescent="0.3">
      <c r="A521" s="81" t="s">
        <v>2955</v>
      </c>
      <c r="B521" s="82">
        <v>3019</v>
      </c>
      <c r="E521" s="82">
        <v>14.529318995143781</v>
      </c>
      <c r="F521" s="82">
        <v>49.978642252906475</v>
      </c>
      <c r="G521" s="82">
        <v>0.81461977910411942</v>
      </c>
      <c r="H521" s="82">
        <v>5.5562270594627599</v>
      </c>
      <c r="I521" s="81">
        <v>4.0767903150221316E-2</v>
      </c>
      <c r="J521" s="81">
        <f t="shared" si="47"/>
        <v>0.38241483040738866</v>
      </c>
      <c r="K521" s="81">
        <f t="shared" si="48"/>
        <v>0.11117202887078512</v>
      </c>
      <c r="L521" s="81">
        <v>0.19120870019999997</v>
      </c>
      <c r="M521" s="82">
        <v>4.4903798559188353</v>
      </c>
      <c r="N521" s="82">
        <v>1.2567860930799368</v>
      </c>
      <c r="O521" s="82">
        <v>3.8269176984836739</v>
      </c>
      <c r="P521" s="82">
        <v>0</v>
      </c>
      <c r="Q521" s="82">
        <v>356.7</v>
      </c>
      <c r="R521" s="82">
        <v>559.96382765281976</v>
      </c>
      <c r="S521" s="82">
        <v>877.89015903364691</v>
      </c>
      <c r="T521" s="82">
        <v>0.28004810320323836</v>
      </c>
      <c r="U521" s="82">
        <v>5.1321661160924972</v>
      </c>
      <c r="V521" s="82">
        <v>122.87270097560314</v>
      </c>
      <c r="W521" s="82">
        <v>53.902139704153221</v>
      </c>
      <c r="X521" s="82">
        <v>1.1499999999999999</v>
      </c>
      <c r="Y521" s="82">
        <v>14.7922235068279</v>
      </c>
      <c r="Z521" s="82">
        <v>7.0330996456057662</v>
      </c>
      <c r="AA521" s="82">
        <v>3.3949140777374751</v>
      </c>
      <c r="AB521" s="82">
        <v>160.93148186465041</v>
      </c>
      <c r="AC521" s="82">
        <v>1.03</v>
      </c>
      <c r="AD521" s="82">
        <v>15.17</v>
      </c>
      <c r="AE521" s="82">
        <v>247.41036505325562</v>
      </c>
      <c r="AF521" s="82">
        <v>9.6301817720025671</v>
      </c>
      <c r="AG521" s="82">
        <v>2.9669697039163063</v>
      </c>
      <c r="AH521" s="82">
        <v>153.55277809694957</v>
      </c>
      <c r="AI521" s="82">
        <v>0</v>
      </c>
      <c r="AJ521" s="82">
        <v>86.046566994371886</v>
      </c>
      <c r="AK521" s="82">
        <v>160.8130659363899</v>
      </c>
      <c r="AL521">
        <f t="shared" si="49"/>
        <v>11.09606934485795</v>
      </c>
      <c r="AM521">
        <f t="shared" si="50"/>
        <v>92.271702459274977</v>
      </c>
      <c r="AN521">
        <f t="shared" si="51"/>
        <v>1.1853247823700486</v>
      </c>
      <c r="AY521" s="7"/>
      <c r="BC521" s="7"/>
    </row>
    <row r="522" spans="1:55" x14ac:dyDescent="0.3">
      <c r="A522" s="81" t="s">
        <v>2956</v>
      </c>
      <c r="B522" s="82">
        <v>3019.15</v>
      </c>
      <c r="E522" s="82">
        <v>14.836386639136965</v>
      </c>
      <c r="F522" s="82">
        <v>54.25261327847052</v>
      </c>
      <c r="G522" s="82">
        <v>0.8362891828804887</v>
      </c>
      <c r="H522" s="82">
        <v>4.9803630270326966</v>
      </c>
      <c r="I522" s="81">
        <v>3.165750877884823E-2</v>
      </c>
      <c r="J522" s="81">
        <f t="shared" si="47"/>
        <v>0.33568571298182381</v>
      </c>
      <c r="K522" s="81">
        <f t="shared" si="48"/>
        <v>9.1799504688727912E-2</v>
      </c>
      <c r="L522" s="81">
        <v>0</v>
      </c>
      <c r="M522" s="82">
        <v>3.0668616396906105</v>
      </c>
      <c r="N522" s="82">
        <v>1.2833474442853474</v>
      </c>
      <c r="O522" s="82">
        <v>4.042646402428991</v>
      </c>
      <c r="P522" s="82">
        <v>0</v>
      </c>
      <c r="Q522" s="82">
        <v>371.51</v>
      </c>
      <c r="R522" s="82">
        <v>636.95536624578665</v>
      </c>
      <c r="S522" s="82">
        <v>306.95557914010067</v>
      </c>
      <c r="T522" s="82">
        <v>0.26428337159724719</v>
      </c>
      <c r="U522" s="82">
        <v>1.0435582822085891</v>
      </c>
      <c r="V522" s="82">
        <v>111.16137227610351</v>
      </c>
      <c r="W522" s="82">
        <v>31.404005679416827</v>
      </c>
      <c r="X522" s="82">
        <v>0</v>
      </c>
      <c r="Y522" s="82">
        <v>14.336503489698355</v>
      </c>
      <c r="Z522" s="82">
        <v>25.049245695659849</v>
      </c>
      <c r="AA522" s="82">
        <v>7.2863976772932677</v>
      </c>
      <c r="AB522" s="82">
        <v>174.62163304983423</v>
      </c>
      <c r="AC522" s="82">
        <v>0</v>
      </c>
      <c r="AD522" s="82">
        <v>10.33</v>
      </c>
      <c r="AE522" s="82">
        <v>184.63047584343428</v>
      </c>
      <c r="AF522" s="82">
        <v>16.027291766307737</v>
      </c>
      <c r="AG522" s="82">
        <v>4.1088034990598548</v>
      </c>
      <c r="AH522" s="82">
        <v>156.56690413049171</v>
      </c>
      <c r="AI522" s="82">
        <v>3.37</v>
      </c>
      <c r="AJ522" s="82">
        <v>66.220258468106977</v>
      </c>
      <c r="AK522" s="82">
        <v>166.38456094445422</v>
      </c>
      <c r="AL522">
        <f t="shared" si="49"/>
        <v>9.2661042685452184</v>
      </c>
      <c r="AM522">
        <f t="shared" si="50"/>
        <v>94.651831273043754</v>
      </c>
      <c r="AN522">
        <f t="shared" si="51"/>
        <v>0.41445054520490082</v>
      </c>
      <c r="AY522" s="7"/>
      <c r="BC522" s="7"/>
    </row>
    <row r="523" spans="1:55" x14ac:dyDescent="0.3">
      <c r="A523" s="81" t="s">
        <v>2957</v>
      </c>
      <c r="B523" s="82">
        <v>3019.3</v>
      </c>
      <c r="E523" s="82">
        <v>15.789510862514007</v>
      </c>
      <c r="F523" s="82">
        <v>54.207158469329904</v>
      </c>
      <c r="G523" s="82">
        <v>0.86446668987457109</v>
      </c>
      <c r="H523" s="82">
        <v>5.3227168234073279</v>
      </c>
      <c r="I523" s="81">
        <v>4.2797666581799121E-2</v>
      </c>
      <c r="J523" s="81">
        <f t="shared" si="47"/>
        <v>0.33710460506056772</v>
      </c>
      <c r="K523" s="81">
        <f t="shared" si="48"/>
        <v>9.8192138708375398E-2</v>
      </c>
      <c r="L523" s="81">
        <v>0</v>
      </c>
      <c r="M523" s="82">
        <v>2.8132399459103485</v>
      </c>
      <c r="N523" s="82">
        <v>1.3657926896074615</v>
      </c>
      <c r="O523" s="82">
        <v>4.1359783679849862</v>
      </c>
      <c r="P523" s="82">
        <v>0</v>
      </c>
      <c r="Q523" s="82">
        <v>446.72999999999996</v>
      </c>
      <c r="R523" s="82">
        <v>662.03270785982613</v>
      </c>
      <c r="S523" s="82">
        <v>476.29713285750222</v>
      </c>
      <c r="T523" s="82">
        <v>0.23723625232316797</v>
      </c>
      <c r="U523" s="82">
        <v>1.1291835771590373</v>
      </c>
      <c r="V523" s="82">
        <v>126.89960831163721</v>
      </c>
      <c r="W523" s="82">
        <v>53.348765154736178</v>
      </c>
      <c r="X523" s="82">
        <v>0</v>
      </c>
      <c r="Y523" s="82">
        <v>14.717515307298465</v>
      </c>
      <c r="Z523" s="82">
        <v>7.4390663958201397</v>
      </c>
      <c r="AA523" s="82">
        <v>10.367155526941604</v>
      </c>
      <c r="AB523" s="82">
        <v>175.23778612708585</v>
      </c>
      <c r="AC523" s="82">
        <v>0</v>
      </c>
      <c r="AD523" s="82">
        <v>47.14</v>
      </c>
      <c r="AE523" s="82">
        <v>186.28870275954168</v>
      </c>
      <c r="AF523" s="82">
        <v>13.737678656835204</v>
      </c>
      <c r="AG523" s="82">
        <v>6.0103613547516677</v>
      </c>
      <c r="AH523" s="82">
        <v>175.91438295408059</v>
      </c>
      <c r="AI523" s="82">
        <v>0</v>
      </c>
      <c r="AJ523" s="82">
        <v>77.636875461949359</v>
      </c>
      <c r="AK523" s="82">
        <v>165.62427164697846</v>
      </c>
      <c r="AL523">
        <f t="shared" si="49"/>
        <v>9.260779447752066</v>
      </c>
      <c r="AM523">
        <f t="shared" si="50"/>
        <v>95.420262012647456</v>
      </c>
      <c r="AN523">
        <f t="shared" si="51"/>
        <v>0.64309502679612418</v>
      </c>
      <c r="AY523" s="7"/>
      <c r="BC523" s="7"/>
    </row>
    <row r="524" spans="1:55" x14ac:dyDescent="0.3">
      <c r="A524" s="81" t="s">
        <v>2958</v>
      </c>
      <c r="B524" s="82">
        <v>3019.45</v>
      </c>
      <c r="E524" s="82">
        <v>14.467519629231978</v>
      </c>
      <c r="F524" s="82">
        <v>52.114289875794725</v>
      </c>
      <c r="G524" s="82">
        <v>0.83021176296394772</v>
      </c>
      <c r="H524" s="82">
        <v>5.3548679292424417</v>
      </c>
      <c r="I524" s="81">
        <v>3.9195882760558604E-2</v>
      </c>
      <c r="J524" s="81">
        <f t="shared" si="47"/>
        <v>0.37013033792073108</v>
      </c>
      <c r="K524" s="81">
        <f t="shared" si="48"/>
        <v>0.10275239175291136</v>
      </c>
      <c r="L524" s="81">
        <v>0</v>
      </c>
      <c r="M524" s="82">
        <v>3.3871944473169089</v>
      </c>
      <c r="N524" s="82">
        <v>1.2514404479285659</v>
      </c>
      <c r="O524" s="82">
        <v>3.9627553815884791</v>
      </c>
      <c r="P524" s="82">
        <v>0</v>
      </c>
      <c r="Q524" s="82">
        <v>471.70999999999992</v>
      </c>
      <c r="R524" s="82">
        <v>636.30053103106945</v>
      </c>
      <c r="S524" s="82">
        <v>410.10922524770569</v>
      </c>
      <c r="T524" s="82">
        <v>0.27663714879195589</v>
      </c>
      <c r="U524" s="82">
        <v>4.8431807456347347</v>
      </c>
      <c r="V524" s="82">
        <v>105.62047264706437</v>
      </c>
      <c r="W524" s="82">
        <v>52.657046967964881</v>
      </c>
      <c r="X524" s="82">
        <v>0</v>
      </c>
      <c r="Y524" s="82">
        <v>15.770900920663482</v>
      </c>
      <c r="Z524" s="82">
        <v>0</v>
      </c>
      <c r="AA524" s="82">
        <v>5.3001195900199987</v>
      </c>
      <c r="AB524" s="82">
        <v>166.47685955991474</v>
      </c>
      <c r="AC524" s="82">
        <v>1.03</v>
      </c>
      <c r="AD524" s="82">
        <v>24.08</v>
      </c>
      <c r="AE524" s="82">
        <v>197.95447457285883</v>
      </c>
      <c r="AF524" s="82">
        <v>13.979296120648888</v>
      </c>
      <c r="AG524" s="82">
        <v>3.9604550138640393</v>
      </c>
      <c r="AH524" s="82">
        <v>155.62521268332586</v>
      </c>
      <c r="AI524" s="82">
        <v>0</v>
      </c>
      <c r="AJ524" s="82">
        <v>69.974065415105287</v>
      </c>
      <c r="AK524" s="82">
        <v>178.39475594051612</v>
      </c>
      <c r="AL524">
        <f t="shared" si="49"/>
        <v>9.6393357986557042</v>
      </c>
      <c r="AM524">
        <f t="shared" si="50"/>
        <v>93.845464637951821</v>
      </c>
      <c r="AN524">
        <f t="shared" si="51"/>
        <v>0.55372830320798105</v>
      </c>
      <c r="AY524" s="7"/>
      <c r="BC524" s="7"/>
    </row>
    <row r="525" spans="1:55" x14ac:dyDescent="0.3">
      <c r="A525" s="81" t="s">
        <v>2959</v>
      </c>
      <c r="B525" s="82">
        <v>3019.6</v>
      </c>
      <c r="E525" s="82">
        <v>15.259730708886524</v>
      </c>
      <c r="F525" s="82">
        <v>52.564928355622285</v>
      </c>
      <c r="G525" s="82">
        <v>0.87020081150756912</v>
      </c>
      <c r="H525" s="82">
        <v>5.9780473487886931</v>
      </c>
      <c r="I525" s="81">
        <v>4.0221227174448419E-2</v>
      </c>
      <c r="J525" s="81">
        <f t="shared" si="47"/>
        <v>0.39175313528353223</v>
      </c>
      <c r="K525" s="81">
        <f t="shared" si="48"/>
        <v>0.11372691898949935</v>
      </c>
      <c r="L525" s="81">
        <v>0</v>
      </c>
      <c r="M525" s="82">
        <v>1.5757401961928998</v>
      </c>
      <c r="N525" s="82">
        <v>1.3199667063186842</v>
      </c>
      <c r="O525" s="82">
        <v>4.1671050066261932</v>
      </c>
      <c r="P525" s="82">
        <v>0</v>
      </c>
      <c r="Q525" s="82">
        <v>456.22000000000008</v>
      </c>
      <c r="R525" s="82">
        <v>657.75634919675997</v>
      </c>
      <c r="S525" s="82">
        <v>1064.7464778462822</v>
      </c>
      <c r="T525" s="82">
        <v>0.25890455887176334</v>
      </c>
      <c r="U525" s="82">
        <v>7.7811986786219922</v>
      </c>
      <c r="V525" s="82">
        <v>119.05910526848044</v>
      </c>
      <c r="W525" s="82">
        <v>66.059086836658736</v>
      </c>
      <c r="X525" s="82">
        <v>0</v>
      </c>
      <c r="Y525" s="82">
        <v>14.560628088286656</v>
      </c>
      <c r="Z525" s="82">
        <v>53.905801183870715</v>
      </c>
      <c r="AA525" s="82">
        <v>8.8571788177389656</v>
      </c>
      <c r="AB525" s="82">
        <v>182.86268045807429</v>
      </c>
      <c r="AC525" s="82">
        <v>281.51</v>
      </c>
      <c r="AD525" s="82">
        <v>16.38</v>
      </c>
      <c r="AE525" s="82">
        <v>153.86600279459921</v>
      </c>
      <c r="AF525" s="82">
        <v>11.390537579787983</v>
      </c>
      <c r="AG525" s="82">
        <v>4.4639407818013517</v>
      </c>
      <c r="AH525" s="82">
        <v>168.90520229619855</v>
      </c>
      <c r="AI525" s="82">
        <v>0</v>
      </c>
      <c r="AJ525" s="82">
        <v>93.360185697309163</v>
      </c>
      <c r="AK525" s="82">
        <v>169.09309156671151</v>
      </c>
      <c r="AL525">
        <f t="shared" si="49"/>
        <v>6.8478715074399004</v>
      </c>
      <c r="AM525">
        <f t="shared" si="50"/>
        <v>96.908319031491686</v>
      </c>
      <c r="AN525">
        <f t="shared" si="51"/>
        <v>1.4376176497087818</v>
      </c>
      <c r="AY525" s="7"/>
      <c r="BC525" s="7"/>
    </row>
    <row r="526" spans="1:55" x14ac:dyDescent="0.3">
      <c r="A526" s="81" t="s">
        <v>2960</v>
      </c>
      <c r="B526" s="82">
        <v>3019.75</v>
      </c>
      <c r="E526" s="82">
        <v>16.602408344757258</v>
      </c>
      <c r="F526" s="82">
        <v>55.061607424522911</v>
      </c>
      <c r="G526" s="82">
        <v>0.87506524415559128</v>
      </c>
      <c r="H526" s="82">
        <v>5.5882547205860824</v>
      </c>
      <c r="I526" s="81">
        <v>3.6121157356151755E-2</v>
      </c>
      <c r="J526" s="81">
        <f t="shared" si="47"/>
        <v>0.3365930173829722</v>
      </c>
      <c r="K526" s="81">
        <f t="shared" si="48"/>
        <v>0.10149094772153762</v>
      </c>
      <c r="L526" s="81">
        <v>0</v>
      </c>
      <c r="M526" s="82">
        <v>2.5729820086715836</v>
      </c>
      <c r="N526" s="82">
        <v>1.4361083218215027</v>
      </c>
      <c r="O526" s="82">
        <v>4.1935930180373804</v>
      </c>
      <c r="P526" s="82">
        <v>0</v>
      </c>
      <c r="Q526" s="82">
        <v>550.44000000000005</v>
      </c>
      <c r="R526" s="82">
        <v>689.05177824098337</v>
      </c>
      <c r="S526" s="82">
        <v>539.00736431910491</v>
      </c>
      <c r="T526" s="82">
        <v>0.288094457199084</v>
      </c>
      <c r="U526" s="82">
        <v>5.5174799433695156</v>
      </c>
      <c r="V526" s="82">
        <v>117.96653351064174</v>
      </c>
      <c r="W526" s="82">
        <v>26.060482686608566</v>
      </c>
      <c r="X526" s="82">
        <v>0</v>
      </c>
      <c r="Y526" s="82">
        <v>14.919227446027937</v>
      </c>
      <c r="Z526" s="82">
        <v>37.370885168382593</v>
      </c>
      <c r="AA526" s="82">
        <v>10.650909539409213</v>
      </c>
      <c r="AB526" s="82">
        <v>167.36257960846393</v>
      </c>
      <c r="AC526" s="82">
        <v>0</v>
      </c>
      <c r="AD526" s="82">
        <v>33.159999999999997</v>
      </c>
      <c r="AE526" s="82">
        <v>174.98657719975691</v>
      </c>
      <c r="AF526" s="82">
        <v>13.265949322722772</v>
      </c>
      <c r="AG526" s="82">
        <v>0.68779752227150737</v>
      </c>
      <c r="AH526" s="82">
        <v>174.06310317726596</v>
      </c>
      <c r="AI526" s="82">
        <v>10.51</v>
      </c>
      <c r="AJ526" s="82">
        <v>41.990259104794944</v>
      </c>
      <c r="AK526" s="82">
        <v>179.55894892727585</v>
      </c>
      <c r="AL526">
        <f t="shared" si="49"/>
        <v>9.2360825985646393</v>
      </c>
      <c r="AM526">
        <f t="shared" si="50"/>
        <v>96.233888524596793</v>
      </c>
      <c r="AN526">
        <f t="shared" si="51"/>
        <v>0.72776620199351094</v>
      </c>
      <c r="AY526" s="7"/>
      <c r="BC526" s="7"/>
    </row>
    <row r="527" spans="1:55" x14ac:dyDescent="0.3">
      <c r="A527" s="81" t="s">
        <v>2961</v>
      </c>
      <c r="B527" s="82">
        <v>3019.9</v>
      </c>
      <c r="E527" s="82">
        <v>11.842258861739481</v>
      </c>
      <c r="F527" s="82">
        <v>42.651574900708233</v>
      </c>
      <c r="G527" s="82">
        <v>0.7810826576954496</v>
      </c>
      <c r="H527" s="82">
        <v>7.4643785465460271</v>
      </c>
      <c r="I527" s="81">
        <v>9.0052442554588677E-2</v>
      </c>
      <c r="J527" s="81">
        <f t="shared" si="47"/>
        <v>0.63031712392829775</v>
      </c>
      <c r="K527" s="81">
        <f t="shared" si="48"/>
        <v>0.17500827493293994</v>
      </c>
      <c r="L527" s="81">
        <v>0</v>
      </c>
      <c r="M527" s="82">
        <v>3.2526416965796039</v>
      </c>
      <c r="N527" s="82">
        <v>1.0243553915404651</v>
      </c>
      <c r="O527" s="82">
        <v>3.649123443706908</v>
      </c>
      <c r="P527" s="82">
        <v>0</v>
      </c>
      <c r="Q527" s="82">
        <v>530.08000000000004</v>
      </c>
      <c r="R527" s="82">
        <v>569.92301713577956</v>
      </c>
      <c r="S527" s="82">
        <v>1795.2707946821376</v>
      </c>
      <c r="T527" s="82">
        <v>0.26439269705914725</v>
      </c>
      <c r="U527" s="82">
        <v>4.2919679093912224</v>
      </c>
      <c r="V527" s="82">
        <v>118.80417185831806</v>
      </c>
      <c r="W527" s="82">
        <v>28.516082249646661</v>
      </c>
      <c r="X527" s="82">
        <v>0</v>
      </c>
      <c r="Y527" s="82">
        <v>12.34179456226247</v>
      </c>
      <c r="Z527" s="82">
        <v>0</v>
      </c>
      <c r="AA527" s="82">
        <v>16.974570388687376</v>
      </c>
      <c r="AB527" s="82">
        <v>163.29982025533624</v>
      </c>
      <c r="AC527" s="82">
        <v>1.0900000000000001</v>
      </c>
      <c r="AD527" s="82">
        <v>14.829999999999998</v>
      </c>
      <c r="AE527" s="82">
        <v>180.58672950415479</v>
      </c>
      <c r="AF527" s="82">
        <v>7.3175574755001591</v>
      </c>
      <c r="AG527" s="82">
        <v>1.1598154297127379</v>
      </c>
      <c r="AH527" s="82">
        <v>166.2691796467457</v>
      </c>
      <c r="AI527" s="82">
        <v>0</v>
      </c>
      <c r="AJ527" s="82">
        <v>65.308481070128067</v>
      </c>
      <c r="AK527" s="82">
        <v>165.43419932260954</v>
      </c>
      <c r="AL527">
        <f t="shared" si="49"/>
        <v>8.1290969460017841</v>
      </c>
      <c r="AM527">
        <f t="shared" si="50"/>
        <v>92.313319217830866</v>
      </c>
      <c r="AN527">
        <f t="shared" si="51"/>
        <v>2.4239694933410796</v>
      </c>
      <c r="AY527" s="7"/>
      <c r="BC527" s="7"/>
    </row>
    <row r="528" spans="1:55" x14ac:dyDescent="0.3">
      <c r="A528" s="81" t="s">
        <v>2962</v>
      </c>
      <c r="B528" s="82">
        <v>3020.05</v>
      </c>
      <c r="E528" s="82">
        <v>14.141253597873353</v>
      </c>
      <c r="F528" s="82">
        <v>50.963633956303006</v>
      </c>
      <c r="G528" s="82">
        <v>0.86406305431695096</v>
      </c>
      <c r="H528" s="82">
        <v>4.9015761735058625</v>
      </c>
      <c r="I528" s="81">
        <v>3.1813141413099363E-2</v>
      </c>
      <c r="J528" s="81">
        <f t="shared" si="47"/>
        <v>0.34661539301176175</v>
      </c>
      <c r="K528" s="81">
        <f t="shared" si="48"/>
        <v>9.6177917330395796E-2</v>
      </c>
      <c r="L528" s="81">
        <v>0</v>
      </c>
      <c r="M528" s="82">
        <v>2.323859335173371</v>
      </c>
      <c r="N528" s="82">
        <v>1.223218436216045</v>
      </c>
      <c r="O528" s="82">
        <v>4.2313779077259577</v>
      </c>
      <c r="P528" s="82">
        <v>0</v>
      </c>
      <c r="Q528" s="82">
        <v>555.1</v>
      </c>
      <c r="R528" s="82">
        <v>647.42703546200335</v>
      </c>
      <c r="S528" s="82">
        <v>309.60796545494355</v>
      </c>
      <c r="T528" s="82">
        <v>0.23148573302722392</v>
      </c>
      <c r="U528" s="82">
        <v>9.284992921189243</v>
      </c>
      <c r="V528" s="82">
        <v>131.57685597971815</v>
      </c>
      <c r="W528" s="82">
        <v>22.083103112673616</v>
      </c>
      <c r="X528" s="82">
        <v>0</v>
      </c>
      <c r="Y528" s="82">
        <v>15.419772382875145</v>
      </c>
      <c r="Z528" s="82">
        <v>0</v>
      </c>
      <c r="AA528" s="82">
        <v>1.2566249123565578</v>
      </c>
      <c r="AB528" s="82">
        <v>184.96145187746254</v>
      </c>
      <c r="AC528" s="82">
        <v>0</v>
      </c>
      <c r="AD528" s="82">
        <v>30.5</v>
      </c>
      <c r="AE528" s="82">
        <v>180.4849085531657</v>
      </c>
      <c r="AF528" s="82">
        <v>12.874759143214902</v>
      </c>
      <c r="AG528" s="82">
        <v>4.2346749410441822</v>
      </c>
      <c r="AH528" s="82">
        <v>175.88227983656355</v>
      </c>
      <c r="AI528" s="82">
        <v>0</v>
      </c>
      <c r="AJ528" s="82">
        <v>43.280327125339582</v>
      </c>
      <c r="AK528" s="82">
        <v>169.87713990473333</v>
      </c>
      <c r="AL528">
        <f t="shared" si="49"/>
        <v>7.5298756502999336</v>
      </c>
      <c r="AM528">
        <f t="shared" si="50"/>
        <v>94.727798416459834</v>
      </c>
      <c r="AN528">
        <f t="shared" si="51"/>
        <v>0.41803178962261156</v>
      </c>
      <c r="AY528" s="7"/>
      <c r="BC528" s="7"/>
    </row>
    <row r="529" spans="1:55" x14ac:dyDescent="0.3">
      <c r="A529" s="81" t="s">
        <v>2963</v>
      </c>
      <c r="B529" s="82">
        <v>3020.2</v>
      </c>
      <c r="E529" s="82">
        <v>14.028403719735364</v>
      </c>
      <c r="F529" s="82">
        <v>50.184452456716635</v>
      </c>
      <c r="G529" s="82">
        <v>0.83717135543941135</v>
      </c>
      <c r="H529" s="82">
        <v>4.6090995887719028</v>
      </c>
      <c r="I529" s="81">
        <v>2.3104253081348957E-2</v>
      </c>
      <c r="J529" s="81">
        <f t="shared" si="47"/>
        <v>0.32855481499208311</v>
      </c>
      <c r="K529" s="81">
        <f t="shared" si="48"/>
        <v>9.1843177779954557E-2</v>
      </c>
      <c r="L529" s="81">
        <v>0</v>
      </c>
      <c r="M529" s="82">
        <v>2.3102763955924921</v>
      </c>
      <c r="N529" s="82">
        <v>1.213456921757109</v>
      </c>
      <c r="O529" s="82">
        <v>4.2655756532460103</v>
      </c>
      <c r="P529" s="82">
        <v>0</v>
      </c>
      <c r="Q529" s="82">
        <v>546.5</v>
      </c>
      <c r="R529" s="82">
        <v>639.68289727056526</v>
      </c>
      <c r="S529" s="82">
        <v>222.87248952873247</v>
      </c>
      <c r="T529" s="82">
        <v>0.22322072810757809</v>
      </c>
      <c r="U529" s="82">
        <v>4.1421236432279382</v>
      </c>
      <c r="V529" s="82">
        <v>120.17248791694463</v>
      </c>
      <c r="W529" s="82">
        <v>32.493461823581612</v>
      </c>
      <c r="X529" s="82">
        <v>0</v>
      </c>
      <c r="Y529" s="82">
        <v>14.493390708710164</v>
      </c>
      <c r="Z529" s="82">
        <v>26.311034243623446</v>
      </c>
      <c r="AA529" s="82">
        <v>1.4086359904642058</v>
      </c>
      <c r="AB529" s="82">
        <v>181.16825949563244</v>
      </c>
      <c r="AC529" s="82">
        <v>1.01</v>
      </c>
      <c r="AD529" s="82">
        <v>19.54</v>
      </c>
      <c r="AE529" s="82">
        <v>182.681331924501</v>
      </c>
      <c r="AF529" s="82">
        <v>16.280414823636363</v>
      </c>
      <c r="AG529" s="82">
        <v>5.1607291213574538</v>
      </c>
      <c r="AH529" s="82">
        <v>164.09686869476093</v>
      </c>
      <c r="AI529" s="82">
        <v>0</v>
      </c>
      <c r="AJ529" s="82">
        <v>41.388874012510982</v>
      </c>
      <c r="AK529" s="82">
        <v>160.87246353775515</v>
      </c>
      <c r="AL529">
        <f t="shared" si="49"/>
        <v>7.426531538772795</v>
      </c>
      <c r="AM529">
        <f t="shared" si="50"/>
        <v>94.518214492396709</v>
      </c>
      <c r="AN529">
        <f t="shared" si="51"/>
        <v>0.30092179805012559</v>
      </c>
      <c r="AY529" s="7"/>
      <c r="BC529" s="7"/>
    </row>
    <row r="530" spans="1:55" x14ac:dyDescent="0.3">
      <c r="A530" s="81" t="s">
        <v>2964</v>
      </c>
      <c r="B530" s="82">
        <v>3020.35</v>
      </c>
      <c r="E530" s="82">
        <v>15.350602452627673</v>
      </c>
      <c r="F530" s="82">
        <v>53.024298425187062</v>
      </c>
      <c r="G530" s="82">
        <v>0.841611346573235</v>
      </c>
      <c r="H530" s="82">
        <v>4.4282683432090355</v>
      </c>
      <c r="I530" s="81">
        <v>4.6250356955101588E-2</v>
      </c>
      <c r="J530" s="81">
        <f t="shared" si="47"/>
        <v>0.28847521502004747</v>
      </c>
      <c r="K530" s="81">
        <f t="shared" si="48"/>
        <v>8.3513945016301522E-2</v>
      </c>
      <c r="L530" s="81">
        <v>0</v>
      </c>
      <c r="M530" s="82">
        <v>5.1295970686304884</v>
      </c>
      <c r="N530" s="82">
        <v>1.3278271121522935</v>
      </c>
      <c r="O530" s="82">
        <v>3.9410521318610243</v>
      </c>
      <c r="P530" s="82">
        <v>0</v>
      </c>
      <c r="Q530" s="82">
        <v>426.41</v>
      </c>
      <c r="R530" s="82">
        <v>620.40227086158757</v>
      </c>
      <c r="S530" s="82">
        <v>278.8026216651952</v>
      </c>
      <c r="T530" s="82">
        <v>0.2761561167595955</v>
      </c>
      <c r="U530" s="82">
        <v>0</v>
      </c>
      <c r="V530" s="82">
        <v>111.97299701049798</v>
      </c>
      <c r="W530" s="82">
        <v>34.153585471832727</v>
      </c>
      <c r="X530" s="82">
        <v>0</v>
      </c>
      <c r="Y530" s="82">
        <v>15.083585484992694</v>
      </c>
      <c r="Z530" s="82">
        <v>37.195331979100693</v>
      </c>
      <c r="AA530" s="82">
        <v>2.8882104840453144</v>
      </c>
      <c r="AB530" s="82">
        <v>161.91347583152015</v>
      </c>
      <c r="AC530" s="82">
        <v>0</v>
      </c>
      <c r="AD530" s="82">
        <v>13.52</v>
      </c>
      <c r="AE530" s="82">
        <v>275.09111787213652</v>
      </c>
      <c r="AF530" s="82">
        <v>13.047343045938963</v>
      </c>
      <c r="AG530" s="82">
        <v>4.6122892669971662</v>
      </c>
      <c r="AH530" s="82">
        <v>157.95447220983834</v>
      </c>
      <c r="AI530" s="82">
        <v>0</v>
      </c>
      <c r="AJ530" s="82">
        <v>50.011960255098813</v>
      </c>
      <c r="AK530" s="82">
        <v>179.82029837328312</v>
      </c>
      <c r="AL530">
        <f t="shared" si="49"/>
        <v>13.076777579745357</v>
      </c>
      <c r="AM530">
        <f t="shared" si="50"/>
        <v>91.812607539549802</v>
      </c>
      <c r="AN530">
        <f t="shared" si="51"/>
        <v>0.37643850252663613</v>
      </c>
      <c r="AY530" s="7"/>
      <c r="BC530" s="7"/>
    </row>
    <row r="531" spans="1:55" x14ac:dyDescent="0.3">
      <c r="A531" s="81" t="s">
        <v>2965</v>
      </c>
      <c r="B531" s="82">
        <v>3020.5</v>
      </c>
      <c r="E531" s="82">
        <v>13.572446693220709</v>
      </c>
      <c r="F531" s="82">
        <v>48.908324763354813</v>
      </c>
      <c r="G531" s="82">
        <v>0.86664091233701057</v>
      </c>
      <c r="H531" s="82">
        <v>4.8689576421890211</v>
      </c>
      <c r="I531" s="81">
        <v>2.0225703266334296E-2</v>
      </c>
      <c r="J531" s="81">
        <f t="shared" si="47"/>
        <v>0.35873838757613341</v>
      </c>
      <c r="K531" s="81">
        <f t="shared" si="48"/>
        <v>9.9552738020525083E-2</v>
      </c>
      <c r="L531" s="81">
        <v>0</v>
      </c>
      <c r="M531" s="82">
        <v>2.9481080125990458</v>
      </c>
      <c r="N531" s="82">
        <v>1.1740166389635913</v>
      </c>
      <c r="O531" s="82">
        <v>4.2236875820992275</v>
      </c>
      <c r="P531" s="82">
        <v>0</v>
      </c>
      <c r="Q531" s="82">
        <v>533.21</v>
      </c>
      <c r="R531" s="82">
        <v>623.90421570551018</v>
      </c>
      <c r="S531" s="82">
        <v>364.77431481046443</v>
      </c>
      <c r="T531" s="82">
        <v>0.24309609708101215</v>
      </c>
      <c r="U531" s="82">
        <v>8.257489381783861</v>
      </c>
      <c r="V531" s="82">
        <v>124.28263881548069</v>
      </c>
      <c r="W531" s="82">
        <v>27.426626105481873</v>
      </c>
      <c r="X531" s="82">
        <v>0</v>
      </c>
      <c r="Y531" s="82">
        <v>16.936348833322654</v>
      </c>
      <c r="Z531" s="82">
        <v>0</v>
      </c>
      <c r="AA531" s="82">
        <v>8.8065084583697484</v>
      </c>
      <c r="AB531" s="82">
        <v>179.62787680250347</v>
      </c>
      <c r="AC531" s="82">
        <v>1.05</v>
      </c>
      <c r="AD531" s="82">
        <v>6.88</v>
      </c>
      <c r="AE531" s="82">
        <v>204.82011583954923</v>
      </c>
      <c r="AF531" s="82">
        <v>14.232419177977508</v>
      </c>
      <c r="AG531" s="82">
        <v>5.3360500584070527</v>
      </c>
      <c r="AH531" s="82">
        <v>176.12126971141248</v>
      </c>
      <c r="AI531" s="82">
        <v>0</v>
      </c>
      <c r="AJ531" s="82">
        <v>43.348225442210349</v>
      </c>
      <c r="AK531" s="82">
        <v>163.80670504520054</v>
      </c>
      <c r="AL531">
        <f t="shared" si="49"/>
        <v>8.2951757684624372</v>
      </c>
      <c r="AM531">
        <f t="shared" si="50"/>
        <v>93.277365808550158</v>
      </c>
      <c r="AN531">
        <f t="shared" si="51"/>
        <v>0.49251723677235759</v>
      </c>
      <c r="AY531" s="7"/>
      <c r="BC531" s="7"/>
    </row>
    <row r="532" spans="1:55" x14ac:dyDescent="0.3">
      <c r="A532" s="81" t="s">
        <v>2966</v>
      </c>
      <c r="B532" s="82">
        <v>3020.65</v>
      </c>
      <c r="E532" s="82">
        <v>11.367021195761613</v>
      </c>
      <c r="F532" s="82">
        <v>44.141079308501567</v>
      </c>
      <c r="G532" s="82">
        <v>0.81190252117498474</v>
      </c>
      <c r="H532" s="82">
        <v>4.5356721775637441</v>
      </c>
      <c r="I532" s="81">
        <v>2.9882773613480264E-2</v>
      </c>
      <c r="J532" s="81">
        <f t="shared" si="47"/>
        <v>0.39902029735415173</v>
      </c>
      <c r="K532" s="81">
        <f t="shared" si="48"/>
        <v>0.10275399352752515</v>
      </c>
      <c r="L532" s="81">
        <v>0</v>
      </c>
      <c r="M532" s="82">
        <v>2.7736498492004662</v>
      </c>
      <c r="N532" s="82">
        <v>0.98324733343337944</v>
      </c>
      <c r="O532" s="82">
        <v>4.0046423110598424</v>
      </c>
      <c r="P532" s="82">
        <v>0</v>
      </c>
      <c r="Q532" s="82">
        <v>541.27</v>
      </c>
      <c r="R532" s="82">
        <v>586.49319517775371</v>
      </c>
      <c r="S532" s="82">
        <v>319.24687887355935</v>
      </c>
      <c r="T532" s="82">
        <v>0.21585219197551284</v>
      </c>
      <c r="U532" s="82">
        <v>6.2506465313827286</v>
      </c>
      <c r="V532" s="82">
        <v>109.14271588543009</v>
      </c>
      <c r="W532" s="82">
        <v>7.4705564171299939</v>
      </c>
      <c r="X532" s="82">
        <v>0</v>
      </c>
      <c r="Y532" s="82">
        <v>14.209499550498316</v>
      </c>
      <c r="Z532" s="82">
        <v>0</v>
      </c>
      <c r="AA532" s="82">
        <v>6.1209794118012981</v>
      </c>
      <c r="AB532" s="82">
        <v>175.39182439639876</v>
      </c>
      <c r="AC532" s="82">
        <v>1.1399999999999999</v>
      </c>
      <c r="AD532" s="82">
        <v>15.370000000000001</v>
      </c>
      <c r="AE532" s="82">
        <v>198.04174967370659</v>
      </c>
      <c r="AF532" s="82">
        <v>7.6051973133735933</v>
      </c>
      <c r="AG532" s="82">
        <v>4.8595367423235256</v>
      </c>
      <c r="AH532" s="82">
        <v>161.97092891252288</v>
      </c>
      <c r="AI532" s="82">
        <v>0</v>
      </c>
      <c r="AJ532" s="82">
        <v>43.862312698517613</v>
      </c>
      <c r="AK532" s="82">
        <v>163.15333143018236</v>
      </c>
      <c r="AL532">
        <f t="shared" si="49"/>
        <v>6.9433067338735803</v>
      </c>
      <c r="AM532">
        <f t="shared" si="50"/>
        <v>92.083420656024614</v>
      </c>
      <c r="AN532">
        <f t="shared" si="51"/>
        <v>0.43104622295762129</v>
      </c>
      <c r="AY532" s="7"/>
      <c r="BC532" s="7"/>
    </row>
    <row r="533" spans="1:55" x14ac:dyDescent="0.3">
      <c r="A533" s="81" t="s">
        <v>2967</v>
      </c>
      <c r="B533" s="82">
        <v>3020.8</v>
      </c>
      <c r="E533" s="82">
        <v>11.034449793362711</v>
      </c>
      <c r="F533" s="82">
        <v>43.757790577562126</v>
      </c>
      <c r="G533" s="82">
        <v>0.79014157118967066</v>
      </c>
      <c r="H533" s="82">
        <v>4.637515451810903</v>
      </c>
      <c r="I533" s="81">
        <v>3.4566138850903032E-2</v>
      </c>
      <c r="J533" s="81">
        <f t="shared" si="47"/>
        <v>0.42027609338531741</v>
      </c>
      <c r="K533" s="81">
        <f t="shared" si="48"/>
        <v>0.105981481025436</v>
      </c>
      <c r="L533" s="81">
        <v>0</v>
      </c>
      <c r="M533" s="82">
        <v>4.8130390800157663</v>
      </c>
      <c r="N533" s="82">
        <v>0.95447990712587438</v>
      </c>
      <c r="O533" s="82">
        <v>3.7407200626250421</v>
      </c>
      <c r="P533" s="82">
        <v>0</v>
      </c>
      <c r="Q533" s="82">
        <v>515.74</v>
      </c>
      <c r="R533" s="82">
        <v>595.40464831716611</v>
      </c>
      <c r="S533" s="82">
        <v>412.48525110788898</v>
      </c>
      <c r="T533" s="82">
        <v>0.19995626981524159</v>
      </c>
      <c r="U533" s="82">
        <v>6.1275601698914581</v>
      </c>
      <c r="V533" s="82">
        <v>110.85961436203378</v>
      </c>
      <c r="W533" s="82">
        <v>90.321102237661933</v>
      </c>
      <c r="X533" s="82">
        <v>0</v>
      </c>
      <c r="Y533" s="82">
        <v>15.135881224663297</v>
      </c>
      <c r="Z533" s="82">
        <v>0</v>
      </c>
      <c r="AA533" s="82">
        <v>10.397557742563132</v>
      </c>
      <c r="AB533" s="82">
        <v>156.27182421793526</v>
      </c>
      <c r="AC533" s="82">
        <v>1.19</v>
      </c>
      <c r="AD533" s="82">
        <v>6.83</v>
      </c>
      <c r="AE533" s="82">
        <v>259.48342067052891</v>
      </c>
      <c r="AF533" s="82">
        <v>13.185410168118212</v>
      </c>
      <c r="AG533" s="82">
        <v>1.7037598754307275</v>
      </c>
      <c r="AH533" s="82">
        <v>155.78572827091097</v>
      </c>
      <c r="AI533" s="82">
        <v>0</v>
      </c>
      <c r="AJ533" s="82">
        <v>109.52968487210546</v>
      </c>
      <c r="AK533" s="82">
        <v>173.72610447320423</v>
      </c>
      <c r="AL533">
        <f t="shared" si="49"/>
        <v>10.37726755432521</v>
      </c>
      <c r="AM533">
        <f t="shared" si="50"/>
        <v>89.220932896833276</v>
      </c>
      <c r="AN533">
        <f t="shared" si="51"/>
        <v>0.5569364065300727</v>
      </c>
      <c r="AY533" s="7"/>
      <c r="BC533" s="7"/>
    </row>
    <row r="534" spans="1:55" x14ac:dyDescent="0.3">
      <c r="A534" s="81" t="s">
        <v>2968</v>
      </c>
      <c r="B534" s="82">
        <v>3020.95</v>
      </c>
      <c r="E534" s="82">
        <v>11.6216512580617</v>
      </c>
      <c r="F534" s="82">
        <v>44.979068501640469</v>
      </c>
      <c r="G534" s="82">
        <v>0.79564474670464869</v>
      </c>
      <c r="H534" s="82">
        <v>4.4952558241155378</v>
      </c>
      <c r="I534" s="81">
        <v>4.3460740073944709E-2</v>
      </c>
      <c r="J534" s="81">
        <f t="shared" si="47"/>
        <v>0.3868000961564968</v>
      </c>
      <c r="K534" s="81">
        <f t="shared" si="48"/>
        <v>9.9941060894837952E-2</v>
      </c>
      <c r="L534" s="81">
        <v>0</v>
      </c>
      <c r="M534" s="82">
        <v>4.2224202587553785</v>
      </c>
      <c r="N534" s="82">
        <v>1.0052728338223369</v>
      </c>
      <c r="O534" s="82">
        <v>3.7878221654133437</v>
      </c>
      <c r="P534" s="82">
        <v>0</v>
      </c>
      <c r="Q534" s="82">
        <v>545.44000000000005</v>
      </c>
      <c r="R534" s="82">
        <v>622.35538806722252</v>
      </c>
      <c r="S534" s="82">
        <v>234.81665356914306</v>
      </c>
      <c r="T534" s="82">
        <v>0.25733027222040222</v>
      </c>
      <c r="U534" s="82">
        <v>4.725445965077868</v>
      </c>
      <c r="V534" s="82">
        <v>118.33072409658796</v>
      </c>
      <c r="W534" s="82">
        <v>21.581607427264426</v>
      </c>
      <c r="X534" s="82">
        <v>0</v>
      </c>
      <c r="Y534" s="82">
        <v>14.70257366739258</v>
      </c>
      <c r="Z534" s="82">
        <v>0</v>
      </c>
      <c r="AA534" s="82">
        <v>3.8408132401865767</v>
      </c>
      <c r="AB534" s="82">
        <v>159.54513744083434</v>
      </c>
      <c r="AC534" s="82">
        <v>1.1399999999999999</v>
      </c>
      <c r="AD534" s="82">
        <v>25.46</v>
      </c>
      <c r="AE534" s="82">
        <v>242.9884266103025</v>
      </c>
      <c r="AF534" s="82">
        <v>11.125908928944423</v>
      </c>
      <c r="AG534" s="82">
        <v>3.8300881632374133</v>
      </c>
      <c r="AH534" s="82">
        <v>161.21115513128683</v>
      </c>
      <c r="AI534" s="82">
        <v>0</v>
      </c>
      <c r="AJ534" s="82">
        <v>42.921436021879799</v>
      </c>
      <c r="AK534" s="82">
        <v>162.95137958554037</v>
      </c>
      <c r="AL534">
        <f t="shared" si="49"/>
        <v>9.6510847652958649</v>
      </c>
      <c r="AM534">
        <f t="shared" si="50"/>
        <v>90.431639211411976</v>
      </c>
      <c r="AN534">
        <f t="shared" si="51"/>
        <v>0.31704877418273902</v>
      </c>
      <c r="AY534" s="7"/>
      <c r="BC534" s="7"/>
    </row>
    <row r="535" spans="1:55" x14ac:dyDescent="0.3">
      <c r="A535" s="81" t="s">
        <v>2969</v>
      </c>
      <c r="B535" s="82">
        <v>3021.1</v>
      </c>
      <c r="E535" s="82">
        <v>15.27615495731815</v>
      </c>
      <c r="F535" s="82">
        <v>57.036842049148966</v>
      </c>
      <c r="G535" s="82">
        <v>0.86014737328890234</v>
      </c>
      <c r="H535" s="82">
        <v>4.3380482901395414</v>
      </c>
      <c r="I535" s="81">
        <v>3.6089769261849002E-2</v>
      </c>
      <c r="J535" s="81">
        <f t="shared" si="47"/>
        <v>0.28397514310768163</v>
      </c>
      <c r="K535" s="81">
        <f t="shared" si="48"/>
        <v>7.6056950810870994E-2</v>
      </c>
      <c r="L535" s="81">
        <v>0</v>
      </c>
      <c r="M535" s="82">
        <v>2.1101866343078268</v>
      </c>
      <c r="N535" s="82">
        <v>1.3213874038080198</v>
      </c>
      <c r="O535" s="82">
        <v>4.0832226885186014</v>
      </c>
      <c r="P535" s="82">
        <v>0</v>
      </c>
      <c r="Q535" s="82">
        <v>526.82000000000005</v>
      </c>
      <c r="R535" s="82">
        <v>599.70947807652431</v>
      </c>
      <c r="S535" s="82">
        <v>176.7215574441197</v>
      </c>
      <c r="T535" s="82">
        <v>0.30893189023723872</v>
      </c>
      <c r="U535" s="82">
        <v>0</v>
      </c>
      <c r="V535" s="82">
        <v>112.8730680300508</v>
      </c>
      <c r="W535" s="82">
        <v>18.589926269478571</v>
      </c>
      <c r="X535" s="82">
        <v>0</v>
      </c>
      <c r="Y535" s="82">
        <v>15.091056304945635</v>
      </c>
      <c r="Z535" s="82">
        <v>3.8292539412112516</v>
      </c>
      <c r="AA535" s="82">
        <v>7.1647888148071486</v>
      </c>
      <c r="AB535" s="82">
        <v>157.71593299274366</v>
      </c>
      <c r="AC535" s="82">
        <v>5289.35</v>
      </c>
      <c r="AD535" s="82">
        <v>13.04</v>
      </c>
      <c r="AE535" s="82">
        <v>263.73080891178654</v>
      </c>
      <c r="AF535" s="82">
        <v>4.5332038448853185</v>
      </c>
      <c r="AG535" s="82">
        <v>3.3985289335768596</v>
      </c>
      <c r="AH535" s="82">
        <v>199.60291666858168</v>
      </c>
      <c r="AI535" s="82">
        <v>19.649999999999999</v>
      </c>
      <c r="AJ535" s="82">
        <v>47.237829022950194</v>
      </c>
      <c r="AK535" s="82">
        <v>160.83682497693599</v>
      </c>
      <c r="AL535">
        <f t="shared" si="49"/>
        <v>7.8637570101247816</v>
      </c>
      <c r="AM535">
        <f t="shared" si="50"/>
        <v>96.562696622488858</v>
      </c>
      <c r="AN535">
        <f t="shared" si="51"/>
        <v>0.23860894151966311</v>
      </c>
      <c r="AY535" s="7"/>
      <c r="BC535" s="7"/>
    </row>
    <row r="536" spans="1:55" x14ac:dyDescent="0.3">
      <c r="A536" s="81" t="s">
        <v>2970</v>
      </c>
      <c r="B536" s="82">
        <v>3021.25</v>
      </c>
      <c r="E536" s="82">
        <v>16.581445276021512</v>
      </c>
      <c r="F536" s="82">
        <v>55.263673394810915</v>
      </c>
      <c r="G536" s="82">
        <v>0.92297095917728156</v>
      </c>
      <c r="H536" s="82">
        <v>4.7442646130873465</v>
      </c>
      <c r="I536" s="81">
        <v>3.4470666730732173E-2</v>
      </c>
      <c r="J536" s="81">
        <f t="shared" si="47"/>
        <v>0.28611888373494465</v>
      </c>
      <c r="K536" s="81">
        <f t="shared" si="48"/>
        <v>8.584779696408705E-2</v>
      </c>
      <c r="L536" s="81">
        <v>6.673425899999999E-2</v>
      </c>
      <c r="M536" s="82">
        <v>1.6890629546420008</v>
      </c>
      <c r="N536" s="82">
        <v>1.4342950163758608</v>
      </c>
      <c r="O536" s="82">
        <v>4.3758089817144326</v>
      </c>
      <c r="P536" s="82">
        <v>0</v>
      </c>
      <c r="Q536" s="82">
        <v>474.54999999999995</v>
      </c>
      <c r="R536" s="82">
        <v>686.87089226501223</v>
      </c>
      <c r="S536" s="82">
        <v>371.90997545227009</v>
      </c>
      <c r="T536" s="82">
        <v>0.24272439051055189</v>
      </c>
      <c r="U536" s="82">
        <v>4.5541953751769704</v>
      </c>
      <c r="V536" s="82">
        <v>129.83914661248897</v>
      </c>
      <c r="W536" s="82">
        <v>13.644141234063808</v>
      </c>
      <c r="X536" s="82">
        <v>0</v>
      </c>
      <c r="Y536" s="82">
        <v>16.659928495063745</v>
      </c>
      <c r="Z536" s="82">
        <v>18.509889394909404</v>
      </c>
      <c r="AA536" s="82">
        <v>4.8643544994447403</v>
      </c>
      <c r="AB536" s="82">
        <v>191.58509745791716</v>
      </c>
      <c r="AC536" s="82">
        <v>0</v>
      </c>
      <c r="AD536" s="82">
        <v>30.380000000000003</v>
      </c>
      <c r="AE536" s="82">
        <v>150.28772365984108</v>
      </c>
      <c r="AF536" s="82">
        <v>15.693629554374553</v>
      </c>
      <c r="AG536" s="82">
        <v>2.6702727335246754</v>
      </c>
      <c r="AH536" s="82">
        <v>183.7618116804625</v>
      </c>
      <c r="AI536" s="82">
        <v>0</v>
      </c>
      <c r="AJ536" s="82">
        <v>47.247528782503167</v>
      </c>
      <c r="AK536" s="82">
        <v>176.28020133191174</v>
      </c>
      <c r="AL536">
        <f t="shared" si="49"/>
        <v>7.4663369617355526</v>
      </c>
      <c r="AM536">
        <f t="shared" si="50"/>
        <v>97.271266275430037</v>
      </c>
      <c r="AN536">
        <f t="shared" si="51"/>
        <v>0.50215178536625593</v>
      </c>
      <c r="AY536" s="7"/>
      <c r="BC536" s="7"/>
    </row>
    <row r="537" spans="1:55" x14ac:dyDescent="0.3">
      <c r="A537" s="81" t="s">
        <v>2971</v>
      </c>
      <c r="B537" s="82">
        <v>3021.4</v>
      </c>
      <c r="E537" s="82">
        <v>15.503039891548328</v>
      </c>
      <c r="F537" s="82">
        <v>51.667403062210937</v>
      </c>
      <c r="G537" s="82">
        <v>0.87506940534690691</v>
      </c>
      <c r="H537" s="82">
        <v>4.6764879182369183</v>
      </c>
      <c r="I537" s="81">
        <v>3.7453843526755994E-2</v>
      </c>
      <c r="J537" s="81">
        <f t="shared" si="47"/>
        <v>0.30164973779022286</v>
      </c>
      <c r="K537" s="81">
        <f t="shared" si="48"/>
        <v>9.0511379343105755E-2</v>
      </c>
      <c r="L537" s="81">
        <v>0</v>
      </c>
      <c r="M537" s="82">
        <v>3.4562653037097424</v>
      </c>
      <c r="N537" s="82">
        <v>1.3410129506189303</v>
      </c>
      <c r="O537" s="82">
        <v>4.105712552610191</v>
      </c>
      <c r="P537" s="82">
        <v>0</v>
      </c>
      <c r="Q537" s="82">
        <v>346.04</v>
      </c>
      <c r="R537" s="82">
        <v>1197.898599611053</v>
      </c>
      <c r="S537" s="82">
        <v>380.19404859316433</v>
      </c>
      <c r="T537" s="82">
        <v>0.4564775336175832</v>
      </c>
      <c r="U537" s="82">
        <v>3.2163001415762156</v>
      </c>
      <c r="V537" s="82">
        <v>114.069694241017</v>
      </c>
      <c r="W537" s="82">
        <v>19.904190824344031</v>
      </c>
      <c r="X537" s="82">
        <v>0</v>
      </c>
      <c r="Y537" s="82">
        <v>16.473157996240161</v>
      </c>
      <c r="Z537" s="82">
        <v>0</v>
      </c>
      <c r="AA537" s="82">
        <v>7.1242525273117758</v>
      </c>
      <c r="AB537" s="82">
        <v>171.75267028388151</v>
      </c>
      <c r="AC537" s="82">
        <v>0</v>
      </c>
      <c r="AD537" s="82">
        <v>40.619999999999997</v>
      </c>
      <c r="AE537" s="82">
        <v>208.16566137204663</v>
      </c>
      <c r="AF537" s="82">
        <v>17.430974175130096</v>
      </c>
      <c r="AG537" s="82">
        <v>4.2211887151172904</v>
      </c>
      <c r="AH537" s="82">
        <v>187.16117512420888</v>
      </c>
      <c r="AI537" s="82">
        <v>0</v>
      </c>
      <c r="AJ537" s="82">
        <v>43.629518469246399</v>
      </c>
      <c r="AK537" s="82">
        <v>171.90853787142632</v>
      </c>
      <c r="AL537">
        <f t="shared" si="49"/>
        <v>10.200536085535607</v>
      </c>
      <c r="AM537">
        <f t="shared" si="50"/>
        <v>93.999570509573843</v>
      </c>
      <c r="AN537">
        <f t="shared" si="51"/>
        <v>0.51333691723249852</v>
      </c>
      <c r="AY537" s="7"/>
      <c r="BC537" s="7"/>
    </row>
    <row r="538" spans="1:55" x14ac:dyDescent="0.3">
      <c r="A538" s="81" t="s">
        <v>2972</v>
      </c>
      <c r="B538" s="82">
        <v>3021.55</v>
      </c>
      <c r="E538" s="82">
        <v>10.789665681038651</v>
      </c>
      <c r="F538" s="82">
        <v>43.694586429164282</v>
      </c>
      <c r="G538" s="82">
        <v>0.80350107590864017</v>
      </c>
      <c r="H538" s="82">
        <v>4.2382383860888568</v>
      </c>
      <c r="I538" s="81">
        <v>2.7514280330885283E-2</v>
      </c>
      <c r="J538" s="81">
        <f t="shared" si="47"/>
        <v>0.39280534831926966</v>
      </c>
      <c r="K538" s="81">
        <f t="shared" si="48"/>
        <v>9.6996876099507204E-2</v>
      </c>
      <c r="L538" s="81">
        <v>0</v>
      </c>
      <c r="M538" s="82">
        <v>3.8698483177575338</v>
      </c>
      <c r="N538" s="82">
        <v>0.93330608140984317</v>
      </c>
      <c r="O538" s="82">
        <v>3.8646306626208133</v>
      </c>
      <c r="P538" s="82">
        <v>0</v>
      </c>
      <c r="Q538" s="82">
        <v>464.38</v>
      </c>
      <c r="R538" s="82">
        <v>640.81035268373046</v>
      </c>
      <c r="S538" s="82">
        <v>330.85401796926311</v>
      </c>
      <c r="T538" s="82">
        <v>0.26456761779818733</v>
      </c>
      <c r="U538" s="82">
        <v>3.483879188296366</v>
      </c>
      <c r="V538" s="82">
        <v>119.84991911224941</v>
      </c>
      <c r="W538" s="82">
        <v>19.177886728234171</v>
      </c>
      <c r="X538" s="82">
        <v>0</v>
      </c>
      <c r="Y538" s="82">
        <v>13.701483793698166</v>
      </c>
      <c r="Z538" s="82">
        <v>1.1301236560021746</v>
      </c>
      <c r="AA538" s="82">
        <v>3.3341096464944155</v>
      </c>
      <c r="AB538" s="82">
        <v>161.95198539884836</v>
      </c>
      <c r="AC538" s="82">
        <v>1.29</v>
      </c>
      <c r="AD538" s="82">
        <v>23.66</v>
      </c>
      <c r="AE538" s="82">
        <v>199.85998094136824</v>
      </c>
      <c r="AF538" s="82">
        <v>8.2840273307548973</v>
      </c>
      <c r="AG538" s="82">
        <v>3.4210059767883467</v>
      </c>
      <c r="AH538" s="82">
        <v>185.69513275759846</v>
      </c>
      <c r="AI538" s="82">
        <v>0</v>
      </c>
      <c r="AJ538" s="82">
        <v>43.14453049159804</v>
      </c>
      <c r="AK538" s="82">
        <v>162.99889766663262</v>
      </c>
      <c r="AL538">
        <f t="shared" si="49"/>
        <v>8.5890815096617015</v>
      </c>
      <c r="AM538">
        <f t="shared" si="50"/>
        <v>90.302780712733892</v>
      </c>
      <c r="AN538">
        <f t="shared" si="51"/>
        <v>0.44671814897362605</v>
      </c>
      <c r="AY538" s="7"/>
      <c r="BC538" s="7"/>
    </row>
    <row r="539" spans="1:55" x14ac:dyDescent="0.3">
      <c r="A539" s="81" t="s">
        <v>2973</v>
      </c>
      <c r="B539" s="82">
        <v>3021.8</v>
      </c>
      <c r="E539" s="82">
        <v>12.439511906658918</v>
      </c>
      <c r="F539" s="82">
        <v>47.48010686177826</v>
      </c>
      <c r="G539" s="82">
        <v>0.79848684037325368</v>
      </c>
      <c r="H539" s="82">
        <v>4.6824576490183825</v>
      </c>
      <c r="I539" s="81">
        <v>4.8217344198073893E-2</v>
      </c>
      <c r="J539" s="81">
        <f t="shared" si="47"/>
        <v>0.37641811705745826</v>
      </c>
      <c r="K539" s="81">
        <f t="shared" si="48"/>
        <v>9.8619357842848199E-2</v>
      </c>
      <c r="L539" s="81">
        <v>0</v>
      </c>
      <c r="M539" s="82">
        <v>5.0205387661581344</v>
      </c>
      <c r="N539" s="82">
        <v>1.0760177799259962</v>
      </c>
      <c r="O539" s="82">
        <v>3.6896289459204992</v>
      </c>
      <c r="P539" s="82">
        <v>0</v>
      </c>
      <c r="Q539" s="82">
        <v>453.61</v>
      </c>
      <c r="R539" s="82">
        <v>553.7229633456019</v>
      </c>
      <c r="S539" s="82">
        <v>340.05901177156881</v>
      </c>
      <c r="T539" s="82">
        <v>0.23297255930906494</v>
      </c>
      <c r="U539" s="82">
        <v>0</v>
      </c>
      <c r="V539" s="82">
        <v>111.66603637377187</v>
      </c>
      <c r="W539" s="82">
        <v>25.714623593222917</v>
      </c>
      <c r="X539" s="82">
        <v>0</v>
      </c>
      <c r="Y539" s="82">
        <v>14.710044487345526</v>
      </c>
      <c r="Z539" s="82">
        <v>0</v>
      </c>
      <c r="AA539" s="82">
        <v>4.9555611463093294</v>
      </c>
      <c r="AB539" s="82">
        <v>146.83698022252025</v>
      </c>
      <c r="AC539" s="82">
        <v>1.07</v>
      </c>
      <c r="AD539" s="82">
        <v>15.97</v>
      </c>
      <c r="AE539" s="82">
        <v>226.3479740486631</v>
      </c>
      <c r="AF539" s="82">
        <v>11.517099108452294</v>
      </c>
      <c r="AG539" s="82">
        <v>4.4279775126629719</v>
      </c>
      <c r="AH539" s="82">
        <v>148.673104234363</v>
      </c>
      <c r="AI539" s="82">
        <v>0</v>
      </c>
      <c r="AJ539" s="82">
        <v>58.101559722273436</v>
      </c>
      <c r="AK539" s="82">
        <v>177.4087557578523</v>
      </c>
      <c r="AL539">
        <f t="shared" si="49"/>
        <v>11.493376502363201</v>
      </c>
      <c r="AM539">
        <f t="shared" si="50"/>
        <v>90.145351777569687</v>
      </c>
      <c r="AN539">
        <f t="shared" si="51"/>
        <v>0.45914670528350199</v>
      </c>
      <c r="AY539" s="7"/>
      <c r="BC539" s="7"/>
    </row>
    <row r="540" spans="1:55" x14ac:dyDescent="0.3">
      <c r="A540" s="81" t="s">
        <v>2974</v>
      </c>
      <c r="B540" s="82">
        <v>3021.95</v>
      </c>
      <c r="E540" s="82">
        <v>15.551589192256017</v>
      </c>
      <c r="F540" s="82">
        <v>52.115806151007668</v>
      </c>
      <c r="G540" s="82">
        <v>0.80294763746365561</v>
      </c>
      <c r="H540" s="82">
        <v>4.2690843068251425</v>
      </c>
      <c r="I540" s="81">
        <v>5.151178626259998E-2</v>
      </c>
      <c r="J540" s="81">
        <f t="shared" si="47"/>
        <v>0.27451112899451796</v>
      </c>
      <c r="K540" s="81">
        <f t="shared" si="48"/>
        <v>8.1915346266645039E-2</v>
      </c>
      <c r="L540" s="81">
        <v>0</v>
      </c>
      <c r="M540" s="82">
        <v>6.2309841508917563</v>
      </c>
      <c r="N540" s="82">
        <v>1.3452124651301454</v>
      </c>
      <c r="O540" s="82">
        <v>3.9612483700345478</v>
      </c>
      <c r="P540" s="82">
        <v>5.0758939999999992E-3</v>
      </c>
      <c r="Q540" s="82">
        <v>341.32</v>
      </c>
      <c r="R540" s="82">
        <v>621.39306501255101</v>
      </c>
      <c r="S540" s="82">
        <v>367.26787812011418</v>
      </c>
      <c r="T540" s="82">
        <v>0.30425276046791544</v>
      </c>
      <c r="U540" s="82">
        <v>2.1245776309579991</v>
      </c>
      <c r="V540" s="82">
        <v>102.561271725116</v>
      </c>
      <c r="W540" s="82">
        <v>27.997293609568196</v>
      </c>
      <c r="X540" s="82">
        <v>0</v>
      </c>
      <c r="Y540" s="82">
        <v>16.376037336851898</v>
      </c>
      <c r="Z540" s="82">
        <v>36.921030120847739</v>
      </c>
      <c r="AA540" s="82">
        <v>8.4518159427852364</v>
      </c>
      <c r="AB540" s="82">
        <v>157.31158253579733</v>
      </c>
      <c r="AC540" s="82">
        <v>0</v>
      </c>
      <c r="AD540" s="82">
        <v>30.73</v>
      </c>
      <c r="AE540" s="82">
        <v>241.30110799391247</v>
      </c>
      <c r="AF540" s="82">
        <v>12.034850816624477</v>
      </c>
      <c r="AG540" s="82">
        <v>4.072840229921475</v>
      </c>
      <c r="AH540" s="82">
        <v>154.49090253105794</v>
      </c>
      <c r="AI540" s="82">
        <v>0</v>
      </c>
      <c r="AJ540" s="82">
        <v>43.998109332259155</v>
      </c>
      <c r="AK540" s="82">
        <v>186.4609502059227</v>
      </c>
      <c r="AL540">
        <f t="shared" si="49"/>
        <v>15.040331223116414</v>
      </c>
      <c r="AM540">
        <f t="shared" si="50"/>
        <v>90.16215076419823</v>
      </c>
      <c r="AN540">
        <f t="shared" si="51"/>
        <v>0.49588403882261639</v>
      </c>
      <c r="AY540" s="7"/>
      <c r="BC540" s="7"/>
    </row>
    <row r="541" spans="1:55" x14ac:dyDescent="0.3">
      <c r="A541" s="81" t="s">
        <v>2975</v>
      </c>
      <c r="B541" s="82">
        <v>3022.1</v>
      </c>
      <c r="E541" s="82">
        <v>12.833262045504648</v>
      </c>
      <c r="F541" s="82">
        <v>48.436950848354336</v>
      </c>
      <c r="G541" s="82">
        <v>1.5264269237762382</v>
      </c>
      <c r="H541" s="82">
        <v>3.9744675514137224</v>
      </c>
      <c r="I541" s="81">
        <v>4.9274076706266462E-2</v>
      </c>
      <c r="J541" s="81">
        <f t="shared" si="47"/>
        <v>0.3097004905939667</v>
      </c>
      <c r="K541" s="81">
        <f t="shared" si="48"/>
        <v>8.2054453920043902E-2</v>
      </c>
      <c r="L541" s="81">
        <v>0</v>
      </c>
      <c r="M541" s="82">
        <v>3.079721659773178</v>
      </c>
      <c r="N541" s="82">
        <v>1.110077166936152</v>
      </c>
      <c r="O541" s="82">
        <v>3.6668057126063727</v>
      </c>
      <c r="P541" s="82">
        <v>0</v>
      </c>
      <c r="Q541" s="82">
        <v>759.07</v>
      </c>
      <c r="R541" s="82">
        <v>780.93939441395196</v>
      </c>
      <c r="S541" s="82">
        <v>871.40158628567838</v>
      </c>
      <c r="T541" s="82">
        <v>0.25251995189679882</v>
      </c>
      <c r="U541" s="82">
        <v>5.1054082114204808</v>
      </c>
      <c r="V541" s="82">
        <v>43.588410415107887</v>
      </c>
      <c r="W541" s="82">
        <v>32.614512506266593</v>
      </c>
      <c r="X541" s="82">
        <v>0</v>
      </c>
      <c r="Y541" s="82">
        <v>19.050590880005629</v>
      </c>
      <c r="Z541" s="82">
        <v>32.51025624014023</v>
      </c>
      <c r="AA541" s="82">
        <v>9.4956253457910851</v>
      </c>
      <c r="AB541" s="82">
        <v>170.30856150907312</v>
      </c>
      <c r="AC541" s="82">
        <v>3926.77</v>
      </c>
      <c r="AD541" s="82">
        <v>45.67</v>
      </c>
      <c r="AE541" s="82">
        <v>215.7295034455191</v>
      </c>
      <c r="AF541" s="82">
        <v>15.049316317538063</v>
      </c>
      <c r="AG541" s="82">
        <v>4.1132989077021511</v>
      </c>
      <c r="AH541" s="82">
        <v>850.68267601814512</v>
      </c>
      <c r="AI541" s="82">
        <v>0</v>
      </c>
      <c r="AJ541" s="82">
        <v>47.160230946526454</v>
      </c>
      <c r="AK541" s="82">
        <v>204.77917046697857</v>
      </c>
      <c r="AL541">
        <f t="shared" si="49"/>
        <v>8.3876296924159597</v>
      </c>
      <c r="AM541">
        <f t="shared" si="50"/>
        <v>93.526457810858247</v>
      </c>
      <c r="AN541">
        <f t="shared" si="51"/>
        <v>1.176563930000039</v>
      </c>
      <c r="AY541" s="7"/>
      <c r="BC541" s="7"/>
    </row>
    <row r="542" spans="1:55" x14ac:dyDescent="0.3">
      <c r="A542" s="81" t="s">
        <v>2976</v>
      </c>
      <c r="B542" s="82">
        <v>3022.25</v>
      </c>
      <c r="E542" s="82">
        <v>12.859937896303563</v>
      </c>
      <c r="F542" s="82">
        <v>46.425543025725652</v>
      </c>
      <c r="G542" s="82">
        <v>1.0355374260532204</v>
      </c>
      <c r="H542" s="82">
        <v>5.1712820634816214</v>
      </c>
      <c r="I542" s="81">
        <v>2.5221641609521943E-2</v>
      </c>
      <c r="J542" s="81">
        <f t="shared" si="47"/>
        <v>0.4021234087738515</v>
      </c>
      <c r="K542" s="81">
        <f t="shared" si="48"/>
        <v>0.11138872539662216</v>
      </c>
      <c r="L542" s="81">
        <v>0</v>
      </c>
      <c r="M542" s="82">
        <v>2.4722821424554255</v>
      </c>
      <c r="N542" s="82">
        <v>1.1123846280302581</v>
      </c>
      <c r="O542" s="82">
        <v>3.895810960006743</v>
      </c>
      <c r="P542" s="82">
        <v>0</v>
      </c>
      <c r="Q542" s="82">
        <v>573.74</v>
      </c>
      <c r="R542" s="82">
        <v>647.19357247240862</v>
      </c>
      <c r="S542" s="82">
        <v>613.48229403806181</v>
      </c>
      <c r="T542" s="82">
        <v>0.16917021974417981</v>
      </c>
      <c r="U542" s="82">
        <v>4.5702501179801791</v>
      </c>
      <c r="V542" s="82">
        <v>85.44431418564298</v>
      </c>
      <c r="W542" s="82">
        <v>0</v>
      </c>
      <c r="X542" s="82">
        <v>0</v>
      </c>
      <c r="Y542" s="82">
        <v>13.380238535721602</v>
      </c>
      <c r="Z542" s="82">
        <v>0</v>
      </c>
      <c r="AA542" s="82">
        <v>12.708126129799382</v>
      </c>
      <c r="AB542" s="82">
        <v>164.08926638556483</v>
      </c>
      <c r="AC542" s="82">
        <v>1.04</v>
      </c>
      <c r="AD542" s="82">
        <v>17.04</v>
      </c>
      <c r="AE542" s="82">
        <v>174.65202264650713</v>
      </c>
      <c r="AF542" s="82">
        <v>10.849774684585928</v>
      </c>
      <c r="AG542" s="82">
        <v>3.0209146076238751</v>
      </c>
      <c r="AH542" s="82">
        <v>388.80442326164984</v>
      </c>
      <c r="AI542" s="82">
        <v>0</v>
      </c>
      <c r="AJ542" s="82">
        <v>59.769918365383795</v>
      </c>
      <c r="AK542" s="82">
        <v>179.44015372454527</v>
      </c>
      <c r="AL542">
        <f t="shared" si="49"/>
        <v>7.2378760018323005</v>
      </c>
      <c r="AM542">
        <f t="shared" si="50"/>
        <v>93.7966963732881</v>
      </c>
      <c r="AN542">
        <f t="shared" si="51"/>
        <v>0.82832203913641689</v>
      </c>
      <c r="AY542" s="7"/>
      <c r="BC542" s="7"/>
    </row>
    <row r="543" spans="1:55" x14ac:dyDescent="0.3">
      <c r="A543" s="81" t="s">
        <v>2977</v>
      </c>
      <c r="B543" s="82">
        <v>3022.4</v>
      </c>
      <c r="E543" s="82">
        <v>16.941040231268989</v>
      </c>
      <c r="F543" s="82">
        <v>52.522143751727995</v>
      </c>
      <c r="G543" s="82">
        <v>0.89506601021437571</v>
      </c>
      <c r="H543" s="82">
        <v>6.3231058326688663</v>
      </c>
      <c r="I543" s="81">
        <v>3.825031641968827E-2</v>
      </c>
      <c r="J543" s="81">
        <f t="shared" si="47"/>
        <v>0.37324188753167409</v>
      </c>
      <c r="K543" s="81">
        <f t="shared" si="48"/>
        <v>0.12038933259385159</v>
      </c>
      <c r="L543" s="81">
        <v>0</v>
      </c>
      <c r="M543" s="82">
        <v>1.5082920633547892</v>
      </c>
      <c r="N543" s="82">
        <v>1.4653999800047675</v>
      </c>
      <c r="O543" s="82">
        <v>4.2043715756742515</v>
      </c>
      <c r="P543" s="82">
        <v>0</v>
      </c>
      <c r="Q543" s="82">
        <v>552.03</v>
      </c>
      <c r="R543" s="82">
        <v>710.92896863179612</v>
      </c>
      <c r="S543" s="82">
        <v>821.99162298575027</v>
      </c>
      <c r="T543" s="82">
        <v>0.2875040997048236</v>
      </c>
      <c r="U543" s="82">
        <v>7.6688154789995293</v>
      </c>
      <c r="V543" s="82">
        <v>137.82532589002426</v>
      </c>
      <c r="W543" s="82">
        <v>56.911113816608342</v>
      </c>
      <c r="X543" s="82">
        <v>0</v>
      </c>
      <c r="Y543" s="82">
        <v>17.257594091299218</v>
      </c>
      <c r="Z543" s="82">
        <v>64.406076317793847</v>
      </c>
      <c r="AA543" s="82">
        <v>9.7084408551417933</v>
      </c>
      <c r="AB543" s="82">
        <v>180.47508728372438</v>
      </c>
      <c r="AC543" s="82">
        <v>77.7</v>
      </c>
      <c r="AD543" s="82">
        <v>28.35</v>
      </c>
      <c r="AE543" s="82">
        <v>144.23665000106311</v>
      </c>
      <c r="AF543" s="82">
        <v>13.277454916237708</v>
      </c>
      <c r="AG543" s="82">
        <v>4.1222897249867465</v>
      </c>
      <c r="AH543" s="82">
        <v>175.37933099546365</v>
      </c>
      <c r="AI543" s="82">
        <v>0</v>
      </c>
      <c r="AJ543" s="82">
        <v>56.94728833547034</v>
      </c>
      <c r="AK543" s="82">
        <v>202.08251936499434</v>
      </c>
      <c r="AL543">
        <f t="shared" si="49"/>
        <v>7.5433999600126622</v>
      </c>
      <c r="AM543">
        <f t="shared" si="50"/>
        <v>97.707451117127789</v>
      </c>
      <c r="AN543">
        <f t="shared" si="51"/>
        <v>1.1098507388419698</v>
      </c>
      <c r="AY543" s="7"/>
      <c r="BC543" s="7"/>
    </row>
    <row r="544" spans="1:55" x14ac:dyDescent="0.3">
      <c r="A544" s="81" t="s">
        <v>2978</v>
      </c>
      <c r="B544" s="82">
        <v>3022.55</v>
      </c>
      <c r="E544" s="82">
        <v>12.304203467098491</v>
      </c>
      <c r="F544" s="82">
        <v>47.153031804541776</v>
      </c>
      <c r="G544" s="82">
        <v>0.773944133993412</v>
      </c>
      <c r="H544" s="82">
        <v>4.5554039131811015</v>
      </c>
      <c r="I544" s="81">
        <v>2.937010140653535E-2</v>
      </c>
      <c r="J544" s="81">
        <f t="shared" si="47"/>
        <v>0.37023151684400191</v>
      </c>
      <c r="K544" s="81">
        <f t="shared" si="48"/>
        <v>9.6608929242643637E-2</v>
      </c>
      <c r="L544" s="81">
        <v>0</v>
      </c>
      <c r="M544" s="82">
        <v>3.2593594644708359</v>
      </c>
      <c r="N544" s="82">
        <v>1.0643135999040194</v>
      </c>
      <c r="O544" s="82">
        <v>3.9495815889211938</v>
      </c>
      <c r="P544" s="82">
        <v>0</v>
      </c>
      <c r="Q544" s="82">
        <v>530.4</v>
      </c>
      <c r="R544" s="82">
        <v>639.02236783658975</v>
      </c>
      <c r="S544" s="82">
        <v>450.05510681908459</v>
      </c>
      <c r="T544" s="82">
        <v>0.24491089974855346</v>
      </c>
      <c r="U544" s="82">
        <v>2.4831335535630017</v>
      </c>
      <c r="V544" s="82">
        <v>96.71861418200713</v>
      </c>
      <c r="W544" s="82">
        <v>35.41597116269034</v>
      </c>
      <c r="X544" s="82">
        <v>0</v>
      </c>
      <c r="Y544" s="82">
        <v>15.442184842733976</v>
      </c>
      <c r="Z544" s="82">
        <v>0</v>
      </c>
      <c r="AA544" s="82">
        <v>3.2935733589990428</v>
      </c>
      <c r="AB544" s="82">
        <v>175.98872268998622</v>
      </c>
      <c r="AC544" s="82">
        <v>1.1399999999999999</v>
      </c>
      <c r="AD544" s="82">
        <v>18.47</v>
      </c>
      <c r="AE544" s="82">
        <v>196.93626506296829</v>
      </c>
      <c r="AF544" s="82">
        <v>16.683110596659166</v>
      </c>
      <c r="AG544" s="82">
        <v>3.6053177311225415</v>
      </c>
      <c r="AH544" s="82">
        <v>176.02852737191887</v>
      </c>
      <c r="AI544" s="82">
        <v>0</v>
      </c>
      <c r="AJ544" s="82">
        <v>105.30058970701178</v>
      </c>
      <c r="AK544" s="82">
        <v>175.6149481966205</v>
      </c>
      <c r="AL544">
        <f t="shared" si="49"/>
        <v>8.2978651900105014</v>
      </c>
      <c r="AM544">
        <f t="shared" si="50"/>
        <v>92.338138327756766</v>
      </c>
      <c r="AN544">
        <f t="shared" si="51"/>
        <v>0.60766311827903108</v>
      </c>
      <c r="AY544" s="7"/>
      <c r="BC544" s="7"/>
    </row>
    <row r="545" spans="1:135" x14ac:dyDescent="0.3">
      <c r="A545" s="81" t="s">
        <v>2979</v>
      </c>
      <c r="B545" s="82">
        <v>3022.7</v>
      </c>
      <c r="E545" s="82">
        <v>13.548688922526704</v>
      </c>
      <c r="F545" s="82">
        <v>51.576456280321572</v>
      </c>
      <c r="G545" s="82">
        <v>0.78830440522380085</v>
      </c>
      <c r="H545" s="82">
        <v>3.9182655320677822</v>
      </c>
      <c r="I545" s="81">
        <v>2.7127160501151368E-2</v>
      </c>
      <c r="J545" s="81">
        <f t="shared" si="47"/>
        <v>0.28919887042008063</v>
      </c>
      <c r="K545" s="81">
        <f t="shared" si="48"/>
        <v>7.5970041655668244E-2</v>
      </c>
      <c r="L545" s="81">
        <v>0</v>
      </c>
      <c r="M545" s="82">
        <v>4.0819329029166784</v>
      </c>
      <c r="N545" s="82">
        <v>1.1719615917985597</v>
      </c>
      <c r="O545" s="82">
        <v>3.9046052857642706</v>
      </c>
      <c r="P545" s="82">
        <v>0</v>
      </c>
      <c r="Q545" s="82">
        <v>421.59</v>
      </c>
      <c r="R545" s="82">
        <v>662.34588991903865</v>
      </c>
      <c r="S545" s="82">
        <v>207.80915962506</v>
      </c>
      <c r="T545" s="82">
        <v>0.27602492620531544</v>
      </c>
      <c r="U545" s="82">
        <v>2.5098914582350171</v>
      </c>
      <c r="V545" s="82">
        <v>83.607753087942683</v>
      </c>
      <c r="W545" s="82">
        <v>31.905501364826012</v>
      </c>
      <c r="X545" s="82">
        <v>0</v>
      </c>
      <c r="Y545" s="82">
        <v>16.435803896475445</v>
      </c>
      <c r="Z545" s="82">
        <v>0</v>
      </c>
      <c r="AA545" s="82">
        <v>3.4354503652328479</v>
      </c>
      <c r="AB545" s="82">
        <v>166.41909520892244</v>
      </c>
      <c r="AC545" s="82">
        <v>1.01</v>
      </c>
      <c r="AD545" s="82">
        <v>24.82</v>
      </c>
      <c r="AE545" s="82">
        <v>217.3877303616265</v>
      </c>
      <c r="AF545" s="82">
        <v>9.5611482109129451</v>
      </c>
      <c r="AG545" s="82">
        <v>4.4729315990859462</v>
      </c>
      <c r="AH545" s="82">
        <v>173.20702004347879</v>
      </c>
      <c r="AI545" s="82">
        <v>0</v>
      </c>
      <c r="AJ545" s="82">
        <v>67.927416149429206</v>
      </c>
      <c r="AK545" s="82">
        <v>182.65950371854404</v>
      </c>
      <c r="AL545">
        <f t="shared" si="49"/>
        <v>10.393996946254829</v>
      </c>
      <c r="AM545">
        <f t="shared" si="50"/>
        <v>92.308483832916437</v>
      </c>
      <c r="AN545">
        <f t="shared" si="51"/>
        <v>0.2805833330882983</v>
      </c>
      <c r="AY545" s="7"/>
      <c r="BC545" s="7"/>
    </row>
    <row r="546" spans="1:135" x14ac:dyDescent="0.3">
      <c r="A546" s="81" t="s">
        <v>2980</v>
      </c>
      <c r="B546" s="82">
        <v>3022.85</v>
      </c>
      <c r="E546" s="82">
        <v>12.911530524628674</v>
      </c>
      <c r="F546" s="82">
        <v>48.384436811843727</v>
      </c>
      <c r="G546" s="82">
        <v>0.83837810092095677</v>
      </c>
      <c r="H546" s="82">
        <v>4.054724645328184</v>
      </c>
      <c r="I546" s="81">
        <v>3.2093018587298884E-2</v>
      </c>
      <c r="J546" s="81">
        <f t="shared" si="47"/>
        <v>0.31403903956961715</v>
      </c>
      <c r="K546" s="81">
        <f t="shared" si="48"/>
        <v>8.3802249493904468E-2</v>
      </c>
      <c r="L546" s="81">
        <v>0</v>
      </c>
      <c r="M546" s="82">
        <v>3.9882045954794583</v>
      </c>
      <c r="N546" s="82">
        <v>1.1168473903803802</v>
      </c>
      <c r="O546" s="82">
        <v>4.0402329005918602</v>
      </c>
      <c r="P546" s="82">
        <v>0</v>
      </c>
      <c r="Q546" s="82">
        <v>542</v>
      </c>
      <c r="R546" s="82">
        <v>668.79744033881764</v>
      </c>
      <c r="S546" s="82">
        <v>286.0372833845085</v>
      </c>
      <c r="T546" s="82">
        <v>0.26546408658576798</v>
      </c>
      <c r="U546" s="82">
        <v>3.1841906559697977</v>
      </c>
      <c r="V546" s="82">
        <v>89.929061115438031</v>
      </c>
      <c r="W546" s="82">
        <v>17.535056034652346</v>
      </c>
      <c r="X546" s="82">
        <v>2.02</v>
      </c>
      <c r="Y546" s="82">
        <v>13.634246414121675</v>
      </c>
      <c r="Z546" s="82">
        <v>0</v>
      </c>
      <c r="AA546" s="82">
        <v>4.5603323432294438</v>
      </c>
      <c r="AB546" s="82">
        <v>175.93095833899389</v>
      </c>
      <c r="AC546" s="82">
        <v>1.08</v>
      </c>
      <c r="AD546" s="82">
        <v>13.140000000000002</v>
      </c>
      <c r="AE546" s="82">
        <v>213.59126347474898</v>
      </c>
      <c r="AF546" s="82">
        <v>13.542083567081269</v>
      </c>
      <c r="AG546" s="82">
        <v>3.3985289335768596</v>
      </c>
      <c r="AH546" s="82">
        <v>193.0396126428804</v>
      </c>
      <c r="AI546" s="82">
        <v>1.03</v>
      </c>
      <c r="AJ546" s="82">
        <v>66.588849331119732</v>
      </c>
      <c r="AK546" s="82">
        <v>172.76386333108653</v>
      </c>
      <c r="AL546">
        <f t="shared" si="49"/>
        <v>9.8213133753482325</v>
      </c>
      <c r="AM546">
        <f t="shared" si="50"/>
        <v>91.556939416488731</v>
      </c>
      <c r="AN546">
        <f t="shared" si="51"/>
        <v>0.38620672209228829</v>
      </c>
      <c r="AY546" s="7"/>
      <c r="BC546" s="7"/>
    </row>
    <row r="547" spans="1:135" s="101" customFormat="1" x14ac:dyDescent="0.3">
      <c r="A547" s="99" t="s">
        <v>2981</v>
      </c>
      <c r="B547" s="100">
        <v>3023</v>
      </c>
      <c r="C547" s="105"/>
      <c r="E547" s="100">
        <v>1.782034693563078</v>
      </c>
      <c r="F547" s="100">
        <v>2.7020618912169203</v>
      </c>
      <c r="G547" s="100">
        <v>15.968230456208797</v>
      </c>
      <c r="H547" s="100">
        <v>0.54412071024962916</v>
      </c>
      <c r="I547" s="99">
        <v>1.0873973684890945</v>
      </c>
      <c r="J547" s="99">
        <f t="shared" si="47"/>
        <v>0.30533676600969561</v>
      </c>
      <c r="K547" s="99">
        <f t="shared" si="48"/>
        <v>0.20137240824064728</v>
      </c>
      <c r="L547" s="99">
        <v>0</v>
      </c>
      <c r="M547" s="100">
        <v>14.330219159094964</v>
      </c>
      <c r="N547" s="100">
        <v>0.15414600099320624</v>
      </c>
      <c r="O547" s="100">
        <v>0.16410899152147923</v>
      </c>
      <c r="P547" s="100">
        <v>0</v>
      </c>
      <c r="Q547" s="100">
        <v>497.04000000000008</v>
      </c>
      <c r="R547" s="100">
        <v>199060.74327524059</v>
      </c>
      <c r="S547" s="100">
        <v>3263.9589412879905</v>
      </c>
      <c r="T547" s="100">
        <v>0</v>
      </c>
      <c r="U547" s="100">
        <v>4.8378291647003309</v>
      </c>
      <c r="V547" s="100">
        <v>0.5358804336066022</v>
      </c>
      <c r="W547" s="100">
        <v>385.82311162635943</v>
      </c>
      <c r="X547" s="100">
        <v>18.64</v>
      </c>
      <c r="Y547" s="100">
        <v>15.987554699298842</v>
      </c>
      <c r="Z547" s="100">
        <v>2492.0323822280961</v>
      </c>
      <c r="AA547" s="100">
        <v>112.59967259027189</v>
      </c>
      <c r="AB547" s="100">
        <v>20.698892438920698</v>
      </c>
      <c r="AC547" s="100">
        <v>52389.510000000009</v>
      </c>
      <c r="AD547" s="100">
        <v>4.5599999999999996</v>
      </c>
      <c r="AE547" s="100">
        <v>624.99154302094394</v>
      </c>
      <c r="AF547" s="100">
        <v>55.583522270662371</v>
      </c>
      <c r="AG547" s="100">
        <v>24.5179587350902</v>
      </c>
      <c r="AH547" s="100">
        <v>17280.43756095543</v>
      </c>
      <c r="AI547" s="100">
        <v>0</v>
      </c>
      <c r="AJ547" s="100">
        <v>152.66451560415052</v>
      </c>
      <c r="AK547" s="100">
        <v>21.846437782154169</v>
      </c>
      <c r="AL547" s="101">
        <f t="shared" si="49"/>
        <v>23.106712126997287</v>
      </c>
      <c r="AM547" s="101">
        <f t="shared" si="50"/>
        <v>70.586165154246075</v>
      </c>
      <c r="AN547" s="101">
        <f t="shared" si="51"/>
        <v>4.4069880291239025</v>
      </c>
      <c r="AS547" s="105"/>
      <c r="AU547" s="7"/>
      <c r="AV547" s="7"/>
      <c r="AW547" s="7"/>
      <c r="AX547" s="7"/>
      <c r="AY547" s="7"/>
      <c r="AZ547" s="7"/>
      <c r="BA547" s="7"/>
      <c r="BB547" s="7"/>
      <c r="BC547" s="7"/>
      <c r="BD547" s="9"/>
      <c r="BE547" s="9"/>
      <c r="BF547" s="9"/>
      <c r="BG547" s="26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</row>
    <row r="548" spans="1:135" x14ac:dyDescent="0.3">
      <c r="A548" s="81" t="s">
        <v>2982</v>
      </c>
      <c r="B548" s="82">
        <v>3023.3</v>
      </c>
      <c r="E548" s="82">
        <v>11.64812895607963</v>
      </c>
      <c r="F548" s="82">
        <v>42.782260728803166</v>
      </c>
      <c r="G548" s="82">
        <v>0.65042333097896265</v>
      </c>
      <c r="H548" s="82">
        <v>5.1599806307661558</v>
      </c>
      <c r="I548" s="81">
        <v>5.3502314576299365E-2</v>
      </c>
      <c r="J548" s="81">
        <f t="shared" si="47"/>
        <v>0.44298793825363286</v>
      </c>
      <c r="K548" s="81">
        <f t="shared" si="48"/>
        <v>0.12061028432964969</v>
      </c>
      <c r="L548" s="81">
        <v>0</v>
      </c>
      <c r="M548" s="82">
        <v>4.8722364454591318</v>
      </c>
      <c r="N548" s="82">
        <v>1.0075631547008879</v>
      </c>
      <c r="O548" s="82">
        <v>3.2165814441676104</v>
      </c>
      <c r="P548" s="82">
        <v>0</v>
      </c>
      <c r="Q548" s="82">
        <v>473.74</v>
      </c>
      <c r="R548" s="82">
        <v>539.07173719371201</v>
      </c>
      <c r="S548" s="82">
        <v>821.80962951560855</v>
      </c>
      <c r="T548" s="82">
        <v>0.23577129113370696</v>
      </c>
      <c r="U548" s="82">
        <v>3.5480981595092027</v>
      </c>
      <c r="V548" s="82">
        <v>90.501360607639256</v>
      </c>
      <c r="W548" s="82">
        <v>64.381670233738333</v>
      </c>
      <c r="X548" s="82">
        <v>2.0299999999999998</v>
      </c>
      <c r="Y548" s="82">
        <v>14.321561849792468</v>
      </c>
      <c r="Z548" s="82">
        <v>73.1947078562185</v>
      </c>
      <c r="AA548" s="82">
        <v>12.50544469232252</v>
      </c>
      <c r="AB548" s="82">
        <v>154.80846065946272</v>
      </c>
      <c r="AC548" s="82">
        <v>0</v>
      </c>
      <c r="AD548" s="82">
        <v>16.079999999999998</v>
      </c>
      <c r="AE548" s="82">
        <v>231.74448445108285</v>
      </c>
      <c r="AF548" s="82">
        <v>13.507566786536458</v>
      </c>
      <c r="AG548" s="82">
        <v>4.1672438114097208</v>
      </c>
      <c r="AH548" s="82">
        <v>138.53922013815796</v>
      </c>
      <c r="AI548" s="82">
        <v>0</v>
      </c>
      <c r="AJ548" s="82">
        <v>65.735270490458618</v>
      </c>
      <c r="AK548" s="82">
        <v>179.80841885301007</v>
      </c>
      <c r="AL548">
        <f t="shared" si="49"/>
        <v>10.991117850672833</v>
      </c>
      <c r="AM548">
        <f t="shared" si="50"/>
        <v>90.103242163576823</v>
      </c>
      <c r="AN548">
        <f t="shared" si="51"/>
        <v>1.1096050117790011</v>
      </c>
      <c r="AY548" s="7"/>
      <c r="BC548" s="7"/>
    </row>
    <row r="549" spans="1:135" x14ac:dyDescent="0.3">
      <c r="A549" s="81" t="s">
        <v>2983</v>
      </c>
      <c r="B549" s="82">
        <v>3023.6</v>
      </c>
      <c r="E549" s="82">
        <v>10.151376316796307</v>
      </c>
      <c r="F549" s="82">
        <v>41.901546393543029</v>
      </c>
      <c r="G549" s="82">
        <v>0.78274297303040341</v>
      </c>
      <c r="H549" s="82">
        <v>4.2019664461106814</v>
      </c>
      <c r="I549" s="81">
        <v>3.0929043423571917E-2</v>
      </c>
      <c r="J549" s="81">
        <f t="shared" si="47"/>
        <v>0.41393071392281794</v>
      </c>
      <c r="K549" s="81">
        <f t="shared" si="48"/>
        <v>0.1002818942920493</v>
      </c>
      <c r="L549" s="81">
        <v>0</v>
      </c>
      <c r="M549" s="82">
        <v>6.109806692645388</v>
      </c>
      <c r="N549" s="82">
        <v>0.87809405140288055</v>
      </c>
      <c r="O549" s="82">
        <v>3.6650418240830209</v>
      </c>
      <c r="P549" s="82">
        <v>0</v>
      </c>
      <c r="Q549" s="82">
        <v>437.92999999999995</v>
      </c>
      <c r="R549" s="82">
        <v>618.72817039961501</v>
      </c>
      <c r="S549" s="82">
        <v>300.21465896478287</v>
      </c>
      <c r="T549" s="82">
        <v>0.25617142232426138</v>
      </c>
      <c r="U549" s="82">
        <v>4.7415007078810767</v>
      </c>
      <c r="V549" s="82">
        <v>99.710179709422633</v>
      </c>
      <c r="W549" s="82">
        <v>23.414660622208359</v>
      </c>
      <c r="X549" s="82">
        <v>0</v>
      </c>
      <c r="Y549" s="82">
        <v>14.321561849792468</v>
      </c>
      <c r="Z549" s="82">
        <v>0</v>
      </c>
      <c r="AA549" s="82">
        <v>7.6106879772562497</v>
      </c>
      <c r="AB549" s="82">
        <v>160.19980008541418</v>
      </c>
      <c r="AC549" s="82">
        <v>1.2</v>
      </c>
      <c r="AD549" s="82">
        <v>15.75</v>
      </c>
      <c r="AE549" s="82">
        <v>245.27212508248553</v>
      </c>
      <c r="AF549" s="82">
        <v>10.53912365968262</v>
      </c>
      <c r="AG549" s="82">
        <v>5.3854995534723251</v>
      </c>
      <c r="AH549" s="82">
        <v>162.22775385265902</v>
      </c>
      <c r="AI549" s="82">
        <v>0</v>
      </c>
      <c r="AJ549" s="82">
        <v>33.997657233149987</v>
      </c>
      <c r="AK549" s="82">
        <v>157.04725800983039</v>
      </c>
      <c r="AL549">
        <f t="shared" si="49"/>
        <v>12.170361319846702</v>
      </c>
      <c r="AM549">
        <f t="shared" si="50"/>
        <v>86.685061949718474</v>
      </c>
      <c r="AN549">
        <f t="shared" si="51"/>
        <v>0.40534897406008041</v>
      </c>
      <c r="AY549" s="7"/>
      <c r="BC549" s="7"/>
    </row>
    <row r="550" spans="1:135" x14ac:dyDescent="0.3">
      <c r="A550" s="81" t="s">
        <v>2984</v>
      </c>
      <c r="B550" s="82">
        <v>3024</v>
      </c>
      <c r="E550" s="82">
        <v>7.5579882371889937</v>
      </c>
      <c r="F550" s="82">
        <v>35.628628503166389</v>
      </c>
      <c r="G550" s="82">
        <v>0.66288401837374666</v>
      </c>
      <c r="H550" s="82">
        <v>3.8808687194911484</v>
      </c>
      <c r="I550" s="81">
        <v>3.8803531581774221E-2</v>
      </c>
      <c r="J550" s="81">
        <f t="shared" si="47"/>
        <v>0.51347906317125225</v>
      </c>
      <c r="K550" s="81">
        <f t="shared" si="48"/>
        <v>0.10892557144449856</v>
      </c>
      <c r="L550" s="81">
        <v>0</v>
      </c>
      <c r="M550" s="82">
        <v>6.8988579437873954</v>
      </c>
      <c r="N550" s="82">
        <v>0.65376598251684792</v>
      </c>
      <c r="O550" s="82">
        <v>3.2577297096424629</v>
      </c>
      <c r="P550" s="82">
        <v>0</v>
      </c>
      <c r="Q550" s="82">
        <v>505.13000000000005</v>
      </c>
      <c r="R550" s="82">
        <v>663.94027131139353</v>
      </c>
      <c r="S550" s="82">
        <v>275.54148404397563</v>
      </c>
      <c r="T550" s="82">
        <v>0.25735213731278223</v>
      </c>
      <c r="U550" s="82">
        <v>0</v>
      </c>
      <c r="V550" s="82">
        <v>85.652423091897973</v>
      </c>
      <c r="W550" s="82">
        <v>23.777812670263291</v>
      </c>
      <c r="X550" s="82">
        <v>1.72</v>
      </c>
      <c r="Y550" s="82">
        <v>11.318292228709227</v>
      </c>
      <c r="Z550" s="82">
        <v>1.3276209939443022</v>
      </c>
      <c r="AA550" s="82">
        <v>9.4652231301695569</v>
      </c>
      <c r="AB550" s="82">
        <v>151.11154219595318</v>
      </c>
      <c r="AC550" s="82">
        <v>1.53</v>
      </c>
      <c r="AD550" s="82">
        <v>23.99</v>
      </c>
      <c r="AE550" s="82">
        <v>273.65107870814848</v>
      </c>
      <c r="AF550" s="82">
        <v>13.599611534655956</v>
      </c>
      <c r="AG550" s="82">
        <v>3.268162082950234</v>
      </c>
      <c r="AH550" s="82">
        <v>201.32578397532822</v>
      </c>
      <c r="AI550" s="82">
        <v>0</v>
      </c>
      <c r="AJ550" s="82">
        <v>134.95275466043245</v>
      </c>
      <c r="AK550" s="82">
        <v>124.34293869810097</v>
      </c>
      <c r="AL550">
        <f t="shared" si="49"/>
        <v>12.33731406838827</v>
      </c>
      <c r="AM550">
        <f t="shared" si="50"/>
        <v>83.923352098053002</v>
      </c>
      <c r="AN550">
        <f t="shared" si="51"/>
        <v>0.37203532383580096</v>
      </c>
      <c r="AY550" s="7"/>
      <c r="BC550" s="7"/>
    </row>
    <row r="551" spans="1:135" s="101" customFormat="1" x14ac:dyDescent="0.3">
      <c r="A551" s="99" t="s">
        <v>2985</v>
      </c>
      <c r="B551" s="100">
        <v>3024.2</v>
      </c>
      <c r="C551" s="105"/>
      <c r="E551" s="100">
        <v>4.1388881723793123</v>
      </c>
      <c r="F551" s="100">
        <v>14.101751556328677</v>
      </c>
      <c r="G551" s="100">
        <v>0.24724342380770872</v>
      </c>
      <c r="H551" s="100">
        <v>0.70701224904496551</v>
      </c>
      <c r="I551" s="99">
        <v>0.1201562406654508</v>
      </c>
      <c r="J551" s="99">
        <f t="shared" si="47"/>
        <v>0.17082178101915885</v>
      </c>
      <c r="K551" s="99">
        <f t="shared" si="48"/>
        <v>5.0136484550932815E-2</v>
      </c>
      <c r="L551" s="99">
        <v>0.77433462859999991</v>
      </c>
      <c r="M551" s="100">
        <v>44.278214275171834</v>
      </c>
      <c r="N551" s="100">
        <v>0.35801382691081046</v>
      </c>
      <c r="O551" s="100">
        <v>0.8917375534256311</v>
      </c>
      <c r="P551" s="100">
        <v>7.2437475999999994E-3</v>
      </c>
      <c r="Q551" s="100">
        <v>725.14</v>
      </c>
      <c r="R551" s="100">
        <v>257.24204921794797</v>
      </c>
      <c r="S551" s="100">
        <v>82.428718414038485</v>
      </c>
      <c r="T551" s="100">
        <v>0.41510877883459391</v>
      </c>
      <c r="U551" s="100">
        <v>0.7866823973572441</v>
      </c>
      <c r="V551" s="100">
        <v>26.195708574847011</v>
      </c>
      <c r="W551" s="100">
        <v>0</v>
      </c>
      <c r="X551" s="100">
        <v>2.27</v>
      </c>
      <c r="Y551" s="100">
        <v>3.5859935774128244</v>
      </c>
      <c r="Z551" s="100">
        <v>27.836152575509878</v>
      </c>
      <c r="AA551" s="100">
        <v>0</v>
      </c>
      <c r="AB551" s="100">
        <v>25.050473547010075</v>
      </c>
      <c r="AC551" s="100">
        <v>1.45</v>
      </c>
      <c r="AD551" s="100">
        <v>30.7</v>
      </c>
      <c r="AE551" s="100">
        <v>312.41576933469486</v>
      </c>
      <c r="AF551" s="100">
        <v>2.0134788651140378</v>
      </c>
      <c r="AG551" s="100">
        <v>3.2321988138118551</v>
      </c>
      <c r="AH551" s="100">
        <v>34.04357262026776</v>
      </c>
      <c r="AI551" s="100">
        <v>0</v>
      </c>
      <c r="AJ551" s="100">
        <v>15.248022017264416</v>
      </c>
      <c r="AK551" s="100">
        <v>26.847715817111705</v>
      </c>
      <c r="AL551" s="101">
        <f t="shared" si="49"/>
        <v>73.363668075323773</v>
      </c>
      <c r="AM551" s="101">
        <f t="shared" si="50"/>
        <v>27.066022007404456</v>
      </c>
      <c r="AN551" s="101">
        <f t="shared" si="51"/>
        <v>0.11129501989487212</v>
      </c>
      <c r="AS551" s="105"/>
      <c r="AU551" s="7"/>
      <c r="AV551" s="7"/>
      <c r="AW551" s="7"/>
      <c r="AX551" s="7"/>
      <c r="AY551" s="7"/>
      <c r="AZ551" s="7"/>
      <c r="BA551" s="7"/>
      <c r="BB551" s="7"/>
      <c r="BC551" s="7"/>
      <c r="BD551" s="9"/>
      <c r="BE551" s="9"/>
      <c r="BF551" s="9"/>
      <c r="BG551" s="26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</row>
    <row r="552" spans="1:135" x14ac:dyDescent="0.3">
      <c r="A552" s="81" t="s">
        <v>2986</v>
      </c>
      <c r="B552" s="82">
        <v>3024.4</v>
      </c>
      <c r="E552" s="82">
        <v>14.008036978708439</v>
      </c>
      <c r="F552" s="82">
        <v>46.037807669069856</v>
      </c>
      <c r="G552" s="82">
        <v>0.79381590312141026</v>
      </c>
      <c r="H552" s="82">
        <v>4.9697883923956434</v>
      </c>
      <c r="I552" s="81">
        <v>6.4000324283306487E-2</v>
      </c>
      <c r="J552" s="81">
        <f t="shared" si="47"/>
        <v>0.35478121595120637</v>
      </c>
      <c r="K552" s="81">
        <f t="shared" si="48"/>
        <v>0.10795015323317746</v>
      </c>
      <c r="L552" s="81">
        <v>0</v>
      </c>
      <c r="M552" s="82">
        <v>9.3012360779459051</v>
      </c>
      <c r="N552" s="82">
        <v>1.21169519865828</v>
      </c>
      <c r="O552" s="82">
        <v>3.6954160986226818</v>
      </c>
      <c r="P552" s="82">
        <v>0</v>
      </c>
      <c r="Q552" s="82">
        <v>712.64</v>
      </c>
      <c r="R552" s="82">
        <v>593.92415130997927</v>
      </c>
      <c r="S552" s="82">
        <v>337.69562434681205</v>
      </c>
      <c r="T552" s="82">
        <v>0.28894719580190464</v>
      </c>
      <c r="U552" s="82">
        <v>4.8431807456347347</v>
      </c>
      <c r="V552" s="82">
        <v>110.62028911984052</v>
      </c>
      <c r="W552" s="82">
        <v>44.114327361339377</v>
      </c>
      <c r="X552" s="82">
        <v>0</v>
      </c>
      <c r="Y552" s="82">
        <v>11.691833226356396</v>
      </c>
      <c r="Z552" s="82">
        <v>20.199588841747609</v>
      </c>
      <c r="AA552" s="82">
        <v>2.9287467715406876</v>
      </c>
      <c r="AB552" s="82">
        <v>156.81095816053039</v>
      </c>
      <c r="AC552" s="82">
        <v>1.05</v>
      </c>
      <c r="AD552" s="82">
        <v>28.82</v>
      </c>
      <c r="AE552" s="82">
        <v>436.49187103992557</v>
      </c>
      <c r="AF552" s="82">
        <v>12.633141679401218</v>
      </c>
      <c r="AG552" s="82">
        <v>4.2032070805481005</v>
      </c>
      <c r="AH552" s="82">
        <v>168.99081060957724</v>
      </c>
      <c r="AI552" s="82">
        <v>0</v>
      </c>
      <c r="AJ552" s="82">
        <v>49.662768911191989</v>
      </c>
      <c r="AK552" s="82">
        <v>145.25089437868354</v>
      </c>
      <c r="AL552">
        <f t="shared" si="49"/>
        <v>19.570244628400822</v>
      </c>
      <c r="AM552">
        <f t="shared" si="50"/>
        <v>84.385426603979013</v>
      </c>
      <c r="AN552">
        <f t="shared" si="51"/>
        <v>0.45595566634078327</v>
      </c>
      <c r="AY552" s="7"/>
      <c r="BC552" s="7"/>
    </row>
    <row r="553" spans="1:135" x14ac:dyDescent="0.3">
      <c r="A553" s="81" t="s">
        <v>2987</v>
      </c>
      <c r="B553" s="82">
        <v>3024.6</v>
      </c>
      <c r="E553" s="82">
        <v>11.988703113718207</v>
      </c>
      <c r="F553" s="82">
        <v>47.302923785333839</v>
      </c>
      <c r="G553" s="82">
        <v>0.77069840476718665</v>
      </c>
      <c r="H553" s="82">
        <v>3.8639665031103587</v>
      </c>
      <c r="I553" s="81">
        <v>1.8876015211316061E-2</v>
      </c>
      <c r="J553" s="81">
        <f t="shared" si="47"/>
        <v>0.32230062471802906</v>
      </c>
      <c r="K553" s="81">
        <f t="shared" si="48"/>
        <v>8.1685574461432611E-2</v>
      </c>
      <c r="L553" s="81">
        <v>0</v>
      </c>
      <c r="M553" s="82">
        <v>3.0376449250726467</v>
      </c>
      <c r="N553" s="82">
        <v>1.0370228193366249</v>
      </c>
      <c r="O553" s="82">
        <v>4.0710547118960223</v>
      </c>
      <c r="P553" s="82">
        <v>0</v>
      </c>
      <c r="Q553" s="82">
        <v>552.41999999999996</v>
      </c>
      <c r="R553" s="82">
        <v>638.09990431672713</v>
      </c>
      <c r="S553" s="82">
        <v>288.22878808746486</v>
      </c>
      <c r="T553" s="82">
        <v>0.21838854269159463</v>
      </c>
      <c r="U553" s="82">
        <v>6.2238886267107141</v>
      </c>
      <c r="V553" s="82">
        <v>87.098779990370161</v>
      </c>
      <c r="W553" s="82">
        <v>31.801743636810322</v>
      </c>
      <c r="X553" s="82">
        <v>0</v>
      </c>
      <c r="Y553" s="82">
        <v>11.602183386921075</v>
      </c>
      <c r="Z553" s="82">
        <v>0</v>
      </c>
      <c r="AA553" s="82">
        <v>4.0840309651588136</v>
      </c>
      <c r="AB553" s="82">
        <v>178.06823932571035</v>
      </c>
      <c r="AC553" s="82">
        <v>1.1100000000000001</v>
      </c>
      <c r="AD553" s="82">
        <v>8.89</v>
      </c>
      <c r="AE553" s="82">
        <v>210.40572229380581</v>
      </c>
      <c r="AF553" s="82">
        <v>9.6071705849726925</v>
      </c>
      <c r="AG553" s="82">
        <v>2.7961441755090037</v>
      </c>
      <c r="AH553" s="82">
        <v>163.29429075683549</v>
      </c>
      <c r="AI553" s="82">
        <v>0</v>
      </c>
      <c r="AJ553" s="82">
        <v>48.983785742484287</v>
      </c>
      <c r="AK553" s="82">
        <v>158.12829435467873</v>
      </c>
      <c r="AL553">
        <f t="shared" si="49"/>
        <v>7.7133901232682183</v>
      </c>
      <c r="AM553">
        <f t="shared" si="50"/>
        <v>92.325681045047986</v>
      </c>
      <c r="AN553">
        <f t="shared" si="51"/>
        <v>0.3891656854755367</v>
      </c>
      <c r="AY553" s="7"/>
      <c r="BC553" s="7"/>
    </row>
    <row r="554" spans="1:135" x14ac:dyDescent="0.3">
      <c r="A554" s="81" t="s">
        <v>2988</v>
      </c>
      <c r="B554" s="82">
        <v>3024.8</v>
      </c>
      <c r="E554" s="82">
        <v>11.410459650212522</v>
      </c>
      <c r="F554" s="82">
        <v>45.916892153560212</v>
      </c>
      <c r="G554" s="82">
        <v>0.74334897484492335</v>
      </c>
      <c r="H554" s="82">
        <v>4.1686391479654645</v>
      </c>
      <c r="I554" s="81">
        <v>3.7105958814900523E-2</v>
      </c>
      <c r="J554" s="81">
        <f t="shared" si="47"/>
        <v>0.36533490111310485</v>
      </c>
      <c r="K554" s="81">
        <f t="shared" si="48"/>
        <v>9.0786613650249953E-2</v>
      </c>
      <c r="L554" s="81">
        <v>0</v>
      </c>
      <c r="M554" s="82">
        <v>6.1386427209317933</v>
      </c>
      <c r="N554" s="82">
        <v>0.98700475974338309</v>
      </c>
      <c r="O554" s="82">
        <v>3.5610112181695306</v>
      </c>
      <c r="P554" s="82">
        <v>0</v>
      </c>
      <c r="Q554" s="82">
        <v>535.65</v>
      </c>
      <c r="R554" s="82">
        <v>606.94113653470561</v>
      </c>
      <c r="S554" s="82">
        <v>320.57602099924696</v>
      </c>
      <c r="T554" s="82">
        <v>0.27270143216355314</v>
      </c>
      <c r="U554" s="82">
        <v>3.2216517225106185</v>
      </c>
      <c r="V554" s="82">
        <v>100.24606014302923</v>
      </c>
      <c r="W554" s="82">
        <v>29.640124303150021</v>
      </c>
      <c r="X554" s="82">
        <v>0</v>
      </c>
      <c r="Y554" s="82">
        <v>12.610744080568431</v>
      </c>
      <c r="Z554" s="82">
        <v>0</v>
      </c>
      <c r="AA554" s="82">
        <v>1.834267009165621</v>
      </c>
      <c r="AB554" s="82">
        <v>147.62642635274884</v>
      </c>
      <c r="AC554" s="82">
        <v>1.1299999999999999</v>
      </c>
      <c r="AD554" s="82">
        <v>16.850000000000001</v>
      </c>
      <c r="AE554" s="82">
        <v>271.89103084105204</v>
      </c>
      <c r="AF554" s="82">
        <v>12.414535402617407</v>
      </c>
      <c r="AG554" s="82">
        <v>5.92045318190572</v>
      </c>
      <c r="AH554" s="82">
        <v>143.73279114979979</v>
      </c>
      <c r="AI554" s="82">
        <v>0</v>
      </c>
      <c r="AJ554" s="82">
        <v>36.306200006756178</v>
      </c>
      <c r="AK554" s="82">
        <v>164.47195818049181</v>
      </c>
      <c r="AL554">
        <f t="shared" si="49"/>
        <v>12.935165410123048</v>
      </c>
      <c r="AM554">
        <f t="shared" si="50"/>
        <v>87.93721707579212</v>
      </c>
      <c r="AN554">
        <f t="shared" si="51"/>
        <v>0.43284082685499697</v>
      </c>
      <c r="AY554" s="7"/>
      <c r="BC554" s="7"/>
    </row>
    <row r="555" spans="1:135" x14ac:dyDescent="0.3">
      <c r="A555" s="81" t="s">
        <v>2989</v>
      </c>
      <c r="B555" s="82">
        <v>3025.2</v>
      </c>
      <c r="E555" s="82">
        <v>14.101570699431907</v>
      </c>
      <c r="F555" s="82">
        <v>50.030485486289798</v>
      </c>
      <c r="G555" s="82">
        <v>0.78734525062553806</v>
      </c>
      <c r="H555" s="82">
        <v>4.2779889703049285</v>
      </c>
      <c r="I555" s="81">
        <v>4.7091296314962741E-2</v>
      </c>
      <c r="J555" s="81">
        <f t="shared" si="47"/>
        <v>0.30336967856192576</v>
      </c>
      <c r="K555" s="81">
        <f t="shared" si="48"/>
        <v>8.5507644563578247E-2</v>
      </c>
      <c r="L555" s="81">
        <v>0</v>
      </c>
      <c r="M555" s="82">
        <v>5.9035528890426647</v>
      </c>
      <c r="N555" s="82">
        <v>1.2197858655008598</v>
      </c>
      <c r="O555" s="82">
        <v>3.8143581271921567</v>
      </c>
      <c r="P555" s="82">
        <v>0</v>
      </c>
      <c r="Q555" s="82">
        <v>433.98</v>
      </c>
      <c r="R555" s="82">
        <v>640.70216251782085</v>
      </c>
      <c r="S555" s="82">
        <v>345.68648578581133</v>
      </c>
      <c r="T555" s="82">
        <v>0.29828359024817119</v>
      </c>
      <c r="U555" s="82">
        <v>3.0825106182161401</v>
      </c>
      <c r="V555" s="82">
        <v>92.145420967053695</v>
      </c>
      <c r="W555" s="82">
        <v>7.557021190476406</v>
      </c>
      <c r="X555" s="82">
        <v>0</v>
      </c>
      <c r="Y555" s="82">
        <v>13.11128901741564</v>
      </c>
      <c r="Z555" s="82">
        <v>32.949139213344957</v>
      </c>
      <c r="AA555" s="82">
        <v>3.111160065269865</v>
      </c>
      <c r="AB555" s="82">
        <v>159.29482525320088</v>
      </c>
      <c r="AC555" s="82">
        <v>1.01</v>
      </c>
      <c r="AD555" s="82">
        <v>30.820000000000004</v>
      </c>
      <c r="AE555" s="82">
        <v>280.86582037822996</v>
      </c>
      <c r="AF555" s="82">
        <v>12.667658459946031</v>
      </c>
      <c r="AG555" s="82">
        <v>4.4549499645167572</v>
      </c>
      <c r="AH555" s="82">
        <v>161.74264007684633</v>
      </c>
      <c r="AI555" s="82">
        <v>0</v>
      </c>
      <c r="AJ555" s="82">
        <v>64.076611606901238</v>
      </c>
      <c r="AK555" s="82">
        <v>170.36420023592873</v>
      </c>
      <c r="AL555">
        <f t="shared" si="49"/>
        <v>13.802142117048112</v>
      </c>
      <c r="AM555">
        <f t="shared" si="50"/>
        <v>89.837956380935623</v>
      </c>
      <c r="AN555">
        <f t="shared" si="51"/>
        <v>0.46674490460557627</v>
      </c>
      <c r="AY555" s="7"/>
      <c r="BC555" s="7"/>
    </row>
    <row r="556" spans="1:135" x14ac:dyDescent="0.3">
      <c r="A556" s="81" t="s">
        <v>2990</v>
      </c>
      <c r="B556" s="82">
        <v>3025.4</v>
      </c>
      <c r="E556" s="82">
        <v>12.213944875358886</v>
      </c>
      <c r="F556" s="82">
        <v>49.203439117573637</v>
      </c>
      <c r="G556" s="82">
        <v>0.77348432235303011</v>
      </c>
      <c r="H556" s="82">
        <v>3.7641330197327032</v>
      </c>
      <c r="I556" s="81">
        <v>2.9493038109221121E-2</v>
      </c>
      <c r="J556" s="81">
        <f t="shared" si="47"/>
        <v>0.30818323302954165</v>
      </c>
      <c r="K556" s="81">
        <f t="shared" si="48"/>
        <v>7.6501421185989724E-2</v>
      </c>
      <c r="L556" s="81">
        <v>0</v>
      </c>
      <c r="M556" s="82">
        <v>5.647315098283582</v>
      </c>
      <c r="N556" s="82">
        <v>1.0565062317185434</v>
      </c>
      <c r="O556" s="82">
        <v>3.6073518234529289</v>
      </c>
      <c r="P556" s="82">
        <v>0</v>
      </c>
      <c r="Q556" s="82">
        <v>460.20000000000005</v>
      </c>
      <c r="R556" s="82">
        <v>610.21531260829147</v>
      </c>
      <c r="S556" s="82">
        <v>160.18247956381214</v>
      </c>
      <c r="T556" s="82">
        <v>0.28177544550125949</v>
      </c>
      <c r="U556" s="82">
        <v>0</v>
      </c>
      <c r="V556" s="82">
        <v>86.994725537242672</v>
      </c>
      <c r="W556" s="82">
        <v>9.2690237027353621</v>
      </c>
      <c r="X556" s="82">
        <v>0</v>
      </c>
      <c r="Y556" s="82">
        <v>13.596892314356959</v>
      </c>
      <c r="Z556" s="82">
        <v>0</v>
      </c>
      <c r="AA556" s="82">
        <v>7.5194813303916614</v>
      </c>
      <c r="AB556" s="82">
        <v>147.81897418938996</v>
      </c>
      <c r="AC556" s="82">
        <v>1.1100000000000001</v>
      </c>
      <c r="AD556" s="82">
        <v>15.58</v>
      </c>
      <c r="AE556" s="82">
        <v>258.90158666487724</v>
      </c>
      <c r="AF556" s="82">
        <v>14.922754788873753</v>
      </c>
      <c r="AG556" s="82">
        <v>3.7311891731068698</v>
      </c>
      <c r="AH556" s="82">
        <v>149.24025931049692</v>
      </c>
      <c r="AI556" s="82">
        <v>0</v>
      </c>
      <c r="AJ556" s="82">
        <v>90.091366727959212</v>
      </c>
      <c r="AK556" s="82">
        <v>185.54622714489722</v>
      </c>
      <c r="AL556">
        <f t="shared" si="49"/>
        <v>12.512198596660999</v>
      </c>
      <c r="AM556">
        <f t="shared" si="50"/>
        <v>89.389212422036678</v>
      </c>
      <c r="AN556">
        <f t="shared" si="51"/>
        <v>0.21627792585973535</v>
      </c>
      <c r="AY556" s="7"/>
      <c r="BC556" s="7"/>
    </row>
    <row r="557" spans="1:135" x14ac:dyDescent="0.3">
      <c r="A557" s="81" t="s">
        <v>2991</v>
      </c>
      <c r="B557" s="82">
        <v>3025.6</v>
      </c>
      <c r="E557" s="82">
        <v>8.1756416717208058</v>
      </c>
      <c r="F557" s="82">
        <v>39.502607614103439</v>
      </c>
      <c r="G557" s="82">
        <v>0.70127725004780739</v>
      </c>
      <c r="H557" s="82">
        <v>3.7092264763509584</v>
      </c>
      <c r="I557" s="81">
        <v>3.5505166005460297E-2</v>
      </c>
      <c r="J557" s="81">
        <f t="shared" si="47"/>
        <v>0.45369239813689655</v>
      </c>
      <c r="K557" s="81">
        <f t="shared" si="48"/>
        <v>9.389826901013669E-2</v>
      </c>
      <c r="L557" s="81">
        <v>0</v>
      </c>
      <c r="M557" s="82">
        <v>5.4094053676421714</v>
      </c>
      <c r="N557" s="82">
        <v>0.7071930046038496</v>
      </c>
      <c r="O557" s="82">
        <v>3.361178061091934</v>
      </c>
      <c r="P557" s="82">
        <v>0</v>
      </c>
      <c r="Q557" s="82">
        <v>568.26</v>
      </c>
      <c r="R557" s="82">
        <v>598.66743595223511</v>
      </c>
      <c r="S557" s="82">
        <v>175.23190718851544</v>
      </c>
      <c r="T557" s="82">
        <v>0.26902809664371052</v>
      </c>
      <c r="U557" s="82">
        <v>6.2078338839075036</v>
      </c>
      <c r="V557" s="82">
        <v>78.790031908139639</v>
      </c>
      <c r="W557" s="82">
        <v>0</v>
      </c>
      <c r="X557" s="82">
        <v>0</v>
      </c>
      <c r="Y557" s="82">
        <v>12.939460158497941</v>
      </c>
      <c r="Z557" s="82">
        <v>1.1630398789925291</v>
      </c>
      <c r="AA557" s="82">
        <v>0</v>
      </c>
      <c r="AB557" s="82">
        <v>146.52890368389441</v>
      </c>
      <c r="AC557" s="82">
        <v>1.35</v>
      </c>
      <c r="AD557" s="82">
        <v>23.81</v>
      </c>
      <c r="AE557" s="82">
        <v>272.85105695037743</v>
      </c>
      <c r="AF557" s="82">
        <v>9.2620027795245718</v>
      </c>
      <c r="AG557" s="82">
        <v>5.8485266436289605</v>
      </c>
      <c r="AH557" s="82">
        <v>139.48447859838123</v>
      </c>
      <c r="AI557" s="82">
        <v>0</v>
      </c>
      <c r="AJ557" s="82">
        <v>74.368056492599422</v>
      </c>
      <c r="AK557" s="82">
        <v>166.71718751209985</v>
      </c>
      <c r="AL557">
        <f t="shared" si="49"/>
        <v>10.097947959431082</v>
      </c>
      <c r="AM557">
        <f t="shared" si="50"/>
        <v>86.783034735039777</v>
      </c>
      <c r="AN557">
        <f t="shared" si="51"/>
        <v>0.23659762000425252</v>
      </c>
      <c r="AY557" s="7"/>
      <c r="BC557" s="7"/>
    </row>
    <row r="558" spans="1:135" x14ac:dyDescent="0.3">
      <c r="A558" s="81" t="s">
        <v>2992</v>
      </c>
      <c r="B558" s="82">
        <v>3025.8</v>
      </c>
      <c r="E558" s="82">
        <v>8.1323751989288677</v>
      </c>
      <c r="F558" s="82">
        <v>39.061728297778714</v>
      </c>
      <c r="G558" s="82">
        <v>0.64012230187701313</v>
      </c>
      <c r="H558" s="82">
        <v>3.5065150023778684</v>
      </c>
      <c r="I558" s="81">
        <v>4.3078851593261247E-2</v>
      </c>
      <c r="J558" s="81">
        <f t="shared" si="47"/>
        <v>0.43117968817273938</v>
      </c>
      <c r="K558" s="81">
        <f t="shared" si="48"/>
        <v>8.9768557490510992E-2</v>
      </c>
      <c r="L558" s="81">
        <v>0</v>
      </c>
      <c r="M558" s="82">
        <v>7.820311131982014</v>
      </c>
      <c r="N558" s="82">
        <v>0.70345045470734702</v>
      </c>
      <c r="O558" s="82">
        <v>3.1273195514826502</v>
      </c>
      <c r="P558" s="82">
        <v>0</v>
      </c>
      <c r="Q558" s="82">
        <v>609.54999999999995</v>
      </c>
      <c r="R558" s="82">
        <v>521.04953324084306</v>
      </c>
      <c r="S558" s="82">
        <v>150.5220808049713</v>
      </c>
      <c r="T558" s="82">
        <v>0.2254072373455796</v>
      </c>
      <c r="U558" s="82">
        <v>3.1413780084945735</v>
      </c>
      <c r="V558" s="82">
        <v>77.645432923737204</v>
      </c>
      <c r="W558" s="82">
        <v>15.546366247684873</v>
      </c>
      <c r="X558" s="82">
        <v>0</v>
      </c>
      <c r="Y558" s="82">
        <v>12.371677842074243</v>
      </c>
      <c r="Z558" s="82">
        <v>1.1301236560021746</v>
      </c>
      <c r="AA558" s="82">
        <v>0</v>
      </c>
      <c r="AB558" s="82">
        <v>130.60519759367358</v>
      </c>
      <c r="AC558" s="82">
        <v>1.32</v>
      </c>
      <c r="AD558" s="82">
        <v>7.19</v>
      </c>
      <c r="AE558" s="82">
        <v>368.7518469319233</v>
      </c>
      <c r="AF558" s="82">
        <v>4.6137429994898795</v>
      </c>
      <c r="AG558" s="82">
        <v>3.5603636446995668</v>
      </c>
      <c r="AH558" s="82">
        <v>125.54815858293844</v>
      </c>
      <c r="AI558" s="82">
        <v>0</v>
      </c>
      <c r="AJ558" s="82">
        <v>74.843344710694794</v>
      </c>
      <c r="AK558" s="82">
        <v>144.94202685158402</v>
      </c>
      <c r="AL558">
        <f t="shared" si="49"/>
        <v>14.296553781425803</v>
      </c>
      <c r="AM558">
        <f t="shared" si="50"/>
        <v>83.431343357873573</v>
      </c>
      <c r="AN558">
        <f t="shared" si="51"/>
        <v>0.20323448307979181</v>
      </c>
      <c r="AY558" s="7"/>
      <c r="BC558" s="7"/>
    </row>
    <row r="559" spans="1:135" x14ac:dyDescent="0.3">
      <c r="A559" s="81" t="s">
        <v>2993</v>
      </c>
      <c r="B559" s="82">
        <v>3026</v>
      </c>
      <c r="E559" s="82">
        <v>12.016080718865075</v>
      </c>
      <c r="F559" s="82">
        <v>42.369317019040075</v>
      </c>
      <c r="G559" s="82">
        <v>0.63689133667296272</v>
      </c>
      <c r="H559" s="82">
        <v>4.7188005951593279</v>
      </c>
      <c r="I559" s="81">
        <v>7.369505762356332E-2</v>
      </c>
      <c r="J559" s="81">
        <f t="shared" si="47"/>
        <v>0.39270713184798089</v>
      </c>
      <c r="K559" s="81">
        <f t="shared" si="48"/>
        <v>0.11137306256409034</v>
      </c>
      <c r="L559" s="81">
        <v>0</v>
      </c>
      <c r="M559" s="82">
        <v>11.341162630728366</v>
      </c>
      <c r="N559" s="82">
        <v>1.0393909821818288</v>
      </c>
      <c r="O559" s="82">
        <v>2.778840464966418</v>
      </c>
      <c r="P559" s="82">
        <v>0</v>
      </c>
      <c r="Q559" s="82">
        <v>398.02</v>
      </c>
      <c r="R559" s="82">
        <v>641.45370956864122</v>
      </c>
      <c r="S559" s="82">
        <v>450.49177216691299</v>
      </c>
      <c r="T559" s="82">
        <v>0.34585947684548868</v>
      </c>
      <c r="U559" s="82">
        <v>2.6245253009423171</v>
      </c>
      <c r="V559" s="82">
        <v>82.034379874032069</v>
      </c>
      <c r="W559" s="82">
        <v>12.318470687820737</v>
      </c>
      <c r="X559" s="82">
        <v>0</v>
      </c>
      <c r="Y559" s="82">
        <v>9.3005863467832715</v>
      </c>
      <c r="Z559" s="82">
        <v>55.584686673750916</v>
      </c>
      <c r="AA559" s="82">
        <v>2.6469813808000984</v>
      </c>
      <c r="AB559" s="82">
        <v>113.94348276061372</v>
      </c>
      <c r="AC559" s="82">
        <v>1.1399999999999999</v>
      </c>
      <c r="AD559" s="82">
        <v>30.14</v>
      </c>
      <c r="AE559" s="82">
        <v>394.11389418202009</v>
      </c>
      <c r="AF559" s="82">
        <v>11.682171877362826</v>
      </c>
      <c r="AG559" s="82">
        <v>2.7176637666376586</v>
      </c>
      <c r="AH559" s="82">
        <v>142.54125353765448</v>
      </c>
      <c r="AI559" s="82">
        <v>0</v>
      </c>
      <c r="AJ559" s="82">
        <v>78.664831718890639</v>
      </c>
      <c r="AK559" s="82">
        <v>128.28617884865221</v>
      </c>
      <c r="AL559">
        <f t="shared" si="49"/>
        <v>22.42411940399213</v>
      </c>
      <c r="AM559">
        <f t="shared" si="50"/>
        <v>81.114286907931046</v>
      </c>
      <c r="AN559">
        <f t="shared" si="51"/>
        <v>0.60825270258300934</v>
      </c>
      <c r="AY559" s="7"/>
      <c r="BC559" s="7"/>
    </row>
    <row r="560" spans="1:135" x14ac:dyDescent="0.3">
      <c r="A560" s="81" t="s">
        <v>2994</v>
      </c>
      <c r="B560" s="82">
        <v>3026.2</v>
      </c>
      <c r="E560" s="82">
        <v>12.326796648426306</v>
      </c>
      <c r="F560" s="82">
        <v>44.926155372258258</v>
      </c>
      <c r="G560" s="82">
        <v>0.71142245810973537</v>
      </c>
      <c r="H560" s="82">
        <v>3.9672155302748906</v>
      </c>
      <c r="I560" s="81">
        <v>4.0865043113149722E-2</v>
      </c>
      <c r="J560" s="81">
        <f t="shared" si="47"/>
        <v>0.32183669800226344</v>
      </c>
      <c r="K560" s="81">
        <f t="shared" si="48"/>
        <v>8.8305253307400355E-2</v>
      </c>
      <c r="L560" s="81">
        <v>0</v>
      </c>
      <c r="M560" s="82">
        <v>7.558676702649243</v>
      </c>
      <c r="N560" s="82">
        <v>1.0662679100888754</v>
      </c>
      <c r="O560" s="82">
        <v>3.552707337487568</v>
      </c>
      <c r="P560" s="82">
        <v>0</v>
      </c>
      <c r="Q560" s="82">
        <v>581.80999999999995</v>
      </c>
      <c r="R560" s="82">
        <v>575.71212264921985</v>
      </c>
      <c r="S560" s="82">
        <v>110.82993175761695</v>
      </c>
      <c r="T560" s="82">
        <v>0.25329255960721542</v>
      </c>
      <c r="U560" s="82">
        <v>2.7066768342502314</v>
      </c>
      <c r="V560" s="82">
        <v>72.436068414637631</v>
      </c>
      <c r="W560" s="82">
        <v>25.244801459934745</v>
      </c>
      <c r="X560" s="82">
        <v>0</v>
      </c>
      <c r="Y560" s="82">
        <v>13.575139063940833</v>
      </c>
      <c r="Z560" s="82">
        <v>0</v>
      </c>
      <c r="AA560" s="82">
        <v>1.825504400551792</v>
      </c>
      <c r="AB560" s="82">
        <v>140.45802951514617</v>
      </c>
      <c r="AC560" s="82">
        <v>1.1399999999999999</v>
      </c>
      <c r="AD560" s="82">
        <v>18.59</v>
      </c>
      <c r="AE560" s="82">
        <v>401.82739563247691</v>
      </c>
      <c r="AF560" s="82">
        <v>13.01462118963498</v>
      </c>
      <c r="AG560" s="82">
        <v>3.0018377392904916</v>
      </c>
      <c r="AH560" s="82">
        <v>136.15545109408438</v>
      </c>
      <c r="AI560" s="82">
        <v>5.34</v>
      </c>
      <c r="AJ560" s="82">
        <v>51.376228554566708</v>
      </c>
      <c r="AK560" s="82">
        <v>139.76104681441598</v>
      </c>
      <c r="AL560">
        <f t="shared" si="49"/>
        <v>15.807148184681196</v>
      </c>
      <c r="AM560">
        <f t="shared" si="50"/>
        <v>86.102821252892909</v>
      </c>
      <c r="AN560">
        <f t="shared" si="51"/>
        <v>0.14964225693712285</v>
      </c>
      <c r="AY560" s="7"/>
      <c r="BC560" s="7"/>
    </row>
    <row r="561" spans="1:55" x14ac:dyDescent="0.3">
      <c r="A561" s="81" t="s">
        <v>2995</v>
      </c>
      <c r="B561" s="82">
        <v>3026.4</v>
      </c>
      <c r="E561" s="82">
        <v>15.38317878210322</v>
      </c>
      <c r="F561" s="82">
        <v>50.36580624454669</v>
      </c>
      <c r="G561" s="82">
        <v>0.75895995621750478</v>
      </c>
      <c r="H561" s="82">
        <v>4.1734583675886734</v>
      </c>
      <c r="I561" s="81">
        <v>4.1786882182594708E-2</v>
      </c>
      <c r="J561" s="81">
        <f t="shared" si="47"/>
        <v>0.27130012767218648</v>
      </c>
      <c r="K561" s="81">
        <f t="shared" si="48"/>
        <v>8.2862931793940067E-2</v>
      </c>
      <c r="L561" s="81">
        <v>0</v>
      </c>
      <c r="M561" s="82">
        <v>5.9445014205779687</v>
      </c>
      <c r="N561" s="82">
        <v>1.3306449646519285</v>
      </c>
      <c r="O561" s="82">
        <v>4.0771750917989014</v>
      </c>
      <c r="P561" s="82">
        <v>0</v>
      </c>
      <c r="Q561" s="82">
        <v>971.11</v>
      </c>
      <c r="R561" s="82">
        <v>621.62038516208167</v>
      </c>
      <c r="S561" s="82">
        <v>145.91454282347911</v>
      </c>
      <c r="T561" s="82">
        <v>0.29807380694210145</v>
      </c>
      <c r="U561" s="82">
        <v>3.1304057955226323</v>
      </c>
      <c r="V561" s="82">
        <v>84.468183096699434</v>
      </c>
      <c r="W561" s="82">
        <v>7.8153439409134586</v>
      </c>
      <c r="X561" s="82">
        <v>0</v>
      </c>
      <c r="Y561" s="82">
        <v>13.558978184102807</v>
      </c>
      <c r="Z561" s="82">
        <v>9.9207336479775794</v>
      </c>
      <c r="AA561" s="82">
        <v>0.73020176022071692</v>
      </c>
      <c r="AB561" s="82">
        <v>164.53600069961666</v>
      </c>
      <c r="AC561" s="82">
        <v>1.01</v>
      </c>
      <c r="AD561" s="82">
        <v>39.67</v>
      </c>
      <c r="AE561" s="82">
        <v>325.38980440552706</v>
      </c>
      <c r="AF561" s="82">
        <v>12.270928550227266</v>
      </c>
      <c r="AG561" s="82">
        <v>4.6468448204216806</v>
      </c>
      <c r="AH561" s="82">
        <v>153.78069441568303</v>
      </c>
      <c r="AI561" s="82">
        <v>0</v>
      </c>
      <c r="AJ561" s="82">
        <v>53.495939588908072</v>
      </c>
      <c r="AK561" s="82">
        <v>144.88206227021135</v>
      </c>
      <c r="AL561">
        <f t="shared" si="49"/>
        <v>14.395347893988344</v>
      </c>
      <c r="AM561">
        <f t="shared" si="50"/>
        <v>90.05338736672725</v>
      </c>
      <c r="AN561">
        <f t="shared" si="51"/>
        <v>0.1970133984725948</v>
      </c>
      <c r="AY561" s="7"/>
      <c r="BC561" s="7"/>
    </row>
    <row r="562" spans="1:55" x14ac:dyDescent="0.3">
      <c r="A562" s="81" t="s">
        <v>2996</v>
      </c>
      <c r="B562" s="82">
        <v>3026.6</v>
      </c>
      <c r="E562" s="82">
        <v>12.533800074860867</v>
      </c>
      <c r="F562" s="82">
        <v>46.406768862681389</v>
      </c>
      <c r="G562" s="82">
        <v>0.71172631848028556</v>
      </c>
      <c r="H562" s="82">
        <v>4.9295784217484853</v>
      </c>
      <c r="I562" s="81">
        <v>4.6218573216062563E-2</v>
      </c>
      <c r="J562" s="81">
        <f t="shared" si="47"/>
        <v>0.39330278066552027</v>
      </c>
      <c r="K562" s="81">
        <f t="shared" si="48"/>
        <v>0.10622541802759877</v>
      </c>
      <c r="L562" s="81">
        <v>0</v>
      </c>
      <c r="M562" s="82">
        <v>6.3082233118882058</v>
      </c>
      <c r="N562" s="82">
        <v>1.0841737064754648</v>
      </c>
      <c r="O562" s="82">
        <v>3.4935208671042797</v>
      </c>
      <c r="P562" s="82">
        <v>0</v>
      </c>
      <c r="Q562" s="82">
        <v>538.29999999999995</v>
      </c>
      <c r="R562" s="82">
        <v>579.83909127036134</v>
      </c>
      <c r="S562" s="82">
        <v>395.30594412506611</v>
      </c>
      <c r="T562" s="82">
        <v>0.30006944529052193</v>
      </c>
      <c r="U562" s="82">
        <v>3.0006928481943462</v>
      </c>
      <c r="V562" s="82">
        <v>84.05240837949377</v>
      </c>
      <c r="W562" s="82">
        <v>1.5382581724972522</v>
      </c>
      <c r="X562" s="82">
        <v>0</v>
      </c>
      <c r="Y562" s="82">
        <v>13.284243226856388</v>
      </c>
      <c r="Z562" s="82">
        <v>5.8789532728756022</v>
      </c>
      <c r="AA562" s="82">
        <v>6.017644863247515</v>
      </c>
      <c r="AB562" s="82">
        <v>143.10564706371741</v>
      </c>
      <c r="AC562" s="82">
        <v>1.1299999999999999</v>
      </c>
      <c r="AD562" s="82">
        <v>30.47</v>
      </c>
      <c r="AE562" s="82">
        <v>348.48846336024036</v>
      </c>
      <c r="AF562" s="82">
        <v>16.221795697080744</v>
      </c>
      <c r="AG562" s="82">
        <v>4.8389624357362724</v>
      </c>
      <c r="AH562" s="82">
        <v>140.50908262580248</v>
      </c>
      <c r="AI562" s="82">
        <v>6.59</v>
      </c>
      <c r="AJ562" s="82">
        <v>63.013228020875111</v>
      </c>
      <c r="AK562" s="82">
        <v>162.27217725551654</v>
      </c>
      <c r="AL562">
        <f t="shared" si="49"/>
        <v>13.813198375936175</v>
      </c>
      <c r="AM562">
        <f t="shared" si="50"/>
        <v>88.413410468040908</v>
      </c>
      <c r="AN562">
        <f t="shared" si="51"/>
        <v>0.53374095536668598</v>
      </c>
      <c r="AY562" s="7"/>
      <c r="BC562" s="7"/>
    </row>
    <row r="563" spans="1:55" x14ac:dyDescent="0.3">
      <c r="A563" s="81" t="s">
        <v>2997</v>
      </c>
      <c r="B563" s="82">
        <v>3026.8</v>
      </c>
      <c r="E563" s="82">
        <v>14.045341639635758</v>
      </c>
      <c r="F563" s="82">
        <v>50.016240416232968</v>
      </c>
      <c r="G563" s="82">
        <v>0.74874733403744154</v>
      </c>
      <c r="H563" s="82">
        <v>4.821141388591383</v>
      </c>
      <c r="I563" s="81">
        <v>3.7569379687727021E-2</v>
      </c>
      <c r="J563" s="81">
        <f t="shared" si="47"/>
        <v>0.34325554424295307</v>
      </c>
      <c r="K563" s="81">
        <f t="shared" si="48"/>
        <v>9.6391519004028592E-2</v>
      </c>
      <c r="L563" s="81">
        <v>0</v>
      </c>
      <c r="M563" s="82">
        <v>5.6727375293613633</v>
      </c>
      <c r="N563" s="82">
        <v>1.2149220518284929</v>
      </c>
      <c r="O563" s="82">
        <v>3.6104824722279107</v>
      </c>
      <c r="P563" s="82">
        <v>0</v>
      </c>
      <c r="Q563" s="82">
        <v>436.9</v>
      </c>
      <c r="R563" s="82">
        <v>612.74114964386854</v>
      </c>
      <c r="S563" s="82">
        <v>295.19460545148303</v>
      </c>
      <c r="T563" s="82">
        <v>0.24785389685547601</v>
      </c>
      <c r="U563" s="82">
        <v>7.8951947273816661</v>
      </c>
      <c r="V563" s="82">
        <v>83.712690012996447</v>
      </c>
      <c r="W563" s="82">
        <v>13.24886877602472</v>
      </c>
      <c r="X563" s="82">
        <v>1.05</v>
      </c>
      <c r="Y563" s="82">
        <v>13.405449825641572</v>
      </c>
      <c r="Z563" s="82">
        <v>0</v>
      </c>
      <c r="AA563" s="82">
        <v>3.6444891425301851</v>
      </c>
      <c r="AB563" s="82">
        <v>145.27362375204027</v>
      </c>
      <c r="AC563" s="82">
        <v>1.05</v>
      </c>
      <c r="AD563" s="82">
        <v>23.45</v>
      </c>
      <c r="AE563" s="82">
        <v>312.98961852947616</v>
      </c>
      <c r="AF563" s="82">
        <v>16.547161226821615</v>
      </c>
      <c r="AG563" s="82">
        <v>2.8217274749330619</v>
      </c>
      <c r="AH563" s="82">
        <v>140.28765099744601</v>
      </c>
      <c r="AI563" s="82">
        <v>0</v>
      </c>
      <c r="AJ563" s="82">
        <v>63.098872911151517</v>
      </c>
      <c r="AK563" s="82">
        <v>162.29588566040451</v>
      </c>
      <c r="AL563">
        <f t="shared" si="49"/>
        <v>13.466043788520905</v>
      </c>
      <c r="AM563">
        <f t="shared" si="50"/>
        <v>90.396978973014598</v>
      </c>
      <c r="AN563">
        <f t="shared" si="51"/>
        <v>0.39857091216143908</v>
      </c>
      <c r="AY563" s="7"/>
      <c r="BC563" s="7"/>
    </row>
    <row r="564" spans="1:55" x14ac:dyDescent="0.3">
      <c r="A564" s="81" t="s">
        <v>2998</v>
      </c>
      <c r="B564" s="82">
        <v>3027.2</v>
      </c>
      <c r="E564" s="82">
        <v>13.484423889180823</v>
      </c>
      <c r="F564" s="82">
        <v>42.695834302301314</v>
      </c>
      <c r="G564" s="82">
        <v>0.75693699539439052</v>
      </c>
      <c r="H564" s="82">
        <v>5.3049832712109017</v>
      </c>
      <c r="I564" s="81">
        <v>6.2346615164028785E-2</v>
      </c>
      <c r="J564" s="81">
        <f t="shared" si="47"/>
        <v>0.39341564124718265</v>
      </c>
      <c r="K564" s="81">
        <f t="shared" si="48"/>
        <v>0.12425060565978827</v>
      </c>
      <c r="L564" s="81">
        <v>0</v>
      </c>
      <c r="M564" s="82">
        <v>10.262752153743667</v>
      </c>
      <c r="N564" s="82">
        <v>1.1664026664141411</v>
      </c>
      <c r="O564" s="82">
        <v>3.0961697543635243</v>
      </c>
      <c r="P564" s="82">
        <v>0</v>
      </c>
      <c r="Q564" s="82">
        <v>886.98</v>
      </c>
      <c r="R564" s="82">
        <v>557.49888923029857</v>
      </c>
      <c r="S564" s="82">
        <v>171.0789966867255</v>
      </c>
      <c r="T564" s="82">
        <v>0.27208664822915335</v>
      </c>
      <c r="U564" s="82">
        <v>1.2020066452421154</v>
      </c>
      <c r="V564" s="82">
        <v>85.198324063499641</v>
      </c>
      <c r="W564" s="82">
        <v>0</v>
      </c>
      <c r="X564" s="82">
        <v>1.77</v>
      </c>
      <c r="Y564" s="82">
        <v>14.084206778838615</v>
      </c>
      <c r="Z564" s="82">
        <v>36.947588277447366</v>
      </c>
      <c r="AA564" s="82">
        <v>2.3340377692769341</v>
      </c>
      <c r="AB564" s="82">
        <v>132.51517686943239</v>
      </c>
      <c r="AC564" s="82">
        <v>1.1100000000000001</v>
      </c>
      <c r="AD564" s="82">
        <v>17.7</v>
      </c>
      <c r="AE564" s="82">
        <v>294.43815934483325</v>
      </c>
      <c r="AF564" s="82">
        <v>14.455525678487422</v>
      </c>
      <c r="AG564" s="82">
        <v>1.4648968167737599</v>
      </c>
      <c r="AH564" s="82">
        <v>142.55196797128463</v>
      </c>
      <c r="AI564" s="82">
        <v>0</v>
      </c>
      <c r="AJ564" s="82">
        <v>58.420520779802146</v>
      </c>
      <c r="AK564" s="82">
        <v>141.50361457367967</v>
      </c>
      <c r="AL564">
        <f t="shared" si="49"/>
        <v>21.170230429998245</v>
      </c>
      <c r="AM564">
        <f t="shared" si="50"/>
        <v>82.981385423240837</v>
      </c>
      <c r="AN564">
        <f t="shared" si="51"/>
        <v>0.23099037212012652</v>
      </c>
      <c r="AY564" s="7"/>
      <c r="BC564" s="7"/>
    </row>
    <row r="565" spans="1:55" x14ac:dyDescent="0.3">
      <c r="A565" s="81" t="s">
        <v>2999</v>
      </c>
      <c r="B565" s="82">
        <v>3027.6</v>
      </c>
      <c r="E565" s="82">
        <v>11.927840968628882</v>
      </c>
      <c r="F565" s="82">
        <v>45.779532373095385</v>
      </c>
      <c r="G565" s="82">
        <v>0.7071434380970576</v>
      </c>
      <c r="H565" s="82">
        <v>3.903002907112338</v>
      </c>
      <c r="I565" s="81">
        <v>3.6603756220888635E-2</v>
      </c>
      <c r="J565" s="81">
        <f t="shared" si="47"/>
        <v>0.32721788606819363</v>
      </c>
      <c r="K565" s="81">
        <f t="shared" si="48"/>
        <v>8.5256504485531431E-2</v>
      </c>
      <c r="L565" s="81">
        <v>0</v>
      </c>
      <c r="M565" s="82">
        <v>5.386393524449546</v>
      </c>
      <c r="N565" s="82">
        <v>1.0317582437863981</v>
      </c>
      <c r="O565" s="82">
        <v>3.7906489969690034</v>
      </c>
      <c r="P565" s="82">
        <v>0</v>
      </c>
      <c r="Q565" s="82">
        <v>387.24</v>
      </c>
      <c r="R565" s="82">
        <v>586.42746128675628</v>
      </c>
      <c r="S565" s="82">
        <v>121.11214524636051</v>
      </c>
      <c r="T565" s="82">
        <v>0.22568257410544185</v>
      </c>
      <c r="U565" s="82">
        <v>2.3996895255732884</v>
      </c>
      <c r="V565" s="82">
        <v>73.561702405121295</v>
      </c>
      <c r="W565" s="82">
        <v>0</v>
      </c>
      <c r="X565" s="82">
        <v>0</v>
      </c>
      <c r="Y565" s="82">
        <v>12.686290672849468</v>
      </c>
      <c r="Z565" s="82">
        <v>0</v>
      </c>
      <c r="AA565" s="82">
        <v>0</v>
      </c>
      <c r="AB565" s="82">
        <v>158.45415459166674</v>
      </c>
      <c r="AC565" s="82">
        <v>1.17</v>
      </c>
      <c r="AD565" s="82">
        <v>25.83</v>
      </c>
      <c r="AE565" s="82">
        <v>284.018655577218</v>
      </c>
      <c r="AF565" s="82">
        <v>10.101825018621435</v>
      </c>
      <c r="AG565" s="82">
        <v>1.6209923792168655</v>
      </c>
      <c r="AH565" s="82">
        <v>136.60902878442744</v>
      </c>
      <c r="AI565" s="82">
        <v>0</v>
      </c>
      <c r="AJ565" s="82">
        <v>39.482294417429053</v>
      </c>
      <c r="AK565" s="82">
        <v>137.40206052806579</v>
      </c>
      <c r="AL565">
        <f t="shared" si="49"/>
        <v>11.802865814069909</v>
      </c>
      <c r="AM565">
        <f t="shared" si="50"/>
        <v>88.929719730430648</v>
      </c>
      <c r="AN565">
        <f t="shared" si="51"/>
        <v>0.16352527218728038</v>
      </c>
      <c r="AY565" s="7"/>
      <c r="BC565" s="7"/>
    </row>
    <row r="566" spans="1:55" x14ac:dyDescent="0.3">
      <c r="A566" s="81" t="s">
        <v>3000</v>
      </c>
      <c r="B566" s="82">
        <v>3027.8</v>
      </c>
      <c r="E566" s="82">
        <v>13.854501351391253</v>
      </c>
      <c r="F566" s="82">
        <v>49.265595582003442</v>
      </c>
      <c r="G566" s="82">
        <v>0.79661991104698182</v>
      </c>
      <c r="H566" s="82">
        <v>4.8008150798014579</v>
      </c>
      <c r="I566" s="81">
        <v>2.6723866117170827E-2</v>
      </c>
      <c r="J566" s="81">
        <f t="shared" si="47"/>
        <v>0.34651662719852172</v>
      </c>
      <c r="K566" s="81">
        <f t="shared" si="48"/>
        <v>9.7447620861711035E-2</v>
      </c>
      <c r="L566" s="81">
        <v>0</v>
      </c>
      <c r="M566" s="82">
        <v>4.1621778641341285</v>
      </c>
      <c r="N566" s="82">
        <v>1.1984143668953433</v>
      </c>
      <c r="O566" s="82">
        <v>3.8113255179438243</v>
      </c>
      <c r="P566" s="82">
        <v>0</v>
      </c>
      <c r="Q566" s="82">
        <v>448.91000000000008</v>
      </c>
      <c r="R566" s="82">
        <v>577.16736227320359</v>
      </c>
      <c r="S566" s="82">
        <v>153.29043736804226</v>
      </c>
      <c r="T566" s="82">
        <v>0.23717394217766535</v>
      </c>
      <c r="U566" s="82">
        <v>2.1402636309167167</v>
      </c>
      <c r="V566" s="82">
        <v>74.307054642063164</v>
      </c>
      <c r="W566" s="82">
        <v>0</v>
      </c>
      <c r="X566" s="82">
        <v>0</v>
      </c>
      <c r="Y566" s="82">
        <v>15.902305760616404</v>
      </c>
      <c r="Z566" s="82">
        <v>0</v>
      </c>
      <c r="AA566" s="82">
        <v>0</v>
      </c>
      <c r="AB566" s="82">
        <v>157.87858555936864</v>
      </c>
      <c r="AC566" s="82">
        <v>1.08</v>
      </c>
      <c r="AD566" s="82">
        <v>9.2799999999999994</v>
      </c>
      <c r="AE566" s="82">
        <v>266.29015586016442</v>
      </c>
      <c r="AF566" s="82">
        <v>16.748577983327873</v>
      </c>
      <c r="AG566" s="82">
        <v>3.6022052871485899</v>
      </c>
      <c r="AH566" s="82">
        <v>155.26642921239736</v>
      </c>
      <c r="AI566" s="82">
        <v>0</v>
      </c>
      <c r="AJ566" s="82">
        <v>38.240443508420974</v>
      </c>
      <c r="AK566" s="82">
        <v>155.29005201601774</v>
      </c>
      <c r="AL566">
        <f t="shared" si="49"/>
        <v>10.691832591209826</v>
      </c>
      <c r="AM566">
        <f t="shared" si="50"/>
        <v>92.135368628908708</v>
      </c>
      <c r="AN566">
        <f t="shared" si="51"/>
        <v>0.20697231019503917</v>
      </c>
      <c r="AY566" s="7"/>
      <c r="BC566" s="7"/>
    </row>
    <row r="567" spans="1:55" x14ac:dyDescent="0.3">
      <c r="A567" s="81" t="s">
        <v>3001</v>
      </c>
      <c r="B567" s="82">
        <v>3028</v>
      </c>
      <c r="E567" s="82">
        <v>12.855482881267736</v>
      </c>
      <c r="F567" s="82">
        <v>45.659758011950146</v>
      </c>
      <c r="G567" s="82">
        <v>0.85078198147982587</v>
      </c>
      <c r="H567" s="82">
        <v>5.3512227311121023</v>
      </c>
      <c r="I567" s="81">
        <v>1.9133781660919058E-2</v>
      </c>
      <c r="J567" s="81">
        <f t="shared" si="47"/>
        <v>0.41625995542412442</v>
      </c>
      <c r="K567" s="81">
        <f t="shared" si="48"/>
        <v>0.11719779000387107</v>
      </c>
      <c r="L567" s="81">
        <v>0</v>
      </c>
      <c r="M567" s="82">
        <v>2.485408139884361</v>
      </c>
      <c r="N567" s="82">
        <v>1.1119992692296592</v>
      </c>
      <c r="O567" s="82">
        <v>4.0537088004494812</v>
      </c>
      <c r="P567" s="82">
        <v>0</v>
      </c>
      <c r="Q567" s="82">
        <v>389.25</v>
      </c>
      <c r="R567" s="82">
        <v>655.97199862979141</v>
      </c>
      <c r="S567" s="82">
        <v>239.19214619526966</v>
      </c>
      <c r="T567" s="82">
        <v>0.25645049281790278</v>
      </c>
      <c r="U567" s="82">
        <v>2.9790740236396318</v>
      </c>
      <c r="V567" s="82">
        <v>74.778604016454963</v>
      </c>
      <c r="W567" s="82">
        <v>8.4480146408921666</v>
      </c>
      <c r="X567" s="82">
        <v>0</v>
      </c>
      <c r="Y567" s="82">
        <v>17.1386130682253</v>
      </c>
      <c r="Z567" s="82">
        <v>0</v>
      </c>
      <c r="AA567" s="82">
        <v>2.4709505993183187</v>
      </c>
      <c r="AB567" s="82">
        <v>177.04503433489535</v>
      </c>
      <c r="AC567" s="82">
        <v>1.1100000000000001</v>
      </c>
      <c r="AD567" s="82">
        <v>8.89</v>
      </c>
      <c r="AE567" s="82">
        <v>190.3547093930996</v>
      </c>
      <c r="AF567" s="82">
        <v>17.81763615247646</v>
      </c>
      <c r="AG567" s="82">
        <v>1.132693440292279</v>
      </c>
      <c r="AH567" s="82">
        <v>172.07023262235109</v>
      </c>
      <c r="AI567" s="82">
        <v>0</v>
      </c>
      <c r="AJ567" s="82">
        <v>59.009329400452529</v>
      </c>
      <c r="AK567" s="82">
        <v>164.46520470765117</v>
      </c>
      <c r="AL567">
        <f t="shared" si="49"/>
        <v>7.181105997632466</v>
      </c>
      <c r="AM567">
        <f t="shared" si="50"/>
        <v>93.356591536203865</v>
      </c>
      <c r="AN567">
        <f t="shared" si="51"/>
        <v>0.3229565518146631</v>
      </c>
      <c r="AY567" s="7"/>
      <c r="BC567" s="7"/>
    </row>
    <row r="568" spans="1:55" x14ac:dyDescent="0.3">
      <c r="A568" s="81" t="s">
        <v>3002</v>
      </c>
      <c r="B568" s="82">
        <v>3028.2</v>
      </c>
      <c r="E568" s="82">
        <v>12.346239600252442</v>
      </c>
      <c r="F568" s="82">
        <v>48.297726413990297</v>
      </c>
      <c r="G568" s="82">
        <v>0.66601198259581662</v>
      </c>
      <c r="H568" s="82">
        <v>4.5640549803294306</v>
      </c>
      <c r="I568" s="81">
        <v>6.5243485564543971E-2</v>
      </c>
      <c r="J568" s="81">
        <f t="shared" si="47"/>
        <v>0.3696716674959159</v>
      </c>
      <c r="K568" s="81">
        <f t="shared" si="48"/>
        <v>9.4498340174608522E-2</v>
      </c>
      <c r="L568" s="81">
        <v>0</v>
      </c>
      <c r="M568" s="82">
        <v>8.1560870741322997</v>
      </c>
      <c r="N568" s="82">
        <v>1.0679497254218362</v>
      </c>
      <c r="O568" s="82">
        <v>3.1304876738679059</v>
      </c>
      <c r="P568" s="82">
        <v>0</v>
      </c>
      <c r="Q568" s="82">
        <v>348.6</v>
      </c>
      <c r="R568" s="82">
        <v>524.10227676582815</v>
      </c>
      <c r="S568" s="82">
        <v>231.68826752911957</v>
      </c>
      <c r="T568" s="82">
        <v>0.2627005689640548</v>
      </c>
      <c r="U568" s="82">
        <v>4.4794204477368043</v>
      </c>
      <c r="V568" s="82">
        <v>72.578040269293211</v>
      </c>
      <c r="W568" s="82">
        <v>0</v>
      </c>
      <c r="X568" s="82">
        <v>0</v>
      </c>
      <c r="Y568" s="82">
        <v>13.639782583292929</v>
      </c>
      <c r="Z568" s="82">
        <v>36.008588796363064</v>
      </c>
      <c r="AA568" s="82">
        <v>2.7317369422542894</v>
      </c>
      <c r="AB568" s="82">
        <v>119.92940069651395</v>
      </c>
      <c r="AC568" s="82">
        <v>1.1200000000000001</v>
      </c>
      <c r="AD568" s="82">
        <v>36.26</v>
      </c>
      <c r="AE568" s="82">
        <v>378.25448884898327</v>
      </c>
      <c r="AF568" s="82">
        <v>19.026136691513994</v>
      </c>
      <c r="AG568" s="82">
        <v>2.6816417137661728</v>
      </c>
      <c r="AH568" s="82">
        <v>122.66240767584732</v>
      </c>
      <c r="AI568" s="82">
        <v>0</v>
      </c>
      <c r="AJ568" s="82">
        <v>60.026362472484998</v>
      </c>
      <c r="AK568" s="82">
        <v>124.49283406658155</v>
      </c>
      <c r="AL568">
        <f t="shared" si="49"/>
        <v>17.06214159128703</v>
      </c>
      <c r="AM568">
        <f t="shared" si="50"/>
        <v>86.258967783869323</v>
      </c>
      <c r="AN568">
        <f t="shared" si="51"/>
        <v>0.31282483629722707</v>
      </c>
      <c r="AY568" s="7"/>
      <c r="BC568" s="7"/>
    </row>
    <row r="569" spans="1:55" x14ac:dyDescent="0.3">
      <c r="A569" s="81" t="s">
        <v>3003</v>
      </c>
      <c r="B569" s="82">
        <v>3028.4</v>
      </c>
      <c r="E569" s="82">
        <v>10.197060493412673</v>
      </c>
      <c r="F569" s="82">
        <v>40.18719573332433</v>
      </c>
      <c r="G569" s="82">
        <v>0.66433034438071747</v>
      </c>
      <c r="H569" s="82">
        <v>4.2526824363645437</v>
      </c>
      <c r="I569" s="81">
        <v>3.106798835585188E-2</v>
      </c>
      <c r="J569" s="81">
        <f t="shared" si="47"/>
        <v>0.41704983893267938</v>
      </c>
      <c r="K569" s="81">
        <f t="shared" si="48"/>
        <v>0.10582182605088074</v>
      </c>
      <c r="L569" s="81">
        <v>0</v>
      </c>
      <c r="M569" s="82">
        <v>4.5531733588119243</v>
      </c>
      <c r="N569" s="82">
        <v>0.88204573268019615</v>
      </c>
      <c r="O569" s="82">
        <v>3.8160779978540322</v>
      </c>
      <c r="P569" s="82">
        <v>0</v>
      </c>
      <c r="Q569" s="82">
        <v>522.83000000000004</v>
      </c>
      <c r="R569" s="82">
        <v>598.36497382724792</v>
      </c>
      <c r="S569" s="82">
        <v>186.31034073746051</v>
      </c>
      <c r="T569" s="82">
        <v>0.26835853263320303</v>
      </c>
      <c r="U569" s="82">
        <v>2.78018083773626</v>
      </c>
      <c r="V569" s="82">
        <v>65.367898222141136</v>
      </c>
      <c r="W569" s="82">
        <v>0</v>
      </c>
      <c r="X569" s="82">
        <v>0</v>
      </c>
      <c r="Y569" s="82">
        <v>14.682159332845533</v>
      </c>
      <c r="Z569" s="82">
        <v>2.1637814129333814</v>
      </c>
      <c r="AA569" s="82">
        <v>0</v>
      </c>
      <c r="AB569" s="82">
        <v>156.84256130123205</v>
      </c>
      <c r="AC569" s="82">
        <v>1.34</v>
      </c>
      <c r="AD569" s="82">
        <v>11.96</v>
      </c>
      <c r="AE569" s="82">
        <v>263.97471057847218</v>
      </c>
      <c r="AF569" s="82">
        <v>16.392225260278344</v>
      </c>
      <c r="AG569" s="82">
        <v>4.7429036280789765</v>
      </c>
      <c r="AH569" s="82">
        <v>136.87688962518121</v>
      </c>
      <c r="AI569" s="82">
        <v>11.66</v>
      </c>
      <c r="AJ569" s="82">
        <v>48.432185451314815</v>
      </c>
      <c r="AK569" s="82">
        <v>130.28953906168329</v>
      </c>
      <c r="AL569">
        <f t="shared" si="49"/>
        <v>9.4425111132202844</v>
      </c>
      <c r="AM569">
        <f t="shared" si="50"/>
        <v>88.551808629905054</v>
      </c>
      <c r="AN569">
        <f t="shared" si="51"/>
        <v>0.25155568930287542</v>
      </c>
      <c r="AY569" s="7"/>
      <c r="BC569" s="7"/>
    </row>
    <row r="570" spans="1:55" x14ac:dyDescent="0.3">
      <c r="A570" s="81" t="s">
        <v>3004</v>
      </c>
      <c r="B570" s="82">
        <v>3028.6</v>
      </c>
      <c r="E570" s="82">
        <v>8.0947618359631104</v>
      </c>
      <c r="F570" s="82">
        <v>40.830663512982859</v>
      </c>
      <c r="G570" s="82">
        <v>0.71680037042138889</v>
      </c>
      <c r="H570" s="82">
        <v>4.2164551148138454</v>
      </c>
      <c r="I570" s="81">
        <v>1.6278328933613861E-2</v>
      </c>
      <c r="J570" s="81">
        <f t="shared" si="47"/>
        <v>0.52088686489590508</v>
      </c>
      <c r="K570" s="81">
        <f t="shared" si="48"/>
        <v>0.10326687719569255</v>
      </c>
      <c r="L570" s="81">
        <v>0</v>
      </c>
      <c r="M570" s="82">
        <v>2.2988458080918313</v>
      </c>
      <c r="N570" s="82">
        <v>0.70019689881080904</v>
      </c>
      <c r="O570" s="82">
        <v>3.2099637958898053</v>
      </c>
      <c r="P570" s="82">
        <v>0</v>
      </c>
      <c r="Q570" s="82">
        <v>605.66</v>
      </c>
      <c r="R570" s="82">
        <v>558.83475372887733</v>
      </c>
      <c r="S570" s="82">
        <v>92.154118661089157</v>
      </c>
      <c r="T570" s="82">
        <v>0.22761242217863972</v>
      </c>
      <c r="U570" s="82">
        <v>1.7640960836646877</v>
      </c>
      <c r="V570" s="82">
        <v>65.423672879327256</v>
      </c>
      <c r="W570" s="82">
        <v>0</v>
      </c>
      <c r="X570" s="82">
        <v>0</v>
      </c>
      <c r="Y570" s="82">
        <v>17.46991110490481</v>
      </c>
      <c r="Z570" s="82">
        <v>2.2250205095258355</v>
      </c>
      <c r="AA570" s="82">
        <v>0</v>
      </c>
      <c r="AB570" s="82">
        <v>146.40557618222653</v>
      </c>
      <c r="AC570" s="82">
        <v>1.38</v>
      </c>
      <c r="AD570" s="82">
        <v>14.34</v>
      </c>
      <c r="AE570" s="82">
        <v>195.85040482073063</v>
      </c>
      <c r="AF570" s="82">
        <v>13.634365055808075</v>
      </c>
      <c r="AG570" s="82">
        <v>0.78047781221552781</v>
      </c>
      <c r="AH570" s="82">
        <v>136.3947401118244</v>
      </c>
      <c r="AI570" s="82">
        <v>0</v>
      </c>
      <c r="AJ570" s="82">
        <v>35.8316809693967</v>
      </c>
      <c r="AK570" s="82">
        <v>178.60726822330832</v>
      </c>
      <c r="AL570">
        <f t="shared" si="49"/>
        <v>4.8161516769577837</v>
      </c>
      <c r="AM570">
        <f t="shared" si="50"/>
        <v>91.689957702500578</v>
      </c>
      <c r="AN570">
        <f t="shared" si="51"/>
        <v>0.12442622749832258</v>
      </c>
      <c r="AY570" s="7"/>
      <c r="BC570" s="7"/>
    </row>
    <row r="571" spans="1:55" x14ac:dyDescent="0.3">
      <c r="A571" s="81" t="s">
        <v>3005</v>
      </c>
      <c r="B571" s="82">
        <v>3028.8</v>
      </c>
      <c r="E571" s="82">
        <v>11.25303671767734</v>
      </c>
      <c r="F571" s="82">
        <v>47.324337438141399</v>
      </c>
      <c r="G571" s="82">
        <v>0.73946918655859051</v>
      </c>
      <c r="H571" s="82">
        <v>5.2758754921342668</v>
      </c>
      <c r="I571" s="81">
        <v>2.3236498032890508E-2</v>
      </c>
      <c r="J571" s="81">
        <f t="shared" si="47"/>
        <v>0.4688401561728151</v>
      </c>
      <c r="K571" s="81">
        <f t="shared" si="48"/>
        <v>0.1114833461541954</v>
      </c>
      <c r="L571" s="81">
        <v>0</v>
      </c>
      <c r="M571" s="82">
        <v>2.8559006341892599</v>
      </c>
      <c r="N571" s="82">
        <v>0.97338767607908983</v>
      </c>
      <c r="O571" s="82">
        <v>3.3318265022815421</v>
      </c>
      <c r="P571" s="82">
        <v>0</v>
      </c>
      <c r="Q571" s="82">
        <v>553.19000000000005</v>
      </c>
      <c r="R571" s="82">
        <v>584.32986979749865</v>
      </c>
      <c r="S571" s="82">
        <v>274.34460426534656</v>
      </c>
      <c r="T571" s="82">
        <v>0.25634084235919835</v>
      </c>
      <c r="U571" s="82">
        <v>6.9482902118851788</v>
      </c>
      <c r="V571" s="82">
        <v>75.138604076474522</v>
      </c>
      <c r="W571" s="82">
        <v>1.9848492548351642</v>
      </c>
      <c r="X571" s="82">
        <v>0</v>
      </c>
      <c r="Y571" s="82">
        <v>14.552872294141334</v>
      </c>
      <c r="Z571" s="82">
        <v>0</v>
      </c>
      <c r="AA571" s="82">
        <v>3.2793882624198267</v>
      </c>
      <c r="AB571" s="82">
        <v>139.28770581614003</v>
      </c>
      <c r="AC571" s="82">
        <v>1.2</v>
      </c>
      <c r="AD571" s="82">
        <v>10.68</v>
      </c>
      <c r="AE571" s="82">
        <v>218.47481594666365</v>
      </c>
      <c r="AF571" s="82">
        <v>18.948668708242359</v>
      </c>
      <c r="AG571" s="82">
        <v>2.9738205870571135</v>
      </c>
      <c r="AH571" s="82">
        <v>134.75543176641128</v>
      </c>
      <c r="AI571" s="82">
        <v>0</v>
      </c>
      <c r="AJ571" s="82">
        <v>70.667740089330039</v>
      </c>
      <c r="AK571" s="82">
        <v>163.82507777567673</v>
      </c>
      <c r="AL571">
        <f t="shared" si="49"/>
        <v>7.355234289421051</v>
      </c>
      <c r="AM571">
        <f t="shared" si="50"/>
        <v>93.183243746685022</v>
      </c>
      <c r="AN571">
        <f t="shared" si="51"/>
        <v>0.37041930018121494</v>
      </c>
      <c r="AY571" s="7"/>
      <c r="BC571" s="7"/>
    </row>
    <row r="572" spans="1:55" x14ac:dyDescent="0.3">
      <c r="A572" s="81" t="s">
        <v>3006</v>
      </c>
      <c r="B572" s="82">
        <v>3029</v>
      </c>
      <c r="E572" s="82">
        <v>7.8200774439416145</v>
      </c>
      <c r="F572" s="82">
        <v>36.158786417381151</v>
      </c>
      <c r="G572" s="82">
        <v>0.7189627740172897</v>
      </c>
      <c r="H572" s="82">
        <v>4.7376498017432578</v>
      </c>
      <c r="I572" s="81">
        <v>1.5635763317813314E-2</v>
      </c>
      <c r="J572" s="81">
        <f t="shared" si="47"/>
        <v>0.60583157081310224</v>
      </c>
      <c r="K572" s="81">
        <f t="shared" si="48"/>
        <v>0.13102347371553152</v>
      </c>
      <c r="L572" s="81">
        <v>0</v>
      </c>
      <c r="M572" s="82">
        <v>1.939304837471409</v>
      </c>
      <c r="N572" s="82">
        <v>0.6764366989009496</v>
      </c>
      <c r="O572" s="82">
        <v>3.3521751486576408</v>
      </c>
      <c r="P572" s="82">
        <v>0</v>
      </c>
      <c r="Q572" s="82">
        <v>662.29</v>
      </c>
      <c r="R572" s="82">
        <v>571.94896393407453</v>
      </c>
      <c r="S572" s="82">
        <v>216.69839713429431</v>
      </c>
      <c r="T572" s="82">
        <v>0.21276575007006093</v>
      </c>
      <c r="U572" s="82">
        <v>2.9661027289068036</v>
      </c>
      <c r="V572" s="82">
        <v>84.397197169371637</v>
      </c>
      <c r="W572" s="82">
        <v>1.3273679391710163</v>
      </c>
      <c r="X572" s="82">
        <v>0</v>
      </c>
      <c r="Y572" s="82">
        <v>15.700294762641093</v>
      </c>
      <c r="Z572" s="82">
        <v>2.4291508315006829</v>
      </c>
      <c r="AA572" s="82">
        <v>0</v>
      </c>
      <c r="AB572" s="82">
        <v>155.38445308607686</v>
      </c>
      <c r="AC572" s="82">
        <v>253.87</v>
      </c>
      <c r="AD572" s="82">
        <v>13.07</v>
      </c>
      <c r="AE572" s="82">
        <v>191.77745287944063</v>
      </c>
      <c r="AF572" s="82">
        <v>12.054018197066684</v>
      </c>
      <c r="AG572" s="82">
        <v>3.5581783336389963</v>
      </c>
      <c r="AH572" s="82">
        <v>141.89481604196868</v>
      </c>
      <c r="AI572" s="82">
        <v>0</v>
      </c>
      <c r="AJ572" s="82">
        <v>61.311035826631283</v>
      </c>
      <c r="AK572" s="82">
        <v>154.88700913292274</v>
      </c>
      <c r="AL572">
        <f t="shared" si="49"/>
        <v>3.9451155489484622</v>
      </c>
      <c r="AM572">
        <f t="shared" si="50"/>
        <v>91.31767077654375</v>
      </c>
      <c r="AN572">
        <f t="shared" si="51"/>
        <v>0.2925855561541853</v>
      </c>
      <c r="AY572" s="7"/>
      <c r="BC572" s="7"/>
    </row>
    <row r="573" spans="1:55" x14ac:dyDescent="0.3">
      <c r="A573" s="81" t="s">
        <v>3007</v>
      </c>
      <c r="B573" s="82">
        <v>3029.2</v>
      </c>
      <c r="E573" s="82">
        <v>15.667884397156646</v>
      </c>
      <c r="F573" s="82">
        <v>52.282075330113017</v>
      </c>
      <c r="G573" s="82">
        <v>0.83599688509360837</v>
      </c>
      <c r="H573" s="82">
        <v>6.2272765722215597</v>
      </c>
      <c r="I573" s="81">
        <v>1.8802440275239217E-2</v>
      </c>
      <c r="J573" s="81">
        <f t="shared" si="47"/>
        <v>0.39745484548964788</v>
      </c>
      <c r="K573" s="81">
        <f t="shared" si="48"/>
        <v>0.11910920775240959</v>
      </c>
      <c r="L573" s="81">
        <v>0</v>
      </c>
      <c r="M573" s="82">
        <v>0.91222368463912362</v>
      </c>
      <c r="N573" s="82">
        <v>1.3552720003540497</v>
      </c>
      <c r="O573" s="82">
        <v>3.9978827610745569</v>
      </c>
      <c r="P573" s="82">
        <v>0</v>
      </c>
      <c r="Q573" s="82">
        <v>1522.12</v>
      </c>
      <c r="R573" s="82">
        <v>675.75416226832021</v>
      </c>
      <c r="S573" s="82">
        <v>458.63248748626046</v>
      </c>
      <c r="T573" s="82">
        <v>0.25552942896478559</v>
      </c>
      <c r="U573" s="82">
        <v>9.3523035023694092</v>
      </c>
      <c r="V573" s="82">
        <v>87.758887870680951</v>
      </c>
      <c r="W573" s="82">
        <v>8.3115562546222499</v>
      </c>
      <c r="X573" s="82">
        <v>3.8599999999999994</v>
      </c>
      <c r="Y573" s="82">
        <v>17.46991110490481</v>
      </c>
      <c r="Z573" s="82">
        <v>60.667531690924612</v>
      </c>
      <c r="AA573" s="82">
        <v>8.2864860467904577</v>
      </c>
      <c r="AB573" s="82">
        <v>185.85124052905627</v>
      </c>
      <c r="AC573" s="82">
        <v>0</v>
      </c>
      <c r="AD573" s="82">
        <v>17.61</v>
      </c>
      <c r="AE573" s="82">
        <v>167.26999890393861</v>
      </c>
      <c r="AF573" s="82">
        <v>18.251456858797624</v>
      </c>
      <c r="AG573" s="82">
        <v>4.8629771376505966</v>
      </c>
      <c r="AH573" s="82">
        <v>173.37025056947613</v>
      </c>
      <c r="AI573" s="82">
        <v>0</v>
      </c>
      <c r="AJ573" s="82">
        <v>80.39914074698811</v>
      </c>
      <c r="AK573" s="82">
        <v>174.93246546567738</v>
      </c>
      <c r="AL573">
        <f t="shared" si="49"/>
        <v>5.9815702460137929</v>
      </c>
      <c r="AM573">
        <f t="shared" si="50"/>
        <v>98.087224567958131</v>
      </c>
      <c r="AN573">
        <f t="shared" si="51"/>
        <v>0.61924427312853614</v>
      </c>
      <c r="AY573" s="7"/>
      <c r="BC573" s="7"/>
    </row>
    <row r="574" spans="1:55" x14ac:dyDescent="0.3">
      <c r="A574" s="81" t="s">
        <v>3008</v>
      </c>
      <c r="B574" s="82">
        <v>3029.4</v>
      </c>
      <c r="E574" s="82">
        <v>12.611643434703455</v>
      </c>
      <c r="F574" s="82">
        <v>47.871816759023098</v>
      </c>
      <c r="G574" s="82">
        <v>0.82043132542686847</v>
      </c>
      <c r="H574" s="82">
        <v>5.5432835840716823</v>
      </c>
      <c r="I574" s="81">
        <v>2.3018759408015187E-2</v>
      </c>
      <c r="J574" s="81">
        <f t="shared" si="47"/>
        <v>0.43953697333515085</v>
      </c>
      <c r="K574" s="81">
        <f t="shared" si="48"/>
        <v>0.11579430151931426</v>
      </c>
      <c r="L574" s="81">
        <v>0</v>
      </c>
      <c r="M574" s="82">
        <v>1.5719108575804714</v>
      </c>
      <c r="N574" s="82">
        <v>1.0909071571018487</v>
      </c>
      <c r="O574" s="82">
        <v>3.7614863099095928</v>
      </c>
      <c r="P574" s="82">
        <v>0</v>
      </c>
      <c r="Q574" s="82">
        <v>660.47</v>
      </c>
      <c r="R574" s="82">
        <v>612.76957229277446</v>
      </c>
      <c r="S574" s="82">
        <v>304.89086754019019</v>
      </c>
      <c r="T574" s="82">
        <v>0.21866494474835885</v>
      </c>
      <c r="U574" s="82">
        <v>8.4832267552698948</v>
      </c>
      <c r="V574" s="82">
        <v>76.26930849033873</v>
      </c>
      <c r="W574" s="82">
        <v>26.58457470694848</v>
      </c>
      <c r="X574" s="82">
        <v>2.5299999999999998</v>
      </c>
      <c r="Y574" s="82">
        <v>15.102342208634177</v>
      </c>
      <c r="Z574" s="82">
        <v>0</v>
      </c>
      <c r="AA574" s="82">
        <v>4.5376823670858828</v>
      </c>
      <c r="AB574" s="82">
        <v>168.16208560309468</v>
      </c>
      <c r="AC574" s="82">
        <v>1.1399999999999999</v>
      </c>
      <c r="AD574" s="82">
        <v>19.32</v>
      </c>
      <c r="AE574" s="82">
        <v>188.30428495690222</v>
      </c>
      <c r="AF574" s="82">
        <v>12.518826096696504</v>
      </c>
      <c r="AG574" s="82">
        <v>2.2133550264368558</v>
      </c>
      <c r="AH574" s="82">
        <v>184.68112100503905</v>
      </c>
      <c r="AI574" s="82">
        <v>0</v>
      </c>
      <c r="AJ574" s="82">
        <v>70.796207424744665</v>
      </c>
      <c r="AK574" s="82">
        <v>172.60904178665913</v>
      </c>
      <c r="AL574">
        <f t="shared" si="49"/>
        <v>5.6505445030763335</v>
      </c>
      <c r="AM574">
        <f t="shared" si="50"/>
        <v>95.278876201475612</v>
      </c>
      <c r="AN574">
        <f t="shared" si="51"/>
        <v>0.41166277750681568</v>
      </c>
      <c r="AY574" s="7"/>
      <c r="BC574" s="7"/>
    </row>
    <row r="575" spans="1:55" x14ac:dyDescent="0.3">
      <c r="A575" s="81" t="s">
        <v>3009</v>
      </c>
      <c r="B575" s="82">
        <v>3029.6</v>
      </c>
      <c r="E575" s="82">
        <v>14.232188522716051</v>
      </c>
      <c r="F575" s="82">
        <v>50.95119629208439</v>
      </c>
      <c r="G575" s="82">
        <v>0.85982286812139808</v>
      </c>
      <c r="H575" s="82">
        <v>5.4251484658306612</v>
      </c>
      <c r="I575" s="81">
        <v>1.7443940593951868E-2</v>
      </c>
      <c r="J575" s="81">
        <f t="shared" si="47"/>
        <v>0.38118863147235305</v>
      </c>
      <c r="K575" s="81">
        <f t="shared" si="48"/>
        <v>0.10647735206707</v>
      </c>
      <c r="L575" s="81">
        <v>0</v>
      </c>
      <c r="M575" s="82">
        <v>0.89368418948251893</v>
      </c>
      <c r="N575" s="82">
        <v>1.2310843072149382</v>
      </c>
      <c r="O575" s="82">
        <v>4.1208085072552318</v>
      </c>
      <c r="P575" s="82">
        <v>0</v>
      </c>
      <c r="Q575" s="82">
        <v>537.52</v>
      </c>
      <c r="R575" s="82">
        <v>636.11025157432584</v>
      </c>
      <c r="S575" s="82">
        <v>166.31737057274569</v>
      </c>
      <c r="T575" s="82">
        <v>0.23046333410495468</v>
      </c>
      <c r="U575" s="82">
        <v>6.0965085244294341</v>
      </c>
      <c r="V575" s="82">
        <v>91.805085728365455</v>
      </c>
      <c r="W575" s="82">
        <v>7.5920483997445034</v>
      </c>
      <c r="X575" s="82">
        <v>0</v>
      </c>
      <c r="Y575" s="82">
        <v>18.504207414538396</v>
      </c>
      <c r="Z575" s="82">
        <v>0</v>
      </c>
      <c r="AA575" s="82">
        <v>2.2818805006897405</v>
      </c>
      <c r="AB575" s="82">
        <v>176.94910616284565</v>
      </c>
      <c r="AC575" s="82">
        <v>0</v>
      </c>
      <c r="AD575" s="82">
        <v>21.05</v>
      </c>
      <c r="AE575" s="82">
        <v>149.89021082569414</v>
      </c>
      <c r="AF575" s="82">
        <v>18.778239145044754</v>
      </c>
      <c r="AG575" s="82">
        <v>3.3420460164100803</v>
      </c>
      <c r="AH575" s="82">
        <v>171.48808172844625</v>
      </c>
      <c r="AI575" s="82">
        <v>0</v>
      </c>
      <c r="AJ575" s="82">
        <v>61.04339554451748</v>
      </c>
      <c r="AK575" s="82">
        <v>179.09329052351117</v>
      </c>
      <c r="AL575">
        <f t="shared" si="49"/>
        <v>5.1739212705318121</v>
      </c>
      <c r="AM575">
        <f t="shared" si="50"/>
        <v>96.98484014103046</v>
      </c>
      <c r="AN575">
        <f t="shared" si="51"/>
        <v>0.22456123815706505</v>
      </c>
      <c r="AY575" s="7"/>
      <c r="BC575" s="7"/>
    </row>
    <row r="576" spans="1:55" x14ac:dyDescent="0.3">
      <c r="A576" s="81" t="s">
        <v>3010</v>
      </c>
      <c r="B576" s="82">
        <v>3029.8</v>
      </c>
      <c r="E576" s="82">
        <v>14.755330400784699</v>
      </c>
      <c r="F576" s="82">
        <v>52.216554249332212</v>
      </c>
      <c r="G576" s="82">
        <v>0.87360689027313199</v>
      </c>
      <c r="H576" s="82">
        <v>5.8277737694757832</v>
      </c>
      <c r="I576" s="81">
        <v>2.5742858943140153E-2</v>
      </c>
      <c r="J576" s="81">
        <f t="shared" si="47"/>
        <v>0.39496057432681131</v>
      </c>
      <c r="K576" s="81">
        <f t="shared" si="48"/>
        <v>0.11160778134934696</v>
      </c>
      <c r="L576" s="81">
        <v>0</v>
      </c>
      <c r="M576" s="82">
        <v>0.81797644585179352</v>
      </c>
      <c r="N576" s="82">
        <v>1.2763360796678764</v>
      </c>
      <c r="O576" s="82">
        <v>3.9628466940926961</v>
      </c>
      <c r="P576" s="82">
        <v>0</v>
      </c>
      <c r="Q576" s="82">
        <v>445.43999999999994</v>
      </c>
      <c r="R576" s="82">
        <v>693.4728415962785</v>
      </c>
      <c r="S576" s="82">
        <v>307.91869430100974</v>
      </c>
      <c r="T576" s="82">
        <v>0.28221835061344197</v>
      </c>
      <c r="U576" s="82">
        <v>9.6247006917588109</v>
      </c>
      <c r="V576" s="82">
        <v>87.363394846997508</v>
      </c>
      <c r="W576" s="82">
        <v>15.134475568118127</v>
      </c>
      <c r="X576" s="82">
        <v>0</v>
      </c>
      <c r="Y576" s="82">
        <v>19.053677329031238</v>
      </c>
      <c r="Z576" s="82">
        <v>0</v>
      </c>
      <c r="AA576" s="82">
        <v>4.5246430499390851</v>
      </c>
      <c r="AB576" s="82">
        <v>176.73806418433637</v>
      </c>
      <c r="AC576" s="82">
        <v>291.58</v>
      </c>
      <c r="AD576" s="82">
        <v>29.48</v>
      </c>
      <c r="AE576" s="82">
        <v>142.58121487625587</v>
      </c>
      <c r="AF576" s="82">
        <v>14.889346384808588</v>
      </c>
      <c r="AG576" s="82">
        <v>3.3140288641767026</v>
      </c>
      <c r="AH576" s="82">
        <v>181.42393318147307</v>
      </c>
      <c r="AI576" s="82">
        <v>0</v>
      </c>
      <c r="AJ576" s="82">
        <v>259.28990531185781</v>
      </c>
      <c r="AK576" s="82">
        <v>171.36435053004217</v>
      </c>
      <c r="AL576">
        <f t="shared" si="49"/>
        <v>5.3852789755068482</v>
      </c>
      <c r="AM576">
        <f t="shared" si="50"/>
        <v>97.768919044279698</v>
      </c>
      <c r="AN576">
        <f t="shared" si="51"/>
        <v>0.41575094054109923</v>
      </c>
      <c r="AY576" s="7"/>
      <c r="BC576" s="7"/>
    </row>
    <row r="577" spans="1:135" x14ac:dyDescent="0.3">
      <c r="A577" s="81" t="s">
        <v>3011</v>
      </c>
      <c r="B577" s="82">
        <v>3030</v>
      </c>
      <c r="E577" s="82">
        <v>13.159751346994842</v>
      </c>
      <c r="F577" s="82">
        <v>49.209094399028736</v>
      </c>
      <c r="G577" s="82">
        <v>0.81610859947048142</v>
      </c>
      <c r="H577" s="82">
        <v>5.9988922282899368</v>
      </c>
      <c r="I577" s="81">
        <v>2.3941781839551882E-2</v>
      </c>
      <c r="J577" s="81">
        <f t="shared" si="47"/>
        <v>0.45585148762403044</v>
      </c>
      <c r="K577" s="81">
        <f t="shared" si="48"/>
        <v>0.12190617001901868</v>
      </c>
      <c r="L577" s="81">
        <v>0</v>
      </c>
      <c r="M577" s="82">
        <v>1.2741206592001659</v>
      </c>
      <c r="N577" s="82">
        <v>1.1383184915150537</v>
      </c>
      <c r="O577" s="82">
        <v>3.7172050868550941</v>
      </c>
      <c r="P577" s="82">
        <v>0</v>
      </c>
      <c r="Q577" s="82">
        <v>571.51</v>
      </c>
      <c r="R577" s="82">
        <v>671.63287817696005</v>
      </c>
      <c r="S577" s="82">
        <v>309.21642245435345</v>
      </c>
      <c r="T577" s="82">
        <v>0.27318315281619759</v>
      </c>
      <c r="U577" s="82">
        <v>6.20892641211395</v>
      </c>
      <c r="V577" s="82">
        <v>98.00621352278668</v>
      </c>
      <c r="W577" s="82">
        <v>26.02633585402609</v>
      </c>
      <c r="X577" s="82">
        <v>2.44</v>
      </c>
      <c r="Y577" s="82">
        <v>17.760806941989255</v>
      </c>
      <c r="Z577" s="82">
        <v>0</v>
      </c>
      <c r="AA577" s="82">
        <v>8.475556145419036</v>
      </c>
      <c r="AB577" s="82">
        <v>167.87430108694562</v>
      </c>
      <c r="AC577" s="82">
        <v>1.02</v>
      </c>
      <c r="AD577" s="82">
        <v>17.21</v>
      </c>
      <c r="AE577" s="82">
        <v>160.74211702543263</v>
      </c>
      <c r="AF577" s="82">
        <v>20.2191436338972</v>
      </c>
      <c r="AG577" s="82">
        <v>1.3688380091164642</v>
      </c>
      <c r="AH577" s="82">
        <v>171.92737350728243</v>
      </c>
      <c r="AI577" s="82">
        <v>0</v>
      </c>
      <c r="AJ577" s="82">
        <v>65.625397174305874</v>
      </c>
      <c r="AK577" s="82">
        <v>168.80384280214449</v>
      </c>
      <c r="AL577">
        <f t="shared" si="49"/>
        <v>5.4466554764727482</v>
      </c>
      <c r="AM577">
        <f t="shared" si="50"/>
        <v>96.225425173627684</v>
      </c>
      <c r="AN577">
        <f t="shared" si="51"/>
        <v>0.41750312938284551</v>
      </c>
      <c r="AY577" s="7"/>
      <c r="BC577" s="7"/>
    </row>
    <row r="578" spans="1:135" x14ac:dyDescent="0.3">
      <c r="A578" s="81" t="s">
        <v>3012</v>
      </c>
      <c r="B578" s="82">
        <v>3030.25</v>
      </c>
      <c r="E578" s="82">
        <v>15.730214393208776</v>
      </c>
      <c r="F578" s="82">
        <v>39.184846153125022</v>
      </c>
      <c r="G578" s="82">
        <v>0.65695652730634135</v>
      </c>
      <c r="H578" s="82">
        <v>20.516659630360945</v>
      </c>
      <c r="I578" s="81">
        <v>4.0076923960068386E-2</v>
      </c>
      <c r="J578" s="81">
        <f t="shared" si="47"/>
        <v>1.3042835346998594</v>
      </c>
      <c r="K578" s="81"/>
      <c r="L578" s="81">
        <v>0</v>
      </c>
      <c r="M578" s="82">
        <v>0.74901199216017034</v>
      </c>
      <c r="N578" s="82">
        <v>1.360663545012559</v>
      </c>
      <c r="O578" s="82">
        <v>3.2200745862836384</v>
      </c>
      <c r="P578" s="82">
        <v>0</v>
      </c>
      <c r="Q578" s="82">
        <v>407.83</v>
      </c>
      <c r="R578" s="82">
        <v>642.70999065028343</v>
      </c>
      <c r="S578" s="82">
        <v>4716.7881876625979</v>
      </c>
      <c r="T578" s="82">
        <v>0.39342584583146706</v>
      </c>
      <c r="U578" s="82">
        <v>18.440857345171306</v>
      </c>
      <c r="V578" s="82">
        <v>135.5324169622892</v>
      </c>
      <c r="W578" s="82">
        <v>75.039707140611924</v>
      </c>
      <c r="X578" s="82">
        <v>4.4400000000000004</v>
      </c>
      <c r="Y578" s="82">
        <v>14.762963732035654</v>
      </c>
      <c r="Z578" s="82">
        <v>191.78043749536906</v>
      </c>
      <c r="AA578" s="82">
        <v>4.0421883155075395</v>
      </c>
      <c r="AB578" s="82">
        <v>142.99053325725779</v>
      </c>
      <c r="AC578" s="82">
        <v>394.19</v>
      </c>
      <c r="AD578" s="82">
        <v>42.74</v>
      </c>
      <c r="AE578" s="82">
        <v>125.45249917795395</v>
      </c>
      <c r="AF578" s="82">
        <v>2.8663153810505615</v>
      </c>
      <c r="AG578" s="82">
        <v>0.64039205104863828</v>
      </c>
      <c r="AH578" s="82">
        <v>141.31266514806381</v>
      </c>
      <c r="AI578" s="82">
        <v>0</v>
      </c>
      <c r="AJ578" s="82">
        <v>168.65620017683764</v>
      </c>
      <c r="AK578" s="82">
        <v>136.16922347389283</v>
      </c>
      <c r="AL578">
        <f t="shared" si="49"/>
        <v>5.8957133634888343</v>
      </c>
      <c r="AM578">
        <f t="shared" si="50"/>
        <v>98.898545631925941</v>
      </c>
      <c r="AN578">
        <f t="shared" si="51"/>
        <v>6.3685939231635711</v>
      </c>
      <c r="AY578" s="7"/>
      <c r="BC578" s="7"/>
    </row>
    <row r="579" spans="1:135" x14ac:dyDescent="0.3">
      <c r="A579" s="81" t="s">
        <v>3013</v>
      </c>
      <c r="B579" s="82">
        <v>3031.25</v>
      </c>
      <c r="E579" s="82">
        <v>17.112071817396782</v>
      </c>
      <c r="F579" s="82">
        <v>56.215591851219429</v>
      </c>
      <c r="G579" s="82">
        <v>0.88251457784816179</v>
      </c>
      <c r="H579" s="82">
        <v>5.7375172648948114</v>
      </c>
      <c r="I579" s="81">
        <v>2.6119168088305118E-2</v>
      </c>
      <c r="J579" s="81">
        <f t="shared" si="47"/>
        <v>0.33529062559577583</v>
      </c>
      <c r="K579" s="81">
        <f>H579/F579</f>
        <v>0.10206273875190648</v>
      </c>
      <c r="L579" s="81">
        <v>0</v>
      </c>
      <c r="M579" s="82">
        <v>1.9190395618413403</v>
      </c>
      <c r="N579" s="82">
        <v>1.4801942122048215</v>
      </c>
      <c r="O579" s="82">
        <v>4.1862699755815509</v>
      </c>
      <c r="P579" s="82">
        <v>0</v>
      </c>
      <c r="Q579" s="82">
        <v>860.44999999999993</v>
      </c>
      <c r="R579" s="82">
        <v>630.95438306278993</v>
      </c>
      <c r="S579" s="82">
        <v>347.35630747819476</v>
      </c>
      <c r="T579" s="82">
        <v>0.28294204364089115</v>
      </c>
      <c r="U579" s="82">
        <v>5.521447791274035</v>
      </c>
      <c r="V579" s="82">
        <v>72.268744443079243</v>
      </c>
      <c r="W579" s="82">
        <v>4.7760435194471134</v>
      </c>
      <c r="X579" s="82">
        <v>0</v>
      </c>
      <c r="Y579" s="82">
        <v>18.471885654862348</v>
      </c>
      <c r="Z579" s="82">
        <v>76.446805579580328</v>
      </c>
      <c r="AA579" s="82">
        <v>5.3330807130405926</v>
      </c>
      <c r="AB579" s="82">
        <v>178.10024422744186</v>
      </c>
      <c r="AC579" s="82">
        <v>0</v>
      </c>
      <c r="AD579" s="82">
        <v>22.45</v>
      </c>
      <c r="AE579" s="82">
        <v>210.63577830623558</v>
      </c>
      <c r="AF579" s="82">
        <v>18.065533698945696</v>
      </c>
      <c r="AG579" s="82">
        <v>3.4060852215149442</v>
      </c>
      <c r="AH579" s="82">
        <v>152.0913853799959</v>
      </c>
      <c r="AI579" s="82">
        <v>0</v>
      </c>
      <c r="AJ579" s="82">
        <v>68.847786170956141</v>
      </c>
      <c r="AK579" s="82">
        <v>179.2711035601707</v>
      </c>
      <c r="AL579">
        <f t="shared" si="49"/>
        <v>8.3856710172905231</v>
      </c>
      <c r="AM579">
        <f t="shared" si="50"/>
        <v>97.556993423565828</v>
      </c>
      <c r="AN579">
        <f t="shared" si="51"/>
        <v>0.46899949307971966</v>
      </c>
      <c r="AY579" s="7"/>
      <c r="BC579" s="7"/>
    </row>
    <row r="580" spans="1:135" x14ac:dyDescent="0.3">
      <c r="A580" s="81" t="s">
        <v>3014</v>
      </c>
      <c r="B580" s="82">
        <v>3032.25</v>
      </c>
      <c r="E580" s="82">
        <v>14.285265035131019</v>
      </c>
      <c r="F580" s="82">
        <v>51.495858191405922</v>
      </c>
      <c r="G580" s="82">
        <v>0.81179627969116797</v>
      </c>
      <c r="H580" s="82">
        <v>4.9834363029969859</v>
      </c>
      <c r="I580" s="81">
        <v>2.5217446174419265E-2</v>
      </c>
      <c r="J580" s="81">
        <f t="shared" si="47"/>
        <v>0.34885151173194734</v>
      </c>
      <c r="K580" s="81">
        <f>H580/F580</f>
        <v>9.6773536319638712E-2</v>
      </c>
      <c r="L580" s="81">
        <v>0</v>
      </c>
      <c r="M580" s="82">
        <v>2.3355100445984056</v>
      </c>
      <c r="N580" s="82">
        <v>1.2356754255388331</v>
      </c>
      <c r="O580" s="82">
        <v>3.8531958983606556</v>
      </c>
      <c r="P580" s="82">
        <v>0</v>
      </c>
      <c r="Q580" s="82">
        <v>1476.37</v>
      </c>
      <c r="R580" s="82">
        <v>654.52812806537008</v>
      </c>
      <c r="S580" s="82">
        <v>306.19908113963982</v>
      </c>
      <c r="T580" s="82">
        <v>0.21636228511556596</v>
      </c>
      <c r="U580" s="82">
        <v>4.7345225774824327</v>
      </c>
      <c r="V580" s="82">
        <v>72.867054401984973</v>
      </c>
      <c r="W580" s="82">
        <v>0</v>
      </c>
      <c r="X580" s="82">
        <v>0</v>
      </c>
      <c r="Y580" s="82">
        <v>17.219417467415422</v>
      </c>
      <c r="Z580" s="82">
        <v>0</v>
      </c>
      <c r="AA580" s="82">
        <v>0.68456415020692207</v>
      </c>
      <c r="AB580" s="82">
        <v>163.82613222644898</v>
      </c>
      <c r="AC580" s="82">
        <v>1.01</v>
      </c>
      <c r="AD580" s="82">
        <v>23.93</v>
      </c>
      <c r="AE580" s="82">
        <v>253.27623749980967</v>
      </c>
      <c r="AF580" s="82">
        <v>19.769829330921706</v>
      </c>
      <c r="AG580" s="82">
        <v>1.8811516499553749</v>
      </c>
      <c r="AH580" s="82">
        <v>130.85894940291297</v>
      </c>
      <c r="AI580" s="82">
        <v>0</v>
      </c>
      <c r="AJ580" s="82">
        <v>55.016136391314511</v>
      </c>
      <c r="AK580" s="82">
        <v>176.3431155565099</v>
      </c>
      <c r="AL580">
        <f t="shared" si="49"/>
        <v>7.788479928648357</v>
      </c>
      <c r="AM580">
        <f t="shared" si="50"/>
        <v>95.338243763002993</v>
      </c>
      <c r="AN580">
        <f t="shared" si="51"/>
        <v>0.41342912376791069</v>
      </c>
      <c r="AY580" s="7"/>
      <c r="BC580" s="7"/>
    </row>
    <row r="581" spans="1:135" x14ac:dyDescent="0.3">
      <c r="A581" s="81" t="s">
        <v>3015</v>
      </c>
      <c r="B581" s="82">
        <v>3032.75</v>
      </c>
      <c r="E581" s="82">
        <v>14.429398920699493</v>
      </c>
      <c r="F581" s="82">
        <v>51.366071988853093</v>
      </c>
      <c r="G581" s="82">
        <v>0.78388483154427002</v>
      </c>
      <c r="H581" s="82">
        <v>5.058726441380899</v>
      </c>
      <c r="I581" s="81">
        <v>3.2382703639745811E-2</v>
      </c>
      <c r="J581" s="81">
        <f t="shared" ref="J581:J617" si="52">H581/E581</f>
        <v>0.35058469650624002</v>
      </c>
      <c r="K581" s="81">
        <f t="shared" ref="K581:K617" si="53">H581/F581</f>
        <v>9.84838093611419E-2</v>
      </c>
      <c r="L581" s="81">
        <v>0</v>
      </c>
      <c r="M581" s="82">
        <v>2.8905234726914681</v>
      </c>
      <c r="N581" s="82">
        <v>1.2481430066405059</v>
      </c>
      <c r="O581" s="82">
        <v>3.8662428114586218</v>
      </c>
      <c r="P581" s="82">
        <v>0</v>
      </c>
      <c r="Q581" s="82">
        <v>693.77</v>
      </c>
      <c r="R581" s="82">
        <v>635.51906047708258</v>
      </c>
      <c r="S581" s="82">
        <v>332.2659001589422</v>
      </c>
      <c r="T581" s="82">
        <v>0.26673570584437756</v>
      </c>
      <c r="U581" s="82">
        <v>10.51539626341304</v>
      </c>
      <c r="V581" s="82">
        <v>77.481139678291868</v>
      </c>
      <c r="W581" s="82">
        <v>4.0441303567266464</v>
      </c>
      <c r="X581" s="82">
        <v>0</v>
      </c>
      <c r="Y581" s="82">
        <v>16.451775675109246</v>
      </c>
      <c r="Z581" s="82">
        <v>0</v>
      </c>
      <c r="AA581" s="82">
        <v>3.6379694839567858</v>
      </c>
      <c r="AB581" s="82">
        <v>159.10646616160457</v>
      </c>
      <c r="AC581" s="82">
        <v>1.07</v>
      </c>
      <c r="AD581" s="82">
        <v>32.950000000000003</v>
      </c>
      <c r="AE581" s="82">
        <v>235.53378931720377</v>
      </c>
      <c r="AF581" s="82">
        <v>15.044282351351864</v>
      </c>
      <c r="AG581" s="82">
        <v>2.0932815168652366</v>
      </c>
      <c r="AH581" s="82">
        <v>140.65194174087114</v>
      </c>
      <c r="AI581" s="82">
        <v>0</v>
      </c>
      <c r="AJ581" s="82">
        <v>51.172821940160212</v>
      </c>
      <c r="AK581" s="82">
        <v>161.94025958708539</v>
      </c>
      <c r="AL581">
        <f t="shared" ref="AL581:AL617" si="54">AP$6+AP$5*M581+AP$7*E581+AP$8*F581+AP$9*O581+AP$10*L581</f>
        <v>8.8020384281689594</v>
      </c>
      <c r="AM581">
        <f t="shared" ref="AM581:AM617" si="55">AP$14+AP$15*F581+AP$16*E581+AP$17*M581+AP$18*L581+AP$19*O581+AP$20*AN581</f>
        <v>94.562095358014645</v>
      </c>
      <c r="AN581">
        <f t="shared" ref="AN581:AN617" si="56">S581/(1.64*$S$619)</f>
        <v>0.44862446826880492</v>
      </c>
      <c r="AY581" s="7"/>
      <c r="BC581" s="7"/>
    </row>
    <row r="582" spans="1:135" x14ac:dyDescent="0.3">
      <c r="A582" s="81" t="s">
        <v>3016</v>
      </c>
      <c r="B582" s="82">
        <v>3033.75</v>
      </c>
      <c r="E582" s="82">
        <v>14.54343432782934</v>
      </c>
      <c r="F582" s="82">
        <v>51.89409714586953</v>
      </c>
      <c r="G582" s="82">
        <v>0.71625508674273042</v>
      </c>
      <c r="H582" s="82">
        <v>4.9161041842295035</v>
      </c>
      <c r="I582" s="81">
        <v>4.8808952834823879E-2</v>
      </c>
      <c r="J582" s="81">
        <f t="shared" si="52"/>
        <v>0.33802911151614146</v>
      </c>
      <c r="K582" s="81">
        <f t="shared" si="53"/>
        <v>9.4733398490598794E-2</v>
      </c>
      <c r="L582" s="81">
        <v>0.23060255759999995</v>
      </c>
      <c r="M582" s="82">
        <v>5.1280939580288374</v>
      </c>
      <c r="N582" s="82">
        <v>1.2580070693572378</v>
      </c>
      <c r="O582" s="82">
        <v>3.5487978016149082</v>
      </c>
      <c r="P582" s="82">
        <v>0</v>
      </c>
      <c r="Q582" s="82">
        <v>562.78</v>
      </c>
      <c r="R582" s="82">
        <v>592.4473783250329</v>
      </c>
      <c r="S582" s="82">
        <v>300.50239994939142</v>
      </c>
      <c r="T582" s="82">
        <v>0.26215231667053274</v>
      </c>
      <c r="U582" s="82">
        <v>5.6511607386023206</v>
      </c>
      <c r="V582" s="82">
        <v>86.770155311472337</v>
      </c>
      <c r="W582" s="82">
        <v>0</v>
      </c>
      <c r="X582" s="82">
        <v>0</v>
      </c>
      <c r="Y582" s="82">
        <v>14.956894290091954</v>
      </c>
      <c r="Z582" s="82">
        <v>99.533944994935538</v>
      </c>
      <c r="AA582" s="82">
        <v>6.8586808192160191</v>
      </c>
      <c r="AB582" s="82">
        <v>144.02655751539436</v>
      </c>
      <c r="AC582" s="82">
        <v>1.05</v>
      </c>
      <c r="AD582" s="82">
        <v>31.240000000000002</v>
      </c>
      <c r="AE582" s="82">
        <v>317.36943671291823</v>
      </c>
      <c r="AF582" s="82">
        <v>16.949994739834128</v>
      </c>
      <c r="AG582" s="82">
        <v>2.4975289990896892</v>
      </c>
      <c r="AH582" s="82">
        <v>134.22685304065715</v>
      </c>
      <c r="AI582" s="82">
        <v>0</v>
      </c>
      <c r="AJ582" s="82">
        <v>77.262396640614284</v>
      </c>
      <c r="AK582" s="82">
        <v>138.77714801156637</v>
      </c>
      <c r="AL582">
        <f t="shared" si="54"/>
        <v>12.236004862023552</v>
      </c>
      <c r="AM582">
        <f t="shared" si="55"/>
        <v>91.774138540166987</v>
      </c>
      <c r="AN582">
        <f t="shared" si="56"/>
        <v>0.4057374811146936</v>
      </c>
      <c r="AY582" s="7"/>
      <c r="BC582" s="7"/>
    </row>
    <row r="583" spans="1:135" s="101" customFormat="1" x14ac:dyDescent="0.3">
      <c r="A583" s="99" t="s">
        <v>3017</v>
      </c>
      <c r="B583" s="100">
        <v>3034.7</v>
      </c>
      <c r="C583" s="105"/>
      <c r="E583" s="100">
        <v>5.954522928674983</v>
      </c>
      <c r="F583" s="100">
        <v>18.777863883887708</v>
      </c>
      <c r="G583" s="100">
        <v>0.31892019001103894</v>
      </c>
      <c r="H583" s="100">
        <v>1.7863409909238788</v>
      </c>
      <c r="I583" s="99">
        <v>0.23486779115287959</v>
      </c>
      <c r="J583" s="99">
        <f t="shared" si="52"/>
        <v>0.29999733183013877</v>
      </c>
      <c r="K583" s="99">
        <f t="shared" si="53"/>
        <v>9.5130149093084204E-2</v>
      </c>
      <c r="L583" s="99">
        <v>0</v>
      </c>
      <c r="M583" s="100">
        <v>30.434277237998099</v>
      </c>
      <c r="N583" s="100">
        <v>0.51506623333038604</v>
      </c>
      <c r="O583" s="100">
        <v>1.1377588929936244</v>
      </c>
      <c r="P583" s="100">
        <v>0</v>
      </c>
      <c r="Q583" s="100">
        <v>8995.1299999999992</v>
      </c>
      <c r="R583" s="100">
        <v>336.34225809323976</v>
      </c>
      <c r="S583" s="100">
        <v>58.815951162809071</v>
      </c>
      <c r="T583" s="100">
        <v>0.3225477893249285</v>
      </c>
      <c r="U583" s="100">
        <v>2.3521281115529171</v>
      </c>
      <c r="V583" s="100">
        <v>12.49859363307306</v>
      </c>
      <c r="W583" s="100">
        <v>0</v>
      </c>
      <c r="X583" s="100">
        <v>0</v>
      </c>
      <c r="Y583" s="100">
        <v>5.0906771489778118</v>
      </c>
      <c r="Z583" s="100">
        <v>2.1637814129333814</v>
      </c>
      <c r="AA583" s="100">
        <v>0</v>
      </c>
      <c r="AB583" s="100">
        <v>37.392801464966517</v>
      </c>
      <c r="AC583" s="100">
        <v>1.39</v>
      </c>
      <c r="AD583" s="100">
        <v>36.880000000000003</v>
      </c>
      <c r="AE583" s="100">
        <v>339.82646625222287</v>
      </c>
      <c r="AF583" s="100">
        <v>3.8579055669275122</v>
      </c>
      <c r="AG583" s="100">
        <v>1.4528894658165978</v>
      </c>
      <c r="AH583" s="100">
        <v>34.618335059018435</v>
      </c>
      <c r="AI583" s="100">
        <v>0</v>
      </c>
      <c r="AJ583" s="100">
        <v>18.873992694665784</v>
      </c>
      <c r="AK583" s="100">
        <v>41.655667388113457</v>
      </c>
      <c r="AL583" s="101">
        <f t="shared" si="54"/>
        <v>52.512613929772293</v>
      </c>
      <c r="AM583" s="101">
        <f t="shared" si="55"/>
        <v>48.746558940173983</v>
      </c>
      <c r="AN583" s="101">
        <f t="shared" si="56"/>
        <v>7.9413129073784339E-2</v>
      </c>
      <c r="AS583" s="105"/>
      <c r="AU583" s="7"/>
      <c r="AV583" s="7"/>
      <c r="AW583" s="7"/>
      <c r="AX583" s="7"/>
      <c r="AY583" s="7"/>
      <c r="AZ583" s="7"/>
      <c r="BA583" s="7"/>
      <c r="BB583" s="7"/>
      <c r="BC583" s="7"/>
      <c r="BD583" s="9"/>
      <c r="BE583" s="9"/>
      <c r="BF583" s="9"/>
      <c r="BG583" s="26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</row>
    <row r="584" spans="1:135" x14ac:dyDescent="0.3">
      <c r="A584" s="81" t="s">
        <v>3018</v>
      </c>
      <c r="B584" s="82">
        <v>3035.27</v>
      </c>
      <c r="E584" s="82">
        <v>15.707754631670214</v>
      </c>
      <c r="F584" s="82">
        <v>56.896970357533959</v>
      </c>
      <c r="G584" s="82">
        <v>0.69590892932836357</v>
      </c>
      <c r="H584" s="82">
        <v>4.5842430455761702</v>
      </c>
      <c r="I584" s="81">
        <v>4.8816053007374169E-2</v>
      </c>
      <c r="J584" s="81">
        <f t="shared" si="52"/>
        <v>0.29184585276964725</v>
      </c>
      <c r="K584" s="81">
        <f t="shared" si="53"/>
        <v>8.0570951612525574E-2</v>
      </c>
      <c r="L584" s="81">
        <v>0</v>
      </c>
      <c r="M584" s="82">
        <v>5.6366944119700912</v>
      </c>
      <c r="N584" s="82">
        <v>1.3587207756394735</v>
      </c>
      <c r="O584" s="82">
        <v>3.5388015971535003</v>
      </c>
      <c r="P584" s="82">
        <v>0</v>
      </c>
      <c r="Q584" s="82">
        <v>640.14</v>
      </c>
      <c r="R584" s="82">
        <v>550.8820965649976</v>
      </c>
      <c r="S584" s="82">
        <v>291.58483643178516</v>
      </c>
      <c r="T584" s="82">
        <v>0.30346860951035898</v>
      </c>
      <c r="U584" s="82">
        <v>8.5307881692902665</v>
      </c>
      <c r="V584" s="82">
        <v>68.972969245717181</v>
      </c>
      <c r="W584" s="82">
        <v>0</v>
      </c>
      <c r="X584" s="82">
        <v>1.4</v>
      </c>
      <c r="Y584" s="82">
        <v>13.356967186127498</v>
      </c>
      <c r="Z584" s="82">
        <v>61.157444463664262</v>
      </c>
      <c r="AA584" s="82">
        <v>1.1800582017852657</v>
      </c>
      <c r="AB584" s="82">
        <v>140.66907149365545</v>
      </c>
      <c r="AC584" s="82">
        <v>2419.54</v>
      </c>
      <c r="AD584" s="82">
        <v>36.049999999999997</v>
      </c>
      <c r="AE584" s="82">
        <v>374.13969151103618</v>
      </c>
      <c r="AF584" s="82">
        <v>18.019052908982719</v>
      </c>
      <c r="AG584" s="82">
        <v>0</v>
      </c>
      <c r="AH584" s="82">
        <v>122.19811555187411</v>
      </c>
      <c r="AI584" s="82">
        <v>2.75</v>
      </c>
      <c r="AJ584" s="82">
        <v>58.645338616777757</v>
      </c>
      <c r="AK584" s="82">
        <v>124.86031434234464</v>
      </c>
      <c r="AL584">
        <f t="shared" si="54"/>
        <v>14.341333717821577</v>
      </c>
      <c r="AM584">
        <f t="shared" si="55"/>
        <v>92.27682463677003</v>
      </c>
      <c r="AN584">
        <f t="shared" si="56"/>
        <v>0.39369701235330201</v>
      </c>
      <c r="AY584" s="7"/>
      <c r="BC584" s="7"/>
    </row>
    <row r="585" spans="1:135" s="101" customFormat="1" x14ac:dyDescent="0.3">
      <c r="A585" s="99" t="s">
        <v>3019</v>
      </c>
      <c r="B585" s="100">
        <v>3036.25</v>
      </c>
      <c r="C585" s="105"/>
      <c r="E585" s="100">
        <v>9.0175014328192677</v>
      </c>
      <c r="F585" s="100">
        <v>34.152523908606781</v>
      </c>
      <c r="G585" s="100">
        <v>0.55451603895808543</v>
      </c>
      <c r="H585" s="100">
        <v>3.9482295827949838</v>
      </c>
      <c r="I585" s="99">
        <v>0.13464767224355334</v>
      </c>
      <c r="J585" s="99">
        <f t="shared" si="52"/>
        <v>0.43784074914869114</v>
      </c>
      <c r="K585" s="99">
        <f t="shared" si="53"/>
        <v>0.11560579222082003</v>
      </c>
      <c r="L585" s="99">
        <v>0</v>
      </c>
      <c r="M585" s="100">
        <v>15.707238524177738</v>
      </c>
      <c r="N585" s="100">
        <v>0.78001387393886656</v>
      </c>
      <c r="O585" s="100">
        <v>2.2076772414203707</v>
      </c>
      <c r="P585" s="100">
        <v>0</v>
      </c>
      <c r="Q585" s="100">
        <v>853.82999999999993</v>
      </c>
      <c r="R585" s="100">
        <v>433.11000855837665</v>
      </c>
      <c r="S585" s="100">
        <v>200.0444247633657</v>
      </c>
      <c r="T585" s="100">
        <v>0.30423616272128995</v>
      </c>
      <c r="U585" s="100">
        <v>4.2372896127240045</v>
      </c>
      <c r="V585" s="100">
        <v>31.461977076356323</v>
      </c>
      <c r="W585" s="100">
        <v>1.277746707800137</v>
      </c>
      <c r="X585" s="100">
        <v>0</v>
      </c>
      <c r="Y585" s="100">
        <v>12.161062078113662</v>
      </c>
      <c r="Z585" s="100">
        <v>2.327085670513259</v>
      </c>
      <c r="AA585" s="100">
        <v>1.7407488390976016</v>
      </c>
      <c r="AB585" s="100">
        <v>96.542112350801176</v>
      </c>
      <c r="AC585" s="100">
        <v>1.45</v>
      </c>
      <c r="AD585" s="100">
        <v>14.38</v>
      </c>
      <c r="AE585" s="100">
        <v>319.39196421801086</v>
      </c>
      <c r="AF585" s="100">
        <v>9.9004082621151799</v>
      </c>
      <c r="AG585" s="100">
        <v>0.86452926891566162</v>
      </c>
      <c r="AH585" s="100">
        <v>91.801267343135251</v>
      </c>
      <c r="AI585" s="100">
        <v>0</v>
      </c>
      <c r="AJ585" s="100">
        <v>45.809310686599488</v>
      </c>
      <c r="AK585" s="100">
        <v>102.27805868658024</v>
      </c>
      <c r="AL585" s="101">
        <f t="shared" si="54"/>
        <v>28.558167929212054</v>
      </c>
      <c r="AM585" s="101">
        <f t="shared" si="55"/>
        <v>72.747132145311909</v>
      </c>
      <c r="AN585" s="101">
        <f t="shared" si="56"/>
        <v>0.27009941028156575</v>
      </c>
      <c r="AS585" s="105"/>
      <c r="AU585" s="7"/>
      <c r="AV585" s="7"/>
      <c r="AW585" s="7"/>
      <c r="AX585" s="7"/>
      <c r="AY585" s="7"/>
      <c r="AZ585" s="7"/>
      <c r="BA585" s="7"/>
      <c r="BB585" s="7"/>
      <c r="BC585" s="7"/>
      <c r="BD585" s="9"/>
      <c r="BE585" s="9"/>
      <c r="BF585" s="9"/>
      <c r="BG585" s="26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</row>
    <row r="586" spans="1:135" x14ac:dyDescent="0.3">
      <c r="A586" s="81" t="s">
        <v>3020</v>
      </c>
      <c r="B586" s="82">
        <v>3036.75</v>
      </c>
      <c r="E586" s="82">
        <v>7.3515224169965281</v>
      </c>
      <c r="F586" s="82">
        <v>38.501491302904817</v>
      </c>
      <c r="G586" s="82">
        <v>0.60883628328244865</v>
      </c>
      <c r="H586" s="82">
        <v>4.1009646556598538</v>
      </c>
      <c r="I586" s="81">
        <v>2.8061065280807321E-2</v>
      </c>
      <c r="J586" s="81">
        <f t="shared" si="52"/>
        <v>0.55783882889053438</v>
      </c>
      <c r="K586" s="81">
        <f t="shared" si="53"/>
        <v>0.10651443663301553</v>
      </c>
      <c r="L586" s="81">
        <v>0</v>
      </c>
      <c r="M586" s="82">
        <v>5.1162765093236775</v>
      </c>
      <c r="N586" s="82">
        <v>0.63590668907019965</v>
      </c>
      <c r="O586" s="82">
        <v>2.8798054201177603</v>
      </c>
      <c r="P586" s="82">
        <v>0</v>
      </c>
      <c r="Q586" s="82">
        <v>625.4</v>
      </c>
      <c r="R586" s="82">
        <v>471.61701329613368</v>
      </c>
      <c r="S586" s="82">
        <v>161.86845746910109</v>
      </c>
      <c r="T586" s="82">
        <v>0.17090120493671254</v>
      </c>
      <c r="U586" s="82">
        <v>5.0285385914265488</v>
      </c>
      <c r="V586" s="82">
        <v>57.87888288905841</v>
      </c>
      <c r="W586" s="82">
        <v>8.2867456389368108</v>
      </c>
      <c r="X586" s="82">
        <v>2.58</v>
      </c>
      <c r="Y586" s="82">
        <v>11.660074803134892</v>
      </c>
      <c r="Z586" s="82">
        <v>2.2250205095258355</v>
      </c>
      <c r="AA586" s="82">
        <v>0</v>
      </c>
      <c r="AB586" s="82">
        <v>129.15769084769346</v>
      </c>
      <c r="AC586" s="82">
        <v>1.39</v>
      </c>
      <c r="AD586" s="82">
        <v>4.66</v>
      </c>
      <c r="AE586" s="82">
        <v>281.64741643331621</v>
      </c>
      <c r="AF586" s="82">
        <v>14.440032081833097</v>
      </c>
      <c r="AG586" s="82">
        <v>1.5329384721976778</v>
      </c>
      <c r="AH586" s="82">
        <v>140.37336646648723</v>
      </c>
      <c r="AI586" s="82">
        <v>0</v>
      </c>
      <c r="AJ586" s="82">
        <v>60.89351698653374</v>
      </c>
      <c r="AK586" s="82">
        <v>118.37606560549261</v>
      </c>
      <c r="AL586">
        <f t="shared" si="54"/>
        <v>9.3827574854618643</v>
      </c>
      <c r="AM586">
        <f t="shared" si="55"/>
        <v>87.293554904794647</v>
      </c>
      <c r="AN586">
        <f t="shared" si="56"/>
        <v>0.21855432840634453</v>
      </c>
      <c r="AY586" s="7"/>
      <c r="BC586" s="7"/>
    </row>
    <row r="587" spans="1:135" x14ac:dyDescent="0.3">
      <c r="A587" s="81" t="s">
        <v>3021</v>
      </c>
      <c r="B587" s="82">
        <v>3037.75</v>
      </c>
      <c r="E587" s="82">
        <v>8.3322350404932095</v>
      </c>
      <c r="F587" s="82">
        <v>43.634820184761885</v>
      </c>
      <c r="G587" s="82">
        <v>0.69799640844933453</v>
      </c>
      <c r="H587" s="82">
        <v>4.5891521940064717</v>
      </c>
      <c r="I587" s="81">
        <v>2.0204724353919973E-2</v>
      </c>
      <c r="J587" s="81">
        <f t="shared" si="52"/>
        <v>0.55077085220279942</v>
      </c>
      <c r="K587" s="81">
        <f t="shared" si="53"/>
        <v>0.10517179111944849</v>
      </c>
      <c r="L587" s="81">
        <v>0</v>
      </c>
      <c r="M587" s="82">
        <v>1.6726070122636578</v>
      </c>
      <c r="N587" s="82">
        <v>0.7207383310026626</v>
      </c>
      <c r="O587" s="82">
        <v>3.2560897390049379</v>
      </c>
      <c r="P587" s="82">
        <v>0</v>
      </c>
      <c r="Q587" s="82">
        <v>643.53</v>
      </c>
      <c r="R587" s="82">
        <v>576.46248058033655</v>
      </c>
      <c r="S587" s="82">
        <v>115.48207747843206</v>
      </c>
      <c r="T587" s="82">
        <v>0.25443292437774134</v>
      </c>
      <c r="U587" s="82">
        <v>5.2879644860831201</v>
      </c>
      <c r="V587" s="82">
        <v>83.266492755507414</v>
      </c>
      <c r="W587" s="82">
        <v>0</v>
      </c>
      <c r="X587" s="82">
        <v>0</v>
      </c>
      <c r="Y587" s="82">
        <v>13.421610705479596</v>
      </c>
      <c r="Z587" s="82">
        <v>2.2046074773283508</v>
      </c>
      <c r="AA587" s="82">
        <v>0</v>
      </c>
      <c r="AB587" s="82">
        <v>151.83511072023859</v>
      </c>
      <c r="AC587" s="82">
        <v>1.36</v>
      </c>
      <c r="AD587" s="82">
        <v>15.86</v>
      </c>
      <c r="AE587" s="82">
        <v>159.61229131569127</v>
      </c>
      <c r="AF587" s="82">
        <v>14.997801561388881</v>
      </c>
      <c r="AG587" s="82">
        <v>3.0778842953525181</v>
      </c>
      <c r="AH587" s="82">
        <v>141.58052598881758</v>
      </c>
      <c r="AI587" s="82">
        <v>0</v>
      </c>
      <c r="AJ587" s="82">
        <v>47.896904887087196</v>
      </c>
      <c r="AK587" s="82">
        <v>140.17594389995497</v>
      </c>
      <c r="AL587">
        <f t="shared" si="54"/>
        <v>3.8776582105409716</v>
      </c>
      <c r="AM587">
        <f t="shared" si="55"/>
        <v>93.054633154275322</v>
      </c>
      <c r="AN587">
        <f t="shared" si="56"/>
        <v>0.15592357078639632</v>
      </c>
      <c r="AY587" s="7"/>
      <c r="BC587" s="7"/>
    </row>
    <row r="588" spans="1:135" x14ac:dyDescent="0.3">
      <c r="A588" s="81" t="s">
        <v>3022</v>
      </c>
      <c r="B588" s="82">
        <v>3038.75</v>
      </c>
      <c r="E588" s="82">
        <v>12.662635254253038</v>
      </c>
      <c r="F588" s="82">
        <v>52.227591979179394</v>
      </c>
      <c r="G588" s="82">
        <v>0.69863742895707026</v>
      </c>
      <c r="H588" s="82">
        <v>4.6695423170161687</v>
      </c>
      <c r="I588" s="81">
        <v>5.1946045739956953E-2</v>
      </c>
      <c r="J588" s="81">
        <f t="shared" si="52"/>
        <v>0.3687654444163031</v>
      </c>
      <c r="K588" s="81">
        <f t="shared" si="53"/>
        <v>8.9407574426898492E-2</v>
      </c>
      <c r="L588" s="81">
        <v>0</v>
      </c>
      <c r="M588" s="82">
        <v>5.0914722084975779</v>
      </c>
      <c r="N588" s="82">
        <v>1.0953179494928877</v>
      </c>
      <c r="O588" s="82">
        <v>3.289850612045746</v>
      </c>
      <c r="P588" s="82">
        <v>0</v>
      </c>
      <c r="Q588" s="82">
        <v>853.21999999999991</v>
      </c>
      <c r="R588" s="82">
        <v>544.16866689341623</v>
      </c>
      <c r="S588" s="82">
        <v>144.10765374305115</v>
      </c>
      <c r="T588" s="82">
        <v>0.27112172419255443</v>
      </c>
      <c r="U588" s="82">
        <v>4.6307522196198052</v>
      </c>
      <c r="V588" s="82">
        <v>80.487900742962182</v>
      </c>
      <c r="W588" s="82">
        <v>0</v>
      </c>
      <c r="X588" s="82">
        <v>0</v>
      </c>
      <c r="Y588" s="82">
        <v>14.367022176004049</v>
      </c>
      <c r="Z588" s="82">
        <v>0</v>
      </c>
      <c r="AA588" s="82">
        <v>0.97142912743648946</v>
      </c>
      <c r="AB588" s="82">
        <v>138.00226831067428</v>
      </c>
      <c r="AC588" s="82">
        <v>1.06</v>
      </c>
      <c r="AD588" s="82">
        <v>20</v>
      </c>
      <c r="AE588" s="82">
        <v>261.91033767672246</v>
      </c>
      <c r="AF588" s="82">
        <v>13.649858652462402</v>
      </c>
      <c r="AG588" s="82">
        <v>2.0332447620794261</v>
      </c>
      <c r="AH588" s="82">
        <v>135.28758197004214</v>
      </c>
      <c r="AI588" s="82">
        <v>0</v>
      </c>
      <c r="AJ588" s="82">
        <v>63.891088146208396</v>
      </c>
      <c r="AK588" s="82">
        <v>165.40168670072484</v>
      </c>
      <c r="AL588">
        <f t="shared" si="54"/>
        <v>11.955712003561457</v>
      </c>
      <c r="AM588">
        <f t="shared" si="55"/>
        <v>91.239218739260409</v>
      </c>
      <c r="AN588">
        <f t="shared" si="56"/>
        <v>0.1945737420030626</v>
      </c>
      <c r="AY588" s="7"/>
      <c r="BC588" s="7"/>
    </row>
    <row r="589" spans="1:135" x14ac:dyDescent="0.3">
      <c r="A589" s="81" t="s">
        <v>3023</v>
      </c>
      <c r="B589" s="82">
        <v>3039.75</v>
      </c>
      <c r="E589" s="82">
        <v>13.151644637818878</v>
      </c>
      <c r="F589" s="82">
        <v>53.387986839628397</v>
      </c>
      <c r="G589" s="82">
        <v>0.73756901862494506</v>
      </c>
      <c r="H589" s="82">
        <v>5.0847162274998112</v>
      </c>
      <c r="I589" s="81">
        <v>3.4773095065007517E-2</v>
      </c>
      <c r="J589" s="81">
        <f t="shared" si="52"/>
        <v>0.38662208168841466</v>
      </c>
      <c r="K589" s="81">
        <f t="shared" si="53"/>
        <v>9.5240830915271926E-2</v>
      </c>
      <c r="L589" s="81">
        <v>0</v>
      </c>
      <c r="M589" s="82">
        <v>4.4084718252447148</v>
      </c>
      <c r="N589" s="82">
        <v>1.1376172611713329</v>
      </c>
      <c r="O589" s="82">
        <v>3.4578211093256961</v>
      </c>
      <c r="P589" s="82">
        <v>0</v>
      </c>
      <c r="Q589" s="82">
        <v>681.49</v>
      </c>
      <c r="R589" s="82">
        <v>555.91858995112875</v>
      </c>
      <c r="S589" s="82">
        <v>194.56762954586785</v>
      </c>
      <c r="T589" s="82">
        <v>0.28938949061271124</v>
      </c>
      <c r="U589" s="82">
        <v>8.9934310147611534</v>
      </c>
      <c r="V589" s="82">
        <v>75.929590123841422</v>
      </c>
      <c r="W589" s="82">
        <v>13.695459858362632</v>
      </c>
      <c r="X589" s="82">
        <v>0</v>
      </c>
      <c r="Y589" s="82">
        <v>15.118503088472202</v>
      </c>
      <c r="Z589" s="82">
        <v>20.392619165287247</v>
      </c>
      <c r="AA589" s="82">
        <v>2.6600206979468974</v>
      </c>
      <c r="AB589" s="82">
        <v>145.46548009613963</v>
      </c>
      <c r="AC589" s="82">
        <v>1.03</v>
      </c>
      <c r="AD589" s="82">
        <v>19.739999999999998</v>
      </c>
      <c r="AE589" s="82">
        <v>242.89857912885145</v>
      </c>
      <c r="AF589" s="82">
        <v>14.579474451722042</v>
      </c>
      <c r="AG589" s="82">
        <v>2.3774554895180695</v>
      </c>
      <c r="AH589" s="82">
        <v>147.24488990129083</v>
      </c>
      <c r="AI589" s="82">
        <v>0</v>
      </c>
      <c r="AJ589" s="82">
        <v>63.034639243444211</v>
      </c>
      <c r="AK589" s="82">
        <v>152.71769008567611</v>
      </c>
      <c r="AL589">
        <f t="shared" si="54"/>
        <v>10.970881502490718</v>
      </c>
      <c r="AM589">
        <f t="shared" si="55"/>
        <v>92.443423153865481</v>
      </c>
      <c r="AN589">
        <f t="shared" si="56"/>
        <v>0.26270465703998491</v>
      </c>
      <c r="AY589" s="7"/>
      <c r="BC589" s="7"/>
    </row>
    <row r="590" spans="1:135" x14ac:dyDescent="0.3">
      <c r="A590" s="81" t="s">
        <v>3024</v>
      </c>
      <c r="B590" s="82">
        <v>3040.2</v>
      </c>
      <c r="E590" s="82">
        <v>15.672782845234584</v>
      </c>
      <c r="F590" s="82">
        <v>56.226695584918403</v>
      </c>
      <c r="G590" s="82">
        <v>0.78713780249748755</v>
      </c>
      <c r="H590" s="82">
        <v>5.6192318819329348</v>
      </c>
      <c r="I590" s="81">
        <v>2.5239930054161828E-2</v>
      </c>
      <c r="J590" s="81">
        <f t="shared" si="52"/>
        <v>0.35853440562672634</v>
      </c>
      <c r="K590" s="81">
        <f t="shared" si="53"/>
        <v>9.9938860419892292E-2</v>
      </c>
      <c r="L590" s="81">
        <v>0</v>
      </c>
      <c r="M590" s="82">
        <v>1.5361722301789493</v>
      </c>
      <c r="N590" s="82">
        <v>1.3556957161127914</v>
      </c>
      <c r="O590" s="82">
        <v>4.1023976111027283</v>
      </c>
      <c r="P590" s="82">
        <v>0</v>
      </c>
      <c r="Q590" s="82">
        <v>791.42</v>
      </c>
      <c r="R590" s="82">
        <v>657.56935149830485</v>
      </c>
      <c r="S590" s="82">
        <v>272.01560164793881</v>
      </c>
      <c r="T590" s="82">
        <v>0.27250331997223021</v>
      </c>
      <c r="U590" s="82">
        <v>6.4986186611471206</v>
      </c>
      <c r="V590" s="82">
        <v>76.421421191755456</v>
      </c>
      <c r="W590" s="82">
        <v>9.3411968055679928</v>
      </c>
      <c r="X590" s="82">
        <v>0</v>
      </c>
      <c r="Y590" s="82">
        <v>18.585011813728521</v>
      </c>
      <c r="Z590" s="82">
        <v>0</v>
      </c>
      <c r="AA590" s="82">
        <v>8.658106585474215</v>
      </c>
      <c r="AB590" s="82">
        <v>171.17423020545473</v>
      </c>
      <c r="AC590" s="82">
        <v>0</v>
      </c>
      <c r="AD590" s="82">
        <v>36.96</v>
      </c>
      <c r="AE590" s="82">
        <v>165.17772907108412</v>
      </c>
      <c r="AF590" s="82">
        <v>27.206755724998835</v>
      </c>
      <c r="AG590" s="82">
        <v>3.8783743591633151</v>
      </c>
      <c r="AH590" s="82">
        <v>151.40923310554291</v>
      </c>
      <c r="AI590" s="82">
        <v>17.239999999999998</v>
      </c>
      <c r="AJ590" s="82">
        <v>65.753864509720501</v>
      </c>
      <c r="AK590" s="82">
        <v>185.13893376993627</v>
      </c>
      <c r="AL590">
        <f t="shared" si="54"/>
        <v>7.0579992334493813</v>
      </c>
      <c r="AM590">
        <f t="shared" si="55"/>
        <v>97.502459002593255</v>
      </c>
      <c r="AN590">
        <f t="shared" si="56"/>
        <v>0.36727468750705433</v>
      </c>
      <c r="AY590" s="7"/>
      <c r="BC590" s="7"/>
    </row>
    <row r="591" spans="1:135" x14ac:dyDescent="0.3">
      <c r="A591" s="81" t="s">
        <v>3025</v>
      </c>
      <c r="B591" s="82">
        <v>3040.75</v>
      </c>
      <c r="E591" s="82">
        <v>14.313752614537304</v>
      </c>
      <c r="F591" s="82">
        <v>57.158764263709159</v>
      </c>
      <c r="G591" s="82">
        <v>0.76650235336047368</v>
      </c>
      <c r="H591" s="82">
        <v>5.6632639530847912</v>
      </c>
      <c r="I591" s="81">
        <v>1.680965851279332E-2</v>
      </c>
      <c r="J591" s="81">
        <f t="shared" si="52"/>
        <v>0.39565193737755944</v>
      </c>
      <c r="K591" s="81">
        <f t="shared" si="53"/>
        <v>9.9079537950761312E-2</v>
      </c>
      <c r="L591" s="81">
        <v>0</v>
      </c>
      <c r="M591" s="82">
        <v>1.3134423548531577</v>
      </c>
      <c r="N591" s="82">
        <v>1.2381396011574768</v>
      </c>
      <c r="O591" s="82">
        <v>3.7203136557149574</v>
      </c>
      <c r="P591" s="82">
        <v>0</v>
      </c>
      <c r="Q591" s="82">
        <v>436.19000000000005</v>
      </c>
      <c r="R591" s="82">
        <v>623.68955400243362</v>
      </c>
      <c r="S591" s="82">
        <v>225.03771913870673</v>
      </c>
      <c r="T591" s="82">
        <v>0.3057274089596701</v>
      </c>
      <c r="U591" s="82">
        <v>8.0854403834631512</v>
      </c>
      <c r="V591" s="82">
        <v>97.696917696572712</v>
      </c>
      <c r="W591" s="82">
        <v>19.525954544440928</v>
      </c>
      <c r="X591" s="82">
        <v>2.2599999999999998</v>
      </c>
      <c r="Y591" s="82">
        <v>14.787205051792691</v>
      </c>
      <c r="Z591" s="82">
        <v>0</v>
      </c>
      <c r="AA591" s="82">
        <v>3.8009609482917672</v>
      </c>
      <c r="AB591" s="82">
        <v>160.64131691439951</v>
      </c>
      <c r="AC591" s="82">
        <v>0</v>
      </c>
      <c r="AD591" s="82">
        <v>30.25</v>
      </c>
      <c r="AE591" s="82">
        <v>212.78384200129949</v>
      </c>
      <c r="AF591" s="82">
        <v>17.616219395970205</v>
      </c>
      <c r="AG591" s="82">
        <v>4.7028791248884367</v>
      </c>
      <c r="AH591" s="82">
        <v>163.0451080278871</v>
      </c>
      <c r="AI591" s="82">
        <v>0</v>
      </c>
      <c r="AJ591" s="82">
        <v>90.323242407768149</v>
      </c>
      <c r="AK591" s="82">
        <v>145.2732509508624</v>
      </c>
      <c r="AL591">
        <f t="shared" si="54"/>
        <v>6.1826369053797237</v>
      </c>
      <c r="AM591">
        <f t="shared" si="55"/>
        <v>97.765968835574043</v>
      </c>
      <c r="AN591">
        <f t="shared" si="56"/>
        <v>0.30384528487796408</v>
      </c>
      <c r="AY591" s="7"/>
      <c r="BC591" s="7"/>
    </row>
    <row r="592" spans="1:135" x14ac:dyDescent="0.3">
      <c r="A592" s="81" t="s">
        <v>3026</v>
      </c>
      <c r="B592" s="82">
        <v>3041.7</v>
      </c>
      <c r="E592" s="82">
        <v>6.2451016534057491</v>
      </c>
      <c r="F592" s="82">
        <v>38.404020586198747</v>
      </c>
      <c r="G592" s="82">
        <v>0.62718445469867801</v>
      </c>
      <c r="H592" s="82">
        <v>4.7438632479505722</v>
      </c>
      <c r="I592" s="81">
        <v>1.4345898637845368E-2</v>
      </c>
      <c r="J592" s="81">
        <f t="shared" si="52"/>
        <v>0.75961345566945571</v>
      </c>
      <c r="K592" s="81">
        <f t="shared" si="53"/>
        <v>0.12352517198825204</v>
      </c>
      <c r="L592" s="81">
        <v>0</v>
      </c>
      <c r="M592" s="82">
        <v>1.3939743933713089</v>
      </c>
      <c r="N592" s="82">
        <v>0.5402012930195973</v>
      </c>
      <c r="O592" s="82">
        <v>2.7520330293497355</v>
      </c>
      <c r="P592" s="82">
        <v>0</v>
      </c>
      <c r="Q592" s="82">
        <v>710.24</v>
      </c>
      <c r="R592" s="82">
        <v>526.23965996355435</v>
      </c>
      <c r="S592" s="82">
        <v>184.35634701607606</v>
      </c>
      <c r="T592" s="82">
        <v>0.26147248382656535</v>
      </c>
      <c r="U592" s="82">
        <v>8.0508502641756081</v>
      </c>
      <c r="V592" s="82">
        <v>80.290154231120454</v>
      </c>
      <c r="W592" s="82">
        <v>7.2074838566201898</v>
      </c>
      <c r="X592" s="82">
        <v>3.5699999999999994</v>
      </c>
      <c r="Y592" s="82">
        <v>12.985266949852928</v>
      </c>
      <c r="Z592" s="82">
        <v>2.490389928093137</v>
      </c>
      <c r="AA592" s="82">
        <v>1.1930975189320643</v>
      </c>
      <c r="AB592" s="82">
        <v>143.20157523576708</v>
      </c>
      <c r="AC592" s="82">
        <v>1.53</v>
      </c>
      <c r="AD592" s="82">
        <v>1.22</v>
      </c>
      <c r="AE592" s="82">
        <v>157.52002148283677</v>
      </c>
      <c r="AF592" s="82">
        <v>11.170883187770023</v>
      </c>
      <c r="AG592" s="82">
        <v>3.6622420419343999</v>
      </c>
      <c r="AH592" s="82">
        <v>180.47034858838961</v>
      </c>
      <c r="AI592" s="82">
        <v>0</v>
      </c>
      <c r="AJ592" s="82">
        <v>72.562633286695799</v>
      </c>
      <c r="AK592" s="82">
        <v>126.60288210160836</v>
      </c>
      <c r="AL592">
        <f t="shared" si="54"/>
        <v>2.521066399261616</v>
      </c>
      <c r="AM592">
        <f t="shared" si="55"/>
        <v>92.412503881669551</v>
      </c>
      <c r="AN592">
        <f t="shared" si="56"/>
        <v>0.24891741256777455</v>
      </c>
      <c r="AY592" s="7"/>
      <c r="BC592" s="7"/>
    </row>
    <row r="593" spans="1:55" x14ac:dyDescent="0.3">
      <c r="A593" s="81" t="s">
        <v>3027</v>
      </c>
      <c r="B593" s="82">
        <v>3042.75</v>
      </c>
      <c r="E593" s="82">
        <v>12.106468979095183</v>
      </c>
      <c r="F593" s="82">
        <v>52.934595066591363</v>
      </c>
      <c r="G593" s="82">
        <v>0.72983931029465088</v>
      </c>
      <c r="H593" s="82">
        <v>5.1933906789158639</v>
      </c>
      <c r="I593" s="81">
        <v>3.0483407482545299E-2</v>
      </c>
      <c r="J593" s="81">
        <f t="shared" si="52"/>
        <v>0.42897649908355107</v>
      </c>
      <c r="K593" s="81">
        <f t="shared" si="53"/>
        <v>9.8109576022686371E-2</v>
      </c>
      <c r="L593" s="81">
        <v>0</v>
      </c>
      <c r="M593" s="82">
        <v>2.0735940273027667</v>
      </c>
      <c r="N593" s="82">
        <v>1.0472095666917334</v>
      </c>
      <c r="O593" s="82">
        <v>3.2792871504931225</v>
      </c>
      <c r="P593" s="82">
        <v>0</v>
      </c>
      <c r="Q593" s="82">
        <v>514.15</v>
      </c>
      <c r="R593" s="82">
        <v>529.74701483854619</v>
      </c>
      <c r="S593" s="82">
        <v>209.49582084595247</v>
      </c>
      <c r="T593" s="82">
        <v>0.21866494474835885</v>
      </c>
      <c r="U593" s="82">
        <v>5.1755465983986051</v>
      </c>
      <c r="V593" s="82">
        <v>81.055788161584573</v>
      </c>
      <c r="W593" s="82">
        <v>26.324063242251366</v>
      </c>
      <c r="X593" s="82">
        <v>1.79</v>
      </c>
      <c r="Y593" s="82">
        <v>14.415504815518123</v>
      </c>
      <c r="Z593" s="82">
        <v>0</v>
      </c>
      <c r="AA593" s="82">
        <v>1.4278052275744375</v>
      </c>
      <c r="AB593" s="82">
        <v>151.62406874172927</v>
      </c>
      <c r="AC593" s="82">
        <v>1.07</v>
      </c>
      <c r="AD593" s="82">
        <v>22.18</v>
      </c>
      <c r="AE593" s="82">
        <v>187.45342855820803</v>
      </c>
      <c r="AF593" s="82">
        <v>13.138569962869598</v>
      </c>
      <c r="AG593" s="82">
        <v>2.2453746289892877</v>
      </c>
      <c r="AH593" s="82">
        <v>173.75239870228484</v>
      </c>
      <c r="AI593" s="82">
        <v>0</v>
      </c>
      <c r="AJ593" s="82">
        <v>119.95637444340905</v>
      </c>
      <c r="AK593" s="82">
        <v>143.00909828406395</v>
      </c>
      <c r="AL593">
        <f t="shared" si="54"/>
        <v>6.5308013241576628</v>
      </c>
      <c r="AM593">
        <f t="shared" si="55"/>
        <v>95.556344978748982</v>
      </c>
      <c r="AN593">
        <f t="shared" si="56"/>
        <v>0.28286065824568141</v>
      </c>
      <c r="AY593" s="7"/>
      <c r="BC593" s="7"/>
    </row>
    <row r="594" spans="1:55" x14ac:dyDescent="0.3">
      <c r="A594" s="81" t="s">
        <v>3028</v>
      </c>
      <c r="B594" s="82">
        <v>3043.75</v>
      </c>
      <c r="E594" s="82">
        <v>14.351352506357031</v>
      </c>
      <c r="F594" s="82">
        <v>56.19219065701585</v>
      </c>
      <c r="G594" s="82">
        <v>0.77089792255637635</v>
      </c>
      <c r="H594" s="82">
        <v>5.4930395693597198</v>
      </c>
      <c r="I594" s="81">
        <v>2.8617245463912769E-2</v>
      </c>
      <c r="J594" s="81">
        <f t="shared" si="52"/>
        <v>0.38275413881211123</v>
      </c>
      <c r="K594" s="81">
        <f t="shared" si="53"/>
        <v>9.77545012061901E-2</v>
      </c>
      <c r="L594" s="81">
        <v>0</v>
      </c>
      <c r="M594" s="82">
        <v>1.9768987294616367</v>
      </c>
      <c r="N594" s="82">
        <v>1.241391991799883</v>
      </c>
      <c r="O594" s="82">
        <v>3.4935117909908202</v>
      </c>
      <c r="P594" s="82">
        <v>0</v>
      </c>
      <c r="Q594" s="82">
        <v>766.55</v>
      </c>
      <c r="R594" s="82">
        <v>593.11246830943173</v>
      </c>
      <c r="S594" s="82">
        <v>265.90782929124384</v>
      </c>
      <c r="T594" s="82">
        <v>0.24559509740616492</v>
      </c>
      <c r="U594" s="82">
        <v>7.5147034152186931</v>
      </c>
      <c r="V594" s="82">
        <v>75.858604196513625</v>
      </c>
      <c r="W594" s="82">
        <v>7.3191316272046683</v>
      </c>
      <c r="X594" s="82">
        <v>1.39</v>
      </c>
      <c r="Y594" s="82">
        <v>16.104316758591715</v>
      </c>
      <c r="Z594" s="82">
        <v>20.739640712644487</v>
      </c>
      <c r="AA594" s="82">
        <v>8.6972245369146091</v>
      </c>
      <c r="AB594" s="82">
        <v>162.9435930435919</v>
      </c>
      <c r="AC594" s="82">
        <v>0</v>
      </c>
      <c r="AD594" s="82">
        <v>22.04</v>
      </c>
      <c r="AE594" s="82">
        <v>206.28385705389826</v>
      </c>
      <c r="AF594" s="82">
        <v>14.254108921981167</v>
      </c>
      <c r="AG594" s="82">
        <v>2.2813966818607736</v>
      </c>
      <c r="AH594" s="82">
        <v>143.948415821081</v>
      </c>
      <c r="AI594" s="82">
        <v>0</v>
      </c>
      <c r="AJ594" s="82">
        <v>86.158759618077283</v>
      </c>
      <c r="AK594" s="82">
        <v>162.42628188728818</v>
      </c>
      <c r="AL594">
        <f t="shared" si="54"/>
        <v>7.4206929721752877</v>
      </c>
      <c r="AM594">
        <f t="shared" si="55"/>
        <v>96.978687325979763</v>
      </c>
      <c r="AN594">
        <f t="shared" si="56"/>
        <v>0.35902799073643044</v>
      </c>
      <c r="AY594" s="7"/>
      <c r="BC594" s="7"/>
    </row>
    <row r="595" spans="1:55" x14ac:dyDescent="0.3">
      <c r="A595" s="81" t="s">
        <v>3029</v>
      </c>
      <c r="B595" s="82">
        <v>3044.25</v>
      </c>
      <c r="E595" s="82">
        <v>15.028233714764434</v>
      </c>
      <c r="F595" s="82">
        <v>58.585543126770759</v>
      </c>
      <c r="G595" s="82">
        <v>0.77621131657017328</v>
      </c>
      <c r="H595" s="82">
        <v>5.5757572928954469</v>
      </c>
      <c r="I595" s="81">
        <v>3.4324600832248017E-2</v>
      </c>
      <c r="J595" s="81">
        <f t="shared" si="52"/>
        <v>0.37101880358817979</v>
      </c>
      <c r="K595" s="81">
        <f t="shared" si="53"/>
        <v>9.5172921429273152E-2</v>
      </c>
      <c r="L595" s="81">
        <v>0</v>
      </c>
      <c r="M595" s="82">
        <v>1.9059060284961011</v>
      </c>
      <c r="N595" s="82">
        <v>1.2999422163271235</v>
      </c>
      <c r="O595" s="82">
        <v>3.5184949278021524</v>
      </c>
      <c r="P595" s="82">
        <v>0</v>
      </c>
      <c r="Q595" s="82">
        <v>425.18</v>
      </c>
      <c r="R595" s="82">
        <v>636.93450839259799</v>
      </c>
      <c r="S595" s="82">
        <v>314.69876879037793</v>
      </c>
      <c r="T595" s="82">
        <v>0.28544207409935196</v>
      </c>
      <c r="U595" s="82">
        <v>6.4899711313252357</v>
      </c>
      <c r="V595" s="82">
        <v>57.620291296650009</v>
      </c>
      <c r="W595" s="82">
        <v>11.710610603527469</v>
      </c>
      <c r="X595" s="82">
        <v>0</v>
      </c>
      <c r="Y595" s="82">
        <v>14.649837573169481</v>
      </c>
      <c r="Z595" s="82">
        <v>36.437262472510248</v>
      </c>
      <c r="AA595" s="82">
        <v>7.3085372607805681</v>
      </c>
      <c r="AB595" s="82">
        <v>156.45884861303333</v>
      </c>
      <c r="AC595" s="82">
        <v>0</v>
      </c>
      <c r="AD595" s="82">
        <v>41.36</v>
      </c>
      <c r="AE595" s="82">
        <v>179.64228784888468</v>
      </c>
      <c r="AF595" s="82">
        <v>14.114666552092222</v>
      </c>
      <c r="AG595" s="82">
        <v>3.5541758833199424</v>
      </c>
      <c r="AH595" s="82">
        <v>154.60927728308138</v>
      </c>
      <c r="AI595" s="82">
        <v>0</v>
      </c>
      <c r="AJ595" s="82">
        <v>78.215196044939447</v>
      </c>
      <c r="AK595" s="82">
        <v>168.00961123839843</v>
      </c>
      <c r="AL595">
        <f t="shared" si="54"/>
        <v>7.6524017104733186</v>
      </c>
      <c r="AM595">
        <f t="shared" si="55"/>
        <v>97.718333593750629</v>
      </c>
      <c r="AN595">
        <f t="shared" si="56"/>
        <v>0.42490537772878734</v>
      </c>
      <c r="AY595" s="7"/>
      <c r="BC595" s="7"/>
    </row>
    <row r="596" spans="1:55" x14ac:dyDescent="0.3">
      <c r="A596" s="81" t="s">
        <v>3030</v>
      </c>
      <c r="B596" s="82">
        <v>3045.25</v>
      </c>
      <c r="E596" s="82">
        <v>11.347946324771335</v>
      </c>
      <c r="F596" s="82">
        <v>52.735468988974375</v>
      </c>
      <c r="G596" s="82">
        <v>0.67307985806422799</v>
      </c>
      <c r="H596" s="82">
        <v>4.9969586252266422</v>
      </c>
      <c r="I596" s="81">
        <v>4.7870546696094904E-2</v>
      </c>
      <c r="J596" s="81">
        <f t="shared" si="52"/>
        <v>0.44034034725021776</v>
      </c>
      <c r="K596" s="81">
        <f t="shared" si="53"/>
        <v>9.4755175615701404E-2</v>
      </c>
      <c r="L596" s="81">
        <v>0</v>
      </c>
      <c r="M596" s="82">
        <v>5.0101329174484626</v>
      </c>
      <c r="N596" s="82">
        <v>0.98159735709272045</v>
      </c>
      <c r="O596" s="82">
        <v>2.8575439828300815</v>
      </c>
      <c r="P596" s="82">
        <v>0</v>
      </c>
      <c r="Q596" s="82">
        <v>431.17</v>
      </c>
      <c r="R596" s="82">
        <v>528.92844255005548</v>
      </c>
      <c r="S596" s="82">
        <v>313.37482702176948</v>
      </c>
      <c r="T596" s="82">
        <v>0.26006895795514867</v>
      </c>
      <c r="U596" s="82">
        <v>7.2552775205621218</v>
      </c>
      <c r="V596" s="82">
        <v>64.53127836434922</v>
      </c>
      <c r="W596" s="82">
        <v>2.8035995724546692</v>
      </c>
      <c r="X596" s="82">
        <v>0</v>
      </c>
      <c r="Y596" s="82">
        <v>11.546948644268721</v>
      </c>
      <c r="Z596" s="82">
        <v>0</v>
      </c>
      <c r="AA596" s="82">
        <v>5.4113166159213844</v>
      </c>
      <c r="AB596" s="82">
        <v>121.67529342781819</v>
      </c>
      <c r="AC596" s="82">
        <v>1.05</v>
      </c>
      <c r="AD596" s="82">
        <v>23.66</v>
      </c>
      <c r="AE596" s="82">
        <v>235.81275862825103</v>
      </c>
      <c r="AF596" s="82">
        <v>13.432948299301819</v>
      </c>
      <c r="AG596" s="82">
        <v>2.893771580676034</v>
      </c>
      <c r="AH596" s="82">
        <v>122.86241043694348</v>
      </c>
      <c r="AI596" s="82">
        <v>0</v>
      </c>
      <c r="AJ596" s="82">
        <v>51.804453005948801</v>
      </c>
      <c r="AK596" s="82">
        <v>201.6992545841635</v>
      </c>
      <c r="AL596">
        <f t="shared" si="54"/>
        <v>11.360072090497875</v>
      </c>
      <c r="AM596">
        <f t="shared" si="55"/>
        <v>91.388784265567352</v>
      </c>
      <c r="AN596">
        <f t="shared" si="56"/>
        <v>0.42311779533866933</v>
      </c>
      <c r="AY596" s="7"/>
      <c r="BC596" s="7"/>
    </row>
    <row r="597" spans="1:55" x14ac:dyDescent="0.3">
      <c r="A597" s="81" t="s">
        <v>3031</v>
      </c>
      <c r="B597" s="82">
        <v>3046.25</v>
      </c>
      <c r="E597" s="82">
        <v>9.9867057008039843</v>
      </c>
      <c r="F597" s="82">
        <v>46.893128616785944</v>
      </c>
      <c r="G597" s="82">
        <v>0.75000023775710689</v>
      </c>
      <c r="H597" s="82">
        <v>5.2364460293821695</v>
      </c>
      <c r="I597" s="81">
        <v>2.1444887826035944E-2</v>
      </c>
      <c r="J597" s="81">
        <f t="shared" si="52"/>
        <v>0.52434167845364732</v>
      </c>
      <c r="K597" s="81">
        <f t="shared" si="53"/>
        <v>0.11166766184817369</v>
      </c>
      <c r="L597" s="81">
        <v>0</v>
      </c>
      <c r="M597" s="82">
        <v>1.3180521916747137</v>
      </c>
      <c r="N597" s="82">
        <v>0.86385004311954461</v>
      </c>
      <c r="O597" s="82">
        <v>3.433037647010472</v>
      </c>
      <c r="P597" s="82">
        <v>0</v>
      </c>
      <c r="Q597" s="82">
        <v>559.36</v>
      </c>
      <c r="R597" s="82">
        <v>640.25995831459204</v>
      </c>
      <c r="S597" s="82">
        <v>231.13007172171649</v>
      </c>
      <c r="T597" s="82">
        <v>0.28835877630088969</v>
      </c>
      <c r="U597" s="82">
        <v>6.1181273489841494</v>
      </c>
      <c r="V597" s="82">
        <v>78.829872297520026</v>
      </c>
      <c r="W597" s="82">
        <v>0</v>
      </c>
      <c r="X597" s="82">
        <v>0</v>
      </c>
      <c r="Y597" s="82">
        <v>14.97305516992998</v>
      </c>
      <c r="Z597" s="82">
        <v>0</v>
      </c>
      <c r="AA597" s="82">
        <v>2.5100685507587142</v>
      </c>
      <c r="AB597" s="82">
        <v>157.91695682818852</v>
      </c>
      <c r="AC597" s="82">
        <v>240.68999999999997</v>
      </c>
      <c r="AD597" s="82">
        <v>26.13</v>
      </c>
      <c r="AE597" s="82">
        <v>152.17775917628171</v>
      </c>
      <c r="AF597" s="82">
        <v>18.313431245414936</v>
      </c>
      <c r="AG597" s="82">
        <v>2.7576882698281984</v>
      </c>
      <c r="AH597" s="82">
        <v>137.41975426244218</v>
      </c>
      <c r="AI597" s="82">
        <v>0</v>
      </c>
      <c r="AJ597" s="82">
        <v>66.26773385137902</v>
      </c>
      <c r="AK597" s="82">
        <v>167.02571243554885</v>
      </c>
      <c r="AL597">
        <f t="shared" si="54"/>
        <v>4.0515820751194402</v>
      </c>
      <c r="AM597">
        <f t="shared" si="55"/>
        <v>94.634074017320899</v>
      </c>
      <c r="AN597">
        <f t="shared" si="56"/>
        <v>0.3120711619142516</v>
      </c>
      <c r="AY597" s="7"/>
      <c r="BC597" s="7"/>
    </row>
    <row r="598" spans="1:55" x14ac:dyDescent="0.3">
      <c r="A598" s="81" t="s">
        <v>3032</v>
      </c>
      <c r="B598" s="82">
        <v>3047.25</v>
      </c>
      <c r="E598" s="82">
        <v>7.4939448432089115</v>
      </c>
      <c r="F598" s="82">
        <v>42.005935641630117</v>
      </c>
      <c r="G598" s="82">
        <v>0.66806824318556646</v>
      </c>
      <c r="H598" s="82">
        <v>5.0308974150787336</v>
      </c>
      <c r="I598" s="81">
        <v>2.2937107423686938E-2</v>
      </c>
      <c r="J598" s="81">
        <f t="shared" si="52"/>
        <v>0.67132832177671864</v>
      </c>
      <c r="K598" s="81">
        <f t="shared" si="53"/>
        <v>0.11976634583263149</v>
      </c>
      <c r="L598" s="81">
        <v>0</v>
      </c>
      <c r="M598" s="82">
        <v>2.3872945863434683</v>
      </c>
      <c r="N598" s="82">
        <v>0.64822622893757076</v>
      </c>
      <c r="O598" s="82">
        <v>2.8079861343130927</v>
      </c>
      <c r="P598" s="82">
        <v>0</v>
      </c>
      <c r="Q598" s="82">
        <v>636.96</v>
      </c>
      <c r="R598" s="82">
        <v>505.7298765130335</v>
      </c>
      <c r="S598" s="82">
        <v>233.38259226164581</v>
      </c>
      <c r="T598" s="82">
        <v>0.18638384970577693</v>
      </c>
      <c r="U598" s="82">
        <v>7.5492935345062371</v>
      </c>
      <c r="V598" s="82">
        <v>75.341421011696795</v>
      </c>
      <c r="W598" s="82">
        <v>0</v>
      </c>
      <c r="X598" s="82">
        <v>1.55</v>
      </c>
      <c r="Y598" s="82">
        <v>14.649837573169481</v>
      </c>
      <c r="Z598" s="82">
        <v>2.1433683807358967</v>
      </c>
      <c r="AA598" s="82">
        <v>2.4122736721577258</v>
      </c>
      <c r="AB598" s="82">
        <v>131.44078134247596</v>
      </c>
      <c r="AC598" s="82">
        <v>1.3</v>
      </c>
      <c r="AD598" s="82">
        <v>0</v>
      </c>
      <c r="AE598" s="82">
        <v>182.79464106371879</v>
      </c>
      <c r="AF598" s="82">
        <v>14.610461645030696</v>
      </c>
      <c r="AG598" s="82">
        <v>2.2053501257987476</v>
      </c>
      <c r="AH598" s="82">
        <v>129.85179264167874</v>
      </c>
      <c r="AI598" s="82">
        <v>0</v>
      </c>
      <c r="AJ598" s="82">
        <v>90.087718959507995</v>
      </c>
      <c r="AK598" s="82">
        <v>179.44891659683029</v>
      </c>
      <c r="AL598">
        <f t="shared" si="54"/>
        <v>4.8580480305949525</v>
      </c>
      <c r="AM598">
        <f t="shared" si="55"/>
        <v>91.980871384496865</v>
      </c>
      <c r="AN598">
        <f t="shared" si="56"/>
        <v>0.31511250870610402</v>
      </c>
      <c r="AY598" s="7"/>
      <c r="BC598" s="7"/>
    </row>
    <row r="599" spans="1:55" x14ac:dyDescent="0.3">
      <c r="A599" s="81" t="s">
        <v>3033</v>
      </c>
      <c r="B599" s="82">
        <v>3048.25</v>
      </c>
      <c r="E599" s="82">
        <v>9.8665515847445668</v>
      </c>
      <c r="F599" s="82">
        <v>47.812948866504875</v>
      </c>
      <c r="G599" s="82">
        <v>0.68337572966088034</v>
      </c>
      <c r="H599" s="82">
        <v>5.3090314027907084</v>
      </c>
      <c r="I599" s="81">
        <v>3.5935156639070383E-2</v>
      </c>
      <c r="J599" s="81">
        <f t="shared" si="52"/>
        <v>0.53808378309189708</v>
      </c>
      <c r="K599" s="81">
        <f t="shared" si="53"/>
        <v>0.11103752286046352</v>
      </c>
      <c r="L599" s="81">
        <v>0</v>
      </c>
      <c r="M599" s="82">
        <v>2.6572224332697236</v>
      </c>
      <c r="N599" s="82">
        <v>0.85345671208040497</v>
      </c>
      <c r="O599" s="82">
        <v>3.0704230895074156</v>
      </c>
      <c r="P599" s="82">
        <v>0</v>
      </c>
      <c r="Q599" s="82">
        <v>443.73</v>
      </c>
      <c r="R599" s="82">
        <v>554.4406122080203</v>
      </c>
      <c r="S599" s="82">
        <v>347.39485691240765</v>
      </c>
      <c r="T599" s="82">
        <v>0.26476199758769797</v>
      </c>
      <c r="U599" s="82">
        <v>2.9488076692630316</v>
      </c>
      <c r="V599" s="82">
        <v>88.123958354081068</v>
      </c>
      <c r="W599" s="82">
        <v>0</v>
      </c>
      <c r="X599" s="82">
        <v>1.1499999999999999</v>
      </c>
      <c r="Y599" s="82">
        <v>13.736747862321081</v>
      </c>
      <c r="Z599" s="82">
        <v>0</v>
      </c>
      <c r="AA599" s="82">
        <v>9.6164963957639049</v>
      </c>
      <c r="AB599" s="82">
        <v>139.72897540756856</v>
      </c>
      <c r="AC599" s="82">
        <v>1.21</v>
      </c>
      <c r="AD599" s="82">
        <v>36.549999999999997</v>
      </c>
      <c r="AE599" s="82">
        <v>184.74742624104957</v>
      </c>
      <c r="AF599" s="82">
        <v>12.394877323461886</v>
      </c>
      <c r="AG599" s="82">
        <v>2.2533795296273955</v>
      </c>
      <c r="AH599" s="82">
        <v>128.91606543797889</v>
      </c>
      <c r="AI599" s="82">
        <v>0</v>
      </c>
      <c r="AJ599" s="82">
        <v>82.443912502337611</v>
      </c>
      <c r="AK599" s="82">
        <v>157.35268324126869</v>
      </c>
      <c r="AL599">
        <f t="shared" si="54"/>
        <v>6.4504630571407944</v>
      </c>
      <c r="AM599">
        <f t="shared" si="55"/>
        <v>93.219384021566853</v>
      </c>
      <c r="AN599">
        <f t="shared" si="56"/>
        <v>0.46905154241556046</v>
      </c>
      <c r="AY599" s="7"/>
      <c r="BC599" s="7"/>
    </row>
    <row r="600" spans="1:55" x14ac:dyDescent="0.3">
      <c r="A600" s="81" t="s">
        <v>3034</v>
      </c>
      <c r="B600" s="82">
        <v>3049.25</v>
      </c>
      <c r="E600" s="82">
        <v>11.991433770284999</v>
      </c>
      <c r="F600" s="82">
        <v>57.358065722989529</v>
      </c>
      <c r="G600" s="82">
        <v>0.71175545577609156</v>
      </c>
      <c r="H600" s="82">
        <v>5.2809890005849303</v>
      </c>
      <c r="I600" s="81">
        <v>2.2457845776542886E-2</v>
      </c>
      <c r="J600" s="81">
        <f t="shared" si="52"/>
        <v>0.44039679505809565</v>
      </c>
      <c r="K600" s="81">
        <f t="shared" si="53"/>
        <v>9.2070555971839052E-2</v>
      </c>
      <c r="L600" s="81">
        <v>0</v>
      </c>
      <c r="M600" s="82">
        <v>0.82863966506092601</v>
      </c>
      <c r="N600" s="82">
        <v>1.0372590211296524</v>
      </c>
      <c r="O600" s="82">
        <v>3.0884573269513527</v>
      </c>
      <c r="P600" s="82">
        <v>0</v>
      </c>
      <c r="Q600" s="82">
        <v>569.15</v>
      </c>
      <c r="R600" s="82">
        <v>561.89303075115572</v>
      </c>
      <c r="S600" s="82">
        <v>196.91174354148706</v>
      </c>
      <c r="T600" s="82">
        <v>0.21046309043726807</v>
      </c>
      <c r="U600" s="82">
        <v>6.0013856963886925</v>
      </c>
      <c r="V600" s="82">
        <v>69.667617248853503</v>
      </c>
      <c r="W600" s="82">
        <v>17.18135136216689</v>
      </c>
      <c r="X600" s="82">
        <v>0</v>
      </c>
      <c r="Y600" s="82">
        <v>15.158905288067265</v>
      </c>
      <c r="Z600" s="82">
        <v>0</v>
      </c>
      <c r="AA600" s="82">
        <v>1.5516787404690233</v>
      </c>
      <c r="AB600" s="82">
        <v>144.87072542943162</v>
      </c>
      <c r="AC600" s="82">
        <v>207.58999999999997</v>
      </c>
      <c r="AD600" s="82">
        <v>15.1</v>
      </c>
      <c r="AE600" s="82">
        <v>131.24111238218467</v>
      </c>
      <c r="AF600" s="82">
        <v>16.345744470315363</v>
      </c>
      <c r="AG600" s="82">
        <v>4.1065140273493927</v>
      </c>
      <c r="AH600" s="82">
        <v>159.1129108856216</v>
      </c>
      <c r="AI600" s="82">
        <v>0</v>
      </c>
      <c r="AJ600" s="82">
        <v>60.197652253037845</v>
      </c>
      <c r="AK600" s="82">
        <v>158.85816695165295</v>
      </c>
      <c r="AL600">
        <f t="shared" si="54"/>
        <v>4.481623152319516</v>
      </c>
      <c r="AM600">
        <f t="shared" si="55"/>
        <v>98.173034622177184</v>
      </c>
      <c r="AN600">
        <f t="shared" si="56"/>
        <v>0.26586967305379516</v>
      </c>
      <c r="AY600" s="7"/>
      <c r="BC600" s="7"/>
    </row>
    <row r="601" spans="1:55" x14ac:dyDescent="0.3">
      <c r="A601" s="81" t="s">
        <v>3035</v>
      </c>
      <c r="B601" s="82">
        <v>3050.25</v>
      </c>
      <c r="E601" s="82">
        <v>12.090350319509859</v>
      </c>
      <c r="F601" s="82">
        <v>55.697320177676346</v>
      </c>
      <c r="G601" s="82">
        <v>0.70544306876322593</v>
      </c>
      <c r="H601" s="82">
        <v>5.6479339462632616</v>
      </c>
      <c r="I601" s="81">
        <v>2.5212712726052407E-2</v>
      </c>
      <c r="J601" s="81">
        <f t="shared" si="52"/>
        <v>0.46714394513030355</v>
      </c>
      <c r="K601" s="81">
        <f t="shared" si="53"/>
        <v>0.10140405190494194</v>
      </c>
      <c r="L601" s="81">
        <v>0</v>
      </c>
      <c r="M601" s="82">
        <v>0.56013108542908352</v>
      </c>
      <c r="N601" s="82">
        <v>1.0458153026376027</v>
      </c>
      <c r="O601" s="82">
        <v>3.2230912594947245</v>
      </c>
      <c r="P601" s="82">
        <v>0</v>
      </c>
      <c r="Q601" s="82">
        <v>482.88</v>
      </c>
      <c r="R601" s="82">
        <v>563.64955045354225</v>
      </c>
      <c r="S601" s="82">
        <v>316.78598935640224</v>
      </c>
      <c r="T601" s="82">
        <v>0.28274467281522325</v>
      </c>
      <c r="U601" s="82">
        <v>11.89035350509287</v>
      </c>
      <c r="V601" s="82">
        <v>86.64846515033895</v>
      </c>
      <c r="W601" s="82">
        <v>35.392343275279522</v>
      </c>
      <c r="X601" s="82">
        <v>6.36</v>
      </c>
      <c r="Y601" s="82">
        <v>15.44980112515171</v>
      </c>
      <c r="Z601" s="82">
        <v>9.0633862956832214</v>
      </c>
      <c r="AA601" s="82">
        <v>6.2849508647568841</v>
      </c>
      <c r="AB601" s="82">
        <v>160.31516112943058</v>
      </c>
      <c r="AC601" s="82">
        <v>123.39</v>
      </c>
      <c r="AD601" s="82">
        <v>31.7</v>
      </c>
      <c r="AE601" s="82">
        <v>123.23469315512821</v>
      </c>
      <c r="AF601" s="82">
        <v>13.154063559523927</v>
      </c>
      <c r="AG601" s="82">
        <v>2.0492545633556425</v>
      </c>
      <c r="AH601" s="82">
        <v>185.99185338579417</v>
      </c>
      <c r="AI601" s="82">
        <v>0</v>
      </c>
      <c r="AJ601" s="82">
        <v>114.121816293328</v>
      </c>
      <c r="AK601" s="82">
        <v>144.57385300666812</v>
      </c>
      <c r="AL601">
        <f t="shared" si="54"/>
        <v>3.9921365871847452</v>
      </c>
      <c r="AM601">
        <f t="shared" si="55"/>
        <v>98.259949826163847</v>
      </c>
      <c r="AN601">
        <f t="shared" si="56"/>
        <v>0.4277235369685542</v>
      </c>
      <c r="AY601" s="7"/>
      <c r="BC601" s="7"/>
    </row>
    <row r="602" spans="1:55" x14ac:dyDescent="0.3">
      <c r="A602" s="81" t="s">
        <v>3036</v>
      </c>
      <c r="B602" s="82">
        <v>3050.85</v>
      </c>
      <c r="E602" s="82">
        <v>5.6450040537368213</v>
      </c>
      <c r="F602" s="82">
        <v>37.517532281644456</v>
      </c>
      <c r="G602" s="82">
        <v>0.57988213619277262</v>
      </c>
      <c r="H602" s="82">
        <v>4.3550863409793559</v>
      </c>
      <c r="I602" s="81">
        <v>1.7327971108963929E-2</v>
      </c>
      <c r="J602" s="81">
        <f t="shared" si="52"/>
        <v>0.77149392622604418</v>
      </c>
      <c r="K602" s="81">
        <f t="shared" si="53"/>
        <v>0.11608136452807405</v>
      </c>
      <c r="L602" s="81">
        <v>0</v>
      </c>
      <c r="M602" s="82">
        <v>1.5675508846375477</v>
      </c>
      <c r="N602" s="82">
        <v>0.48829285064823502</v>
      </c>
      <c r="O602" s="82">
        <v>2.6075072676497397</v>
      </c>
      <c r="P602" s="82">
        <v>0</v>
      </c>
      <c r="Q602" s="82">
        <v>689.47</v>
      </c>
      <c r="R602" s="82">
        <v>509.24860044758805</v>
      </c>
      <c r="S602" s="82">
        <v>155.52938850712863</v>
      </c>
      <c r="T602" s="82">
        <v>0.2948720135479323</v>
      </c>
      <c r="U602" s="82">
        <v>5.7462835666430632</v>
      </c>
      <c r="V602" s="82">
        <v>92.332409759943374</v>
      </c>
      <c r="W602" s="82">
        <v>35.032589347840648</v>
      </c>
      <c r="X602" s="82">
        <v>0</v>
      </c>
      <c r="Y602" s="82">
        <v>12.266107797060823</v>
      </c>
      <c r="Z602" s="82">
        <v>2.6332811534755303</v>
      </c>
      <c r="AA602" s="82">
        <v>0</v>
      </c>
      <c r="AB602" s="82">
        <v>135.968591063221</v>
      </c>
      <c r="AC602" s="82">
        <v>199.3</v>
      </c>
      <c r="AD602" s="82">
        <v>3.38</v>
      </c>
      <c r="AE602" s="82">
        <v>143.7110405859973</v>
      </c>
      <c r="AF602" s="82">
        <v>6.1819450650766159</v>
      </c>
      <c r="AG602" s="82">
        <v>1.8931590009125367</v>
      </c>
      <c r="AH602" s="82">
        <v>150.01278525574654</v>
      </c>
      <c r="AI602" s="82">
        <v>0</v>
      </c>
      <c r="AJ602" s="82">
        <v>126.88290494451441</v>
      </c>
      <c r="AK602" s="82">
        <v>124.69435550812906</v>
      </c>
      <c r="AL602">
        <f t="shared" si="54"/>
        <v>2.5729421799626593</v>
      </c>
      <c r="AM602">
        <f t="shared" si="55"/>
        <v>91.919928482564316</v>
      </c>
      <c r="AN602">
        <f t="shared" si="56"/>
        <v>0.2099953356206756</v>
      </c>
      <c r="AY602" s="7"/>
      <c r="BC602" s="7"/>
    </row>
    <row r="603" spans="1:55" x14ac:dyDescent="0.3">
      <c r="A603" s="81" t="s">
        <v>3037</v>
      </c>
      <c r="B603" s="82">
        <v>3051.1</v>
      </c>
      <c r="E603" s="82">
        <v>11.272232136398866</v>
      </c>
      <c r="F603" s="82">
        <v>50.421396574366405</v>
      </c>
      <c r="G603" s="82">
        <v>0.71834672833453073</v>
      </c>
      <c r="H603" s="82">
        <v>5.6436108302442927</v>
      </c>
      <c r="I603" s="81">
        <v>1.1930656608657672E-2</v>
      </c>
      <c r="J603" s="81">
        <f t="shared" si="52"/>
        <v>0.50066488712742696</v>
      </c>
      <c r="K603" s="81">
        <f t="shared" si="53"/>
        <v>0.11192888760866716</v>
      </c>
      <c r="L603" s="81">
        <v>0</v>
      </c>
      <c r="M603" s="82">
        <v>1.1190260021954637</v>
      </c>
      <c r="N603" s="82">
        <v>0.97504807979850183</v>
      </c>
      <c r="O603" s="82">
        <v>3.3817814307623824</v>
      </c>
      <c r="P603" s="82">
        <v>0</v>
      </c>
      <c r="Q603" s="82">
        <v>591.19000000000005</v>
      </c>
      <c r="R603" s="82">
        <v>570.03896192759578</v>
      </c>
      <c r="S603" s="82">
        <v>392.77864321806715</v>
      </c>
      <c r="T603" s="82">
        <v>0.2531390489650292</v>
      </c>
      <c r="U603" s="82">
        <v>12.867524374965958</v>
      </c>
      <c r="V603" s="82">
        <v>107.61466582894226</v>
      </c>
      <c r="W603" s="82">
        <v>29.859575977426502</v>
      </c>
      <c r="X603" s="82">
        <v>4.43</v>
      </c>
      <c r="Y603" s="82">
        <v>15.611409923531959</v>
      </c>
      <c r="Z603" s="82">
        <v>0</v>
      </c>
      <c r="AA603" s="82">
        <v>5.1114123215450178</v>
      </c>
      <c r="AB603" s="82">
        <v>158.1279988066978</v>
      </c>
      <c r="AC603" s="82">
        <v>1011.29</v>
      </c>
      <c r="AD603" s="82">
        <v>30.820000000000004</v>
      </c>
      <c r="AE603" s="82">
        <v>139.74967636912615</v>
      </c>
      <c r="AF603" s="82">
        <v>11.992043810449374</v>
      </c>
      <c r="AG603" s="82">
        <v>2.925791183228466</v>
      </c>
      <c r="AH603" s="82">
        <v>187.1025830054532</v>
      </c>
      <c r="AI603" s="82">
        <v>0</v>
      </c>
      <c r="AJ603" s="82">
        <v>35.285694793884531</v>
      </c>
      <c r="AK603" s="82">
        <v>151.88789591459809</v>
      </c>
      <c r="AL603">
        <f t="shared" si="54"/>
        <v>4.4107161623449143</v>
      </c>
      <c r="AM603">
        <f t="shared" si="55"/>
        <v>96.145901869533787</v>
      </c>
      <c r="AN603">
        <f t="shared" si="56"/>
        <v>0.53032860090896006</v>
      </c>
      <c r="AY603" s="7"/>
      <c r="BC603" s="7"/>
    </row>
    <row r="604" spans="1:55" x14ac:dyDescent="0.3">
      <c r="A604" s="81" t="s">
        <v>3038</v>
      </c>
      <c r="B604" s="82">
        <v>3051.6</v>
      </c>
      <c r="E604" s="82">
        <v>12.591413404958757</v>
      </c>
      <c r="F604" s="82">
        <v>53.773981136668858</v>
      </c>
      <c r="G604" s="82">
        <v>0.74668899221227691</v>
      </c>
      <c r="H604" s="82">
        <v>6.2008359919400844</v>
      </c>
      <c r="I604" s="81">
        <v>1.9055679762865953E-2</v>
      </c>
      <c r="J604" s="81">
        <f t="shared" si="52"/>
        <v>0.49246544391101221</v>
      </c>
      <c r="K604" s="81">
        <f t="shared" si="53"/>
        <v>0.1153129424466527</v>
      </c>
      <c r="L604" s="81">
        <v>0</v>
      </c>
      <c r="M604" s="82">
        <v>0.81917923189103625</v>
      </c>
      <c r="N604" s="82">
        <v>1.0891572595289325</v>
      </c>
      <c r="O604" s="82">
        <v>3.577131158806961</v>
      </c>
      <c r="P604" s="82">
        <v>0</v>
      </c>
      <c r="Q604" s="82">
        <v>596.99</v>
      </c>
      <c r="R604" s="82">
        <v>1267.9912129914489</v>
      </c>
      <c r="S604" s="82">
        <v>405.83888313393049</v>
      </c>
      <c r="T604" s="82">
        <v>0.53851533278915853</v>
      </c>
      <c r="U604" s="82">
        <v>8.8680418323438097</v>
      </c>
      <c r="V604" s="82">
        <v>95.87663570295274</v>
      </c>
      <c r="W604" s="82">
        <v>48.08297319838185</v>
      </c>
      <c r="X604" s="82">
        <v>10.64</v>
      </c>
      <c r="Y604" s="82">
        <v>14.472067894951209</v>
      </c>
      <c r="Z604" s="82">
        <v>0</v>
      </c>
      <c r="AA604" s="82">
        <v>7.9735424352672926</v>
      </c>
      <c r="AB604" s="82">
        <v>166.55049231266</v>
      </c>
      <c r="AC604" s="82">
        <v>0</v>
      </c>
      <c r="AD604" s="82">
        <v>47.87</v>
      </c>
      <c r="AE604" s="82">
        <v>147.14236311187861</v>
      </c>
      <c r="AF604" s="82">
        <v>16.593642016784599</v>
      </c>
      <c r="AG604" s="82">
        <v>4.6868693236122212</v>
      </c>
      <c r="AH604" s="82">
        <v>190.47762959895081</v>
      </c>
      <c r="AI604" s="82">
        <v>0</v>
      </c>
      <c r="AJ604" s="82">
        <v>122.29019770344145</v>
      </c>
      <c r="AK604" s="82">
        <v>151.28333158995559</v>
      </c>
      <c r="AL604">
        <f t="shared" si="54"/>
        <v>4.5066510353727436</v>
      </c>
      <c r="AM604">
        <f t="shared" si="55"/>
        <v>97.437555095308966</v>
      </c>
      <c r="AN604">
        <f t="shared" si="56"/>
        <v>0.54796249949715237</v>
      </c>
      <c r="AY604" s="7"/>
      <c r="BC604" s="7"/>
    </row>
    <row r="605" spans="1:55" x14ac:dyDescent="0.3">
      <c r="A605" s="81" t="s">
        <v>3039</v>
      </c>
      <c r="B605" s="82">
        <v>3052.25</v>
      </c>
      <c r="E605" s="82">
        <v>15.954081012394871</v>
      </c>
      <c r="F605" s="82">
        <v>57.970445688445004</v>
      </c>
      <c r="G605" s="82">
        <v>0.79689671535714057</v>
      </c>
      <c r="H605" s="82">
        <v>6.4945554364990414</v>
      </c>
      <c r="I605" s="81">
        <v>2.7762858033695471E-2</v>
      </c>
      <c r="J605" s="81">
        <f t="shared" si="52"/>
        <v>0.40707800289175927</v>
      </c>
      <c r="K605" s="81">
        <f t="shared" si="53"/>
        <v>0.11203218052528399</v>
      </c>
      <c r="L605" s="81">
        <v>0</v>
      </c>
      <c r="M605" s="82">
        <v>0.51980993426156508</v>
      </c>
      <c r="N605" s="82">
        <v>1.3800280075721563</v>
      </c>
      <c r="O605" s="82">
        <v>3.8206478209808679</v>
      </c>
      <c r="P605" s="82">
        <v>0</v>
      </c>
      <c r="Q605" s="82">
        <v>498.33</v>
      </c>
      <c r="R605" s="82">
        <v>608.71081802900721</v>
      </c>
      <c r="S605" s="82">
        <v>424.24145784075711</v>
      </c>
      <c r="T605" s="82">
        <v>0.28982809244752888</v>
      </c>
      <c r="U605" s="82">
        <v>13.464203932676071</v>
      </c>
      <c r="V605" s="82">
        <v>90.11663474263996</v>
      </c>
      <c r="W605" s="82">
        <v>45.043672776915514</v>
      </c>
      <c r="X605" s="82">
        <v>13.320000000000002</v>
      </c>
      <c r="Y605" s="82">
        <v>15.966949279968505</v>
      </c>
      <c r="Z605" s="82">
        <v>39.478804269935466</v>
      </c>
      <c r="AA605" s="82">
        <v>7.7388347266249182</v>
      </c>
      <c r="AB605" s="82">
        <v>174.97298581862219</v>
      </c>
      <c r="AC605" s="82">
        <v>191.88</v>
      </c>
      <c r="AD605" s="82">
        <v>25</v>
      </c>
      <c r="AE605" s="82">
        <v>123.27653855178529</v>
      </c>
      <c r="AF605" s="82">
        <v>15.849949377376886</v>
      </c>
      <c r="AG605" s="82">
        <v>3.7382885979964255</v>
      </c>
      <c r="AH605" s="82">
        <v>188.08473942155038</v>
      </c>
      <c r="AI605" s="82">
        <v>0</v>
      </c>
      <c r="AJ605" s="82">
        <v>83.878464414467629</v>
      </c>
      <c r="AK605" s="82">
        <v>151.4018736143953</v>
      </c>
      <c r="AL605">
        <f t="shared" si="54"/>
        <v>5.5993403792144054</v>
      </c>
      <c r="AM605">
        <f t="shared" si="55"/>
        <v>99.785117371142448</v>
      </c>
      <c r="AN605">
        <f t="shared" si="56"/>
        <v>0.57280960324351271</v>
      </c>
      <c r="AY605" s="7"/>
      <c r="BC605" s="7"/>
    </row>
    <row r="606" spans="1:55" x14ac:dyDescent="0.3">
      <c r="A606" s="81" t="s">
        <v>3040</v>
      </c>
      <c r="B606" s="82">
        <v>3053.25</v>
      </c>
      <c r="E606" s="82">
        <v>11.714107735912744</v>
      </c>
      <c r="F606" s="82">
        <v>46.950572711929382</v>
      </c>
      <c r="G606" s="82">
        <v>0.77428201134072172</v>
      </c>
      <c r="H606" s="82">
        <v>5.6008034165673974</v>
      </c>
      <c r="I606" s="81">
        <v>3.8591804534967675E-2</v>
      </c>
      <c r="J606" s="81">
        <f t="shared" si="52"/>
        <v>0.47812462910825293</v>
      </c>
      <c r="K606" s="81">
        <f t="shared" si="53"/>
        <v>0.1192914823623509</v>
      </c>
      <c r="L606" s="81">
        <v>0</v>
      </c>
      <c r="M606" s="82">
        <v>4.8847052967539994</v>
      </c>
      <c r="N606" s="82">
        <v>1.0132703191564523</v>
      </c>
      <c r="O606" s="82">
        <v>3.2427365070777148</v>
      </c>
      <c r="P606" s="82">
        <v>0</v>
      </c>
      <c r="Q606" s="82">
        <v>572.98</v>
      </c>
      <c r="R606" s="82">
        <v>540.66131201842438</v>
      </c>
      <c r="S606" s="82">
        <v>275.85481690007191</v>
      </c>
      <c r="T606" s="82">
        <v>0.2631611008906134</v>
      </c>
      <c r="U606" s="82">
        <v>8.1719156816820071</v>
      </c>
      <c r="V606" s="82">
        <v>79.098604736689552</v>
      </c>
      <c r="W606" s="82">
        <v>24.28959275604532</v>
      </c>
      <c r="X606" s="82">
        <v>2.65</v>
      </c>
      <c r="Y606" s="82">
        <v>12.952945190176877</v>
      </c>
      <c r="Z606" s="82">
        <v>0</v>
      </c>
      <c r="AA606" s="82">
        <v>5.7047012517243498</v>
      </c>
      <c r="AB606" s="82">
        <v>154.02227304297136</v>
      </c>
      <c r="AC606" s="82">
        <v>1.1100000000000001</v>
      </c>
      <c r="AD606" s="82">
        <v>28.99</v>
      </c>
      <c r="AE606" s="82">
        <v>272.90172853198459</v>
      </c>
      <c r="AF606" s="82">
        <v>15.013295158043208</v>
      </c>
      <c r="AG606" s="82">
        <v>3.9344086636300708</v>
      </c>
      <c r="AH606" s="82">
        <v>151.17351556567959</v>
      </c>
      <c r="AI606" s="82">
        <v>0</v>
      </c>
      <c r="AJ606" s="82">
        <v>44.246291439054843</v>
      </c>
      <c r="AK606" s="82">
        <v>148.62799024250614</v>
      </c>
      <c r="AL606">
        <f t="shared" si="54"/>
        <v>11.087342076302255</v>
      </c>
      <c r="AM606">
        <f t="shared" si="55"/>
        <v>90.474975862581232</v>
      </c>
      <c r="AN606">
        <f t="shared" si="56"/>
        <v>0.37245838496211603</v>
      </c>
      <c r="AY606" s="7"/>
      <c r="BC606" s="7"/>
    </row>
    <row r="607" spans="1:55" x14ac:dyDescent="0.3">
      <c r="A607" s="81" t="s">
        <v>3041</v>
      </c>
      <c r="B607" s="82">
        <v>3054.25</v>
      </c>
      <c r="E607" s="82">
        <v>13.810361170823169</v>
      </c>
      <c r="F607" s="82">
        <v>51.986572313905683</v>
      </c>
      <c r="G607" s="82">
        <v>0.82912464575418121</v>
      </c>
      <c r="H607" s="82">
        <v>6.3367173737139675</v>
      </c>
      <c r="I607" s="81">
        <v>2.1237799459986044E-2</v>
      </c>
      <c r="J607" s="81">
        <f t="shared" si="52"/>
        <v>0.45883791852608485</v>
      </c>
      <c r="K607" s="81">
        <f t="shared" si="53"/>
        <v>0.12189142487509191</v>
      </c>
      <c r="L607" s="81">
        <v>0</v>
      </c>
      <c r="M607" s="82">
        <v>0.45393286744275024</v>
      </c>
      <c r="N607" s="82">
        <v>1.1945962412762041</v>
      </c>
      <c r="O607" s="82">
        <v>3.9693202320176515</v>
      </c>
      <c r="P607" s="82">
        <v>0</v>
      </c>
      <c r="Q607" s="82">
        <v>404.83000000000004</v>
      </c>
      <c r="R607" s="82">
        <v>620.4152648484702</v>
      </c>
      <c r="S607" s="82">
        <v>303.56661737610796</v>
      </c>
      <c r="T607" s="82">
        <v>0.23601164731539845</v>
      </c>
      <c r="U607" s="82">
        <v>12.084922926085298</v>
      </c>
      <c r="V607" s="82">
        <v>86.67888769062229</v>
      </c>
      <c r="W607" s="82">
        <v>12.057959223123623</v>
      </c>
      <c r="X607" s="82">
        <v>2.1800000000000002</v>
      </c>
      <c r="Y607" s="82">
        <v>16.621464913408506</v>
      </c>
      <c r="Z607" s="82">
        <v>0</v>
      </c>
      <c r="AA607" s="82">
        <v>6.6630910620140424</v>
      </c>
      <c r="AB607" s="82">
        <v>177.83164534570273</v>
      </c>
      <c r="AC607" s="82">
        <v>0</v>
      </c>
      <c r="AD607" s="82">
        <v>20.11</v>
      </c>
      <c r="AE607" s="82">
        <v>137.40633415632917</v>
      </c>
      <c r="AF607" s="82">
        <v>14.982307964734552</v>
      </c>
      <c r="AG607" s="82">
        <v>2.785705422061576</v>
      </c>
      <c r="AH607" s="82">
        <v>153.11282805273694</v>
      </c>
      <c r="AI607" s="82">
        <v>0</v>
      </c>
      <c r="AJ607" s="82">
        <v>135.4152771383026</v>
      </c>
      <c r="AK607" s="82">
        <v>162.55667811417186</v>
      </c>
      <c r="AL607">
        <f t="shared" si="54"/>
        <v>4.2915265052414187</v>
      </c>
      <c r="AM607">
        <f t="shared" si="55"/>
        <v>97.802457733627847</v>
      </c>
      <c r="AN607">
        <f t="shared" si="56"/>
        <v>0.40987477872201089</v>
      </c>
      <c r="AY607" s="7"/>
      <c r="BC607" s="7"/>
    </row>
    <row r="608" spans="1:55" x14ac:dyDescent="0.3">
      <c r="A608" s="81" t="s">
        <v>3042</v>
      </c>
      <c r="B608" s="82">
        <v>3055.25</v>
      </c>
      <c r="E608" s="82">
        <v>9.895719880188528</v>
      </c>
      <c r="F608" s="82">
        <v>41.853434684932544</v>
      </c>
      <c r="G608" s="82">
        <v>0.74120909936530188</v>
      </c>
      <c r="H608" s="82">
        <v>5.5561056727021567</v>
      </c>
      <c r="I608" s="81">
        <v>1.0149696660628532E-2</v>
      </c>
      <c r="J608" s="81">
        <f t="shared" si="52"/>
        <v>0.56146553661301746</v>
      </c>
      <c r="K608" s="81">
        <f t="shared" si="53"/>
        <v>0.13275148657518385</v>
      </c>
      <c r="L608" s="81">
        <v>0</v>
      </c>
      <c r="M608" s="82">
        <v>0.35264290669981985</v>
      </c>
      <c r="N608" s="82">
        <v>0.85597976963630762</v>
      </c>
      <c r="O608" s="82">
        <v>3.8840796434348164</v>
      </c>
      <c r="P608" s="82">
        <v>0</v>
      </c>
      <c r="Q608" s="82">
        <v>552.74</v>
      </c>
      <c r="R608" s="82">
        <v>568.40181735061412</v>
      </c>
      <c r="S608" s="82">
        <v>233.75790955314281</v>
      </c>
      <c r="T608" s="82">
        <v>0.19905944273200815</v>
      </c>
      <c r="U608" s="82">
        <v>11.462300778909526</v>
      </c>
      <c r="V608" s="82">
        <v>104.50142587328023</v>
      </c>
      <c r="W608" s="82">
        <v>26.969139250072789</v>
      </c>
      <c r="X608" s="82">
        <v>6.84</v>
      </c>
      <c r="Y608" s="82">
        <v>16.66186711300357</v>
      </c>
      <c r="Z608" s="82">
        <v>0</v>
      </c>
      <c r="AA608" s="82">
        <v>3.2141916766858341</v>
      </c>
      <c r="AB608" s="82">
        <v>188.74827132495668</v>
      </c>
      <c r="AC608" s="82">
        <v>475.72</v>
      </c>
      <c r="AD608" s="82">
        <v>12.39</v>
      </c>
      <c r="AE608" s="82">
        <v>140.34946038787777</v>
      </c>
      <c r="AF608" s="82">
        <v>15.245699107858119</v>
      </c>
      <c r="AG608" s="82">
        <v>2.5295486016421211</v>
      </c>
      <c r="AH608" s="82">
        <v>165.71300200179473</v>
      </c>
      <c r="AI608" s="82">
        <v>0</v>
      </c>
      <c r="AJ608" s="82">
        <v>57.478426986761541</v>
      </c>
      <c r="AK608" s="82">
        <v>215.14192015562642</v>
      </c>
      <c r="AL608">
        <f t="shared" si="54"/>
        <v>2.0978916425395933</v>
      </c>
      <c r="AM608">
        <f t="shared" si="55"/>
        <v>94.764518848469919</v>
      </c>
      <c r="AN608">
        <f t="shared" si="56"/>
        <v>0.3156192610398505</v>
      </c>
      <c r="AY608" s="7"/>
      <c r="BC608" s="7"/>
    </row>
    <row r="609" spans="1:62" x14ac:dyDescent="0.3">
      <c r="A609" s="81" t="s">
        <v>3043</v>
      </c>
      <c r="B609" s="82">
        <v>3056.25</v>
      </c>
      <c r="E609" s="82">
        <v>13.270037014360328</v>
      </c>
      <c r="F609" s="82">
        <v>50.253754334063345</v>
      </c>
      <c r="G609" s="82">
        <v>0.74134646090267375</v>
      </c>
      <c r="H609" s="82">
        <v>6.490352532256753</v>
      </c>
      <c r="I609" s="81">
        <v>4.9553287590511814E-2</v>
      </c>
      <c r="J609" s="81">
        <f t="shared" si="52"/>
        <v>0.4890982990652657</v>
      </c>
      <c r="K609" s="81">
        <f t="shared" si="53"/>
        <v>0.12915159510495353</v>
      </c>
      <c r="L609" s="81">
        <v>0</v>
      </c>
      <c r="M609" s="82">
        <v>1.2267314962107887</v>
      </c>
      <c r="N609" s="82">
        <v>1.1478582017421683</v>
      </c>
      <c r="O609" s="82">
        <v>3.7558409673378108</v>
      </c>
      <c r="P609" s="82">
        <v>0</v>
      </c>
      <c r="Q609" s="82">
        <v>562.62</v>
      </c>
      <c r="R609" s="82">
        <v>1425.1627769114734</v>
      </c>
      <c r="S609" s="82">
        <v>369.43094709040719</v>
      </c>
      <c r="T609" s="82">
        <v>0.53540125976195296</v>
      </c>
      <c r="U609" s="82">
        <v>9.2485331445067818</v>
      </c>
      <c r="V609" s="82">
        <v>322.96568764796012</v>
      </c>
      <c r="W609" s="82">
        <v>31.186943916597517</v>
      </c>
      <c r="X609" s="82">
        <v>3.85</v>
      </c>
      <c r="Y609" s="82">
        <v>13.526656424426758</v>
      </c>
      <c r="Z609" s="82">
        <v>18.718750525093498</v>
      </c>
      <c r="AA609" s="82">
        <v>3.8857165097459578</v>
      </c>
      <c r="AB609" s="82">
        <v>172.30618263564099</v>
      </c>
      <c r="AC609" s="82">
        <v>0</v>
      </c>
      <c r="AD609" s="82">
        <v>36.17</v>
      </c>
      <c r="AE609" s="82">
        <v>142.97177191172204</v>
      </c>
      <c r="AF609" s="82">
        <v>21.288201803045787</v>
      </c>
      <c r="AG609" s="82">
        <v>4.1545434311780403</v>
      </c>
      <c r="AH609" s="82">
        <v>173.36667909159939</v>
      </c>
      <c r="AI609" s="82">
        <v>0</v>
      </c>
      <c r="AJ609" s="82">
        <v>61.814199557005246</v>
      </c>
      <c r="AK609" s="82">
        <v>144.14710171868518</v>
      </c>
      <c r="AL609">
        <f t="shared" si="54"/>
        <v>5.4168014090351582</v>
      </c>
      <c r="AM609">
        <f t="shared" si="55"/>
        <v>96.457563755016992</v>
      </c>
      <c r="AN609">
        <f t="shared" si="56"/>
        <v>0.49880460836093571</v>
      </c>
      <c r="AY609" s="7"/>
      <c r="BC609" s="7"/>
    </row>
    <row r="610" spans="1:62" x14ac:dyDescent="0.3">
      <c r="A610" s="81" t="s">
        <v>3044</v>
      </c>
      <c r="B610" s="82">
        <v>3057.25</v>
      </c>
      <c r="E610" s="82">
        <v>9.489365281186128</v>
      </c>
      <c r="F610" s="82">
        <v>46.021398773496621</v>
      </c>
      <c r="G610" s="82">
        <v>0.71854860816975918</v>
      </c>
      <c r="H610" s="82">
        <v>5.8565164052807432</v>
      </c>
      <c r="I610" s="81">
        <v>2.8655113050847607E-2</v>
      </c>
      <c r="J610" s="81">
        <f t="shared" si="52"/>
        <v>0.61716629424014591</v>
      </c>
      <c r="K610" s="81">
        <f t="shared" si="53"/>
        <v>0.12725637554183744</v>
      </c>
      <c r="L610" s="81">
        <v>0</v>
      </c>
      <c r="M610" s="82">
        <v>1.1091427224617356</v>
      </c>
      <c r="N610" s="82">
        <v>0.8208300968226</v>
      </c>
      <c r="O610" s="82">
        <v>3.1200353947051611</v>
      </c>
      <c r="P610" s="82">
        <v>0</v>
      </c>
      <c r="Q610" s="82">
        <v>721.84</v>
      </c>
      <c r="R610" s="82">
        <v>543.08292170520963</v>
      </c>
      <c r="S610" s="82">
        <v>280.06626548896486</v>
      </c>
      <c r="T610" s="82">
        <v>0.22789751337127123</v>
      </c>
      <c r="U610" s="82">
        <v>8.0940879132850352</v>
      </c>
      <c r="V610" s="82">
        <v>84.336352088804972</v>
      </c>
      <c r="W610" s="82">
        <v>0</v>
      </c>
      <c r="X610" s="82">
        <v>1.27</v>
      </c>
      <c r="Y610" s="82">
        <v>13.074151788962064</v>
      </c>
      <c r="Z610" s="82">
        <v>2.0821292841434427</v>
      </c>
      <c r="AA610" s="82">
        <v>1.7929061076847959</v>
      </c>
      <c r="AB610" s="82">
        <v>146.77010323601533</v>
      </c>
      <c r="AC610" s="82">
        <v>253.09</v>
      </c>
      <c r="AD610" s="82">
        <v>17.3</v>
      </c>
      <c r="AE610" s="82">
        <v>129.63703884366291</v>
      </c>
      <c r="AF610" s="82">
        <v>14.687929628302335</v>
      </c>
      <c r="AG610" s="82">
        <v>1.7810903919790253</v>
      </c>
      <c r="AH610" s="82">
        <v>149.35920480430732</v>
      </c>
      <c r="AI610" s="82">
        <v>0</v>
      </c>
      <c r="AJ610" s="82">
        <v>58.763100340907833</v>
      </c>
      <c r="AK610" s="82">
        <v>148.46203140829056</v>
      </c>
      <c r="AL610">
        <f t="shared" si="54"/>
        <v>3.5713333473355275</v>
      </c>
      <c r="AM610">
        <f t="shared" si="55"/>
        <v>94.999976703221449</v>
      </c>
      <c r="AN610">
        <f t="shared" si="56"/>
        <v>0.37814467080405684</v>
      </c>
      <c r="AY610" s="7"/>
      <c r="BC610" s="7"/>
    </row>
    <row r="611" spans="1:62" x14ac:dyDescent="0.3">
      <c r="A611" s="81" t="s">
        <v>3045</v>
      </c>
      <c r="B611" s="82">
        <v>3058.25</v>
      </c>
      <c r="E611" s="82">
        <v>12.458062680259841</v>
      </c>
      <c r="F611" s="82">
        <v>50.292489165954827</v>
      </c>
      <c r="G611" s="82">
        <v>0.7641401511647592</v>
      </c>
      <c r="H611" s="82">
        <v>6.600582223533646</v>
      </c>
      <c r="I611" s="81">
        <v>5.2302237729562773E-2</v>
      </c>
      <c r="J611" s="81">
        <f t="shared" si="52"/>
        <v>0.5298241301990283</v>
      </c>
      <c r="K611" s="81">
        <f t="shared" si="53"/>
        <v>0.13124389611643775</v>
      </c>
      <c r="L611" s="81">
        <v>0</v>
      </c>
      <c r="M611" s="82">
        <v>2.1998359816907458</v>
      </c>
      <c r="N611" s="82">
        <v>1.0776224218424761</v>
      </c>
      <c r="O611" s="82">
        <v>3.4983867984327301</v>
      </c>
      <c r="P611" s="82">
        <v>0</v>
      </c>
      <c r="Q611" s="82">
        <v>724.53</v>
      </c>
      <c r="R611" s="82">
        <v>560.72201761623126</v>
      </c>
      <c r="S611" s="82">
        <v>432.85093428013363</v>
      </c>
      <c r="T611" s="82">
        <v>0.25263465685498887</v>
      </c>
      <c r="U611" s="82">
        <v>10.390007080995698</v>
      </c>
      <c r="V611" s="82">
        <v>78.419168003694907</v>
      </c>
      <c r="W611" s="82">
        <v>18.905689152304941</v>
      </c>
      <c r="X611" s="82">
        <v>0</v>
      </c>
      <c r="Y611" s="82">
        <v>13.680184782887993</v>
      </c>
      <c r="Z611" s="82">
        <v>0</v>
      </c>
      <c r="AA611" s="82">
        <v>6.1154397418485047</v>
      </c>
      <c r="AB611" s="82">
        <v>150.54967321477284</v>
      </c>
      <c r="AC611" s="82">
        <v>244.14</v>
      </c>
      <c r="AD611" s="82">
        <v>29.29</v>
      </c>
      <c r="AE611" s="82">
        <v>165.80541002094049</v>
      </c>
      <c r="AF611" s="82">
        <v>20.157169247279889</v>
      </c>
      <c r="AG611" s="82">
        <v>4.2866242917068229</v>
      </c>
      <c r="AH611" s="82">
        <v>138.95191827155384</v>
      </c>
      <c r="AI611" s="82">
        <v>2.23</v>
      </c>
      <c r="AJ611" s="82">
        <v>43.154319088030505</v>
      </c>
      <c r="AK611" s="82">
        <v>161.50165409665846</v>
      </c>
      <c r="AL611">
        <f t="shared" si="54"/>
        <v>6.792676289637571</v>
      </c>
      <c r="AM611">
        <f t="shared" si="55"/>
        <v>94.975238473751773</v>
      </c>
      <c r="AN611">
        <f t="shared" si="56"/>
        <v>0.58443409371286414</v>
      </c>
      <c r="AY611" s="7"/>
      <c r="BC611" s="7"/>
    </row>
    <row r="612" spans="1:62" x14ac:dyDescent="0.3">
      <c r="A612" s="81" t="s">
        <v>3046</v>
      </c>
      <c r="B612" s="82">
        <v>3058.75</v>
      </c>
      <c r="E612" s="82">
        <v>10.154438386962703</v>
      </c>
      <c r="F612" s="82">
        <v>45.296238969363557</v>
      </c>
      <c r="G612" s="82">
        <v>0.74213733036026996</v>
      </c>
      <c r="H612" s="82">
        <v>5.8530437875818064</v>
      </c>
      <c r="I612" s="81">
        <v>2.1099346095255541E-2</v>
      </c>
      <c r="J612" s="81">
        <f t="shared" si="52"/>
        <v>0.57640251134878495</v>
      </c>
      <c r="K612" s="81">
        <f t="shared" si="53"/>
        <v>0.12921699286204658</v>
      </c>
      <c r="L612" s="81">
        <v>0</v>
      </c>
      <c r="M612" s="82">
        <v>1.505123355576359</v>
      </c>
      <c r="N612" s="82">
        <v>0.87835892047227371</v>
      </c>
      <c r="O612" s="82">
        <v>3.4508109461924499</v>
      </c>
      <c r="P612" s="82">
        <v>0</v>
      </c>
      <c r="Q612" s="82">
        <v>621.4</v>
      </c>
      <c r="R612" s="82">
        <v>512.01696645102584</v>
      </c>
      <c r="S612" s="82">
        <v>255.91304038399178</v>
      </c>
      <c r="T612" s="82">
        <v>0.23752482364551947</v>
      </c>
      <c r="U612" s="82">
        <v>7.0001753908164934</v>
      </c>
      <c r="V612" s="82">
        <v>81.111562818770679</v>
      </c>
      <c r="W612" s="82">
        <v>10.569322281997248</v>
      </c>
      <c r="X612" s="82">
        <v>2.78</v>
      </c>
      <c r="Y612" s="82">
        <v>16.597223593651471</v>
      </c>
      <c r="Z612" s="82">
        <v>0</v>
      </c>
      <c r="AA612" s="82">
        <v>5.4113166159213844</v>
      </c>
      <c r="AB612" s="82">
        <v>161.2168859466976</v>
      </c>
      <c r="AC612" s="82">
        <v>1.18</v>
      </c>
      <c r="AD612" s="82">
        <v>13.849999999999998</v>
      </c>
      <c r="AE612" s="82">
        <v>148.98356056479057</v>
      </c>
      <c r="AF612" s="82">
        <v>11.930069423832064</v>
      </c>
      <c r="AG612" s="82">
        <v>1.7130487365551075</v>
      </c>
      <c r="AH612" s="82">
        <v>149.66992337958169</v>
      </c>
      <c r="AI612" s="82">
        <v>0</v>
      </c>
      <c r="AJ612" s="82">
        <v>55.305187895997413</v>
      </c>
      <c r="AK612" s="82">
        <v>156.02501256754394</v>
      </c>
      <c r="AL612">
        <f t="shared" si="54"/>
        <v>4.4261976229261251</v>
      </c>
      <c r="AM612">
        <f t="shared" si="55"/>
        <v>94.211369776361209</v>
      </c>
      <c r="AN612">
        <f t="shared" si="56"/>
        <v>0.34553305533430223</v>
      </c>
      <c r="AY612" s="7"/>
      <c r="BC612" s="7"/>
    </row>
    <row r="613" spans="1:62" x14ac:dyDescent="0.3">
      <c r="A613" s="81" t="s">
        <v>3047</v>
      </c>
      <c r="B613" s="82">
        <v>3059.75</v>
      </c>
      <c r="E613" s="82">
        <v>16.574335155418066</v>
      </c>
      <c r="F613" s="82">
        <v>53.459442609599179</v>
      </c>
      <c r="G613" s="82">
        <v>0.84291699284757415</v>
      </c>
      <c r="H613" s="82">
        <v>7.6717037146669691</v>
      </c>
      <c r="I613" s="81">
        <v>4.6180705629127732E-2</v>
      </c>
      <c r="J613" s="81">
        <f t="shared" si="52"/>
        <v>0.46286645242353075</v>
      </c>
      <c r="K613" s="81">
        <f t="shared" si="53"/>
        <v>0.14350511977260005</v>
      </c>
      <c r="L613" s="81">
        <v>0</v>
      </c>
      <c r="M613" s="82">
        <v>0.95746118580724793</v>
      </c>
      <c r="N613" s="82">
        <v>1.4336799909436626</v>
      </c>
      <c r="O613" s="82">
        <v>4.2368522904052766</v>
      </c>
      <c r="P613" s="82">
        <v>0</v>
      </c>
      <c r="Q613" s="82">
        <v>434.85</v>
      </c>
      <c r="R613" s="82">
        <v>598.74583732258736</v>
      </c>
      <c r="S613" s="82">
        <v>703.25887032365688</v>
      </c>
      <c r="T613" s="82">
        <v>0.27719635960477945</v>
      </c>
      <c r="U613" s="82">
        <v>13.658773353668501</v>
      </c>
      <c r="V613" s="82">
        <v>169.84904240189914</v>
      </c>
      <c r="W613" s="82">
        <v>32.055315465587903</v>
      </c>
      <c r="X613" s="82">
        <v>1.6099999999999999</v>
      </c>
      <c r="Y613" s="82">
        <v>16.330569076324061</v>
      </c>
      <c r="Z613" s="82">
        <v>63.015030393635371</v>
      </c>
      <c r="AA613" s="82">
        <v>4.5702806599528794</v>
      </c>
      <c r="AB613" s="82">
        <v>193.89002134681971</v>
      </c>
      <c r="AC613" s="82">
        <v>0</v>
      </c>
      <c r="AD613" s="82">
        <v>34.869999999999997</v>
      </c>
      <c r="AE613" s="82">
        <v>119.10594735162873</v>
      </c>
      <c r="AF613" s="82">
        <v>23.317862964762671</v>
      </c>
      <c r="AG613" s="82">
        <v>4.2145801859638503</v>
      </c>
      <c r="AH613" s="82">
        <v>155.28785807965764</v>
      </c>
      <c r="AI613" s="82">
        <v>0</v>
      </c>
      <c r="AJ613" s="82">
        <v>59.180619181005362</v>
      </c>
      <c r="AK613" s="82">
        <v>164.82083078097025</v>
      </c>
      <c r="AL613">
        <f t="shared" si="54"/>
        <v>6.4184690932224679</v>
      </c>
      <c r="AM613">
        <f t="shared" si="55"/>
        <v>98.389186802716708</v>
      </c>
      <c r="AN613">
        <f t="shared" si="56"/>
        <v>0.94953811571801172</v>
      </c>
      <c r="AY613" s="7"/>
      <c r="BC613" s="7"/>
    </row>
    <row r="614" spans="1:62" x14ac:dyDescent="0.3">
      <c r="A614" s="81" t="s">
        <v>3048</v>
      </c>
      <c r="B614" s="82">
        <v>3060.25</v>
      </c>
      <c r="E614" s="82">
        <v>16.324783108923963</v>
      </c>
      <c r="F614" s="82">
        <v>53.909447442126137</v>
      </c>
      <c r="G614" s="82">
        <v>0.85298184731319171</v>
      </c>
      <c r="H614" s="82">
        <v>6.0864695128980824</v>
      </c>
      <c r="I614" s="81">
        <v>2.2140704735963607E-2</v>
      </c>
      <c r="J614" s="81">
        <f t="shared" si="52"/>
        <v>0.37283616402663911</v>
      </c>
      <c r="K614" s="81">
        <f t="shared" si="53"/>
        <v>0.11290172319855701</v>
      </c>
      <c r="L614" s="81">
        <v>0</v>
      </c>
      <c r="M614" s="82">
        <v>0.37233561975780133</v>
      </c>
      <c r="N614" s="82">
        <v>1.4120937389219228</v>
      </c>
      <c r="O614" s="82">
        <v>4.187922962745354</v>
      </c>
      <c r="P614" s="82">
        <v>0</v>
      </c>
      <c r="Q614" s="82">
        <v>569</v>
      </c>
      <c r="R614" s="82">
        <v>653.14678732854179</v>
      </c>
      <c r="S614" s="82">
        <v>284.5179541518728</v>
      </c>
      <c r="T614" s="82">
        <v>0.2387748388747499</v>
      </c>
      <c r="U614" s="82">
        <v>3.5238684024184326</v>
      </c>
      <c r="V614" s="82">
        <v>87.267056802766916</v>
      </c>
      <c r="W614" s="82">
        <v>32.737607396937491</v>
      </c>
      <c r="X614" s="82">
        <v>2.95</v>
      </c>
      <c r="Y614" s="82">
        <v>15.070020448958127</v>
      </c>
      <c r="Z614" s="82">
        <v>54.074122291137044</v>
      </c>
      <c r="AA614" s="82">
        <v>4.237778072709518</v>
      </c>
      <c r="AB614" s="82">
        <v>197.34343554060828</v>
      </c>
      <c r="AC614" s="82">
        <v>0</v>
      </c>
      <c r="AD614" s="82">
        <v>20.95</v>
      </c>
      <c r="AE614" s="82">
        <v>139.1638408159269</v>
      </c>
      <c r="AF614" s="82">
        <v>18.824719935007739</v>
      </c>
      <c r="AG614" s="82">
        <v>3.177945553328867</v>
      </c>
      <c r="AH614" s="82">
        <v>181.21678746462348</v>
      </c>
      <c r="AI614" s="82">
        <v>22.87</v>
      </c>
      <c r="AJ614" s="82">
        <v>58.12076366383468</v>
      </c>
      <c r="AK614" s="82">
        <v>164.9867896151859</v>
      </c>
      <c r="AL614">
        <f t="shared" si="54"/>
        <v>5.3208863609790145</v>
      </c>
      <c r="AM614">
        <f t="shared" si="55"/>
        <v>99.128408970204532</v>
      </c>
      <c r="AN614">
        <f t="shared" si="56"/>
        <v>0.38415532810695791</v>
      </c>
      <c r="AY614" s="7"/>
      <c r="BC614" s="7"/>
    </row>
    <row r="615" spans="1:62" x14ac:dyDescent="0.3">
      <c r="A615" s="81" t="s">
        <v>3049</v>
      </c>
      <c r="B615" s="82">
        <v>3060.75</v>
      </c>
      <c r="E615" s="82">
        <v>13.99837416688846</v>
      </c>
      <c r="F615" s="82">
        <v>50.022627703263971</v>
      </c>
      <c r="G615" s="82">
        <v>0.8489567380211106</v>
      </c>
      <c r="H615" s="82">
        <v>7.5908643001419174</v>
      </c>
      <c r="I615" s="81">
        <v>1.5132834428834986E-2</v>
      </c>
      <c r="J615" s="81">
        <f t="shared" si="52"/>
        <v>0.5422675669076793</v>
      </c>
      <c r="K615" s="81">
        <f t="shared" si="53"/>
        <v>0.15174861155178007</v>
      </c>
      <c r="L615" s="81">
        <v>0</v>
      </c>
      <c r="M615" s="82">
        <v>0.32674911843531323</v>
      </c>
      <c r="N615" s="82">
        <v>1.2108593654358517</v>
      </c>
      <c r="O615" s="82">
        <v>3.9647708301461</v>
      </c>
      <c r="P615" s="82">
        <v>0</v>
      </c>
      <c r="Q615" s="82">
        <v>493.24</v>
      </c>
      <c r="R615" s="82">
        <v>610.56397473767402</v>
      </c>
      <c r="S615" s="82">
        <v>588.2474043380962</v>
      </c>
      <c r="T615" s="82">
        <v>0.2435775289660036</v>
      </c>
      <c r="U615" s="82">
        <v>12.400557764584127</v>
      </c>
      <c r="V615" s="82">
        <v>82.500858825043309</v>
      </c>
      <c r="W615" s="82">
        <v>27.477756871624301</v>
      </c>
      <c r="X615" s="82">
        <v>1.1000000000000001</v>
      </c>
      <c r="Y615" s="82">
        <v>15.199307487662324</v>
      </c>
      <c r="Z615" s="82">
        <v>0</v>
      </c>
      <c r="AA615" s="82">
        <v>14.160698421423186</v>
      </c>
      <c r="AB615" s="82">
        <v>185.79368362582645</v>
      </c>
      <c r="AC615" s="82">
        <v>1.04</v>
      </c>
      <c r="AD615" s="82">
        <v>22.6</v>
      </c>
      <c r="AE615" s="82">
        <v>132.74754666183986</v>
      </c>
      <c r="AF615" s="82">
        <v>17.833129749130787</v>
      </c>
      <c r="AG615" s="82">
        <v>3.0938940966287336</v>
      </c>
      <c r="AH615" s="82">
        <v>157.07716849589289</v>
      </c>
      <c r="AI615" s="82">
        <v>0</v>
      </c>
      <c r="AJ615" s="82">
        <v>53.431705921200759</v>
      </c>
      <c r="AK615" s="82">
        <v>164.66672614919867</v>
      </c>
      <c r="AL615">
        <f t="shared" si="54"/>
        <v>4.1430911522283855</v>
      </c>
      <c r="AM615">
        <f t="shared" si="55"/>
        <v>97.912670978205</v>
      </c>
      <c r="AN615">
        <f t="shared" si="56"/>
        <v>0.79424996322356056</v>
      </c>
      <c r="AY615" s="7"/>
      <c r="BC615" s="7"/>
    </row>
    <row r="616" spans="1:62" x14ac:dyDescent="0.3">
      <c r="A616" s="81" t="s">
        <v>3050</v>
      </c>
      <c r="B616" s="82">
        <v>3061.75</v>
      </c>
      <c r="E616" s="82">
        <v>8.5673064003676469</v>
      </c>
      <c r="F616" s="82">
        <v>39.627486841614179</v>
      </c>
      <c r="G616" s="82">
        <v>0.73724018342941833</v>
      </c>
      <c r="H616" s="82">
        <v>5.7490125160401435</v>
      </c>
      <c r="I616" s="81">
        <v>6.888350735865534E-3</v>
      </c>
      <c r="J616" s="81">
        <f t="shared" si="52"/>
        <v>0.67104084380517048</v>
      </c>
      <c r="K616" s="81">
        <f t="shared" si="53"/>
        <v>0.14507638445552165</v>
      </c>
      <c r="L616" s="81">
        <v>0</v>
      </c>
      <c r="M616" s="82">
        <v>0.17230087041217185</v>
      </c>
      <c r="N616" s="82">
        <v>0.74107200363180137</v>
      </c>
      <c r="O616" s="82">
        <v>3.6073829794815069</v>
      </c>
      <c r="P616" s="82">
        <v>0</v>
      </c>
      <c r="Q616" s="82">
        <v>572.67999999999995</v>
      </c>
      <c r="R616" s="82">
        <v>504.83172080760613</v>
      </c>
      <c r="S616" s="82">
        <v>111.138635626794</v>
      </c>
      <c r="T616" s="82">
        <v>0.23857746804908195</v>
      </c>
      <c r="U616" s="82">
        <v>7.1904210468979795</v>
      </c>
      <c r="V616" s="82">
        <v>99.623678581184379</v>
      </c>
      <c r="W616" s="82">
        <v>19.042147538574856</v>
      </c>
      <c r="X616" s="82">
        <v>0</v>
      </c>
      <c r="Y616" s="82">
        <v>14.423585255437136</v>
      </c>
      <c r="Z616" s="82">
        <v>2.1433683807358967</v>
      </c>
      <c r="AA616" s="82">
        <v>0</v>
      </c>
      <c r="AB616" s="82">
        <v>186.84889351837296</v>
      </c>
      <c r="AC616" s="82">
        <v>569.59</v>
      </c>
      <c r="AD616" s="82">
        <v>2.19</v>
      </c>
      <c r="AE616" s="82">
        <v>103.14890275972532</v>
      </c>
      <c r="AF616" s="82">
        <v>15.245699107858119</v>
      </c>
      <c r="AG616" s="82">
        <v>2.0692668149509119</v>
      </c>
      <c r="AH616" s="82">
        <v>143.3626934492994</v>
      </c>
      <c r="AI616" s="82">
        <v>0</v>
      </c>
      <c r="AJ616" s="82">
        <v>85.077492878337495</v>
      </c>
      <c r="AK616" s="82">
        <v>152.67027327590017</v>
      </c>
      <c r="AL616">
        <f t="shared" si="54"/>
        <v>1.2247139121754647</v>
      </c>
      <c r="AM616">
        <f t="shared" si="55"/>
        <v>94.400424957186445</v>
      </c>
      <c r="AN616">
        <f t="shared" si="56"/>
        <v>0.15005906801853636</v>
      </c>
      <c r="AY616" s="7"/>
      <c r="BC616" s="7"/>
    </row>
    <row r="617" spans="1:62" x14ac:dyDescent="0.3">
      <c r="A617" s="81" t="s">
        <v>3051</v>
      </c>
      <c r="B617" s="82">
        <v>3062.75</v>
      </c>
      <c r="E617" s="82">
        <v>13.212510707619529</v>
      </c>
      <c r="F617" s="82">
        <v>48.431582225463366</v>
      </c>
      <c r="G617" s="82">
        <v>0.83741420641103703</v>
      </c>
      <c r="H617" s="82">
        <v>6.1667108738341341</v>
      </c>
      <c r="I617" s="81">
        <v>3.4950599378764574E-2</v>
      </c>
      <c r="J617" s="81">
        <f t="shared" si="52"/>
        <v>0.46673270586474158</v>
      </c>
      <c r="K617" s="81">
        <f t="shared" si="53"/>
        <v>0.1273282967532687</v>
      </c>
      <c r="L617" s="81">
        <v>0</v>
      </c>
      <c r="M617" s="82">
        <v>0.66876320014411172</v>
      </c>
      <c r="N617" s="82">
        <v>1.1428821762090893</v>
      </c>
      <c r="O617" s="82">
        <v>4.1154195648886809</v>
      </c>
      <c r="P617" s="82">
        <v>0</v>
      </c>
      <c r="Q617" s="82">
        <v>671.28</v>
      </c>
      <c r="R617" s="82">
        <v>652.51011999304876</v>
      </c>
      <c r="S617" s="82">
        <v>240.669052118835</v>
      </c>
      <c r="T617" s="82">
        <v>0.23131860768284918</v>
      </c>
      <c r="U617" s="82">
        <v>3.4892782831308895</v>
      </c>
      <c r="V617" s="82">
        <v>115.34199106091114</v>
      </c>
      <c r="W617" s="82">
        <v>41.073974267245177</v>
      </c>
      <c r="X617" s="82">
        <v>0</v>
      </c>
      <c r="Y617" s="82">
        <v>15.740696962236155</v>
      </c>
      <c r="Z617" s="82">
        <v>0</v>
      </c>
      <c r="AA617" s="82">
        <v>0</v>
      </c>
      <c r="AB617" s="82">
        <v>184.8727731741495</v>
      </c>
      <c r="AC617" s="82">
        <v>1.04</v>
      </c>
      <c r="AD617" s="82">
        <v>18.170000000000002</v>
      </c>
      <c r="AE617" s="82">
        <v>135.62093056562668</v>
      </c>
      <c r="AF617" s="82">
        <v>25.920787202689667</v>
      </c>
      <c r="AG617" s="82">
        <v>1.877149199636321</v>
      </c>
      <c r="AH617" s="82">
        <v>162.42367087733831</v>
      </c>
      <c r="AI617" s="82">
        <v>0</v>
      </c>
      <c r="AJ617" s="82">
        <v>76.074073788028969</v>
      </c>
      <c r="AK617" s="82">
        <v>162.4499902921761</v>
      </c>
      <c r="AL617">
        <f t="shared" si="54"/>
        <v>4.2571340811617073</v>
      </c>
      <c r="AM617">
        <f t="shared" si="55"/>
        <v>96.509405792668289</v>
      </c>
      <c r="AN617">
        <f t="shared" si="56"/>
        <v>0.32495066596939765</v>
      </c>
      <c r="AY617" s="7"/>
      <c r="BC617" s="7"/>
    </row>
    <row r="619" spans="1:62" x14ac:dyDescent="0.3">
      <c r="R619" t="s">
        <v>3052</v>
      </c>
      <c r="S619" s="1">
        <f>AVERAGE(S4:S208,S208,S273:S452,S466:S617)</f>
        <v>451.60523547749887</v>
      </c>
      <c r="AK619" t="s">
        <v>3053</v>
      </c>
      <c r="AL619">
        <f>MIN(AL4:AL617)</f>
        <v>1.2247139121754647</v>
      </c>
      <c r="AM619">
        <f>MIN(AM4:AM617)</f>
        <v>27.066022007404456</v>
      </c>
      <c r="AY619" s="7"/>
      <c r="BC619" s="7"/>
      <c r="BH619" s="7"/>
      <c r="BI619" s="7"/>
      <c r="BJ619" s="7"/>
    </row>
    <row r="620" spans="1:62" x14ac:dyDescent="0.3">
      <c r="AK620" t="s">
        <v>3054</v>
      </c>
      <c r="AL620">
        <f>MAX(AL4:AL617)</f>
        <v>73.363668075323773</v>
      </c>
      <c r="AM620">
        <f>MAX(AM4:AM617)</f>
        <v>101.37285610754371</v>
      </c>
    </row>
    <row r="2647" spans="3:4" x14ac:dyDescent="0.3">
      <c r="C2647" s="82"/>
      <c r="D2647" s="82"/>
    </row>
    <row r="2648" spans="3:4" x14ac:dyDescent="0.3">
      <c r="C2648" s="82"/>
      <c r="D2648" s="82"/>
    </row>
    <row r="2649" spans="3:4" x14ac:dyDescent="0.3">
      <c r="C2649" s="82"/>
      <c r="D2649" s="82"/>
    </row>
    <row r="2650" spans="3:4" x14ac:dyDescent="0.3">
      <c r="C2650" s="82"/>
      <c r="D2650" s="82"/>
    </row>
    <row r="2651" spans="3:4" x14ac:dyDescent="0.3">
      <c r="C2651" s="82"/>
      <c r="D2651" s="82"/>
    </row>
    <row r="2652" spans="3:4" x14ac:dyDescent="0.3">
      <c r="C2652" s="82"/>
      <c r="D2652" s="82"/>
    </row>
    <row r="2653" spans="3:4" x14ac:dyDescent="0.3">
      <c r="C2653" s="82"/>
      <c r="D2653" s="82"/>
    </row>
    <row r="2654" spans="3:4" x14ac:dyDescent="0.3">
      <c r="C2654" s="82"/>
      <c r="D2654" s="82"/>
    </row>
    <row r="2655" spans="3:4" x14ac:dyDescent="0.3">
      <c r="C2655" s="82"/>
      <c r="D2655" s="82"/>
    </row>
    <row r="2656" spans="3:4" x14ac:dyDescent="0.3">
      <c r="C2656" s="82"/>
      <c r="D2656" s="82"/>
    </row>
    <row r="2657" spans="3:4" x14ac:dyDescent="0.3">
      <c r="C2657" s="82"/>
      <c r="D2657" s="82"/>
    </row>
    <row r="2658" spans="3:4" x14ac:dyDescent="0.3">
      <c r="C2658" s="82"/>
      <c r="D2658" s="82"/>
    </row>
    <row r="2659" spans="3:4" x14ac:dyDescent="0.3">
      <c r="C2659" s="82"/>
      <c r="D2659" s="82"/>
    </row>
    <row r="2660" spans="3:4" x14ac:dyDescent="0.3">
      <c r="C2660" s="82"/>
      <c r="D2660" s="82"/>
    </row>
    <row r="2661" spans="3:4" x14ac:dyDescent="0.3">
      <c r="C2661" s="82"/>
      <c r="D2661" s="82"/>
    </row>
    <row r="2662" spans="3:4" x14ac:dyDescent="0.3">
      <c r="C2662" s="82"/>
      <c r="D2662" s="82"/>
    </row>
    <row r="2663" spans="3:4" x14ac:dyDescent="0.3">
      <c r="C2663" s="82"/>
      <c r="D2663" s="82"/>
    </row>
    <row r="2664" spans="3:4" x14ac:dyDescent="0.3">
      <c r="C2664" s="82"/>
      <c r="D2664" s="82"/>
    </row>
    <row r="2665" spans="3:4" x14ac:dyDescent="0.3">
      <c r="C2665" s="82"/>
      <c r="D2665" s="82"/>
    </row>
    <row r="2666" spans="3:4" x14ac:dyDescent="0.3">
      <c r="C2666" s="82"/>
      <c r="D2666" s="82"/>
    </row>
    <row r="2667" spans="3:4" x14ac:dyDescent="0.3">
      <c r="C2667" s="82"/>
      <c r="D2667" s="82"/>
    </row>
    <row r="2668" spans="3:4" x14ac:dyDescent="0.3">
      <c r="C2668" s="82"/>
      <c r="D2668" s="82"/>
    </row>
    <row r="2669" spans="3:4" x14ac:dyDescent="0.3">
      <c r="C2669" s="82"/>
      <c r="D2669" s="82"/>
    </row>
    <row r="2670" spans="3:4" x14ac:dyDescent="0.3">
      <c r="C2670" s="82"/>
      <c r="D2670" s="82"/>
    </row>
    <row r="2671" spans="3:4" x14ac:dyDescent="0.3">
      <c r="C2671" s="82"/>
      <c r="D2671" s="82"/>
    </row>
    <row r="2672" spans="3:4" x14ac:dyDescent="0.3">
      <c r="C2672" s="82"/>
      <c r="D2672" s="82"/>
    </row>
    <row r="2673" spans="3:4" x14ac:dyDescent="0.3">
      <c r="C2673" s="82"/>
      <c r="D2673" s="82"/>
    </row>
    <row r="2674" spans="3:4" x14ac:dyDescent="0.3">
      <c r="C2674" s="82"/>
      <c r="D2674" s="82"/>
    </row>
    <row r="2675" spans="3:4" x14ac:dyDescent="0.3">
      <c r="C2675" s="82"/>
      <c r="D2675" s="82"/>
    </row>
    <row r="2676" spans="3:4" x14ac:dyDescent="0.3">
      <c r="C2676" s="82"/>
      <c r="D2676" s="82"/>
    </row>
    <row r="2677" spans="3:4" x14ac:dyDescent="0.3">
      <c r="C2677" s="82"/>
      <c r="D2677" s="82"/>
    </row>
    <row r="2678" spans="3:4" x14ac:dyDescent="0.3">
      <c r="C2678" s="82"/>
      <c r="D2678" s="82"/>
    </row>
    <row r="2679" spans="3:4" x14ac:dyDescent="0.3">
      <c r="C2679" s="82"/>
      <c r="D2679" s="82"/>
    </row>
    <row r="2680" spans="3:4" x14ac:dyDescent="0.3">
      <c r="C2680" s="82"/>
      <c r="D2680" s="82"/>
    </row>
    <row r="2681" spans="3:4" x14ac:dyDescent="0.3">
      <c r="C2681" s="82"/>
      <c r="D2681" s="82"/>
    </row>
    <row r="2682" spans="3:4" x14ac:dyDescent="0.3">
      <c r="C2682" s="82"/>
      <c r="D2682" s="82"/>
    </row>
    <row r="2683" spans="3:4" x14ac:dyDescent="0.3">
      <c r="C2683" s="82"/>
      <c r="D2683" s="82"/>
    </row>
    <row r="2684" spans="3:4" x14ac:dyDescent="0.3">
      <c r="C2684" s="82"/>
      <c r="D2684" s="82"/>
    </row>
    <row r="2685" spans="3:4" x14ac:dyDescent="0.3">
      <c r="C2685" s="82"/>
      <c r="D2685" s="82"/>
    </row>
    <row r="2686" spans="3:4" x14ac:dyDescent="0.3">
      <c r="C2686" s="82"/>
      <c r="D2686" s="82"/>
    </row>
    <row r="2687" spans="3:4" x14ac:dyDescent="0.3">
      <c r="C2687" s="82"/>
      <c r="D2687" s="82"/>
    </row>
    <row r="2688" spans="3:4" x14ac:dyDescent="0.3">
      <c r="C2688" s="82"/>
      <c r="D2688" s="82"/>
    </row>
    <row r="2689" spans="3:4" x14ac:dyDescent="0.3">
      <c r="C2689" s="82"/>
      <c r="D2689" s="82"/>
    </row>
    <row r="2690" spans="3:4" x14ac:dyDescent="0.3">
      <c r="C2690" s="82"/>
      <c r="D2690" s="82"/>
    </row>
    <row r="2691" spans="3:4" x14ac:dyDescent="0.3">
      <c r="C2691" s="82"/>
      <c r="D2691" s="82"/>
    </row>
    <row r="2692" spans="3:4" x14ac:dyDescent="0.3">
      <c r="C2692" s="82"/>
      <c r="D2692" s="82"/>
    </row>
    <row r="2693" spans="3:4" x14ac:dyDescent="0.3">
      <c r="C2693" s="82"/>
      <c r="D2693" s="82"/>
    </row>
    <row r="2694" spans="3:4" x14ac:dyDescent="0.3">
      <c r="C2694" s="82"/>
      <c r="D2694" s="82"/>
    </row>
    <row r="2695" spans="3:4" x14ac:dyDescent="0.3">
      <c r="C2695" s="82"/>
      <c r="D2695" s="82"/>
    </row>
    <row r="2696" spans="3:4" x14ac:dyDescent="0.3">
      <c r="C2696" s="82"/>
      <c r="D2696" s="82"/>
    </row>
    <row r="2697" spans="3:4" x14ac:dyDescent="0.3">
      <c r="C2697" s="82"/>
      <c r="D2697" s="82"/>
    </row>
    <row r="2698" spans="3:4" x14ac:dyDescent="0.3">
      <c r="C2698" s="82"/>
      <c r="D2698" s="82"/>
    </row>
  </sheetData>
  <mergeCells count="2">
    <mergeCell ref="AR35:AR41"/>
    <mergeCell ref="AR381:AR387"/>
  </mergeCells>
  <conditionalFormatting sqref="AM1:AM1048576">
    <cfRule type="cellIs" dxfId="5" priority="4" operator="lessThan">
      <formula>80</formula>
    </cfRule>
    <cfRule type="cellIs" dxfId="4" priority="5" operator="lessThan">
      <formula>70</formula>
    </cfRule>
    <cfRule type="cellIs" dxfId="3" priority="6" operator="lessThan">
      <formula>50</formula>
    </cfRule>
  </conditionalFormatting>
  <conditionalFormatting sqref="BN1:BN1048576">
    <cfRule type="cellIs" dxfId="2" priority="3" operator="greaterThan">
      <formula>0.01</formula>
    </cfRule>
  </conditionalFormatting>
  <conditionalFormatting sqref="BP1:BP1048576">
    <cfRule type="cellIs" dxfId="1" priority="2" operator="greaterThan">
      <formula>0.025</formula>
    </cfRule>
  </conditionalFormatting>
  <conditionalFormatting sqref="AR211 AS1:AS1048576">
    <cfRule type="cellIs" dxfId="0" priority="1" operator="greaterThan">
      <formula>70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W412"/>
  <sheetViews>
    <sheetView tabSelected="1" topLeftCell="A372" zoomScaleNormal="100" workbookViewId="0">
      <selection activeCell="BF1" sqref="BF1:BU1048576"/>
    </sheetView>
  </sheetViews>
  <sheetFormatPr defaultRowHeight="14.4" x14ac:dyDescent="0.3"/>
  <cols>
    <col min="3" max="3" width="13.109375" customWidth="1"/>
    <col min="6" max="6" width="6.88671875" customWidth="1"/>
    <col min="7" max="37" width="9.109375" customWidth="1"/>
    <col min="38" max="38" width="9.109375" style="1" customWidth="1"/>
    <col min="39" max="40" width="9.109375" customWidth="1"/>
  </cols>
  <sheetData>
    <row r="2" spans="1:43" ht="87.75" customHeight="1" x14ac:dyDescent="0.3">
      <c r="A2" t="s">
        <v>3055</v>
      </c>
      <c r="B2" t="s">
        <v>2243</v>
      </c>
      <c r="C2" s="2" t="s">
        <v>3056</v>
      </c>
      <c r="D2" t="s">
        <v>3057</v>
      </c>
      <c r="F2" s="116" t="s">
        <v>3058</v>
      </c>
      <c r="G2" t="s">
        <v>2243</v>
      </c>
      <c r="H2" t="s">
        <v>2379</v>
      </c>
      <c r="I2" t="s">
        <v>2380</v>
      </c>
      <c r="J2" t="s">
        <v>2381</v>
      </c>
      <c r="K2" t="s">
        <v>2382</v>
      </c>
      <c r="L2" t="s">
        <v>2383</v>
      </c>
      <c r="M2" t="s">
        <v>3059</v>
      </c>
      <c r="N2" t="s">
        <v>2385</v>
      </c>
      <c r="O2" t="s">
        <v>3060</v>
      </c>
      <c r="P2" t="s">
        <v>2387</v>
      </c>
      <c r="Q2" t="s">
        <v>3061</v>
      </c>
      <c r="R2" t="s">
        <v>3062</v>
      </c>
      <c r="S2" t="s">
        <v>3063</v>
      </c>
      <c r="T2" t="s">
        <v>2391</v>
      </c>
      <c r="U2" t="s">
        <v>2392</v>
      </c>
      <c r="V2" t="s">
        <v>2393</v>
      </c>
      <c r="W2" t="s">
        <v>2390</v>
      </c>
      <c r="X2" t="s">
        <v>2394</v>
      </c>
      <c r="Y2" t="s">
        <v>2395</v>
      </c>
      <c r="Z2" t="s">
        <v>2396</v>
      </c>
      <c r="AA2" t="s">
        <v>2397</v>
      </c>
      <c r="AB2" t="s">
        <v>2398</v>
      </c>
      <c r="AC2" t="s">
        <v>2399</v>
      </c>
      <c r="AD2" t="s">
        <v>2400</v>
      </c>
      <c r="AE2" t="s">
        <v>2401</v>
      </c>
      <c r="AF2" t="s">
        <v>2402</v>
      </c>
      <c r="AG2" t="s">
        <v>2403</v>
      </c>
      <c r="AH2" t="s">
        <v>2404</v>
      </c>
      <c r="AI2" t="s">
        <v>2405</v>
      </c>
      <c r="AJ2" t="s">
        <v>2406</v>
      </c>
      <c r="AK2" t="s">
        <v>3064</v>
      </c>
      <c r="AL2" s="1" t="s">
        <v>3065</v>
      </c>
      <c r="AM2" t="s">
        <v>2409</v>
      </c>
      <c r="AN2" t="s">
        <v>2412</v>
      </c>
      <c r="AO2" s="116" t="s">
        <v>3066</v>
      </c>
      <c r="AP2" s="116" t="s">
        <v>3067</v>
      </c>
      <c r="AQ2" s="116" t="s">
        <v>3068</v>
      </c>
    </row>
    <row r="3" spans="1:43" x14ac:dyDescent="0.3">
      <c r="A3" t="s">
        <v>3069</v>
      </c>
      <c r="B3">
        <v>3724.55</v>
      </c>
      <c r="C3">
        <v>23</v>
      </c>
      <c r="D3">
        <v>11.225550713676938</v>
      </c>
      <c r="F3" s="82">
        <f>(C3+(D3/100)*0.2)/((100-D3)/100)</f>
        <v>25.933645645238919</v>
      </c>
      <c r="G3">
        <v>3724.55</v>
      </c>
      <c r="H3">
        <v>22.515923636910234</v>
      </c>
      <c r="I3">
        <v>73.331403682777378</v>
      </c>
      <c r="J3">
        <v>0.68653798920186682</v>
      </c>
      <c r="K3">
        <v>5.5527246297132002</v>
      </c>
      <c r="L3">
        <v>7.0386700883705661E-2</v>
      </c>
      <c r="M3">
        <v>2.2763986239629532</v>
      </c>
      <c r="N3">
        <v>5.1711199468938673</v>
      </c>
      <c r="O3">
        <v>1.5177617876693781</v>
      </c>
      <c r="P3">
        <v>3.5914702746291267</v>
      </c>
      <c r="Q3">
        <v>114.71372727264169</v>
      </c>
      <c r="R3">
        <v>0</v>
      </c>
      <c r="S3">
        <v>921.84</v>
      </c>
      <c r="T3">
        <v>834.53566015749834</v>
      </c>
      <c r="U3">
        <v>0.29049656947480795</v>
      </c>
      <c r="V3">
        <v>13.316370099463377</v>
      </c>
      <c r="W3">
        <v>471.53598946605007</v>
      </c>
      <c r="X3">
        <v>87.391094544926389</v>
      </c>
      <c r="Y3">
        <v>39.993363230535252</v>
      </c>
      <c r="Z3">
        <v>11.46</v>
      </c>
      <c r="AA3">
        <v>10.614318221817737</v>
      </c>
      <c r="AB3">
        <v>95.308531670246666</v>
      </c>
      <c r="AC3">
        <v>12.374662936123286</v>
      </c>
      <c r="AD3">
        <v>132.80038273712029</v>
      </c>
      <c r="AE3">
        <v>0</v>
      </c>
      <c r="AF3">
        <v>3.2730168150346199</v>
      </c>
      <c r="AG3">
        <v>145.76223133941843</v>
      </c>
      <c r="AH3">
        <v>8.2494535709318555</v>
      </c>
      <c r="AI3">
        <v>5.8006531173654583</v>
      </c>
      <c r="AJ3">
        <v>160.26921700888943</v>
      </c>
      <c r="AK3">
        <v>0</v>
      </c>
      <c r="AL3" s="1">
        <v>57.640372954762498</v>
      </c>
      <c r="AM3">
        <v>156.1718225297322</v>
      </c>
      <c r="AN3">
        <f>AJ3/X3</f>
        <v>1.8339307665553672</v>
      </c>
      <c r="AO3">
        <v>11.225550713676938</v>
      </c>
      <c r="AP3" s="82">
        <f t="shared" ref="AP3:AP66" si="0">(C3+((100-AQ3)/100)*0.2)/(AQ3/100)</f>
        <v>23.30265180105798</v>
      </c>
      <c r="AQ3">
        <v>98.712265306826538</v>
      </c>
    </row>
    <row r="4" spans="1:43" x14ac:dyDescent="0.3">
      <c r="A4" t="s">
        <v>3069</v>
      </c>
      <c r="B4">
        <v>3724.7</v>
      </c>
      <c r="C4">
        <v>20</v>
      </c>
      <c r="D4">
        <v>15.608028383215178</v>
      </c>
      <c r="F4" s="82">
        <f>(C4+(D4/100)*0.2)/((100-D4)/100)</f>
        <v>23.735926146773899</v>
      </c>
      <c r="G4">
        <v>3724.7</v>
      </c>
      <c r="H4">
        <v>20.515249501301252</v>
      </c>
      <c r="I4">
        <v>62.700117339976764</v>
      </c>
      <c r="J4">
        <v>0.6091471802276589</v>
      </c>
      <c r="K4">
        <v>4.5716270963388075</v>
      </c>
      <c r="L4">
        <v>0.10528134250492728</v>
      </c>
      <c r="M4">
        <v>3.8039111846765636</v>
      </c>
      <c r="N4">
        <v>10.678305127147652</v>
      </c>
      <c r="O4">
        <v>1.3969210698785957</v>
      </c>
      <c r="P4">
        <v>3.5693281927392948</v>
      </c>
      <c r="Q4">
        <v>107.94988803479151</v>
      </c>
      <c r="R4">
        <v>0</v>
      </c>
      <c r="S4">
        <v>795.12</v>
      </c>
      <c r="T4">
        <v>552.24178948571478</v>
      </c>
      <c r="U4">
        <v>0.27153996695122012</v>
      </c>
      <c r="V4">
        <v>9.7146012919984983</v>
      </c>
      <c r="W4">
        <v>396.1828555630795</v>
      </c>
      <c r="X4">
        <v>83.293319545038869</v>
      </c>
      <c r="Y4">
        <v>27.866249824395439</v>
      </c>
      <c r="Z4">
        <v>5.0599999999999996</v>
      </c>
      <c r="AA4">
        <v>10.211050217691328</v>
      </c>
      <c r="AB4">
        <v>95.159057399836556</v>
      </c>
      <c r="AC4">
        <v>0</v>
      </c>
      <c r="AD4">
        <v>122.44263958482837</v>
      </c>
      <c r="AE4">
        <v>0</v>
      </c>
      <c r="AF4">
        <v>2.6559149357072216</v>
      </c>
      <c r="AG4">
        <v>173.75058489236366</v>
      </c>
      <c r="AH4">
        <v>11.819659075847117</v>
      </c>
      <c r="AI4">
        <v>5.5520536980497956</v>
      </c>
      <c r="AJ4">
        <v>129.17954691999495</v>
      </c>
      <c r="AK4">
        <v>0</v>
      </c>
      <c r="AL4" s="1">
        <v>48.066384550079079</v>
      </c>
      <c r="AM4">
        <v>142.61659457921496</v>
      </c>
      <c r="AN4">
        <f t="shared" ref="AN4:AN67" si="1">AJ4/X4</f>
        <v>1.550899251291626</v>
      </c>
      <c r="AO4">
        <v>15.608028383215178</v>
      </c>
      <c r="AP4" s="82">
        <f t="shared" si="0"/>
        <v>22.748015239568836</v>
      </c>
      <c r="AQ4">
        <v>88.025041769928379</v>
      </c>
    </row>
    <row r="5" spans="1:43" x14ac:dyDescent="0.3">
      <c r="A5" t="s">
        <v>3069</v>
      </c>
      <c r="B5">
        <v>3724.85</v>
      </c>
      <c r="C5">
        <v>21</v>
      </c>
      <c r="D5">
        <v>15.790992011531481</v>
      </c>
      <c r="F5" s="82">
        <f>(C5+(D5/100)*0.2)/((100-D5)/100)</f>
        <v>24.975453916881559</v>
      </c>
      <c r="G5">
        <v>3724.85</v>
      </c>
      <c r="H5">
        <v>19.757568332308541</v>
      </c>
      <c r="I5">
        <v>61.784619032305955</v>
      </c>
      <c r="J5">
        <v>0.59506184779700233</v>
      </c>
      <c r="K5">
        <v>4.6116816602727138</v>
      </c>
      <c r="L5">
        <v>0.11082089339949072</v>
      </c>
      <c r="M5">
        <v>3.9446252471117811</v>
      </c>
      <c r="N5">
        <v>11.185625603081746</v>
      </c>
      <c r="O5">
        <v>1.3511571272714358</v>
      </c>
      <c r="P5">
        <v>3.4249300559390661</v>
      </c>
      <c r="Q5">
        <v>106.76608979948773</v>
      </c>
      <c r="R5">
        <v>0</v>
      </c>
      <c r="S5">
        <v>948.7</v>
      </c>
      <c r="T5">
        <v>576.37285438266213</v>
      </c>
      <c r="U5">
        <v>0.2848424852080112</v>
      </c>
      <c r="V5">
        <v>7.0326062138975303</v>
      </c>
      <c r="W5">
        <v>384.77450604954583</v>
      </c>
      <c r="X5">
        <v>87.424821088135332</v>
      </c>
      <c r="Y5">
        <v>14.636671563152001</v>
      </c>
      <c r="Z5">
        <v>5.14</v>
      </c>
      <c r="AA5">
        <v>9.3892965489054401</v>
      </c>
      <c r="AB5">
        <v>140.95423699673415</v>
      </c>
      <c r="AC5">
        <v>2.464663157402148</v>
      </c>
      <c r="AD5">
        <v>118.72300806604952</v>
      </c>
      <c r="AE5">
        <v>0</v>
      </c>
      <c r="AF5">
        <v>1.9111671612265091</v>
      </c>
      <c r="AG5">
        <v>160.38301304618088</v>
      </c>
      <c r="AH5">
        <v>16.073520954044021</v>
      </c>
      <c r="AI5">
        <v>7.0239201012996713</v>
      </c>
      <c r="AJ5">
        <v>139.70310144609988</v>
      </c>
      <c r="AK5">
        <v>0</v>
      </c>
      <c r="AL5" s="1">
        <v>45.719413310486054</v>
      </c>
      <c r="AM5">
        <v>133.40775528626628</v>
      </c>
      <c r="AN5">
        <f t="shared" si="1"/>
        <v>1.597979838074377</v>
      </c>
      <c r="AO5">
        <v>15.790992011531481</v>
      </c>
      <c r="AP5" s="82">
        <f t="shared" si="0"/>
        <v>24.174785011165611</v>
      </c>
      <c r="AQ5">
        <v>86.975126099732563</v>
      </c>
    </row>
    <row r="6" spans="1:43" x14ac:dyDescent="0.3">
      <c r="A6" t="s">
        <v>3069</v>
      </c>
      <c r="B6">
        <v>3725</v>
      </c>
      <c r="D6">
        <v>13.311677147252187</v>
      </c>
      <c r="F6" s="82"/>
      <c r="G6">
        <v>3725</v>
      </c>
      <c r="H6">
        <v>21.178903312064442</v>
      </c>
      <c r="I6">
        <v>67.607185522429447</v>
      </c>
      <c r="J6">
        <v>0.60876191173245442</v>
      </c>
      <c r="K6">
        <v>4.9221888892466188</v>
      </c>
      <c r="L6">
        <v>9.6884266506602076E-2</v>
      </c>
      <c r="M6">
        <v>3.05834700391426</v>
      </c>
      <c r="N6">
        <v>7.990301039440495</v>
      </c>
      <c r="O6">
        <v>1.4370057600486923</v>
      </c>
      <c r="P6">
        <v>3.5794959911906767</v>
      </c>
      <c r="Q6">
        <v>110.47907369657369</v>
      </c>
      <c r="R6">
        <v>0</v>
      </c>
      <c r="S6">
        <v>819.92</v>
      </c>
      <c r="T6">
        <v>619.7308935786624</v>
      </c>
      <c r="U6">
        <v>0.31224937367215716</v>
      </c>
      <c r="V6">
        <v>4.712822914174386</v>
      </c>
      <c r="W6">
        <v>439.8345729435581</v>
      </c>
      <c r="X6">
        <v>87.604695985249748</v>
      </c>
      <c r="Y6">
        <v>13.51970059153386</v>
      </c>
      <c r="Z6">
        <v>5.61</v>
      </c>
      <c r="AA6">
        <v>9.2751640949073995</v>
      </c>
      <c r="AB6">
        <v>64.853149074186675</v>
      </c>
      <c r="AC6">
        <v>6.6135128056957635</v>
      </c>
      <c r="AD6">
        <v>127.55474854397062</v>
      </c>
      <c r="AE6">
        <v>0</v>
      </c>
      <c r="AF6">
        <v>3.2950247279920881</v>
      </c>
      <c r="AG6">
        <v>138.89742621424327</v>
      </c>
      <c r="AH6">
        <v>14.994863120644091</v>
      </c>
      <c r="AI6">
        <v>5.7256786893178777</v>
      </c>
      <c r="AJ6">
        <v>143.10649477275572</v>
      </c>
      <c r="AK6">
        <v>0</v>
      </c>
      <c r="AL6" s="1">
        <v>74.038154390861749</v>
      </c>
      <c r="AM6">
        <v>147.29555651137318</v>
      </c>
      <c r="AN6">
        <f t="shared" si="1"/>
        <v>1.6335482152332448</v>
      </c>
      <c r="AO6">
        <v>13.311677147252187</v>
      </c>
      <c r="AP6" s="82">
        <f t="shared" si="0"/>
        <v>1.5016099478853023E-2</v>
      </c>
      <c r="AQ6">
        <v>93.01629063346958</v>
      </c>
    </row>
    <row r="7" spans="1:43" x14ac:dyDescent="0.3">
      <c r="A7" t="s">
        <v>3069</v>
      </c>
      <c r="B7">
        <v>3725.2</v>
      </c>
      <c r="C7">
        <v>23.7</v>
      </c>
      <c r="D7">
        <v>10.178504532377548</v>
      </c>
      <c r="F7" s="82">
        <f t="shared" ref="F7:F38" si="2">(C7+(D7/100)*0.2)/((100-D7)/100)</f>
        <v>26.408330083543447</v>
      </c>
      <c r="G7">
        <v>3725.2</v>
      </c>
      <c r="H7">
        <v>20.992660623639193</v>
      </c>
      <c r="I7">
        <v>74.463987534688314</v>
      </c>
      <c r="J7">
        <v>0.65470936748662811</v>
      </c>
      <c r="K7">
        <v>5.1105848038795934</v>
      </c>
      <c r="L7">
        <v>7.6062122214109171E-2</v>
      </c>
      <c r="M7">
        <v>2.1883239013936335</v>
      </c>
      <c r="N7">
        <v>4.8535816042552185</v>
      </c>
      <c r="O7">
        <v>1.4257567016678072</v>
      </c>
      <c r="P7">
        <v>3.5802234116721103</v>
      </c>
      <c r="Q7">
        <v>113.34589007089662</v>
      </c>
      <c r="R7">
        <v>0</v>
      </c>
      <c r="S7">
        <v>924.13000000000011</v>
      </c>
      <c r="T7">
        <v>706.73139023079989</v>
      </c>
      <c r="U7">
        <v>0.23309219393700181</v>
      </c>
      <c r="V7">
        <v>9.9669285982841718</v>
      </c>
      <c r="W7">
        <v>407.52003974855359</v>
      </c>
      <c r="X7">
        <v>72.371540635873629</v>
      </c>
      <c r="Y7">
        <v>31.101113807133689</v>
      </c>
      <c r="Z7">
        <v>6.5500000000000007</v>
      </c>
      <c r="AA7">
        <v>9.9827853096952488</v>
      </c>
      <c r="AB7">
        <v>88.806400907406868</v>
      </c>
      <c r="AC7">
        <v>6.1103107443928257</v>
      </c>
      <c r="AD7">
        <v>135.66163775156559</v>
      </c>
      <c r="AE7">
        <v>0</v>
      </c>
      <c r="AF7">
        <v>1.7342235410484672</v>
      </c>
      <c r="AG7">
        <v>135.1517211865108</v>
      </c>
      <c r="AH7">
        <v>14.478322749720181</v>
      </c>
      <c r="AI7">
        <v>4.1985679706645227</v>
      </c>
      <c r="AJ7">
        <v>163.80743426818577</v>
      </c>
      <c r="AK7">
        <v>0</v>
      </c>
      <c r="AL7" s="1">
        <v>23.19</v>
      </c>
      <c r="AM7">
        <v>148.79787026900243</v>
      </c>
      <c r="AN7">
        <f t="shared" si="1"/>
        <v>2.2634233405691595</v>
      </c>
      <c r="AO7">
        <v>10.178504532377548</v>
      </c>
      <c r="AP7" s="82">
        <f t="shared" si="0"/>
        <v>24.054646098607265</v>
      </c>
      <c r="AQ7">
        <v>98.537822002574472</v>
      </c>
    </row>
    <row r="8" spans="1:43" x14ac:dyDescent="0.3">
      <c r="A8" t="s">
        <v>3069</v>
      </c>
      <c r="B8">
        <v>3725.35</v>
      </c>
      <c r="C8">
        <v>22.9</v>
      </c>
      <c r="D8">
        <v>12.614134868954476</v>
      </c>
      <c r="F8" s="82">
        <f t="shared" si="2"/>
        <v>26.234481097553701</v>
      </c>
      <c r="G8">
        <v>3725.35</v>
      </c>
      <c r="H8">
        <v>22.13649312367297</v>
      </c>
      <c r="I8">
        <v>70.548022095984294</v>
      </c>
      <c r="J8">
        <v>0.63699120440825507</v>
      </c>
      <c r="K8">
        <v>4.7773373496850047</v>
      </c>
      <c r="L8">
        <v>8.5144211659794813E-2</v>
      </c>
      <c r="M8">
        <v>2.7413457514909618</v>
      </c>
      <c r="N8">
        <v>6.8474072627425837</v>
      </c>
      <c r="O8">
        <v>1.4948441846698475</v>
      </c>
      <c r="P8">
        <v>3.7354121935286777</v>
      </c>
      <c r="Q8">
        <v>113.00299737784239</v>
      </c>
      <c r="R8">
        <v>4.1821699999999998E-3</v>
      </c>
      <c r="S8">
        <v>968.52</v>
      </c>
      <c r="T8">
        <v>684.92315776769362</v>
      </c>
      <c r="U8">
        <v>0.26940169508304967</v>
      </c>
      <c r="V8">
        <v>10.752399083979903</v>
      </c>
      <c r="W8">
        <v>447.87078075827367</v>
      </c>
      <c r="X8">
        <v>79.532809977240845</v>
      </c>
      <c r="Y8">
        <v>20.047453023068449</v>
      </c>
      <c r="Z8">
        <v>3.2</v>
      </c>
      <c r="AA8">
        <v>10.850191960080355</v>
      </c>
      <c r="AB8">
        <v>100.31591972898536</v>
      </c>
      <c r="AC8">
        <v>0</v>
      </c>
      <c r="AD8">
        <v>133.58245910773533</v>
      </c>
      <c r="AE8">
        <v>0</v>
      </c>
      <c r="AF8">
        <v>3.3548862512364002</v>
      </c>
      <c r="AG8">
        <v>170.18589906671491</v>
      </c>
      <c r="AH8">
        <v>16.438137686460898</v>
      </c>
      <c r="AI8">
        <v>5.745408801961978</v>
      </c>
      <c r="AJ8">
        <v>142.00239608113182</v>
      </c>
      <c r="AK8">
        <v>5.3</v>
      </c>
      <c r="AL8" s="1">
        <v>49.917079932841858</v>
      </c>
      <c r="AM8">
        <v>156.85990516681426</v>
      </c>
      <c r="AN8">
        <f t="shared" si="1"/>
        <v>1.7854567960288001</v>
      </c>
      <c r="AO8">
        <v>12.614134868954476</v>
      </c>
      <c r="AP8" s="82">
        <f t="shared" si="0"/>
        <v>24.012001229513331</v>
      </c>
      <c r="AQ8">
        <v>95.40723123639259</v>
      </c>
    </row>
    <row r="9" spans="1:43" x14ac:dyDescent="0.3">
      <c r="A9" t="s">
        <v>3069</v>
      </c>
      <c r="B9">
        <v>3725.5</v>
      </c>
      <c r="C9">
        <v>22.1</v>
      </c>
      <c r="D9">
        <v>9.6409896199885825</v>
      </c>
      <c r="F9" s="82">
        <f t="shared" si="2"/>
        <v>24.479331818947244</v>
      </c>
      <c r="G9">
        <v>3725.5</v>
      </c>
      <c r="H9">
        <v>17.951757127812911</v>
      </c>
      <c r="I9">
        <v>67.142241638048276</v>
      </c>
      <c r="J9">
        <v>0.62362825040610703</v>
      </c>
      <c r="K9">
        <v>5.0417149207044689</v>
      </c>
      <c r="L9">
        <v>7.1010855698346032E-2</v>
      </c>
      <c r="M9">
        <v>2.4622455561908541</v>
      </c>
      <c r="N9">
        <v>5.8411592626314608</v>
      </c>
      <c r="O9">
        <v>1.2420861305198998</v>
      </c>
      <c r="P9">
        <v>3.4210941482502428</v>
      </c>
      <c r="Q9">
        <v>103.79693789026257</v>
      </c>
      <c r="R9">
        <v>0</v>
      </c>
      <c r="S9">
        <v>758.9</v>
      </c>
      <c r="T9">
        <v>722.86925231958003</v>
      </c>
      <c r="U9">
        <v>0.22353165144950898</v>
      </c>
      <c r="V9">
        <v>9.9994869603855498</v>
      </c>
      <c r="W9">
        <v>413.88112522586937</v>
      </c>
      <c r="X9">
        <v>74.119699792204258</v>
      </c>
      <c r="Y9">
        <v>6.1215811691279916</v>
      </c>
      <c r="Z9">
        <v>6.97</v>
      </c>
      <c r="AA9">
        <v>8.811025448648703</v>
      </c>
      <c r="AB9">
        <v>0</v>
      </c>
      <c r="AC9">
        <v>8.5955127614399913</v>
      </c>
      <c r="AD9">
        <v>129.67207725466014</v>
      </c>
      <c r="AE9">
        <v>1.01</v>
      </c>
      <c r="AF9">
        <v>1.9102868447082102</v>
      </c>
      <c r="AG9">
        <v>143.8963411025554</v>
      </c>
      <c r="AH9">
        <v>8.2950306624839651</v>
      </c>
      <c r="AI9">
        <v>4.4945196603260253</v>
      </c>
      <c r="AJ9">
        <v>137.54591852385124</v>
      </c>
      <c r="AK9">
        <v>0</v>
      </c>
      <c r="AL9" s="1">
        <v>56.285953428829963</v>
      </c>
      <c r="AM9">
        <v>139.65783923976196</v>
      </c>
      <c r="AN9">
        <f t="shared" si="1"/>
        <v>1.8557268703119869</v>
      </c>
      <c r="AO9">
        <v>9.6409896199885825</v>
      </c>
      <c r="AP9" s="82">
        <f t="shared" si="0"/>
        <v>23.320011958940274</v>
      </c>
      <c r="AQ9">
        <v>94.812876961669531</v>
      </c>
    </row>
    <row r="10" spans="1:43" x14ac:dyDescent="0.3">
      <c r="A10" t="s">
        <v>3069</v>
      </c>
      <c r="B10">
        <v>3725.65</v>
      </c>
      <c r="C10">
        <v>22.5</v>
      </c>
      <c r="D10">
        <v>11.365852543842244</v>
      </c>
      <c r="F10" s="82">
        <f t="shared" si="2"/>
        <v>25.410896761012328</v>
      </c>
      <c r="G10">
        <v>3725.65</v>
      </c>
      <c r="H10">
        <v>20.557593275370721</v>
      </c>
      <c r="I10">
        <v>72.755008869903236</v>
      </c>
      <c r="J10">
        <v>0.61556273821302121</v>
      </c>
      <c r="K10">
        <v>5.0936848802389445</v>
      </c>
      <c r="L10">
        <v>7.2536567467466978E-2</v>
      </c>
      <c r="M10">
        <v>2.5639570188549272</v>
      </c>
      <c r="N10">
        <v>6.2078625384355153</v>
      </c>
      <c r="O10">
        <v>1.3994786338323915</v>
      </c>
      <c r="P10">
        <v>3.4103023540304269</v>
      </c>
      <c r="Q10">
        <v>112.67598687634663</v>
      </c>
      <c r="R10">
        <v>0</v>
      </c>
      <c r="S10">
        <v>924.4899999999999</v>
      </c>
      <c r="T10">
        <v>721.92052497733107</v>
      </c>
      <c r="U10">
        <v>0.3020720219919229</v>
      </c>
      <c r="V10">
        <v>12.661133062173157</v>
      </c>
      <c r="W10">
        <v>476.68179011035022</v>
      </c>
      <c r="X10">
        <v>84.681728907140666</v>
      </c>
      <c r="Y10">
        <v>20.424612052446005</v>
      </c>
      <c r="Z10">
        <v>8.7799999999999994</v>
      </c>
      <c r="AA10">
        <v>9.0925521685105348</v>
      </c>
      <c r="AB10">
        <v>86.91928824347923</v>
      </c>
      <c r="AC10">
        <v>5.2990257884146184</v>
      </c>
      <c r="AD10">
        <v>123.62529165746575</v>
      </c>
      <c r="AE10">
        <v>0</v>
      </c>
      <c r="AF10">
        <v>3.6445103857566772</v>
      </c>
      <c r="AG10">
        <v>135.06817386247215</v>
      </c>
      <c r="AH10">
        <v>14.584669296675104</v>
      </c>
      <c r="AI10">
        <v>6.1321190097863409</v>
      </c>
      <c r="AJ10">
        <v>156.52694190559657</v>
      </c>
      <c r="AK10">
        <v>23.34</v>
      </c>
      <c r="AL10" s="1">
        <v>99.916872508488751</v>
      </c>
      <c r="AM10">
        <v>137.96056873495948</v>
      </c>
      <c r="AN10">
        <f t="shared" si="1"/>
        <v>1.8484145744973999</v>
      </c>
      <c r="AO10">
        <v>11.365852543842244</v>
      </c>
      <c r="AP10" s="82">
        <f t="shared" si="0"/>
        <v>23.369282583101494</v>
      </c>
      <c r="AQ10">
        <v>96.31179871497342</v>
      </c>
    </row>
    <row r="11" spans="1:43" x14ac:dyDescent="0.3">
      <c r="A11" t="s">
        <v>3069</v>
      </c>
      <c r="B11">
        <v>3725.8</v>
      </c>
      <c r="C11">
        <v>21.7</v>
      </c>
      <c r="D11">
        <v>17.954689154403866</v>
      </c>
      <c r="F11" s="82">
        <f t="shared" si="2"/>
        <v>26.492567526758911</v>
      </c>
      <c r="G11">
        <v>3725.8</v>
      </c>
      <c r="H11">
        <v>21.346434334796662</v>
      </c>
      <c r="I11">
        <v>61.459376011696108</v>
      </c>
      <c r="J11">
        <v>0.6332327427294937</v>
      </c>
      <c r="K11">
        <v>4.4042329164517913</v>
      </c>
      <c r="L11">
        <v>9.7996705700042777E-2</v>
      </c>
      <c r="M11">
        <v>4.3496550297228636</v>
      </c>
      <c r="N11">
        <v>12.6458911836902</v>
      </c>
      <c r="O11">
        <v>1.4471246338217183</v>
      </c>
      <c r="P11">
        <v>3.5913128392326712</v>
      </c>
      <c r="Q11">
        <v>109.97525639784153</v>
      </c>
      <c r="R11">
        <v>0</v>
      </c>
      <c r="S11">
        <v>858.39</v>
      </c>
      <c r="T11">
        <v>563.72598900529727</v>
      </c>
      <c r="U11">
        <v>0.30310003731315871</v>
      </c>
      <c r="V11">
        <v>9.5762282530676437</v>
      </c>
      <c r="W11">
        <v>424.70372934691363</v>
      </c>
      <c r="X11">
        <v>78.470423866158896</v>
      </c>
      <c r="Y11">
        <v>41.70508497924876</v>
      </c>
      <c r="Z11">
        <v>3.47</v>
      </c>
      <c r="AA11">
        <v>10.89584494167957</v>
      </c>
      <c r="AB11">
        <v>69.841852849124109</v>
      </c>
      <c r="AC11">
        <v>1.8484973680516112</v>
      </c>
      <c r="AD11">
        <v>126.39117150476288</v>
      </c>
      <c r="AE11">
        <v>1.02</v>
      </c>
      <c r="AF11">
        <v>3.0775865479723055</v>
      </c>
      <c r="AG11">
        <v>158.43357548527919</v>
      </c>
      <c r="AH11">
        <v>10.194076143821869</v>
      </c>
      <c r="AI11">
        <v>6.6016956907159265</v>
      </c>
      <c r="AJ11">
        <v>147.06011550018778</v>
      </c>
      <c r="AK11">
        <v>10.19</v>
      </c>
      <c r="AL11" s="1">
        <v>104.27996441645462</v>
      </c>
      <c r="AM11">
        <v>140.94226016231522</v>
      </c>
      <c r="AN11">
        <f t="shared" si="1"/>
        <v>1.8740833584767831</v>
      </c>
      <c r="AO11">
        <v>17.954689154403866</v>
      </c>
      <c r="AP11" s="82">
        <f t="shared" si="0"/>
        <v>25.466693716141755</v>
      </c>
      <c r="AQ11">
        <v>85.324585403172179</v>
      </c>
    </row>
    <row r="12" spans="1:43" x14ac:dyDescent="0.3">
      <c r="A12" t="s">
        <v>3069</v>
      </c>
      <c r="B12">
        <v>3725.95</v>
      </c>
      <c r="C12">
        <v>22.9</v>
      </c>
      <c r="D12">
        <v>12.454077783470186</v>
      </c>
      <c r="F12" s="82">
        <f t="shared" si="2"/>
        <v>26.186151879085941</v>
      </c>
      <c r="G12">
        <v>3725.95</v>
      </c>
      <c r="H12">
        <v>22.587239466921964</v>
      </c>
      <c r="I12">
        <v>71.451768247468465</v>
      </c>
      <c r="J12">
        <v>0.65293378224785947</v>
      </c>
      <c r="K12">
        <v>4.947042246431784</v>
      </c>
      <c r="L12">
        <v>7.6629664347149518E-2</v>
      </c>
      <c r="M12">
        <v>2.6363371515394909</v>
      </c>
      <c r="N12">
        <v>6.4688167225890068</v>
      </c>
      <c r="O12">
        <v>1.5220692638020867</v>
      </c>
      <c r="P12">
        <v>3.7724968481200594</v>
      </c>
      <c r="Q12">
        <v>114.11533339346786</v>
      </c>
      <c r="R12">
        <v>0</v>
      </c>
      <c r="S12">
        <v>765.89</v>
      </c>
      <c r="T12">
        <v>649.4548511165068</v>
      </c>
      <c r="U12">
        <v>0.26249343212434523</v>
      </c>
      <c r="V12">
        <v>9.8082065830399578</v>
      </c>
      <c r="W12">
        <v>428.84774114237661</v>
      </c>
      <c r="X12">
        <v>73.681254730487893</v>
      </c>
      <c r="Y12">
        <v>34.524557304560716</v>
      </c>
      <c r="Z12">
        <v>7.46</v>
      </c>
      <c r="AA12">
        <v>9.6632144385007361</v>
      </c>
      <c r="AB12">
        <v>127.74444834924066</v>
      </c>
      <c r="AC12">
        <v>5.8227667093625746</v>
      </c>
      <c r="AD12">
        <v>136.38648902189169</v>
      </c>
      <c r="AE12">
        <v>0</v>
      </c>
      <c r="AF12">
        <v>1.6409099901088036</v>
      </c>
      <c r="AG12">
        <v>143.43683082034286</v>
      </c>
      <c r="AH12">
        <v>15.253133306106045</v>
      </c>
      <c r="AI12">
        <v>5.9308718608165192</v>
      </c>
      <c r="AJ12">
        <v>179.65106829848503</v>
      </c>
      <c r="AK12">
        <v>0</v>
      </c>
      <c r="AL12" s="1">
        <v>72.05305096354077</v>
      </c>
      <c r="AM12">
        <v>152.42177215763476</v>
      </c>
      <c r="AN12">
        <f t="shared" si="1"/>
        <v>2.4382194488355919</v>
      </c>
      <c r="AO12">
        <v>12.454077783470186</v>
      </c>
      <c r="AP12" s="82">
        <f t="shared" si="0"/>
        <v>23.800941917004547</v>
      </c>
      <c r="AQ12">
        <v>96.246222668593532</v>
      </c>
    </row>
    <row r="13" spans="1:43" x14ac:dyDescent="0.3">
      <c r="A13" t="s">
        <v>3069</v>
      </c>
      <c r="B13">
        <v>3726.05</v>
      </c>
      <c r="C13">
        <v>23.9</v>
      </c>
      <c r="D13">
        <v>12.351075759659068</v>
      </c>
      <c r="F13" s="82">
        <f t="shared" si="2"/>
        <v>27.296059089003435</v>
      </c>
      <c r="G13">
        <v>3726.05</v>
      </c>
      <c r="H13">
        <v>23.59429880914443</v>
      </c>
      <c r="I13">
        <v>69.447864124051591</v>
      </c>
      <c r="J13">
        <v>0.67806836385891955</v>
      </c>
      <c r="K13">
        <v>5.0589676745152659</v>
      </c>
      <c r="L13">
        <v>6.9155375058904886E-2</v>
      </c>
      <c r="M13">
        <v>2.5038973514651635</v>
      </c>
      <c r="N13">
        <v>5.9913276838708107</v>
      </c>
      <c r="O13">
        <v>1.5828956480723235</v>
      </c>
      <c r="P13">
        <v>3.9991601508040016</v>
      </c>
      <c r="Q13">
        <v>112.9256351808414</v>
      </c>
      <c r="R13">
        <v>0</v>
      </c>
      <c r="S13">
        <v>1124.23</v>
      </c>
      <c r="T13">
        <v>696.23440699200842</v>
      </c>
      <c r="U13">
        <v>0.30310003731315871</v>
      </c>
      <c r="V13">
        <v>4.7535208668011082</v>
      </c>
      <c r="W13">
        <v>493.36184815628934</v>
      </c>
      <c r="X13">
        <v>80.538985182974557</v>
      </c>
      <c r="Y13">
        <v>15.608581369624929</v>
      </c>
      <c r="Z13">
        <v>5.27</v>
      </c>
      <c r="AA13">
        <v>12.531743448984813</v>
      </c>
      <c r="AB13">
        <v>99.867496917755034</v>
      </c>
      <c r="AC13">
        <v>8.4414713141023583</v>
      </c>
      <c r="AD13">
        <v>140.41132107554472</v>
      </c>
      <c r="AE13">
        <v>0</v>
      </c>
      <c r="AF13">
        <v>2.9587438180019792</v>
      </c>
      <c r="AG13">
        <v>146.19389251361807</v>
      </c>
      <c r="AH13">
        <v>13.733896921035722</v>
      </c>
      <c r="AI13">
        <v>3.97364468652178</v>
      </c>
      <c r="AJ13">
        <v>165.15202970451983</v>
      </c>
      <c r="AK13">
        <v>0</v>
      </c>
      <c r="AL13" s="1">
        <v>54.766108617287337</v>
      </c>
      <c r="AM13">
        <v>154.62363659629747</v>
      </c>
      <c r="AN13">
        <f t="shared" si="1"/>
        <v>2.0505849351008703</v>
      </c>
      <c r="AO13">
        <v>12.351075759659068</v>
      </c>
      <c r="AP13" s="82">
        <f t="shared" si="0"/>
        <v>24.667480573709327</v>
      </c>
      <c r="AQ13">
        <v>96.913718012428134</v>
      </c>
    </row>
    <row r="14" spans="1:43" x14ac:dyDescent="0.3">
      <c r="A14" t="s">
        <v>3069</v>
      </c>
      <c r="B14">
        <v>3726.35</v>
      </c>
      <c r="C14">
        <v>24.2</v>
      </c>
      <c r="D14">
        <v>14.019207487084095</v>
      </c>
      <c r="F14" s="82">
        <f t="shared" si="2"/>
        <v>28.178431143600665</v>
      </c>
      <c r="G14">
        <v>3726.35</v>
      </c>
      <c r="H14">
        <v>20.633057542553068</v>
      </c>
      <c r="I14">
        <v>63.775845272452905</v>
      </c>
      <c r="J14">
        <v>0.62466680026274535</v>
      </c>
      <c r="K14">
        <v>4.7901880659911633</v>
      </c>
      <c r="L14">
        <v>9.8742577780123214E-2</v>
      </c>
      <c r="M14">
        <v>3.3471455185987931</v>
      </c>
      <c r="N14">
        <v>9.0315146707097149</v>
      </c>
      <c r="O14">
        <v>1.4040366755702054</v>
      </c>
      <c r="P14">
        <v>3.6109577888852908</v>
      </c>
      <c r="Q14">
        <v>107.31615491280401</v>
      </c>
      <c r="R14">
        <v>0</v>
      </c>
      <c r="S14">
        <v>1073.58</v>
      </c>
      <c r="T14">
        <v>688.5111266099816</v>
      </c>
      <c r="U14">
        <v>0.30287387394248688</v>
      </c>
      <c r="V14">
        <v>9.6535543630584151</v>
      </c>
      <c r="W14">
        <v>433.41327065019192</v>
      </c>
      <c r="X14">
        <v>72.472720265500485</v>
      </c>
      <c r="Y14">
        <v>35.322393712859395</v>
      </c>
      <c r="Z14">
        <v>4.54</v>
      </c>
      <c r="AA14">
        <v>10.393662144088195</v>
      </c>
      <c r="AB14">
        <v>107.50936899247193</v>
      </c>
      <c r="AC14">
        <v>6.6237822355182727</v>
      </c>
      <c r="AD14">
        <v>131.2362299958902</v>
      </c>
      <c r="AE14">
        <v>0</v>
      </c>
      <c r="AF14">
        <v>2.5476360039564794</v>
      </c>
      <c r="AG14">
        <v>164.47683192407433</v>
      </c>
      <c r="AH14">
        <v>13.050240547754079</v>
      </c>
      <c r="AI14">
        <v>5.4494571123004754</v>
      </c>
      <c r="AJ14">
        <v>156.38847408288467</v>
      </c>
      <c r="AK14">
        <v>0</v>
      </c>
      <c r="AL14" s="1">
        <v>52.264051172434868</v>
      </c>
      <c r="AM14">
        <v>141.30923756875899</v>
      </c>
      <c r="AN14">
        <f t="shared" si="1"/>
        <v>2.1578943568002233</v>
      </c>
      <c r="AO14">
        <v>14.019207487084095</v>
      </c>
      <c r="AP14" s="82">
        <f t="shared" si="0"/>
        <v>26.706519111173009</v>
      </c>
      <c r="AQ14">
        <v>90.68434270216629</v>
      </c>
    </row>
    <row r="15" spans="1:43" x14ac:dyDescent="0.3">
      <c r="A15" t="s">
        <v>3069</v>
      </c>
      <c r="B15">
        <v>3728.2</v>
      </c>
      <c r="C15">
        <v>23.9</v>
      </c>
      <c r="D15">
        <v>10.801837266514717</v>
      </c>
      <c r="E15" t="s">
        <v>3070</v>
      </c>
      <c r="F15" s="82">
        <f t="shared" si="2"/>
        <v>26.818493723921492</v>
      </c>
      <c r="G15">
        <v>3728.2</v>
      </c>
      <c r="H15">
        <v>21.164302211573474</v>
      </c>
      <c r="I15">
        <v>69.031676047126325</v>
      </c>
      <c r="J15">
        <v>0.67465119981449684</v>
      </c>
      <c r="K15">
        <v>4.955297189394428</v>
      </c>
      <c r="L15">
        <v>7.7886465878670305E-2</v>
      </c>
      <c r="M15">
        <v>2.3665565813247387</v>
      </c>
      <c r="N15">
        <v>5.4961690361352815</v>
      </c>
      <c r="O15">
        <v>1.4361238535790379</v>
      </c>
      <c r="P15">
        <v>3.6563773261809982</v>
      </c>
      <c r="Q15">
        <v>108.85903991100746</v>
      </c>
      <c r="R15">
        <v>0</v>
      </c>
      <c r="S15">
        <v>1018.55</v>
      </c>
      <c r="T15">
        <v>734.7943251351918</v>
      </c>
      <c r="U15">
        <v>0.29475255290472419</v>
      </c>
      <c r="V15">
        <v>10.300651809823291</v>
      </c>
      <c r="W15">
        <v>454.25923751561231</v>
      </c>
      <c r="X15">
        <v>88.110594133383998</v>
      </c>
      <c r="Y15">
        <v>3.8006025268045831</v>
      </c>
      <c r="Z15">
        <v>6.59</v>
      </c>
      <c r="AA15">
        <v>10.918671432479178</v>
      </c>
      <c r="AB15">
        <v>67.450264522562335</v>
      </c>
      <c r="AC15">
        <v>0</v>
      </c>
      <c r="AD15">
        <v>135.31828714983214</v>
      </c>
      <c r="AE15">
        <v>0</v>
      </c>
      <c r="AF15">
        <v>3.5600000000000005</v>
      </c>
      <c r="AG15">
        <v>156.12209952021007</v>
      </c>
      <c r="AH15">
        <v>14.812554754435654</v>
      </c>
      <c r="AI15">
        <v>6.2702297982950439</v>
      </c>
      <c r="AJ15">
        <v>175.20187852134714</v>
      </c>
      <c r="AK15">
        <v>0</v>
      </c>
      <c r="AL15" s="1">
        <v>55.5105224025327</v>
      </c>
      <c r="AM15">
        <v>160.43793487964115</v>
      </c>
      <c r="AN15">
        <f t="shared" si="1"/>
        <v>1.9884314734743724</v>
      </c>
      <c r="AO15">
        <v>10.801837266514717</v>
      </c>
      <c r="AP15" s="82">
        <f t="shared" si="0"/>
        <v>24.681508244201734</v>
      </c>
      <c r="AQ15">
        <v>96.859080098635687</v>
      </c>
    </row>
    <row r="16" spans="1:43" x14ac:dyDescent="0.3">
      <c r="A16" t="s">
        <v>3069</v>
      </c>
      <c r="B16">
        <v>3728.35</v>
      </c>
      <c r="C16">
        <v>23.1</v>
      </c>
      <c r="D16">
        <v>10.803833238244845</v>
      </c>
      <c r="F16" s="82">
        <f t="shared" si="2"/>
        <v>25.922198796092658</v>
      </c>
      <c r="G16">
        <v>3728.35</v>
      </c>
      <c r="H16">
        <v>21.055498959151979</v>
      </c>
      <c r="I16">
        <v>71.479344233084461</v>
      </c>
      <c r="J16">
        <v>0.66980602971719649</v>
      </c>
      <c r="K16">
        <v>4.9818864710167166</v>
      </c>
      <c r="L16">
        <v>7.6118734895709209E-2</v>
      </c>
      <c r="M16">
        <v>2.3751254761732565</v>
      </c>
      <c r="N16">
        <v>5.5270627203737037</v>
      </c>
      <c r="O16">
        <v>1.4295521371327795</v>
      </c>
      <c r="P16">
        <v>3.672182920654361</v>
      </c>
      <c r="Q16">
        <v>111.26657768220016</v>
      </c>
      <c r="R16">
        <v>0</v>
      </c>
      <c r="S16">
        <v>1034.68</v>
      </c>
      <c r="T16">
        <v>716.60905145850256</v>
      </c>
      <c r="U16">
        <v>0.30124960973493431</v>
      </c>
      <c r="V16">
        <v>8.339010493215298</v>
      </c>
      <c r="W16">
        <v>457.16606745404152</v>
      </c>
      <c r="X16">
        <v>68.481745985774623</v>
      </c>
      <c r="Y16">
        <v>24.936014288462136</v>
      </c>
      <c r="Z16">
        <v>36.68</v>
      </c>
      <c r="AA16">
        <v>12.935011453111223</v>
      </c>
      <c r="AB16">
        <v>62.461560747624901</v>
      </c>
      <c r="AC16">
        <v>7.270756314336337</v>
      </c>
      <c r="AD16">
        <v>133.37263374000935</v>
      </c>
      <c r="AE16">
        <v>0</v>
      </c>
      <c r="AF16">
        <v>0.33628090999010884</v>
      </c>
      <c r="AG16">
        <v>134.95677743042063</v>
      </c>
      <c r="AH16">
        <v>12.503315449128761</v>
      </c>
      <c r="AI16">
        <v>4.0249429793964406</v>
      </c>
      <c r="AJ16">
        <v>160.04693971453608</v>
      </c>
      <c r="AK16">
        <v>0</v>
      </c>
      <c r="AL16" s="1">
        <v>60.266499363822525</v>
      </c>
      <c r="AM16">
        <v>152.60526086085667</v>
      </c>
      <c r="AN16">
        <f t="shared" si="1"/>
        <v>2.3370744628471045</v>
      </c>
      <c r="AO16">
        <v>10.803833238244845</v>
      </c>
      <c r="AP16" s="82">
        <f t="shared" si="0"/>
        <v>23.80648288343551</v>
      </c>
      <c r="AQ16">
        <v>97.057116251198195</v>
      </c>
    </row>
    <row r="17" spans="1:43" x14ac:dyDescent="0.3">
      <c r="A17" t="s">
        <v>3069</v>
      </c>
      <c r="B17">
        <v>3728.5</v>
      </c>
      <c r="C17">
        <v>23.3</v>
      </c>
      <c r="D17">
        <v>12.019998052093275</v>
      </c>
      <c r="F17" s="82">
        <f t="shared" si="2"/>
        <v>26.510615457720078</v>
      </c>
      <c r="G17">
        <v>3728.5</v>
      </c>
      <c r="H17">
        <v>20.424872418194468</v>
      </c>
      <c r="I17">
        <v>66.843152950747921</v>
      </c>
      <c r="J17">
        <v>0.65729736672615424</v>
      </c>
      <c r="K17">
        <v>5.1259425389219988</v>
      </c>
      <c r="L17">
        <v>8.256550401291321E-2</v>
      </c>
      <c r="M17">
        <v>2.8157017528919925</v>
      </c>
      <c r="N17">
        <v>7.1154851034821593</v>
      </c>
      <c r="O17">
        <v>1.3914622940589458</v>
      </c>
      <c r="P17">
        <v>3.6689181472139931</v>
      </c>
      <c r="Q17">
        <v>108.12539807625055</v>
      </c>
      <c r="R17">
        <v>0</v>
      </c>
      <c r="S17">
        <v>890.11999999999989</v>
      </c>
      <c r="T17">
        <v>737.25611763286076</v>
      </c>
      <c r="U17">
        <v>0.25611973713268338</v>
      </c>
      <c r="V17">
        <v>9.5721584578049708</v>
      </c>
      <c r="W17">
        <v>449.55137735167807</v>
      </c>
      <c r="X17">
        <v>70.651486932217125</v>
      </c>
      <c r="Y17">
        <v>21.599607490122231</v>
      </c>
      <c r="Z17">
        <v>7.6</v>
      </c>
      <c r="AA17">
        <v>11.60346615646742</v>
      </c>
      <c r="AB17">
        <v>90.151669341097858</v>
      </c>
      <c r="AC17">
        <v>10.515896138249165</v>
      </c>
      <c r="AD17">
        <v>130.16802812383062</v>
      </c>
      <c r="AE17">
        <v>0</v>
      </c>
      <c r="AF17">
        <v>2.4842532146389718</v>
      </c>
      <c r="AG17">
        <v>152.69665923462574</v>
      </c>
      <c r="AH17">
        <v>13.855435831841348</v>
      </c>
      <c r="AI17">
        <v>3.5632583435244958</v>
      </c>
      <c r="AJ17">
        <v>158.26507746963816</v>
      </c>
      <c r="AK17">
        <v>17.22</v>
      </c>
      <c r="AL17" s="1">
        <v>72.96289003439621</v>
      </c>
      <c r="AM17">
        <v>148.09831958796894</v>
      </c>
      <c r="AN17">
        <f t="shared" si="1"/>
        <v>2.2400813392855738</v>
      </c>
      <c r="AO17">
        <v>12.019998052093275</v>
      </c>
      <c r="AP17" s="82">
        <f t="shared" si="0"/>
        <v>24.857344771051768</v>
      </c>
      <c r="AQ17">
        <v>93.784877107765482</v>
      </c>
    </row>
    <row r="18" spans="1:43" x14ac:dyDescent="0.3">
      <c r="A18" t="s">
        <v>3069</v>
      </c>
      <c r="B18">
        <v>3728.65</v>
      </c>
      <c r="C18">
        <v>24.5</v>
      </c>
      <c r="D18">
        <v>11.317279769630705</v>
      </c>
      <c r="F18" s="82">
        <f t="shared" si="2"/>
        <v>27.652100088762857</v>
      </c>
      <c r="G18">
        <v>3728.65</v>
      </c>
      <c r="H18">
        <v>23.00643554713881</v>
      </c>
      <c r="I18">
        <v>73.265939010109207</v>
      </c>
      <c r="J18">
        <v>0.68318782837400138</v>
      </c>
      <c r="K18">
        <v>5.433986371798877</v>
      </c>
      <c r="L18">
        <v>7.4133045088587979E-2</v>
      </c>
      <c r="M18">
        <v>2.2654468680633637</v>
      </c>
      <c r="N18">
        <v>5.1316352648433323</v>
      </c>
      <c r="O18">
        <v>1.5473887070471841</v>
      </c>
      <c r="P18">
        <v>3.8485542328968152</v>
      </c>
      <c r="Q18">
        <v>115.25670687536018</v>
      </c>
      <c r="R18">
        <v>0</v>
      </c>
      <c r="S18">
        <v>806.47</v>
      </c>
      <c r="T18">
        <v>757.09091724707412</v>
      </c>
      <c r="U18">
        <v>0.29793940040055511</v>
      </c>
      <c r="V18">
        <v>10.829725193970676</v>
      </c>
      <c r="W18">
        <v>463.73517465953108</v>
      </c>
      <c r="X18">
        <v>86.896438577861773</v>
      </c>
      <c r="Y18">
        <v>27.315017396843626</v>
      </c>
      <c r="Z18">
        <v>9.02</v>
      </c>
      <c r="AA18">
        <v>10.005611800494858</v>
      </c>
      <c r="AB18">
        <v>141.75766120018849</v>
      </c>
      <c r="AC18">
        <v>11.666072278370166</v>
      </c>
      <c r="AD18">
        <v>134.93678648123941</v>
      </c>
      <c r="AE18">
        <v>0</v>
      </c>
      <c r="AF18">
        <v>2.511543026706232</v>
      </c>
      <c r="AG18">
        <v>127.67423568505228</v>
      </c>
      <c r="AH18">
        <v>9.3433037681824889</v>
      </c>
      <c r="AI18">
        <v>7.2251672502694921</v>
      </c>
      <c r="AJ18">
        <v>173.89007809565541</v>
      </c>
      <c r="AK18">
        <v>0</v>
      </c>
      <c r="AL18" s="1">
        <v>60.53531545293891</v>
      </c>
      <c r="AM18">
        <v>158.54570762766539</v>
      </c>
      <c r="AN18">
        <f t="shared" si="1"/>
        <v>2.0011185837017331</v>
      </c>
      <c r="AO18">
        <v>11.317279769630705</v>
      </c>
      <c r="AP18" s="82">
        <f t="shared" si="0"/>
        <v>24.842015166267792</v>
      </c>
      <c r="AQ18">
        <v>98.634234649260591</v>
      </c>
    </row>
    <row r="19" spans="1:43" x14ac:dyDescent="0.3">
      <c r="A19" t="s">
        <v>3069</v>
      </c>
      <c r="B19">
        <v>3729.55</v>
      </c>
      <c r="C19">
        <v>22.6</v>
      </c>
      <c r="D19">
        <v>10.58198680681428</v>
      </c>
      <c r="F19" s="82">
        <f t="shared" si="2"/>
        <v>25.298218072393407</v>
      </c>
      <c r="G19">
        <v>3729.53</v>
      </c>
      <c r="H19">
        <v>19.302842519133236</v>
      </c>
      <c r="I19">
        <v>66.857926435986641</v>
      </c>
      <c r="J19">
        <v>0.62802743034319786</v>
      </c>
      <c r="K19">
        <v>5.1863034414119742</v>
      </c>
      <c r="L19">
        <v>7.6151287187629216E-2</v>
      </c>
      <c r="M19">
        <v>2.5514596908380347</v>
      </c>
      <c r="N19">
        <v>6.1628055605634309</v>
      </c>
      <c r="O19">
        <v>1.3236916881556475</v>
      </c>
      <c r="P19">
        <v>3.5176675485957727</v>
      </c>
      <c r="Q19">
        <v>105.60687560221555</v>
      </c>
      <c r="R19">
        <v>0</v>
      </c>
      <c r="S19">
        <v>998.47</v>
      </c>
      <c r="T19">
        <v>724.95465298968656</v>
      </c>
      <c r="U19">
        <v>0.23829395146245486</v>
      </c>
      <c r="V19">
        <v>11.659963427555798</v>
      </c>
      <c r="W19">
        <v>455.45262532460964</v>
      </c>
      <c r="X19">
        <v>72.967376232565087</v>
      </c>
      <c r="Y19">
        <v>20.845289431367121</v>
      </c>
      <c r="Z19">
        <v>13.29</v>
      </c>
      <c r="AA19">
        <v>9.2371199435747204</v>
      </c>
      <c r="AB19">
        <v>84.471647065513665</v>
      </c>
      <c r="AC19">
        <v>14.87013438299296</v>
      </c>
      <c r="AD19">
        <v>130.41600355841589</v>
      </c>
      <c r="AE19">
        <v>0</v>
      </c>
      <c r="AF19">
        <v>3.6066567754698329</v>
      </c>
      <c r="AG19">
        <v>153.51820792100571</v>
      </c>
      <c r="AH19">
        <v>12.761585634590718</v>
      </c>
      <c r="AI19">
        <v>7.6592297284396968</v>
      </c>
      <c r="AJ19">
        <v>160.42954817202951</v>
      </c>
      <c r="AK19">
        <v>0</v>
      </c>
      <c r="AL19" s="1">
        <v>84.532320946751256</v>
      </c>
      <c r="AM19">
        <v>150.93092644395691</v>
      </c>
      <c r="AN19">
        <f t="shared" si="1"/>
        <v>2.1986476211053669</v>
      </c>
      <c r="AO19">
        <v>10.58198680681428</v>
      </c>
      <c r="AP19" s="82">
        <f t="shared" si="0"/>
        <v>23.840936490341367</v>
      </c>
      <c r="AQ19">
        <v>94.838235645105087</v>
      </c>
    </row>
    <row r="20" spans="1:43" x14ac:dyDescent="0.3">
      <c r="A20" t="s">
        <v>3069</v>
      </c>
      <c r="B20">
        <v>3729.65</v>
      </c>
      <c r="C20">
        <v>17.7</v>
      </c>
      <c r="D20">
        <v>11.473289246466024</v>
      </c>
      <c r="F20" s="82">
        <f t="shared" si="2"/>
        <v>20.019886006874408</v>
      </c>
      <c r="G20">
        <v>3729.66</v>
      </c>
      <c r="H20">
        <v>20.844257858254071</v>
      </c>
      <c r="I20">
        <v>69.295294636539907</v>
      </c>
      <c r="J20">
        <v>0.64644912719542258</v>
      </c>
      <c r="K20">
        <v>5.0318805815983669</v>
      </c>
      <c r="L20">
        <v>7.5269544671708682E-2</v>
      </c>
      <c r="M20">
        <v>2.5998514123406271</v>
      </c>
      <c r="N20">
        <v>6.3372736326174808</v>
      </c>
      <c r="O20">
        <v>1.4167931746385458</v>
      </c>
      <c r="P20">
        <v>3.6882286902945793</v>
      </c>
      <c r="Q20">
        <v>109.93529865815071</v>
      </c>
      <c r="R20">
        <v>3.3260282399999994E-2</v>
      </c>
      <c r="S20">
        <v>2662.54</v>
      </c>
      <c r="T20">
        <v>702.12821315241752</v>
      </c>
      <c r="U20">
        <v>0.28737140289825125</v>
      </c>
      <c r="V20">
        <v>11.350658987592713</v>
      </c>
      <c r="W20">
        <v>484.28005744469988</v>
      </c>
      <c r="X20">
        <v>86.469235697215083</v>
      </c>
      <c r="Y20">
        <v>24.790953123316918</v>
      </c>
      <c r="Z20">
        <v>8.5500000000000007</v>
      </c>
      <c r="AA20">
        <v>11.504551363002452</v>
      </c>
      <c r="AB20">
        <v>26.475630146390809</v>
      </c>
      <c r="AC20">
        <v>4.3645076745663038</v>
      </c>
      <c r="AD20">
        <v>134.80326124723197</v>
      </c>
      <c r="AE20">
        <v>0</v>
      </c>
      <c r="AF20">
        <v>2.8927200791295755</v>
      </c>
      <c r="AG20">
        <v>183.35852715680755</v>
      </c>
      <c r="AH20">
        <v>15.465826400015892</v>
      </c>
      <c r="AI20">
        <v>8.1603745895998419</v>
      </c>
      <c r="AJ20">
        <v>167.89223503818704</v>
      </c>
      <c r="AK20">
        <v>0</v>
      </c>
      <c r="AL20" s="1">
        <v>59.832257989096064</v>
      </c>
      <c r="AM20">
        <v>186.53920291295518</v>
      </c>
      <c r="AN20">
        <f t="shared" si="1"/>
        <v>1.941641251763653</v>
      </c>
      <c r="AO20">
        <v>11.473289246466024</v>
      </c>
      <c r="AP20" s="82">
        <f t="shared" si="0"/>
        <v>18.556938381585294</v>
      </c>
      <c r="AQ20">
        <v>95.431352579232254</v>
      </c>
    </row>
    <row r="21" spans="1:43" x14ac:dyDescent="0.3">
      <c r="A21" t="s">
        <v>3069</v>
      </c>
      <c r="B21">
        <v>3729.8</v>
      </c>
      <c r="C21">
        <v>22.8</v>
      </c>
      <c r="D21">
        <v>11.378342152823556</v>
      </c>
      <c r="F21" s="82">
        <f t="shared" si="2"/>
        <v>25.75302385299803</v>
      </c>
      <c r="G21">
        <v>3729.8</v>
      </c>
      <c r="H21">
        <v>18.339708833974367</v>
      </c>
      <c r="I21">
        <v>65.767837017687967</v>
      </c>
      <c r="J21">
        <v>0.62331417282849466</v>
      </c>
      <c r="K21">
        <v>4.7275074655098219</v>
      </c>
      <c r="L21">
        <v>8.8631552846356959E-2</v>
      </c>
      <c r="M21">
        <v>2.9081822299055471</v>
      </c>
      <c r="N21">
        <v>7.4489076399449141</v>
      </c>
      <c r="O21">
        <v>1.2655184135720516</v>
      </c>
      <c r="P21">
        <v>3.5147164967848386</v>
      </c>
      <c r="Q21">
        <v>104.68432382305437</v>
      </c>
      <c r="R21">
        <v>0</v>
      </c>
      <c r="S21">
        <v>2196.48</v>
      </c>
      <c r="T21">
        <v>586.12005310439702</v>
      </c>
      <c r="U21">
        <v>0.22887733111993505</v>
      </c>
      <c r="V21">
        <v>11.432054892846157</v>
      </c>
      <c r="W21">
        <v>430.47359517573528</v>
      </c>
      <c r="X21">
        <v>81.843078187053976</v>
      </c>
      <c r="Y21">
        <v>4.482390002987084</v>
      </c>
      <c r="Z21">
        <v>5.67</v>
      </c>
      <c r="AA21">
        <v>11.101283358876044</v>
      </c>
      <c r="AB21">
        <v>27.652740025870436</v>
      </c>
      <c r="AC21">
        <v>6.4183936390680936</v>
      </c>
      <c r="AD21">
        <v>122.95766548742851</v>
      </c>
      <c r="AE21">
        <v>0</v>
      </c>
      <c r="AF21">
        <v>2.3125914935707224</v>
      </c>
      <c r="AG21">
        <v>139.21769095639141</v>
      </c>
      <c r="AH21">
        <v>10.118114324568355</v>
      </c>
      <c r="AI21">
        <v>6.7437525017534483</v>
      </c>
      <c r="AJ21">
        <v>160.98341946287718</v>
      </c>
      <c r="AK21">
        <v>0</v>
      </c>
      <c r="AL21" s="1">
        <v>54.032033912392606</v>
      </c>
      <c r="AM21">
        <v>145.8849871053549</v>
      </c>
      <c r="AN21">
        <f t="shared" si="1"/>
        <v>1.9669765975192965</v>
      </c>
      <c r="AO21">
        <v>11.378342152823556</v>
      </c>
      <c r="AP21" s="82">
        <f t="shared" si="0"/>
        <v>24.73335968371175</v>
      </c>
      <c r="AQ21">
        <v>92.245891816277137</v>
      </c>
    </row>
    <row r="22" spans="1:43" x14ac:dyDescent="0.3">
      <c r="A22" t="s">
        <v>3069</v>
      </c>
      <c r="B22">
        <v>3729.95</v>
      </c>
      <c r="C22">
        <v>21.9</v>
      </c>
      <c r="D22">
        <v>15.40233901424795</v>
      </c>
      <c r="F22" s="82">
        <f t="shared" si="2"/>
        <v>25.923653706834855</v>
      </c>
      <c r="G22">
        <v>3729.95</v>
      </c>
      <c r="H22">
        <v>19.880372560180867</v>
      </c>
      <c r="I22">
        <v>63.864481097472613</v>
      </c>
      <c r="J22">
        <v>0.60384973841859679</v>
      </c>
      <c r="K22">
        <v>4.3958137470826806</v>
      </c>
      <c r="L22">
        <v>8.9133990395557264E-2</v>
      </c>
      <c r="M22">
        <v>3.8349915829406789</v>
      </c>
      <c r="N22">
        <v>10.790360185232778</v>
      </c>
      <c r="O22">
        <v>1.3585745026349243</v>
      </c>
      <c r="P22">
        <v>3.6163554097404149</v>
      </c>
      <c r="Q22">
        <v>108.43393281409912</v>
      </c>
      <c r="R22">
        <v>0</v>
      </c>
      <c r="S22">
        <v>1461.89</v>
      </c>
      <c r="T22">
        <v>487.64385449053702</v>
      </c>
      <c r="U22">
        <v>0.26716062168275567</v>
      </c>
      <c r="V22">
        <v>7.8709840380079985</v>
      </c>
      <c r="W22">
        <v>417.62004207699397</v>
      </c>
      <c r="X22">
        <v>74.018520162577389</v>
      </c>
      <c r="Y22">
        <v>11.648411561160611</v>
      </c>
      <c r="Z22">
        <v>4.97</v>
      </c>
      <c r="AA22">
        <v>10.370835653288585</v>
      </c>
      <c r="AB22">
        <v>67.749213063382555</v>
      </c>
      <c r="AC22">
        <v>2.6392434643848</v>
      </c>
      <c r="AD22">
        <v>123.05304065457671</v>
      </c>
      <c r="AE22">
        <v>0</v>
      </c>
      <c r="AF22">
        <v>3.502779426310584</v>
      </c>
      <c r="AG22">
        <v>160.98176886845778</v>
      </c>
      <c r="AH22">
        <v>18.519491534007241</v>
      </c>
      <c r="AI22">
        <v>6.5267212626683451</v>
      </c>
      <c r="AJ22">
        <v>143.20852369475395</v>
      </c>
      <c r="AK22">
        <v>0</v>
      </c>
      <c r="AL22" s="1">
        <v>45.719413310486054</v>
      </c>
      <c r="AM22">
        <v>132.20361067137264</v>
      </c>
      <c r="AN22">
        <f t="shared" si="1"/>
        <v>1.9347661015135771</v>
      </c>
      <c r="AO22">
        <v>15.40233901424795</v>
      </c>
      <c r="AP22" s="82">
        <f t="shared" si="0"/>
        <v>25.025491589164787</v>
      </c>
      <c r="AQ22">
        <v>87.609789176488064</v>
      </c>
    </row>
    <row r="23" spans="1:43" x14ac:dyDescent="0.3">
      <c r="A23" t="s">
        <v>3069</v>
      </c>
      <c r="B23">
        <v>3730.05</v>
      </c>
      <c r="C23">
        <v>23</v>
      </c>
      <c r="D23">
        <v>13.614006150334941</v>
      </c>
      <c r="F23" s="82">
        <f t="shared" si="2"/>
        <v>26.656205463554965</v>
      </c>
      <c r="G23">
        <v>3730.05</v>
      </c>
      <c r="H23">
        <v>19.88314886679856</v>
      </c>
      <c r="I23">
        <v>57.80201395963568</v>
      </c>
      <c r="J23">
        <v>0.61320925023144579</v>
      </c>
      <c r="K23">
        <v>7.951364201840013</v>
      </c>
      <c r="L23">
        <v>0.10963768835404997</v>
      </c>
      <c r="M23">
        <v>3.309455032151789</v>
      </c>
      <c r="N23">
        <v>8.895628070667275</v>
      </c>
      <c r="O23">
        <v>1.3587421915546329</v>
      </c>
      <c r="P23">
        <v>3.1971175897773465</v>
      </c>
      <c r="Q23">
        <v>103.12031685101078</v>
      </c>
      <c r="R23">
        <v>0</v>
      </c>
      <c r="S23">
        <v>1025.28</v>
      </c>
      <c r="T23">
        <v>3247.4951920868934</v>
      </c>
      <c r="U23">
        <v>0.30587567868049531</v>
      </c>
      <c r="V23">
        <v>16.091970468605805</v>
      </c>
      <c r="W23">
        <v>593.44219643192389</v>
      </c>
      <c r="X23">
        <v>98.740076334738333</v>
      </c>
      <c r="Y23">
        <v>135.08095698322245</v>
      </c>
      <c r="Z23">
        <v>12.39</v>
      </c>
      <c r="AA23">
        <v>10.309965011156299</v>
      </c>
      <c r="AB23">
        <v>123.76469589957145</v>
      </c>
      <c r="AC23">
        <v>7.1886008757562658</v>
      </c>
      <c r="AD23">
        <v>119.21895893522003</v>
      </c>
      <c r="AE23">
        <v>0</v>
      </c>
      <c r="AF23">
        <v>3.3355192878338289</v>
      </c>
      <c r="AG23">
        <v>179.82169043917168</v>
      </c>
      <c r="AH23">
        <v>12.746393270740013</v>
      </c>
      <c r="AI23">
        <v>6.7042922764652477</v>
      </c>
      <c r="AJ23">
        <v>213.88177162889693</v>
      </c>
      <c r="AK23">
        <v>0</v>
      </c>
      <c r="AL23" s="1">
        <v>7608.8187242784697</v>
      </c>
      <c r="AM23">
        <v>143.79780310620589</v>
      </c>
      <c r="AN23">
        <f t="shared" si="1"/>
        <v>2.1661090366571845</v>
      </c>
      <c r="AO23">
        <v>13.614006150334941</v>
      </c>
      <c r="AP23" s="82">
        <f t="shared" si="0"/>
        <v>25.152663413398667</v>
      </c>
      <c r="AQ23">
        <v>91.509123210064772</v>
      </c>
    </row>
    <row r="24" spans="1:43" x14ac:dyDescent="0.3">
      <c r="A24" t="s">
        <v>3069</v>
      </c>
      <c r="B24">
        <v>3730.2</v>
      </c>
      <c r="C24">
        <v>22.2</v>
      </c>
      <c r="D24">
        <v>14.267102227974608</v>
      </c>
      <c r="F24" s="82">
        <f t="shared" si="2"/>
        <v>25.927659955650196</v>
      </c>
      <c r="G24">
        <v>3730.2</v>
      </c>
      <c r="H24">
        <v>22.161756639925493</v>
      </c>
      <c r="I24">
        <v>66.840472411336407</v>
      </c>
      <c r="J24">
        <v>0.65710263862803453</v>
      </c>
      <c r="K24">
        <v>4.8431857235848677</v>
      </c>
      <c r="L24">
        <v>8.7086026638676012E-2</v>
      </c>
      <c r="M24">
        <v>3.2041110172497134</v>
      </c>
      <c r="N24">
        <v>8.5158282492987922</v>
      </c>
      <c r="O24">
        <v>1.4963701010514998</v>
      </c>
      <c r="P24">
        <v>3.6797513113190092</v>
      </c>
      <c r="Q24">
        <v>111.48566411903249</v>
      </c>
      <c r="R24">
        <v>0</v>
      </c>
      <c r="S24">
        <v>995.1</v>
      </c>
      <c r="T24">
        <v>691.07488980197002</v>
      </c>
      <c r="U24">
        <v>0.29199747184381225</v>
      </c>
      <c r="V24">
        <v>10.923330485012134</v>
      </c>
      <c r="W24">
        <v>446.08617330078232</v>
      </c>
      <c r="X24">
        <v>84.900951437998856</v>
      </c>
      <c r="Y24">
        <v>29.287849242818528</v>
      </c>
      <c r="Z24">
        <v>10.36</v>
      </c>
      <c r="AA24">
        <v>10.211050217691328</v>
      </c>
      <c r="AB24">
        <v>85.947705485813515</v>
      </c>
      <c r="AC24">
        <v>7.0345594284186292</v>
      </c>
      <c r="AD24">
        <v>134.19286017748365</v>
      </c>
      <c r="AE24">
        <v>0</v>
      </c>
      <c r="AF24">
        <v>3.3883382789317515</v>
      </c>
      <c r="AG24">
        <v>168.84914188209666</v>
      </c>
      <c r="AH24">
        <v>15.025247848345499</v>
      </c>
      <c r="AI24">
        <v>4.6050082911329868</v>
      </c>
      <c r="AJ24">
        <v>178.00767387629895</v>
      </c>
      <c r="AK24">
        <v>0</v>
      </c>
      <c r="AL24" s="1">
        <v>49.369108674258463</v>
      </c>
      <c r="AM24">
        <v>154.22225505799958</v>
      </c>
      <c r="AN24">
        <f t="shared" si="1"/>
        <v>2.0966511076886309</v>
      </c>
      <c r="AO24">
        <v>14.267102227974608</v>
      </c>
      <c r="AP24" s="82">
        <f t="shared" si="0"/>
        <v>24.010225196796206</v>
      </c>
      <c r="AQ24">
        <v>92.522889886064519</v>
      </c>
    </row>
    <row r="25" spans="1:43" x14ac:dyDescent="0.3">
      <c r="A25" t="s">
        <v>3069</v>
      </c>
      <c r="B25">
        <v>3730.35</v>
      </c>
      <c r="C25">
        <v>21.4</v>
      </c>
      <c r="D25">
        <v>13.484331375787898</v>
      </c>
      <c r="F25" s="82">
        <f t="shared" si="2"/>
        <v>24.766575816250544</v>
      </c>
      <c r="G25">
        <v>3730.36</v>
      </c>
      <c r="H25">
        <v>24.398512974574132</v>
      </c>
      <c r="I25">
        <v>68.246969751653211</v>
      </c>
      <c r="J25">
        <v>0.5972959862990852</v>
      </c>
      <c r="K25">
        <v>4.4344672544864006</v>
      </c>
      <c r="L25">
        <v>7.0416422541545676E-2</v>
      </c>
      <c r="M25">
        <v>2.7554286017929721</v>
      </c>
      <c r="N25">
        <v>6.8981805699307941</v>
      </c>
      <c r="O25">
        <v>1.6314701836642775</v>
      </c>
      <c r="P25">
        <v>4.3557674120646759</v>
      </c>
      <c r="Q25">
        <v>113.38850915700711</v>
      </c>
      <c r="R25">
        <v>0</v>
      </c>
      <c r="S25">
        <v>838.8</v>
      </c>
      <c r="T25">
        <v>517.15487322553724</v>
      </c>
      <c r="U25">
        <v>0.25685990816397314</v>
      </c>
      <c r="V25">
        <v>9.0023871210308659</v>
      </c>
      <c r="W25">
        <v>421.98302411263995</v>
      </c>
      <c r="X25">
        <v>74.563765944455426</v>
      </c>
      <c r="Y25">
        <v>0</v>
      </c>
      <c r="Z25">
        <v>7.0000000000000009</v>
      </c>
      <c r="AA25">
        <v>13.718720970564434</v>
      </c>
      <c r="AB25">
        <v>35.612244925208813</v>
      </c>
      <c r="AC25">
        <v>1.4479896049737619</v>
      </c>
      <c r="AD25">
        <v>146.34365647216129</v>
      </c>
      <c r="AE25">
        <v>0</v>
      </c>
      <c r="AF25">
        <v>3.1444906033630073</v>
      </c>
      <c r="AG25">
        <v>149.73072923125392</v>
      </c>
      <c r="AH25">
        <v>10.801770697849999</v>
      </c>
      <c r="AI25">
        <v>4.5063577279124853</v>
      </c>
      <c r="AJ25">
        <v>187.45628083135097</v>
      </c>
      <c r="AK25">
        <v>0</v>
      </c>
      <c r="AL25" s="1">
        <v>60.338872926276942</v>
      </c>
      <c r="AM25">
        <v>170.98853531489988</v>
      </c>
      <c r="AN25">
        <f t="shared" si="1"/>
        <v>2.514039875225619</v>
      </c>
      <c r="AO25">
        <v>13.484331375787898</v>
      </c>
      <c r="AP25" s="82">
        <f t="shared" si="0"/>
        <v>22.475842449639575</v>
      </c>
      <c r="AQ25">
        <v>95.255556868376999</v>
      </c>
    </row>
    <row r="26" spans="1:43" x14ac:dyDescent="0.3">
      <c r="A26" t="s">
        <v>3069</v>
      </c>
      <c r="B26">
        <v>3730.55</v>
      </c>
      <c r="C26">
        <v>22.5</v>
      </c>
      <c r="D26">
        <v>12.175082044021076</v>
      </c>
      <c r="F26" s="82">
        <f t="shared" si="2"/>
        <v>25.646878685816791</v>
      </c>
      <c r="G26">
        <v>3730.55</v>
      </c>
      <c r="H26">
        <v>22.126827032007167</v>
      </c>
      <c r="I26">
        <v>70.708317844152731</v>
      </c>
      <c r="J26">
        <v>0.66332556236579454</v>
      </c>
      <c r="K26">
        <v>5.5511862901713576</v>
      </c>
      <c r="L26">
        <v>7.3322068424667486E-2</v>
      </c>
      <c r="M26">
        <v>2.6073412365105861</v>
      </c>
      <c r="N26">
        <v>6.3642769121533513</v>
      </c>
      <c r="O26">
        <v>1.494260352733233</v>
      </c>
      <c r="P26">
        <v>3.6281975393789199</v>
      </c>
      <c r="Q26">
        <v>113.21705483789783</v>
      </c>
      <c r="R26">
        <v>0</v>
      </c>
      <c r="S26">
        <v>883.35000000000014</v>
      </c>
      <c r="T26">
        <v>993.21405707120618</v>
      </c>
      <c r="U26">
        <v>0.31255777826852793</v>
      </c>
      <c r="V26">
        <v>19.380365040844925</v>
      </c>
      <c r="W26">
        <v>457.19343873406433</v>
      </c>
      <c r="X26">
        <v>86.44675133507576</v>
      </c>
      <c r="Y26">
        <v>52.628190714683313</v>
      </c>
      <c r="Z26">
        <v>14.249999999999998</v>
      </c>
      <c r="AA26">
        <v>12.387175673920629</v>
      </c>
      <c r="AB26">
        <v>106.57515480240875</v>
      </c>
      <c r="AC26">
        <v>4.9806734639168404</v>
      </c>
      <c r="AD26">
        <v>132.45703213538687</v>
      </c>
      <c r="AE26">
        <v>0</v>
      </c>
      <c r="AF26">
        <v>2.7615529179030673</v>
      </c>
      <c r="AG26">
        <v>149.85605021731189</v>
      </c>
      <c r="AH26">
        <v>15.602557674672221</v>
      </c>
      <c r="AI26">
        <v>4.4511134125090051</v>
      </c>
      <c r="AJ26">
        <v>189.92319440966568</v>
      </c>
      <c r="AK26">
        <v>20.52</v>
      </c>
      <c r="AL26" s="1">
        <v>358.33184679213605</v>
      </c>
      <c r="AM26">
        <v>156.4814597164191</v>
      </c>
      <c r="AN26">
        <f t="shared" si="1"/>
        <v>2.1969963182711805</v>
      </c>
      <c r="AO26">
        <v>12.175082044021076</v>
      </c>
      <c r="AP26" s="82">
        <f t="shared" si="0"/>
        <v>23.340293156894646</v>
      </c>
      <c r="AQ26">
        <v>96.430404875189353</v>
      </c>
    </row>
    <row r="27" spans="1:43" x14ac:dyDescent="0.3">
      <c r="A27" t="s">
        <v>3069</v>
      </c>
      <c r="B27">
        <v>3730.7</v>
      </c>
      <c r="C27">
        <v>23.7</v>
      </c>
      <c r="D27">
        <v>18.031596943494101</v>
      </c>
      <c r="F27" s="82">
        <f t="shared" si="2"/>
        <v>28.957576711021499</v>
      </c>
      <c r="G27">
        <v>3730.7</v>
      </c>
      <c r="H27">
        <v>19.926389915199874</v>
      </c>
      <c r="I27">
        <v>59.199648226091782</v>
      </c>
      <c r="J27">
        <v>0.6006984933898859</v>
      </c>
      <c r="K27">
        <v>4.0306062945667609</v>
      </c>
      <c r="L27">
        <v>9.470326294796072E-2</v>
      </c>
      <c r="M27">
        <v>4.5656506057801343</v>
      </c>
      <c r="N27">
        <v>13.424626276321625</v>
      </c>
      <c r="O27">
        <v>1.3613539508780723</v>
      </c>
      <c r="P27">
        <v>3.5258863657888431</v>
      </c>
      <c r="Q27">
        <v>106.72956339096496</v>
      </c>
      <c r="R27">
        <v>5.7147920800000002E-2</v>
      </c>
      <c r="S27">
        <v>845.2</v>
      </c>
      <c r="T27">
        <v>399.18877587530977</v>
      </c>
      <c r="U27">
        <v>0.27001850427579122</v>
      </c>
      <c r="V27">
        <v>7.6186567317223224</v>
      </c>
      <c r="W27">
        <v>428.60139962217079</v>
      </c>
      <c r="X27">
        <v>90.572631787637405</v>
      </c>
      <c r="Y27">
        <v>13.461676125475774</v>
      </c>
      <c r="Z27">
        <v>0</v>
      </c>
      <c r="AA27">
        <v>10.492576937553162</v>
      </c>
      <c r="AB27">
        <v>95.196425967439097</v>
      </c>
      <c r="AC27">
        <v>0</v>
      </c>
      <c r="AD27">
        <v>122.80506521999143</v>
      </c>
      <c r="AE27">
        <v>1.01</v>
      </c>
      <c r="AF27">
        <v>3.2149159248269052</v>
      </c>
      <c r="AG27">
        <v>171.2163160631915</v>
      </c>
      <c r="AH27">
        <v>5.9402142656249648</v>
      </c>
      <c r="AI27">
        <v>5.9308718608165192</v>
      </c>
      <c r="AJ27">
        <v>141.18252081507447</v>
      </c>
      <c r="AK27">
        <v>0</v>
      </c>
      <c r="AL27" s="1">
        <v>39.867493832029453</v>
      </c>
      <c r="AM27">
        <v>131.84810130888022</v>
      </c>
      <c r="AN27">
        <f t="shared" si="1"/>
        <v>1.5587768405151388</v>
      </c>
      <c r="AO27">
        <v>18.031596943494101</v>
      </c>
      <c r="AP27" s="82">
        <f t="shared" si="0"/>
        <v>28.535444816302387</v>
      </c>
      <c r="AQ27">
        <v>83.172542317635845</v>
      </c>
    </row>
    <row r="28" spans="1:43" x14ac:dyDescent="0.3">
      <c r="A28" t="s">
        <v>3069</v>
      </c>
      <c r="B28">
        <v>3730.85</v>
      </c>
      <c r="C28">
        <v>16.8</v>
      </c>
      <c r="D28">
        <v>21.679547101280338</v>
      </c>
      <c r="F28" s="82">
        <f t="shared" si="2"/>
        <v>21.505696750737133</v>
      </c>
      <c r="G28">
        <v>3730.85</v>
      </c>
      <c r="H28">
        <v>19.090672098391625</v>
      </c>
      <c r="I28">
        <v>57.661578109251543</v>
      </c>
      <c r="J28">
        <v>0.58030020164922047</v>
      </c>
      <c r="K28">
        <v>3.912623734725952</v>
      </c>
      <c r="L28">
        <v>8.6447718653635611E-2</v>
      </c>
      <c r="M28">
        <v>5.6610688097790156</v>
      </c>
      <c r="N28">
        <v>17.37396918478489</v>
      </c>
      <c r="O28">
        <v>1.3108765947428542</v>
      </c>
      <c r="P28">
        <v>3.1993871876459581</v>
      </c>
      <c r="Q28">
        <v>108.87692363962468</v>
      </c>
      <c r="R28">
        <v>0</v>
      </c>
      <c r="S28">
        <v>748.17</v>
      </c>
      <c r="T28">
        <v>451.89162943555806</v>
      </c>
      <c r="U28">
        <v>0.29423854524410625</v>
      </c>
      <c r="V28">
        <v>9.5843678435929878</v>
      </c>
      <c r="W28">
        <v>399.16632508557262</v>
      </c>
      <c r="X28">
        <v>78.307412240648972</v>
      </c>
      <c r="Y28">
        <v>28.286927203316555</v>
      </c>
      <c r="Z28">
        <v>6.38</v>
      </c>
      <c r="AA28">
        <v>9.2219022830416471</v>
      </c>
      <c r="AB28">
        <v>98.073805672833714</v>
      </c>
      <c r="AC28">
        <v>0</v>
      </c>
      <c r="AD28">
        <v>111.09299469419543</v>
      </c>
      <c r="AE28">
        <v>1.06</v>
      </c>
      <c r="AF28">
        <v>2.3671711177052432</v>
      </c>
      <c r="AG28">
        <v>165.5629471365767</v>
      </c>
      <c r="AH28">
        <v>15.784866040880662</v>
      </c>
      <c r="AI28">
        <v>4.8930679357368492</v>
      </c>
      <c r="AJ28">
        <v>141.59063650306746</v>
      </c>
      <c r="AK28">
        <v>0</v>
      </c>
      <c r="AL28" s="1">
        <v>49.369108674258463</v>
      </c>
      <c r="AM28">
        <v>135.19677014267972</v>
      </c>
      <c r="AN28">
        <f t="shared" si="1"/>
        <v>1.8081383671310811</v>
      </c>
      <c r="AO28">
        <v>21.679547101280338</v>
      </c>
      <c r="AP28" s="82">
        <f t="shared" si="0"/>
        <v>21.837791799488439</v>
      </c>
      <c r="AQ28">
        <v>77.140215111727386</v>
      </c>
    </row>
    <row r="29" spans="1:43" x14ac:dyDescent="0.3">
      <c r="A29" t="s">
        <v>3069</v>
      </c>
      <c r="B29">
        <v>3731.5</v>
      </c>
      <c r="C29">
        <v>22.8</v>
      </c>
      <c r="D29">
        <v>14.932459247498088</v>
      </c>
      <c r="F29" s="82">
        <f t="shared" si="2"/>
        <v>26.837339737981729</v>
      </c>
      <c r="G29">
        <v>3731.51</v>
      </c>
      <c r="H29">
        <v>18.225355834709372</v>
      </c>
      <c r="I29">
        <v>56.200981849541982</v>
      </c>
      <c r="J29">
        <v>0.65917318417813786</v>
      </c>
      <c r="K29">
        <v>4.6449371072429688</v>
      </c>
      <c r="L29">
        <v>8.3776962224805282E-2</v>
      </c>
      <c r="M29">
        <v>3.9578892701714921</v>
      </c>
      <c r="N29">
        <v>11.233446768749189</v>
      </c>
      <c r="O29">
        <v>1.258611492416446</v>
      </c>
      <c r="P29">
        <v>3.6140913312691949</v>
      </c>
      <c r="Q29">
        <v>99.878263800503589</v>
      </c>
      <c r="R29">
        <v>5.9746595200000002E-2</v>
      </c>
      <c r="S29">
        <v>681.73</v>
      </c>
      <c r="T29">
        <v>709.16207601023757</v>
      </c>
      <c r="U29">
        <v>0.24277379367769339</v>
      </c>
      <c r="V29">
        <v>14.075451641962168</v>
      </c>
      <c r="W29">
        <v>534.80456294386795</v>
      </c>
      <c r="X29">
        <v>83.63541003174231</v>
      </c>
      <c r="Y29">
        <v>44.967343964813139</v>
      </c>
      <c r="Z29">
        <v>0</v>
      </c>
      <c r="AA29">
        <v>12.003103920628151</v>
      </c>
      <c r="AB29">
        <v>53.80729313056478</v>
      </c>
      <c r="AC29">
        <v>1.7355796595102835</v>
      </c>
      <c r="AD29">
        <v>121.53753296786056</v>
      </c>
      <c r="AE29">
        <v>1.05</v>
      </c>
      <c r="AF29">
        <v>2.2335544325655805</v>
      </c>
      <c r="AG29">
        <v>201.53013623843259</v>
      </c>
      <c r="AH29">
        <v>6.6911470705748659</v>
      </c>
      <c r="AI29">
        <v>3.2059151070106444</v>
      </c>
      <c r="AJ29">
        <v>133.84075827539976</v>
      </c>
      <c r="AK29">
        <v>0</v>
      </c>
      <c r="AL29" s="1">
        <v>47.906139585981812</v>
      </c>
      <c r="AM29">
        <v>143.91766078639222</v>
      </c>
      <c r="AN29">
        <f t="shared" si="1"/>
        <v>1.6002881820583281</v>
      </c>
      <c r="AO29">
        <v>14.932459247498088</v>
      </c>
      <c r="AP29" s="82">
        <f t="shared" si="0"/>
        <v>26.786585845205202</v>
      </c>
      <c r="AQ29">
        <v>85.227527972333291</v>
      </c>
    </row>
    <row r="30" spans="1:43" x14ac:dyDescent="0.3">
      <c r="A30" t="s">
        <v>3069</v>
      </c>
      <c r="B30">
        <v>3731.7</v>
      </c>
      <c r="C30">
        <v>21.9</v>
      </c>
      <c r="D30">
        <v>15.968627505523193</v>
      </c>
      <c r="F30" s="82">
        <f t="shared" si="2"/>
        <v>26.099701342439197</v>
      </c>
      <c r="G30">
        <v>3731.71</v>
      </c>
      <c r="H30">
        <v>20.649307563816219</v>
      </c>
      <c r="I30">
        <v>58.637473361188171</v>
      </c>
      <c r="J30">
        <v>0.64357485950988214</v>
      </c>
      <c r="K30">
        <v>5.2368019079797241</v>
      </c>
      <c r="L30">
        <v>0.10414461289941414</v>
      </c>
      <c r="M30">
        <v>3.9050722868251859</v>
      </c>
      <c r="N30">
        <v>11.043024172279932</v>
      </c>
      <c r="O30">
        <v>1.4050181768544996</v>
      </c>
      <c r="P30">
        <v>3.6093540012832799</v>
      </c>
      <c r="Q30">
        <v>105.23377094263631</v>
      </c>
      <c r="R30">
        <v>9.7718407199999996E-2</v>
      </c>
      <c r="S30">
        <v>1092.0999999999999</v>
      </c>
      <c r="T30">
        <v>1040.1287085045033</v>
      </c>
      <c r="U30">
        <v>0.30415330217721576</v>
      </c>
      <c r="V30">
        <v>11.117634919335028</v>
      </c>
      <c r="W30">
        <v>512.02799965760869</v>
      </c>
      <c r="X30">
        <v>76.478630127815563</v>
      </c>
      <c r="Y30">
        <v>30.687316232661704</v>
      </c>
      <c r="Z30">
        <v>3.5900000000000003</v>
      </c>
      <c r="AA30">
        <v>10.3127443245707</v>
      </c>
      <c r="AB30">
        <v>105.73560142164953</v>
      </c>
      <c r="AC30">
        <v>13.643863219271594</v>
      </c>
      <c r="AD30">
        <v>123.57171348210443</v>
      </c>
      <c r="AE30">
        <v>0</v>
      </c>
      <c r="AF30">
        <v>2.8955115670788998</v>
      </c>
      <c r="AG30">
        <v>254.18354081715216</v>
      </c>
      <c r="AH30">
        <v>16.947871378304139</v>
      </c>
      <c r="AI30">
        <v>3.3456142010591527</v>
      </c>
      <c r="AJ30">
        <v>119.87011740851982</v>
      </c>
      <c r="AK30">
        <v>0</v>
      </c>
      <c r="AL30" s="1">
        <v>40.097321807587257</v>
      </c>
      <c r="AM30">
        <v>138.61525113060645</v>
      </c>
      <c r="AN30">
        <f t="shared" si="1"/>
        <v>1.5673674751781754</v>
      </c>
      <c r="AO30">
        <v>15.968627505523193</v>
      </c>
      <c r="AP30" s="82">
        <f t="shared" si="0"/>
        <v>25.145400377140039</v>
      </c>
      <c r="AQ30">
        <v>87.195308305063563</v>
      </c>
    </row>
    <row r="31" spans="1:43" x14ac:dyDescent="0.3">
      <c r="A31" t="s">
        <v>3069</v>
      </c>
      <c r="B31">
        <v>3731.85</v>
      </c>
      <c r="C31">
        <v>22</v>
      </c>
      <c r="D31">
        <v>17.496998221930927</v>
      </c>
      <c r="F31" s="82">
        <f t="shared" si="2"/>
        <v>26.708111852363171</v>
      </c>
      <c r="G31">
        <v>3731.85</v>
      </c>
      <c r="H31">
        <v>18.876681908590292</v>
      </c>
      <c r="I31">
        <v>58.26729372097995</v>
      </c>
      <c r="J31">
        <v>0.57910261579244193</v>
      </c>
      <c r="K31">
        <v>4.5280449357845054</v>
      </c>
      <c r="L31">
        <v>8.9074673926819434E-2</v>
      </c>
      <c r="M31">
        <v>4.5359669805651066</v>
      </c>
      <c r="N31">
        <v>13.317607044477118</v>
      </c>
      <c r="O31">
        <v>1.2979515872788536</v>
      </c>
      <c r="P31">
        <v>3.2892762150672517</v>
      </c>
      <c r="Q31">
        <v>104.78099968246232</v>
      </c>
      <c r="R31">
        <v>0</v>
      </c>
      <c r="S31">
        <v>870.25</v>
      </c>
      <c r="T31">
        <v>695.12276250673051</v>
      </c>
      <c r="U31">
        <v>0.29029488855921631</v>
      </c>
      <c r="V31">
        <v>10.225594955368113</v>
      </c>
      <c r="W31">
        <v>465.79342418352348</v>
      </c>
      <c r="X31">
        <v>84.153258333733746</v>
      </c>
      <c r="Y31">
        <v>47.557968464893698</v>
      </c>
      <c r="Z31">
        <v>1.76</v>
      </c>
      <c r="AA31">
        <v>9.9328011126128306</v>
      </c>
      <c r="AB31">
        <v>42.50232649303198</v>
      </c>
      <c r="AC31">
        <v>6.2701577294446658</v>
      </c>
      <c r="AD31">
        <v>112.84949095842644</v>
      </c>
      <c r="AE31">
        <v>1.02</v>
      </c>
      <c r="AF31">
        <v>3.2172350745321108</v>
      </c>
      <c r="AG31">
        <v>218.99729437618961</v>
      </c>
      <c r="AH31">
        <v>11.622264526213939</v>
      </c>
      <c r="AI31">
        <v>2.4823454404004206</v>
      </c>
      <c r="AJ31">
        <v>114.40822115309793</v>
      </c>
      <c r="AK31">
        <v>0</v>
      </c>
      <c r="AL31" s="1">
        <v>35.990777308322549</v>
      </c>
      <c r="AM31">
        <v>134.32771127990654</v>
      </c>
      <c r="AN31">
        <f t="shared" si="1"/>
        <v>1.3595221791576921</v>
      </c>
      <c r="AO31">
        <v>17.496998221930927</v>
      </c>
      <c r="AP31" s="82">
        <f t="shared" si="0"/>
        <v>26.50165269598315</v>
      </c>
      <c r="AQ31">
        <v>83.140921098639126</v>
      </c>
    </row>
    <row r="32" spans="1:43" x14ac:dyDescent="0.3">
      <c r="A32" t="s">
        <v>3069</v>
      </c>
      <c r="B32">
        <v>3732.05</v>
      </c>
      <c r="C32">
        <v>21.9</v>
      </c>
      <c r="D32">
        <v>17.714530152951436</v>
      </c>
      <c r="F32" s="82">
        <f t="shared" si="2"/>
        <v>26.657718672663915</v>
      </c>
      <c r="G32">
        <v>3732.05</v>
      </c>
      <c r="H32">
        <v>18.014903247654729</v>
      </c>
      <c r="I32">
        <v>56.345815112289017</v>
      </c>
      <c r="J32">
        <v>0.64799469667431131</v>
      </c>
      <c r="K32">
        <v>4.5621082261982773</v>
      </c>
      <c r="L32">
        <v>0.10396821372796101</v>
      </c>
      <c r="M32">
        <v>4.706735424978401</v>
      </c>
      <c r="N32">
        <v>13.933283452328414</v>
      </c>
      <c r="O32">
        <v>1.2459001561583456</v>
      </c>
      <c r="P32">
        <v>3.1669205247651719</v>
      </c>
      <c r="Q32">
        <v>102.72762905477464</v>
      </c>
      <c r="R32">
        <v>4.0483405600000001E-2</v>
      </c>
      <c r="S32">
        <v>1086.6199999999999</v>
      </c>
      <c r="T32">
        <v>959.75926010605815</v>
      </c>
      <c r="U32">
        <v>0.28313699505685025</v>
      </c>
      <c r="V32">
        <v>10.361748423552536</v>
      </c>
      <c r="W32">
        <v>1339.7054405171345</v>
      </c>
      <c r="X32">
        <v>60.215866037185272</v>
      </c>
      <c r="Y32">
        <v>52.907713367499113</v>
      </c>
      <c r="Z32">
        <v>1.03</v>
      </c>
      <c r="AA32">
        <v>9.3822711524289808</v>
      </c>
      <c r="AB32">
        <v>112.21111115770884</v>
      </c>
      <c r="AC32">
        <v>15.238991345642317</v>
      </c>
      <c r="AD32">
        <v>111.04344283830338</v>
      </c>
      <c r="AE32">
        <v>1.03</v>
      </c>
      <c r="AF32">
        <v>2.8249968257192917</v>
      </c>
      <c r="AG32">
        <v>273.80610148152346</v>
      </c>
      <c r="AH32">
        <v>9.7560262276182286</v>
      </c>
      <c r="AI32">
        <v>3.3312860888490499</v>
      </c>
      <c r="AJ32">
        <v>183.74551742230381</v>
      </c>
      <c r="AK32">
        <v>0</v>
      </c>
      <c r="AL32" s="1">
        <v>40.076044374948587</v>
      </c>
      <c r="AM32">
        <v>122.16067665039377</v>
      </c>
      <c r="AN32">
        <f t="shared" si="1"/>
        <v>3.0514468945582367</v>
      </c>
      <c r="AO32">
        <v>17.714530152951436</v>
      </c>
      <c r="AP32" s="82">
        <f t="shared" si="0"/>
        <v>26.805752741973631</v>
      </c>
      <c r="AQ32">
        <v>81.834415841522244</v>
      </c>
    </row>
    <row r="33" spans="1:43" x14ac:dyDescent="0.3">
      <c r="A33" t="s">
        <v>3069</v>
      </c>
      <c r="B33">
        <v>3732.2</v>
      </c>
      <c r="C33">
        <v>21</v>
      </c>
      <c r="D33">
        <v>15.477474132970544</v>
      </c>
      <c r="F33" s="82">
        <f t="shared" si="2"/>
        <v>24.882071060384263</v>
      </c>
      <c r="G33">
        <v>3732.2</v>
      </c>
      <c r="H33">
        <v>16.887077042052773</v>
      </c>
      <c r="I33">
        <v>55.843335673368053</v>
      </c>
      <c r="J33">
        <v>0.6816970068056013</v>
      </c>
      <c r="K33">
        <v>5.0535635993274113</v>
      </c>
      <c r="L33">
        <v>9.3490336244679978E-2</v>
      </c>
      <c r="M33">
        <v>4.2560384698120988</v>
      </c>
      <c r="N33">
        <v>12.308372694725339</v>
      </c>
      <c r="O33">
        <v>1.1777794533399875</v>
      </c>
      <c r="P33">
        <v>3.2950447046996993</v>
      </c>
      <c r="Q33">
        <v>99.596398980375668</v>
      </c>
      <c r="R33">
        <v>0.21070574519999999</v>
      </c>
      <c r="S33">
        <v>1145.3499999999999</v>
      </c>
      <c r="T33">
        <v>1193.2540669401649</v>
      </c>
      <c r="U33">
        <v>0.31052230793248109</v>
      </c>
      <c r="V33">
        <v>8.9047120347267334</v>
      </c>
      <c r="W33">
        <v>890.3439450960368</v>
      </c>
      <c r="X33">
        <v>69.864534257341617</v>
      </c>
      <c r="Y33">
        <v>41.139346435182439</v>
      </c>
      <c r="Z33">
        <v>4.08</v>
      </c>
      <c r="AA33">
        <v>10.918671432479178</v>
      </c>
      <c r="AB33">
        <v>123.9889073051866</v>
      </c>
      <c r="AC33">
        <v>17.920155040278114</v>
      </c>
      <c r="AD33">
        <v>115.48025238301152</v>
      </c>
      <c r="AE33">
        <v>1.02</v>
      </c>
      <c r="AF33">
        <v>4.141889218595451</v>
      </c>
      <c r="AG33">
        <v>304.80848720098101</v>
      </c>
      <c r="AH33">
        <v>13.870628195692053</v>
      </c>
      <c r="AI33">
        <v>0</v>
      </c>
      <c r="AJ33">
        <v>167.45861211969449</v>
      </c>
      <c r="AK33">
        <v>0</v>
      </c>
      <c r="AL33" s="1">
        <v>38.213240975928642</v>
      </c>
      <c r="AM33">
        <v>126.90537436584053</v>
      </c>
      <c r="AN33">
        <f t="shared" si="1"/>
        <v>2.396904436561063</v>
      </c>
      <c r="AO33">
        <v>15.477474132970544</v>
      </c>
      <c r="AP33" s="82">
        <f t="shared" si="0"/>
        <v>25.166515316096007</v>
      </c>
      <c r="AQ33">
        <v>83.574743065113893</v>
      </c>
    </row>
    <row r="34" spans="1:43" x14ac:dyDescent="0.3">
      <c r="A34" t="s">
        <v>3069</v>
      </c>
      <c r="B34">
        <v>3732.35</v>
      </c>
      <c r="C34">
        <v>18.2</v>
      </c>
      <c r="D34">
        <v>13.81461942554543</v>
      </c>
      <c r="F34" s="82">
        <f t="shared" si="2"/>
        <v>21.149328479328869</v>
      </c>
      <c r="G34">
        <v>3732.35</v>
      </c>
      <c r="H34">
        <v>18.016981397344477</v>
      </c>
      <c r="I34">
        <v>56.812114152454065</v>
      </c>
      <c r="J34">
        <v>0.67270391883330016</v>
      </c>
      <c r="K34">
        <v>4.918375757371428</v>
      </c>
      <c r="L34">
        <v>8.7189344782596059E-2</v>
      </c>
      <c r="M34">
        <v>3.6918372310881575</v>
      </c>
      <c r="N34">
        <v>10.274241663338113</v>
      </c>
      <c r="O34">
        <v>1.2460256763996065</v>
      </c>
      <c r="P34">
        <v>3.7696630109838583</v>
      </c>
      <c r="Q34">
        <v>99.489132152595616</v>
      </c>
      <c r="R34">
        <v>0</v>
      </c>
      <c r="S34">
        <v>795.67</v>
      </c>
      <c r="T34">
        <v>873.46997070286511</v>
      </c>
      <c r="U34">
        <v>0.25011612765666641</v>
      </c>
      <c r="V34">
        <v>8.7663389957958788</v>
      </c>
      <c r="W34">
        <v>595.24322665742886</v>
      </c>
      <c r="X34">
        <v>82.787421396904605</v>
      </c>
      <c r="Y34">
        <v>34.945234683481836</v>
      </c>
      <c r="Z34">
        <v>3.2799999999999994</v>
      </c>
      <c r="AA34">
        <v>10.78171248768153</v>
      </c>
      <c r="AB34">
        <v>41.329635768395541</v>
      </c>
      <c r="AC34">
        <v>20.261585039810157</v>
      </c>
      <c r="AD34">
        <v>127.21139794223716</v>
      </c>
      <c r="AE34">
        <v>1.01</v>
      </c>
      <c r="AF34">
        <v>2.5467556874381807</v>
      </c>
      <c r="AG34">
        <v>224.11569673365869</v>
      </c>
      <c r="AH34">
        <v>12.047544533607663</v>
      </c>
      <c r="AI34">
        <v>2.1939885260239418</v>
      </c>
      <c r="AJ34">
        <v>110.19852353824965</v>
      </c>
      <c r="AK34">
        <v>0</v>
      </c>
      <c r="AL34" s="1">
        <v>43.02091333897161</v>
      </c>
      <c r="AM34">
        <v>139.27939378936682</v>
      </c>
      <c r="AN34">
        <f t="shared" si="1"/>
        <v>1.3311022577926304</v>
      </c>
      <c r="AO34">
        <v>13.81461942554543</v>
      </c>
      <c r="AP34" s="82">
        <f t="shared" si="0"/>
        <v>21.068996351326252</v>
      </c>
      <c r="AQ34">
        <v>86.510899226576072</v>
      </c>
    </row>
    <row r="35" spans="1:43" x14ac:dyDescent="0.3">
      <c r="A35" t="s">
        <v>3069</v>
      </c>
      <c r="B35">
        <v>3732.55</v>
      </c>
      <c r="C35">
        <v>24.7</v>
      </c>
      <c r="D35">
        <v>14.543347101848598</v>
      </c>
      <c r="F35" s="82">
        <f t="shared" si="2"/>
        <v>28.937579293769222</v>
      </c>
      <c r="G35">
        <v>3732.53</v>
      </c>
      <c r="H35">
        <v>19.821703054437148</v>
      </c>
      <c r="I35">
        <v>57.635510244955327</v>
      </c>
      <c r="J35">
        <v>0.69097276459775359</v>
      </c>
      <c r="K35">
        <v>4.875589646411183</v>
      </c>
      <c r="L35">
        <v>7.9941506220751579E-2</v>
      </c>
      <c r="M35">
        <v>3.651043948274268</v>
      </c>
      <c r="N35">
        <v>10.127168461883326</v>
      </c>
      <c r="O35">
        <v>1.3550308644880038</v>
      </c>
      <c r="P35">
        <v>3.8242333370531156</v>
      </c>
      <c r="Q35">
        <v>102.06119382832088</v>
      </c>
      <c r="R35">
        <v>0</v>
      </c>
      <c r="S35">
        <v>925.23</v>
      </c>
      <c r="T35">
        <v>651.82816904116305</v>
      </c>
      <c r="U35">
        <v>0.30589623898692003</v>
      </c>
      <c r="V35">
        <v>10.064603684588304</v>
      </c>
      <c r="W35">
        <v>420.72941948759234</v>
      </c>
      <c r="X35">
        <v>88.498449380286942</v>
      </c>
      <c r="Y35">
        <v>16.188826030205782</v>
      </c>
      <c r="Z35">
        <v>5.68</v>
      </c>
      <c r="AA35">
        <v>12.94262028337776</v>
      </c>
      <c r="AB35">
        <v>48.074662220651774</v>
      </c>
      <c r="AC35">
        <v>11.532569690677551</v>
      </c>
      <c r="AD35">
        <v>132.64778246968322</v>
      </c>
      <c r="AE35">
        <v>0</v>
      </c>
      <c r="AF35">
        <v>2.9798714144411482</v>
      </c>
      <c r="AG35">
        <v>205.16437873089328</v>
      </c>
      <c r="AH35">
        <v>8.6596473949008441</v>
      </c>
      <c r="AI35">
        <v>3.5514202759380358</v>
      </c>
      <c r="AJ35">
        <v>126.57780940903967</v>
      </c>
      <c r="AK35">
        <v>0</v>
      </c>
      <c r="AL35" s="1">
        <v>49.027919022687669</v>
      </c>
      <c r="AM35">
        <v>150.49514077380488</v>
      </c>
      <c r="AN35">
        <f t="shared" si="1"/>
        <v>1.4302827936015219</v>
      </c>
      <c r="AO35">
        <v>14.543347101848598</v>
      </c>
      <c r="AP35" s="82">
        <f t="shared" si="0"/>
        <v>28.241834709987966</v>
      </c>
      <c r="AQ35">
        <v>87.547094812613565</v>
      </c>
    </row>
    <row r="36" spans="1:43" x14ac:dyDescent="0.3">
      <c r="A36" t="s">
        <v>3069</v>
      </c>
      <c r="B36">
        <v>3732.95</v>
      </c>
      <c r="C36">
        <v>22.9</v>
      </c>
      <c r="D36">
        <v>13.945196009749852</v>
      </c>
      <c r="F36" s="82">
        <f t="shared" si="2"/>
        <v>26.643359032712674</v>
      </c>
      <c r="G36">
        <v>3732.95</v>
      </c>
      <c r="H36">
        <v>20.48956065370961</v>
      </c>
      <c r="I36">
        <v>59.144829414881528</v>
      </c>
      <c r="J36">
        <v>0.70979438689880492</v>
      </c>
      <c r="K36">
        <v>4.680958260407607</v>
      </c>
      <c r="L36">
        <v>8.2448032698593118E-2</v>
      </c>
      <c r="M36">
        <v>3.4134790269256778</v>
      </c>
      <c r="N36">
        <v>9.2706687853190246</v>
      </c>
      <c r="O36">
        <v>1.3953694634840603</v>
      </c>
      <c r="P36">
        <v>4.0397302182234851</v>
      </c>
      <c r="Q36">
        <v>103.22683824254837</v>
      </c>
      <c r="R36">
        <v>7.0193999599999987E-2</v>
      </c>
      <c r="S36">
        <v>970.86</v>
      </c>
      <c r="T36">
        <v>641.81204760597734</v>
      </c>
      <c r="U36">
        <v>0.26586532237799859</v>
      </c>
      <c r="V36">
        <v>4.6314270089209426</v>
      </c>
      <c r="W36">
        <v>446.24492672491499</v>
      </c>
      <c r="X36">
        <v>84.60303363965312</v>
      </c>
      <c r="Y36">
        <v>51.931897121986289</v>
      </c>
      <c r="Z36">
        <v>0</v>
      </c>
      <c r="AA36">
        <v>12.265434389656054</v>
      </c>
      <c r="AB36">
        <v>43.852014081566153</v>
      </c>
      <c r="AC36">
        <v>11.953616313400417</v>
      </c>
      <c r="AD36">
        <v>141.02172214529307</v>
      </c>
      <c r="AE36">
        <v>1.01</v>
      </c>
      <c r="AF36">
        <v>2.530029673590505</v>
      </c>
      <c r="AG36">
        <v>203.31241304803669</v>
      </c>
      <c r="AH36">
        <v>13.657935101782208</v>
      </c>
      <c r="AI36">
        <v>1.3021874345106133</v>
      </c>
      <c r="AJ36">
        <v>137.03577391386</v>
      </c>
      <c r="AK36">
        <v>0</v>
      </c>
      <c r="AL36" s="1">
        <v>36.621022601931621</v>
      </c>
      <c r="AM36">
        <v>153.67178894833393</v>
      </c>
      <c r="AN36">
        <f t="shared" si="1"/>
        <v>1.6197501202797515</v>
      </c>
      <c r="AO36">
        <v>13.945196009749852</v>
      </c>
      <c r="AP36" s="82">
        <f t="shared" si="0"/>
        <v>25.735871667472047</v>
      </c>
      <c r="AQ36">
        <v>89.065832435357436</v>
      </c>
    </row>
    <row r="37" spans="1:43" x14ac:dyDescent="0.3">
      <c r="A37" t="s">
        <v>3069</v>
      </c>
      <c r="B37">
        <v>3733.4</v>
      </c>
      <c r="C37">
        <v>23.6</v>
      </c>
      <c r="D37">
        <v>15.421966153675834</v>
      </c>
      <c r="F37" s="82">
        <f t="shared" si="2"/>
        <v>27.939694099822553</v>
      </c>
      <c r="G37">
        <v>3733.42</v>
      </c>
      <c r="H37">
        <v>18.691609339302687</v>
      </c>
      <c r="I37">
        <v>56.922677501957871</v>
      </c>
      <c r="J37">
        <v>0.6178157213697606</v>
      </c>
      <c r="K37">
        <v>4.8995615696803805</v>
      </c>
      <c r="L37">
        <v>8.7448347800916218E-2</v>
      </c>
      <c r="M37">
        <v>4.0179558608722523</v>
      </c>
      <c r="N37">
        <v>11.450006584127113</v>
      </c>
      <c r="O37">
        <v>1.2867732040938822</v>
      </c>
      <c r="P37">
        <v>3.5324561333913014</v>
      </c>
      <c r="Q37">
        <v>101.50630426259617</v>
      </c>
      <c r="R37">
        <v>0</v>
      </c>
      <c r="S37">
        <v>1015.23</v>
      </c>
      <c r="T37">
        <v>915.94076488701546</v>
      </c>
      <c r="U37">
        <v>0.30747938258162316</v>
      </c>
      <c r="V37">
        <v>6.9186519465427088</v>
      </c>
      <c r="W37">
        <v>457.28102683013759</v>
      </c>
      <c r="X37">
        <v>90.314061623035442</v>
      </c>
      <c r="Y37">
        <v>43.677916825223662</v>
      </c>
      <c r="Z37">
        <v>1.2</v>
      </c>
      <c r="AA37">
        <v>11.4512895511367</v>
      </c>
      <c r="AB37">
        <v>116.88887946070638</v>
      </c>
      <c r="AC37">
        <v>15.260372716248298</v>
      </c>
      <c r="AD37">
        <v>123.79696695833248</v>
      </c>
      <c r="AE37">
        <v>0</v>
      </c>
      <c r="AF37">
        <v>3.2298813056379831</v>
      </c>
      <c r="AG37">
        <v>234.96292430467579</v>
      </c>
      <c r="AH37">
        <v>12.943894000799155</v>
      </c>
      <c r="AI37">
        <v>2.2176646611968622</v>
      </c>
      <c r="AJ37">
        <v>130.44033288468762</v>
      </c>
      <c r="AK37">
        <v>0</v>
      </c>
      <c r="AL37" s="1">
        <v>52.915413234524571</v>
      </c>
      <c r="AM37">
        <v>136.24036214225424</v>
      </c>
      <c r="AN37">
        <f t="shared" si="1"/>
        <v>1.4442970512071134</v>
      </c>
      <c r="AO37">
        <v>15.421966153675834</v>
      </c>
      <c r="AP37" s="82">
        <f t="shared" si="0"/>
        <v>27.656411443593182</v>
      </c>
      <c r="AQ37">
        <v>85.438140688699036</v>
      </c>
    </row>
    <row r="38" spans="1:43" x14ac:dyDescent="0.3">
      <c r="A38" t="s">
        <v>3069</v>
      </c>
      <c r="B38">
        <v>3733.7</v>
      </c>
      <c r="C38">
        <v>23.8</v>
      </c>
      <c r="D38">
        <v>13.406469918583886</v>
      </c>
      <c r="F38" s="82">
        <f t="shared" si="2"/>
        <v>27.515696516165765</v>
      </c>
      <c r="G38">
        <v>3733.7</v>
      </c>
      <c r="H38">
        <v>18.176591352192627</v>
      </c>
      <c r="I38">
        <v>57.475049188379138</v>
      </c>
      <c r="J38">
        <v>0.64676739247406978</v>
      </c>
      <c r="K38">
        <v>4.9873290367685863</v>
      </c>
      <c r="L38">
        <v>8.7478069458756247E-2</v>
      </c>
      <c r="M38">
        <v>3.537919222042837</v>
      </c>
      <c r="N38">
        <v>9.7193166170965597</v>
      </c>
      <c r="O38">
        <v>1.2556661176724346</v>
      </c>
      <c r="P38">
        <v>3.6324436984293107</v>
      </c>
      <c r="Q38">
        <v>99.518560694514321</v>
      </c>
      <c r="R38">
        <v>3.7018506399999991E-2</v>
      </c>
      <c r="S38">
        <v>1003.81</v>
      </c>
      <c r="T38">
        <v>895.54562631038846</v>
      </c>
      <c r="U38">
        <v>0.23555943070796767</v>
      </c>
      <c r="V38">
        <v>6.6866736165703946</v>
      </c>
      <c r="W38">
        <v>461.45240990562354</v>
      </c>
      <c r="X38">
        <v>77.902693722141564</v>
      </c>
      <c r="Y38">
        <v>31.434754486967677</v>
      </c>
      <c r="Z38">
        <v>2.2000000000000002</v>
      </c>
      <c r="AA38">
        <v>11.626292647267027</v>
      </c>
      <c r="AB38">
        <v>68.552637266836896</v>
      </c>
      <c r="AC38">
        <v>14.983098111040558</v>
      </c>
      <c r="AD38">
        <v>127.13509780851865</v>
      </c>
      <c r="AE38">
        <v>1.02</v>
      </c>
      <c r="AF38">
        <v>2.7316221562809107</v>
      </c>
      <c r="AG38">
        <v>226.35754992869559</v>
      </c>
      <c r="AH38">
        <v>16.271021684103165</v>
      </c>
      <c r="AI38">
        <v>0.95888347450326972</v>
      </c>
      <c r="AJ38">
        <v>125.49557405784398</v>
      </c>
      <c r="AK38">
        <v>0</v>
      </c>
      <c r="AL38" s="1">
        <v>39.733085787471261</v>
      </c>
      <c r="AM38">
        <v>142.74274306268001</v>
      </c>
      <c r="AN38">
        <f t="shared" si="1"/>
        <v>1.6109272742923848</v>
      </c>
      <c r="AO38">
        <v>13.406469918583886</v>
      </c>
      <c r="AP38" s="82">
        <f t="shared" si="0"/>
        <v>27.169432278812362</v>
      </c>
      <c r="AQ38">
        <v>87.689067699731723</v>
      </c>
    </row>
    <row r="39" spans="1:43" x14ac:dyDescent="0.3">
      <c r="A39" t="s">
        <v>3069</v>
      </c>
      <c r="B39">
        <v>3733.85</v>
      </c>
      <c r="C39">
        <v>24.9</v>
      </c>
      <c r="D39">
        <v>12.472055006907837</v>
      </c>
      <c r="F39" s="82">
        <f t="shared" ref="F39:F70" si="3">(C39+(D39/100)*0.2)/((100-D39)/100)</f>
        <v>28.476555815380937</v>
      </c>
      <c r="G39">
        <v>3733.85</v>
      </c>
      <c r="H39">
        <v>19.570020517582421</v>
      </c>
      <c r="I39">
        <v>60.286535747692994</v>
      </c>
      <c r="J39">
        <v>0.69721662684068775</v>
      </c>
      <c r="K39">
        <v>5.1929546108739473</v>
      </c>
      <c r="L39">
        <v>8.437994045819433E-2</v>
      </c>
      <c r="M39">
        <v>3.1011565217600112</v>
      </c>
      <c r="N39">
        <v>8.1446434313248481</v>
      </c>
      <c r="O39">
        <v>1.3398292392619782</v>
      </c>
      <c r="P39">
        <v>3.8328336765208078</v>
      </c>
      <c r="Q39">
        <v>102.24957031231588</v>
      </c>
      <c r="R39">
        <v>0</v>
      </c>
      <c r="S39">
        <v>1045.8399999999999</v>
      </c>
      <c r="T39">
        <v>845.89289616552617</v>
      </c>
      <c r="U39">
        <v>0.25683934785754842</v>
      </c>
      <c r="V39">
        <v>8.5547096421369258</v>
      </c>
      <c r="W39">
        <v>436.93869151713801</v>
      </c>
      <c r="X39">
        <v>88.228637034615332</v>
      </c>
      <c r="Y39">
        <v>12.939455930953008</v>
      </c>
      <c r="Z39">
        <v>1.69</v>
      </c>
      <c r="AA39">
        <v>11.801295743397356</v>
      </c>
      <c r="AB39">
        <v>87.535869608920933</v>
      </c>
      <c r="AC39">
        <v>12.230890918608159</v>
      </c>
      <c r="AD39">
        <v>137.3020906265142</v>
      </c>
      <c r="AE39">
        <v>0</v>
      </c>
      <c r="AF39">
        <v>2.0537784371909003</v>
      </c>
      <c r="AG39">
        <v>203.88331976230074</v>
      </c>
      <c r="AH39">
        <v>14.630246388227215</v>
      </c>
      <c r="AI39">
        <v>2.3044771568309033</v>
      </c>
      <c r="AJ39">
        <v>123.5460928696632</v>
      </c>
      <c r="AK39">
        <v>0</v>
      </c>
      <c r="AL39" s="1">
        <v>55.469166081130183</v>
      </c>
      <c r="AM39">
        <v>148.27034024723946</v>
      </c>
      <c r="AN39">
        <f t="shared" si="1"/>
        <v>1.4002947004745356</v>
      </c>
      <c r="AO39">
        <v>12.472055006907837</v>
      </c>
      <c r="AP39" s="82">
        <f t="shared" si="0"/>
        <v>27.441868026832349</v>
      </c>
      <c r="AQ39">
        <v>90.80428274831165</v>
      </c>
    </row>
    <row r="40" spans="1:43" x14ac:dyDescent="0.3">
      <c r="A40" t="s">
        <v>3069</v>
      </c>
      <c r="B40">
        <v>3734.05</v>
      </c>
      <c r="C40">
        <v>23.5</v>
      </c>
      <c r="D40">
        <v>12.992614440264573</v>
      </c>
      <c r="F40" s="82">
        <f t="shared" si="3"/>
        <v>27.039066945332621</v>
      </c>
      <c r="G40">
        <v>3734.05</v>
      </c>
      <c r="H40">
        <v>18.709330507356665</v>
      </c>
      <c r="I40">
        <v>58.580552979897256</v>
      </c>
      <c r="J40">
        <v>0.66331090541217264</v>
      </c>
      <c r="K40">
        <v>5.2429705327752085</v>
      </c>
      <c r="L40">
        <v>9.184856847827895E-2</v>
      </c>
      <c r="M40">
        <v>3.3561276479956375</v>
      </c>
      <c r="N40">
        <v>9.0638982014076994</v>
      </c>
      <c r="O40">
        <v>1.2878435626443425</v>
      </c>
      <c r="P40">
        <v>3.7178483789343137</v>
      </c>
      <c r="Q40">
        <v>100.71373128490157</v>
      </c>
      <c r="R40">
        <v>0</v>
      </c>
      <c r="S40">
        <v>1120.49</v>
      </c>
      <c r="T40">
        <v>1131.5657957275112</v>
      </c>
      <c r="U40">
        <v>0.26239063059222162</v>
      </c>
      <c r="V40">
        <v>9.0186663020815541</v>
      </c>
      <c r="W40">
        <v>441.14292012865138</v>
      </c>
      <c r="X40">
        <v>75.873480039069676</v>
      </c>
      <c r="Y40">
        <v>41.516505464559991</v>
      </c>
      <c r="Z40">
        <v>2.67</v>
      </c>
      <c r="AA40">
        <v>11.352374757671731</v>
      </c>
      <c r="AB40">
        <v>50.802567655636295</v>
      </c>
      <c r="AC40">
        <v>13.904807979677118</v>
      </c>
      <c r="AD40">
        <v>128.75647565003763</v>
      </c>
      <c r="AE40">
        <v>0</v>
      </c>
      <c r="AF40">
        <v>2.8284569732937697</v>
      </c>
      <c r="AG40">
        <v>222.84856231907258</v>
      </c>
      <c r="AH40">
        <v>14.235244928108928</v>
      </c>
      <c r="AI40">
        <v>4.8891219132080295</v>
      </c>
      <c r="AJ40">
        <v>124.72306936271438</v>
      </c>
      <c r="AK40">
        <v>0</v>
      </c>
      <c r="AL40" s="1">
        <v>51.292177619475652</v>
      </c>
      <c r="AM40">
        <v>147.61666174201147</v>
      </c>
      <c r="AN40">
        <f t="shared" si="1"/>
        <v>1.643829560717269</v>
      </c>
      <c r="AO40">
        <v>12.992614440264573</v>
      </c>
      <c r="AP40" s="82">
        <f t="shared" si="0"/>
        <v>26.406114941680787</v>
      </c>
      <c r="AQ40">
        <v>89.077266831136981</v>
      </c>
    </row>
    <row r="41" spans="1:43" x14ac:dyDescent="0.3">
      <c r="A41" t="s">
        <v>3069</v>
      </c>
      <c r="B41">
        <v>3734.2</v>
      </c>
      <c r="C41">
        <v>23.6</v>
      </c>
      <c r="D41">
        <v>12.704103216583919</v>
      </c>
      <c r="F41" s="82">
        <f t="shared" si="3"/>
        <v>27.063595285639327</v>
      </c>
      <c r="G41">
        <v>3734.2</v>
      </c>
      <c r="H41">
        <v>15.615117845950939</v>
      </c>
      <c r="I41">
        <v>53.316601747594774</v>
      </c>
      <c r="J41">
        <v>0.62357171644213683</v>
      </c>
      <c r="K41">
        <v>4.7262193146340836</v>
      </c>
      <c r="L41">
        <v>9.0153018664357903E-2</v>
      </c>
      <c r="M41">
        <v>3.7018322636981185</v>
      </c>
      <c r="N41">
        <v>10.310277043263248</v>
      </c>
      <c r="O41">
        <v>1.1009531178954368</v>
      </c>
      <c r="P41">
        <v>3.5807761593049223</v>
      </c>
      <c r="Q41">
        <v>93.065502227448007</v>
      </c>
      <c r="R41">
        <v>0</v>
      </c>
      <c r="S41">
        <v>729.01</v>
      </c>
      <c r="T41">
        <v>674.48615729026676</v>
      </c>
      <c r="U41">
        <v>0.2442770006320471</v>
      </c>
      <c r="V41">
        <v>4.0738650579348539</v>
      </c>
      <c r="W41">
        <v>437.77625268583802</v>
      </c>
      <c r="X41">
        <v>70.415401129754471</v>
      </c>
      <c r="Y41">
        <v>19.539738945060208</v>
      </c>
      <c r="Z41">
        <v>2.95</v>
      </c>
      <c r="AA41">
        <v>11.550204344601667</v>
      </c>
      <c r="AB41">
        <v>0</v>
      </c>
      <c r="AC41">
        <v>8.6571293403750449</v>
      </c>
      <c r="AD41">
        <v>120.66866147587228</v>
      </c>
      <c r="AE41">
        <v>1.1100000000000001</v>
      </c>
      <c r="AF41">
        <v>1.8116913946587541</v>
      </c>
      <c r="AG41">
        <v>198.96795219802726</v>
      </c>
      <c r="AH41">
        <v>11.622158345787973</v>
      </c>
      <c r="AI41">
        <v>3.1528720005272119</v>
      </c>
      <c r="AJ41">
        <v>98.013355139601842</v>
      </c>
      <c r="AK41">
        <v>0</v>
      </c>
      <c r="AL41" s="1">
        <v>46.474166176082051</v>
      </c>
      <c r="AM41">
        <v>141.9170438981815</v>
      </c>
      <c r="AN41">
        <f t="shared" si="1"/>
        <v>1.3919306510658458</v>
      </c>
      <c r="AO41">
        <v>12.704103216583919</v>
      </c>
      <c r="AP41" s="82">
        <f t="shared" si="0"/>
        <v>27.814537974744702</v>
      </c>
      <c r="AQ41">
        <v>84.955889765006532</v>
      </c>
    </row>
    <row r="42" spans="1:43" x14ac:dyDescent="0.3">
      <c r="A42" t="s">
        <v>3069</v>
      </c>
      <c r="B42">
        <v>3734.35</v>
      </c>
      <c r="C42">
        <v>24.6</v>
      </c>
      <c r="D42">
        <v>14.713247012578615</v>
      </c>
      <c r="F42" s="82">
        <f t="shared" si="3"/>
        <v>28.878372820287414</v>
      </c>
      <c r="G42">
        <v>3734.35</v>
      </c>
      <c r="H42">
        <v>19.227617136675597</v>
      </c>
      <c r="I42">
        <v>58.698600985461944</v>
      </c>
      <c r="J42">
        <v>0.62737833668279885</v>
      </c>
      <c r="K42">
        <v>5.0378491850584579</v>
      </c>
      <c r="L42">
        <v>8.7976261056836563E-2</v>
      </c>
      <c r="M42">
        <v>3.7537857923498761</v>
      </c>
      <c r="N42">
        <v>10.497586601568408</v>
      </c>
      <c r="O42">
        <v>1.319148075055206</v>
      </c>
      <c r="P42">
        <v>3.6385032374476358</v>
      </c>
      <c r="Q42">
        <v>102.88844561135677</v>
      </c>
      <c r="R42">
        <v>0</v>
      </c>
      <c r="S42">
        <v>939.79</v>
      </c>
      <c r="T42">
        <v>836.2931550654788</v>
      </c>
      <c r="U42">
        <v>0.27832486807137635</v>
      </c>
      <c r="V42">
        <v>7.166909457565712</v>
      </c>
      <c r="W42">
        <v>475.88254873368231</v>
      </c>
      <c r="X42">
        <v>87.930719236269596</v>
      </c>
      <c r="Y42">
        <v>31.449260603482198</v>
      </c>
      <c r="Z42">
        <v>5.21</v>
      </c>
      <c r="AA42">
        <v>11.086065698342971</v>
      </c>
      <c r="AB42">
        <v>131.2757779876795</v>
      </c>
      <c r="AC42">
        <v>13.237295041214038</v>
      </c>
      <c r="AD42">
        <v>122.76691515313216</v>
      </c>
      <c r="AE42">
        <v>1.03</v>
      </c>
      <c r="AF42">
        <v>2.6506330365974287</v>
      </c>
      <c r="AG42">
        <v>228.96144152789998</v>
      </c>
      <c r="AH42">
        <v>14.371976202765259</v>
      </c>
      <c r="AI42">
        <v>4.719442944468768</v>
      </c>
      <c r="AJ42">
        <v>102.2694187429573</v>
      </c>
      <c r="AK42">
        <v>0</v>
      </c>
      <c r="AL42" s="1">
        <v>55.541539643584599</v>
      </c>
      <c r="AM42">
        <v>142.65099871106906</v>
      </c>
      <c r="AN42">
        <f t="shared" si="1"/>
        <v>1.1630681476420051</v>
      </c>
      <c r="AO42">
        <v>14.713247012578615</v>
      </c>
      <c r="AP42" s="82">
        <f t="shared" si="0"/>
        <v>28.247944772752</v>
      </c>
      <c r="AQ42">
        <v>87.176772164412839</v>
      </c>
    </row>
    <row r="43" spans="1:43" x14ac:dyDescent="0.3">
      <c r="A43" t="s">
        <v>3069</v>
      </c>
      <c r="B43">
        <v>3734.65</v>
      </c>
      <c r="C43">
        <v>23.8</v>
      </c>
      <c r="D43">
        <v>11.059942859596331</v>
      </c>
      <c r="F43" s="82">
        <f t="shared" si="3"/>
        <v>26.784466585301175</v>
      </c>
      <c r="G43">
        <v>3734.65</v>
      </c>
      <c r="H43">
        <v>20.636029035470223</v>
      </c>
      <c r="I43">
        <v>67.643705964506893</v>
      </c>
      <c r="J43">
        <v>0.69022107226200125</v>
      </c>
      <c r="K43">
        <v>5.775916014216687</v>
      </c>
      <c r="L43">
        <v>7.7913356902430328E-2</v>
      </c>
      <c r="M43">
        <v>2.5111129343789824</v>
      </c>
      <c r="N43">
        <v>6.0173422334803481</v>
      </c>
      <c r="O43">
        <v>1.4042161537424014</v>
      </c>
      <c r="P43">
        <v>3.6188824202280494</v>
      </c>
      <c r="Q43">
        <v>108.37533918518801</v>
      </c>
      <c r="R43">
        <v>0</v>
      </c>
      <c r="S43">
        <v>1165.53</v>
      </c>
      <c r="T43">
        <v>923.97745519717205</v>
      </c>
      <c r="U43">
        <v>0.28677515401193443</v>
      </c>
      <c r="V43">
        <v>13.438463957343545</v>
      </c>
      <c r="W43">
        <v>472.13268337054876</v>
      </c>
      <c r="X43">
        <v>86.907680758931434</v>
      </c>
      <c r="Y43">
        <v>59.025388097587204</v>
      </c>
      <c r="Z43">
        <v>13.41</v>
      </c>
      <c r="AA43">
        <v>11.306721776072514</v>
      </c>
      <c r="AB43">
        <v>177.46332754440365</v>
      </c>
      <c r="AC43">
        <v>15.126870128555684</v>
      </c>
      <c r="AD43">
        <v>135.35643721669138</v>
      </c>
      <c r="AE43">
        <v>0</v>
      </c>
      <c r="AF43">
        <v>2.5071414441147386</v>
      </c>
      <c r="AG43">
        <v>161.10708985451575</v>
      </c>
      <c r="AH43">
        <v>12.776777998441421</v>
      </c>
      <c r="AI43">
        <v>6.8345110199163086</v>
      </c>
      <c r="AJ43">
        <v>232.48747433329154</v>
      </c>
      <c r="AK43">
        <v>0</v>
      </c>
      <c r="AL43" s="1">
        <v>191.38671637051277</v>
      </c>
      <c r="AM43">
        <v>153.58004459672296</v>
      </c>
      <c r="AN43">
        <f t="shared" si="1"/>
        <v>2.6751084864199299</v>
      </c>
      <c r="AO43">
        <v>11.059942859596331</v>
      </c>
      <c r="AP43" s="82">
        <f t="shared" si="0"/>
        <v>24.856981838098548</v>
      </c>
      <c r="AQ43">
        <v>95.781687335976613</v>
      </c>
    </row>
    <row r="44" spans="1:43" x14ac:dyDescent="0.3">
      <c r="A44" t="s">
        <v>3069</v>
      </c>
      <c r="B44">
        <v>3734.8</v>
      </c>
      <c r="C44">
        <v>24.9</v>
      </c>
      <c r="D44">
        <v>10.98266013703163</v>
      </c>
      <c r="F44" s="82">
        <f t="shared" si="3"/>
        <v>27.996753619731244</v>
      </c>
      <c r="G44">
        <v>3734.8</v>
      </c>
      <c r="H44">
        <v>20.970088930382211</v>
      </c>
      <c r="I44">
        <v>68.844440114910086</v>
      </c>
      <c r="J44">
        <v>0.69478147868893314</v>
      </c>
      <c r="K44">
        <v>5.7263247715384029</v>
      </c>
      <c r="L44">
        <v>6.9064794768344831E-2</v>
      </c>
      <c r="M44">
        <v>2.4355313783507415</v>
      </c>
      <c r="N44">
        <v>5.7448458652247645</v>
      </c>
      <c r="O44">
        <v>1.4243933713950856</v>
      </c>
      <c r="P44">
        <v>3.5842190530843459</v>
      </c>
      <c r="Q44">
        <v>109.49368975834291</v>
      </c>
      <c r="R44">
        <v>0</v>
      </c>
      <c r="S44">
        <v>1097.0899999999999</v>
      </c>
      <c r="T44">
        <v>886.26929226536492</v>
      </c>
      <c r="U44">
        <v>0.25157590941282121</v>
      </c>
      <c r="V44">
        <v>17.72395836893735</v>
      </c>
      <c r="W44">
        <v>447.19197301370644</v>
      </c>
      <c r="X44">
        <v>101.40447324824545</v>
      </c>
      <c r="Y44">
        <v>29.621489922652518</v>
      </c>
      <c r="Z44">
        <v>21.49</v>
      </c>
      <c r="AA44">
        <v>11.002368565411075</v>
      </c>
      <c r="AB44">
        <v>121.24231758640084</v>
      </c>
      <c r="AC44">
        <v>11.994694032690454</v>
      </c>
      <c r="AD44">
        <v>136.74891465705477</v>
      </c>
      <c r="AE44">
        <v>0</v>
      </c>
      <c r="AF44">
        <v>2.0036003956478741</v>
      </c>
      <c r="AG44">
        <v>143.68747279245878</v>
      </c>
      <c r="AH44">
        <v>10.816963061700703</v>
      </c>
      <c r="AI44">
        <v>6.4872610373801463</v>
      </c>
      <c r="AJ44">
        <v>225.18147474020282</v>
      </c>
      <c r="AK44">
        <v>16.11</v>
      </c>
      <c r="AL44" s="1">
        <v>153.09076275177907</v>
      </c>
      <c r="AM44">
        <v>166.44718991015804</v>
      </c>
      <c r="AN44">
        <f t="shared" si="1"/>
        <v>2.2206266402956638</v>
      </c>
      <c r="AO44">
        <v>10.98266013703163</v>
      </c>
      <c r="AP44" s="82">
        <f t="shared" si="0"/>
        <v>25.80046265297484</v>
      </c>
      <c r="AQ44">
        <v>96.536743730320453</v>
      </c>
    </row>
    <row r="45" spans="1:43" x14ac:dyDescent="0.3">
      <c r="A45" t="s">
        <v>3069</v>
      </c>
      <c r="B45">
        <v>3734.95</v>
      </c>
      <c r="C45">
        <v>23</v>
      </c>
      <c r="D45">
        <v>12.607483942750253</v>
      </c>
      <c r="F45" s="82">
        <f t="shared" si="3"/>
        <v>26.346895600078579</v>
      </c>
      <c r="G45">
        <v>3734.95</v>
      </c>
      <c r="H45">
        <v>19.711175170832359</v>
      </c>
      <c r="I45">
        <v>63.583342360045698</v>
      </c>
      <c r="J45">
        <v>0.65247732283506288</v>
      </c>
      <c r="K45">
        <v>5.5585405539360249</v>
      </c>
      <c r="L45">
        <v>7.6362169426589369E-2</v>
      </c>
      <c r="M45">
        <v>3.0742862885768756</v>
      </c>
      <c r="N45">
        <v>8.047767403079952</v>
      </c>
      <c r="O45">
        <v>1.3483549803182744</v>
      </c>
      <c r="P45">
        <v>3.5502762114412088</v>
      </c>
      <c r="Q45">
        <v>105.60258246049206</v>
      </c>
      <c r="R45">
        <v>0</v>
      </c>
      <c r="S45">
        <v>1212.6300000000001</v>
      </c>
      <c r="T45">
        <v>888.62861421236948</v>
      </c>
      <c r="U45">
        <v>0.25548236763351723</v>
      </c>
      <c r="V45">
        <v>13.369277437878116</v>
      </c>
      <c r="W45">
        <v>423.40633067382942</v>
      </c>
      <c r="X45">
        <v>84.040924586170604</v>
      </c>
      <c r="Y45">
        <v>45.055997894103186</v>
      </c>
      <c r="Z45">
        <v>17.079999999999998</v>
      </c>
      <c r="AA45">
        <v>9.7393027411660977</v>
      </c>
      <c r="AB45">
        <v>142.86003394446305</v>
      </c>
      <c r="AC45">
        <v>16.246237979209159</v>
      </c>
      <c r="AD45">
        <v>126.00967083617017</v>
      </c>
      <c r="AE45">
        <v>0</v>
      </c>
      <c r="AF45">
        <v>1.7694362017804159</v>
      </c>
      <c r="AG45">
        <v>171.27201427921727</v>
      </c>
      <c r="AH45">
        <v>13.11101000315689</v>
      </c>
      <c r="AI45">
        <v>8.0735620939658013</v>
      </c>
      <c r="AJ45">
        <v>189.02679745210966</v>
      </c>
      <c r="AK45">
        <v>0</v>
      </c>
      <c r="AL45" s="1">
        <v>182.57781991177595</v>
      </c>
      <c r="AM45">
        <v>153.00664239915452</v>
      </c>
      <c r="AN45">
        <f t="shared" si="1"/>
        <v>2.24922320146886</v>
      </c>
      <c r="AO45">
        <v>12.607483942750253</v>
      </c>
      <c r="AP45" s="82">
        <f t="shared" si="0"/>
        <v>25.060720463126643</v>
      </c>
      <c r="AQ45">
        <v>91.842194421435053</v>
      </c>
    </row>
    <row r="46" spans="1:43" x14ac:dyDescent="0.3">
      <c r="A46" t="s">
        <v>3069</v>
      </c>
      <c r="B46">
        <v>3735.05</v>
      </c>
      <c r="C46">
        <v>23.2</v>
      </c>
      <c r="D46">
        <v>15.136814264825075</v>
      </c>
      <c r="F46" s="82">
        <f t="shared" si="3"/>
        <v>27.373793980610529</v>
      </c>
      <c r="G46">
        <v>3735.05</v>
      </c>
      <c r="H46">
        <v>19.820357142939379</v>
      </c>
      <c r="I46">
        <v>61.659076197855349</v>
      </c>
      <c r="J46">
        <v>0.63923999986395974</v>
      </c>
      <c r="K46">
        <v>4.6522840732344486</v>
      </c>
      <c r="L46">
        <v>8.5704677207635138E-2</v>
      </c>
      <c r="M46">
        <v>3.7795544828850578</v>
      </c>
      <c r="N46">
        <v>10.590491206270055</v>
      </c>
      <c r="O46">
        <v>1.3549495714335384</v>
      </c>
      <c r="P46">
        <v>3.6357693775340012</v>
      </c>
      <c r="Q46">
        <v>106.21742672922343</v>
      </c>
      <c r="R46">
        <v>0</v>
      </c>
      <c r="S46">
        <v>1025.96</v>
      </c>
      <c r="T46">
        <v>607.14251139362796</v>
      </c>
      <c r="U46">
        <v>0.31479885166882199</v>
      </c>
      <c r="V46">
        <v>9.5721584578049708</v>
      </c>
      <c r="W46">
        <v>498.58976264065814</v>
      </c>
      <c r="X46">
        <v>78.402970779740983</v>
      </c>
      <c r="Y46">
        <v>12.344705153857634</v>
      </c>
      <c r="Z46">
        <v>7.8100000000000005</v>
      </c>
      <c r="AA46">
        <v>11.299112945805978</v>
      </c>
      <c r="AB46">
        <v>139.47817857643432</v>
      </c>
      <c r="AC46">
        <v>5.6687252620249398</v>
      </c>
      <c r="AD46">
        <v>127.23047297566681</v>
      </c>
      <c r="AE46">
        <v>0</v>
      </c>
      <c r="AF46">
        <v>2.5256280909990112</v>
      </c>
      <c r="AG46">
        <v>200.63889867880013</v>
      </c>
      <c r="AH46">
        <v>14.098513653452599</v>
      </c>
      <c r="AI46">
        <v>4.5221418180277659</v>
      </c>
      <c r="AJ46">
        <v>174.36378380493298</v>
      </c>
      <c r="AK46">
        <v>4.1900000000000004</v>
      </c>
      <c r="AL46" s="1">
        <v>240.4766698753042</v>
      </c>
      <c r="AM46">
        <v>153.35068371769557</v>
      </c>
      <c r="AN46">
        <f t="shared" si="1"/>
        <v>2.2239435836529284</v>
      </c>
      <c r="AO46">
        <v>15.136814264825075</v>
      </c>
      <c r="AP46" s="82">
        <f t="shared" si="0"/>
        <v>26.507351409781421</v>
      </c>
      <c r="AQ46">
        <v>87.616325711091946</v>
      </c>
    </row>
    <row r="47" spans="1:43" x14ac:dyDescent="0.3">
      <c r="A47" t="s">
        <v>3069</v>
      </c>
      <c r="B47">
        <v>3735.2</v>
      </c>
      <c r="C47">
        <v>22.3</v>
      </c>
      <c r="D47">
        <v>14.936945322319076</v>
      </c>
      <c r="F47" s="82">
        <f t="shared" si="3"/>
        <v>26.250966386354815</v>
      </c>
      <c r="G47">
        <v>3735.2</v>
      </c>
      <c r="H47">
        <v>21.378902264759109</v>
      </c>
      <c r="I47">
        <v>62.937685867538015</v>
      </c>
      <c r="J47">
        <v>0.67202760511617488</v>
      </c>
      <c r="K47">
        <v>4.3538102775907612</v>
      </c>
      <c r="L47">
        <v>7.8095932800590434E-2</v>
      </c>
      <c r="M47">
        <v>3.5511964106272655</v>
      </c>
      <c r="N47">
        <v>9.7671852488107476</v>
      </c>
      <c r="O47">
        <v>1.4490856967914503</v>
      </c>
      <c r="P47">
        <v>4.0161459361690417</v>
      </c>
      <c r="Q47">
        <v>108.20413524020317</v>
      </c>
      <c r="R47">
        <v>0</v>
      </c>
      <c r="S47">
        <v>1082.8399999999999</v>
      </c>
      <c r="T47">
        <v>444.01739243743032</v>
      </c>
      <c r="U47">
        <v>0.26450834215396735</v>
      </c>
      <c r="V47">
        <v>7.4233065591140583</v>
      </c>
      <c r="W47">
        <v>445.34167448416014</v>
      </c>
      <c r="X47">
        <v>82.849253392787659</v>
      </c>
      <c r="Y47">
        <v>26.894340017922506</v>
      </c>
      <c r="Z47">
        <v>0</v>
      </c>
      <c r="AA47">
        <v>11.915428197395396</v>
      </c>
      <c r="AB47">
        <v>29.876169798220829</v>
      </c>
      <c r="AC47">
        <v>1.5609533330213603</v>
      </c>
      <c r="AD47">
        <v>136.08128848701756</v>
      </c>
      <c r="AE47">
        <v>0</v>
      </c>
      <c r="AF47">
        <v>3.2774183976261133</v>
      </c>
      <c r="AG47">
        <v>206.04162563329902</v>
      </c>
      <c r="AH47">
        <v>16.468522414162305</v>
      </c>
      <c r="AI47">
        <v>5.3626446166664339</v>
      </c>
      <c r="AJ47">
        <v>144.11949621259544</v>
      </c>
      <c r="AK47">
        <v>0</v>
      </c>
      <c r="AL47" s="1">
        <v>70.739987759010774</v>
      </c>
      <c r="AM47">
        <v>148.22446807143402</v>
      </c>
      <c r="AN47">
        <f t="shared" si="1"/>
        <v>1.7395388649952708</v>
      </c>
      <c r="AO47">
        <v>14.936945322319076</v>
      </c>
      <c r="AP47" s="82">
        <f t="shared" si="0"/>
        <v>25.022701251117944</v>
      </c>
      <c r="AQ47">
        <v>89.205354240171772</v>
      </c>
    </row>
    <row r="48" spans="1:43" x14ac:dyDescent="0.3">
      <c r="A48" t="s">
        <v>3069</v>
      </c>
      <c r="B48">
        <v>3735.35</v>
      </c>
      <c r="C48">
        <v>23.4</v>
      </c>
      <c r="D48">
        <v>15.526573881452155</v>
      </c>
      <c r="F48" s="82">
        <f t="shared" si="3"/>
        <v>27.73778006219419</v>
      </c>
      <c r="G48">
        <v>3735.35</v>
      </c>
      <c r="H48">
        <v>19.186563922765249</v>
      </c>
      <c r="I48">
        <v>60.533501422432273</v>
      </c>
      <c r="J48">
        <v>0.61185243509616027</v>
      </c>
      <c r="K48">
        <v>4.8903392305421347</v>
      </c>
      <c r="L48">
        <v>8.8451807582276859E-2</v>
      </c>
      <c r="M48">
        <v>3.9399668910856382</v>
      </c>
      <c r="N48">
        <v>11.168830697474206</v>
      </c>
      <c r="O48">
        <v>1.316668460935021</v>
      </c>
      <c r="P48">
        <v>3.3088622463565058</v>
      </c>
      <c r="Q48">
        <v>105.04503711426946</v>
      </c>
      <c r="R48">
        <v>0</v>
      </c>
      <c r="S48">
        <v>1079.93</v>
      </c>
      <c r="T48">
        <v>675.99672316396334</v>
      </c>
      <c r="U48">
        <v>0.30375796711874964</v>
      </c>
      <c r="V48">
        <v>10.95181905185084</v>
      </c>
      <c r="W48">
        <v>450.57506322453361</v>
      </c>
      <c r="X48">
        <v>83.883534051195497</v>
      </c>
      <c r="Y48">
        <v>45.563711972111435</v>
      </c>
      <c r="Z48">
        <v>10.54</v>
      </c>
      <c r="AA48">
        <v>8.8718960907809912</v>
      </c>
      <c r="AB48">
        <v>132.95736352979324</v>
      </c>
      <c r="AC48">
        <v>10.382393550556548</v>
      </c>
      <c r="AD48">
        <v>115.25135198185592</v>
      </c>
      <c r="AE48">
        <v>0</v>
      </c>
      <c r="AF48">
        <v>1.5475964391691397</v>
      </c>
      <c r="AG48">
        <v>221.34471048637707</v>
      </c>
      <c r="AH48">
        <v>12.047544533607663</v>
      </c>
      <c r="AI48">
        <v>5.4612951798869345</v>
      </c>
      <c r="AJ48">
        <v>166.89380915863273</v>
      </c>
      <c r="AK48">
        <v>13.41</v>
      </c>
      <c r="AL48" s="1">
        <v>141.97625137485176</v>
      </c>
      <c r="AM48">
        <v>138.33901418535461</v>
      </c>
      <c r="AN48">
        <f t="shared" si="1"/>
        <v>1.9895896262164481</v>
      </c>
      <c r="AO48">
        <v>15.526573881452155</v>
      </c>
      <c r="AP48" s="82">
        <f t="shared" si="0"/>
        <v>27.004369730696087</v>
      </c>
      <c r="AQ48">
        <v>86.750769209591013</v>
      </c>
    </row>
    <row r="49" spans="1:43" x14ac:dyDescent="0.3">
      <c r="A49" t="s">
        <v>3069</v>
      </c>
      <c r="B49">
        <v>3735.5</v>
      </c>
      <c r="C49">
        <v>21.6</v>
      </c>
      <c r="D49">
        <v>13.780097924000406</v>
      </c>
      <c r="F49" s="82">
        <f t="shared" si="3"/>
        <v>25.08418552457195</v>
      </c>
      <c r="G49">
        <v>3735.5</v>
      </c>
      <c r="H49">
        <v>19.104932351165623</v>
      </c>
      <c r="I49">
        <v>59.632580773117169</v>
      </c>
      <c r="J49">
        <v>0.66354960437115806</v>
      </c>
      <c r="K49">
        <v>5.0451277507138927</v>
      </c>
      <c r="L49">
        <v>8.1900305004112786E-2</v>
      </c>
      <c r="M49">
        <v>3.5294506187614356</v>
      </c>
      <c r="N49">
        <v>9.6887845169434854</v>
      </c>
      <c r="O49">
        <v>1.3117379140104035</v>
      </c>
      <c r="P49">
        <v>3.8214983279760033</v>
      </c>
      <c r="Q49">
        <v>102.87956216206328</v>
      </c>
      <c r="R49">
        <v>0</v>
      </c>
      <c r="S49">
        <v>946.96999999999991</v>
      </c>
      <c r="T49">
        <v>706.65941091716252</v>
      </c>
      <c r="U49">
        <v>0.24497605105048745</v>
      </c>
      <c r="V49">
        <v>7.118071914413644</v>
      </c>
      <c r="W49">
        <v>414.72416065057399</v>
      </c>
      <c r="X49">
        <v>80.314141561581536</v>
      </c>
      <c r="Y49">
        <v>13.606737290620989</v>
      </c>
      <c r="Z49">
        <v>0</v>
      </c>
      <c r="AA49">
        <v>10.964324414078396</v>
      </c>
      <c r="AB49">
        <v>69.505535740701362</v>
      </c>
      <c r="AC49">
        <v>6.4286630688906028</v>
      </c>
      <c r="AD49">
        <v>129.93912772267501</v>
      </c>
      <c r="AE49">
        <v>0</v>
      </c>
      <c r="AF49">
        <v>1.0440553907022752</v>
      </c>
      <c r="AG49">
        <v>216.55466390816156</v>
      </c>
      <c r="AH49">
        <v>16.726792599624261</v>
      </c>
      <c r="AI49">
        <v>4.6563065840076474</v>
      </c>
      <c r="AJ49">
        <v>140.38086499937396</v>
      </c>
      <c r="AK49">
        <v>0</v>
      </c>
      <c r="AL49" s="1">
        <v>68.393016519417756</v>
      </c>
      <c r="AM49">
        <v>148.04097936821211</v>
      </c>
      <c r="AN49">
        <f t="shared" si="1"/>
        <v>1.7478972229533918</v>
      </c>
      <c r="AO49">
        <v>13.780097924000406</v>
      </c>
      <c r="AP49" s="82">
        <f t="shared" si="0"/>
        <v>24.532678597050197</v>
      </c>
      <c r="AQ49">
        <v>88.142495017098682</v>
      </c>
    </row>
    <row r="50" spans="1:43" x14ac:dyDescent="0.3">
      <c r="A50" t="s">
        <v>3069</v>
      </c>
      <c r="B50">
        <v>3735.65</v>
      </c>
      <c r="C50">
        <v>20.7</v>
      </c>
      <c r="D50">
        <v>17.787920936911508</v>
      </c>
      <c r="F50" s="82">
        <f t="shared" si="3"/>
        <v>25.22205505344489</v>
      </c>
      <c r="G50">
        <v>3735.65</v>
      </c>
      <c r="H50">
        <v>18.512329266634303</v>
      </c>
      <c r="I50">
        <v>56.148174550051216</v>
      </c>
      <c r="J50">
        <v>0.6066010579984813</v>
      </c>
      <c r="K50">
        <v>4.5998958495709985</v>
      </c>
      <c r="L50">
        <v>8.9186357126037313E-2</v>
      </c>
      <c r="M50">
        <v>4.679343789607751</v>
      </c>
      <c r="N50">
        <v>13.834527597708348</v>
      </c>
      <c r="O50">
        <v>1.2759446877047118</v>
      </c>
      <c r="P50">
        <v>3.3321649833588931</v>
      </c>
      <c r="Q50">
        <v>103.07816813976073</v>
      </c>
      <c r="R50">
        <v>0</v>
      </c>
      <c r="S50">
        <v>1142.5899999999999</v>
      </c>
      <c r="T50">
        <v>664.38406056379165</v>
      </c>
      <c r="U50">
        <v>0.30466262060143712</v>
      </c>
      <c r="V50">
        <v>7.5942379601462902</v>
      </c>
      <c r="W50">
        <v>389.02252870909575</v>
      </c>
      <c r="X50">
        <v>81.3090745862456</v>
      </c>
      <c r="Y50">
        <v>10.691007871202205</v>
      </c>
      <c r="Z50">
        <v>4.3</v>
      </c>
      <c r="AA50">
        <v>9.7621292319657051</v>
      </c>
      <c r="AB50">
        <v>136.26448176261695</v>
      </c>
      <c r="AC50">
        <v>6.0897718847478073</v>
      </c>
      <c r="AD50">
        <v>115.51840244987081</v>
      </c>
      <c r="AE50">
        <v>1.02</v>
      </c>
      <c r="AF50">
        <v>1.2746983184965386</v>
      </c>
      <c r="AG50">
        <v>234.01605463223785</v>
      </c>
      <c r="AH50">
        <v>9.8750365029571014</v>
      </c>
      <c r="AI50">
        <v>3.4290935775446143</v>
      </c>
      <c r="AJ50">
        <v>128.97184518592712</v>
      </c>
      <c r="AK50">
        <v>9.7100000000000009</v>
      </c>
      <c r="AL50" s="1">
        <v>51.457602905085736</v>
      </c>
      <c r="AM50">
        <v>128.61411291459441</v>
      </c>
      <c r="AN50">
        <f t="shared" si="1"/>
        <v>1.5861925110108712</v>
      </c>
      <c r="AO50">
        <v>17.787920936911508</v>
      </c>
      <c r="AP50" s="82">
        <f t="shared" si="0"/>
        <v>25.337198701897321</v>
      </c>
      <c r="AQ50">
        <v>81.841396325303322</v>
      </c>
    </row>
    <row r="51" spans="1:43" x14ac:dyDescent="0.3">
      <c r="A51" t="s">
        <v>3069</v>
      </c>
      <c r="B51">
        <v>3735.8</v>
      </c>
      <c r="C51">
        <v>21.8</v>
      </c>
      <c r="D51">
        <v>14.370660588670928</v>
      </c>
      <c r="F51" s="82">
        <f t="shared" si="3"/>
        <v>25.492128598961632</v>
      </c>
      <c r="G51">
        <v>3735.8</v>
      </c>
      <c r="H51">
        <v>18.273628075307858</v>
      </c>
      <c r="I51">
        <v>57.981404100500335</v>
      </c>
      <c r="J51">
        <v>0.6554799044770373</v>
      </c>
      <c r="K51">
        <v>4.7659646710370609</v>
      </c>
      <c r="L51">
        <v>8.4007712076674096E-2</v>
      </c>
      <c r="M51">
        <v>3.7909277962846009</v>
      </c>
      <c r="N51">
        <v>10.631495741758187</v>
      </c>
      <c r="O51">
        <v>1.2615271357485947</v>
      </c>
      <c r="P51">
        <v>3.6326493986918336</v>
      </c>
      <c r="Q51">
        <v>101.07708453588219</v>
      </c>
      <c r="R51">
        <v>0</v>
      </c>
      <c r="S51">
        <v>1110.47</v>
      </c>
      <c r="T51">
        <v>665.84414094667318</v>
      </c>
      <c r="U51">
        <v>0.27024466764646304</v>
      </c>
      <c r="V51">
        <v>9.8570441261920241</v>
      </c>
      <c r="W51">
        <v>441.0608062885828</v>
      </c>
      <c r="X51">
        <v>93.658610491256425</v>
      </c>
      <c r="Y51">
        <v>39.862808181904555</v>
      </c>
      <c r="Z51">
        <v>3.91</v>
      </c>
      <c r="AA51">
        <v>11.359983587938267</v>
      </c>
      <c r="AB51">
        <v>38.153307522180697</v>
      </c>
      <c r="AC51">
        <v>9.2835645595480898</v>
      </c>
      <c r="AD51">
        <v>125.20851943212547</v>
      </c>
      <c r="AE51">
        <v>1.01</v>
      </c>
      <c r="AF51">
        <v>2.7545103857566775</v>
      </c>
      <c r="AG51">
        <v>217.98889297082491</v>
      </c>
      <c r="AH51">
        <v>12.655239087635794</v>
      </c>
      <c r="AI51">
        <v>5.1771815578118918</v>
      </c>
      <c r="AJ51">
        <v>150.91899508576435</v>
      </c>
      <c r="AK51">
        <v>36.04</v>
      </c>
      <c r="AL51" s="1">
        <v>34.005235273222219</v>
      </c>
      <c r="AM51">
        <v>141.75649128286233</v>
      </c>
      <c r="AN51">
        <f t="shared" si="1"/>
        <v>1.6113734155799111</v>
      </c>
      <c r="AO51">
        <v>14.370660588670928</v>
      </c>
      <c r="AP51" s="82">
        <f t="shared" si="0"/>
        <v>25.281467583768308</v>
      </c>
      <c r="AQ51">
        <v>86.337256391048683</v>
      </c>
    </row>
    <row r="52" spans="1:43" x14ac:dyDescent="0.3">
      <c r="A52" t="s">
        <v>3069</v>
      </c>
      <c r="B52">
        <v>3735.95</v>
      </c>
      <c r="C52">
        <v>22.9</v>
      </c>
      <c r="D52">
        <v>13.047915751481533</v>
      </c>
      <c r="F52" s="82">
        <f t="shared" si="3"/>
        <v>26.36635571147173</v>
      </c>
      <c r="G52">
        <v>3735.95</v>
      </c>
      <c r="H52">
        <v>20.812145342150341</v>
      </c>
      <c r="I52">
        <v>62.753758646682691</v>
      </c>
      <c r="J52">
        <v>0.72221092046708091</v>
      </c>
      <c r="K52">
        <v>4.7378806725121478</v>
      </c>
      <c r="L52">
        <v>7.8729994834510833E-2</v>
      </c>
      <c r="M52">
        <v>3.1029359688180587</v>
      </c>
      <c r="N52">
        <v>8.1510589232292467</v>
      </c>
      <c r="O52">
        <v>1.4148535786658807</v>
      </c>
      <c r="P52">
        <v>4.0054851465856931</v>
      </c>
      <c r="Q52">
        <v>105.77905919394566</v>
      </c>
      <c r="R52">
        <v>0</v>
      </c>
      <c r="S52">
        <v>970.77999999999986</v>
      </c>
      <c r="T52">
        <v>640.62088993654675</v>
      </c>
      <c r="U52">
        <v>0.26017011749835239</v>
      </c>
      <c r="V52">
        <v>8.5140116895102054</v>
      </c>
      <c r="W52">
        <v>420.97576100779821</v>
      </c>
      <c r="X52">
        <v>83.692416973011447</v>
      </c>
      <c r="Y52">
        <v>42.227305173771526</v>
      </c>
      <c r="Z52">
        <v>1.8900000000000001</v>
      </c>
      <c r="AA52">
        <v>11.907819367128861</v>
      </c>
      <c r="AB52">
        <v>38.228044657385745</v>
      </c>
      <c r="AC52">
        <v>10.823979032924433</v>
      </c>
      <c r="AD52">
        <v>141.49859798103395</v>
      </c>
      <c r="AE52">
        <v>0</v>
      </c>
      <c r="AF52">
        <v>2.4842532146389718</v>
      </c>
      <c r="AG52">
        <v>206.97457075173051</v>
      </c>
      <c r="AH52">
        <v>14.918901301390576</v>
      </c>
      <c r="AI52">
        <v>4.3919230745767051</v>
      </c>
      <c r="AJ52">
        <v>143.90450669838486</v>
      </c>
      <c r="AK52">
        <v>30.06</v>
      </c>
      <c r="AL52" s="1">
        <v>45.522970783824086</v>
      </c>
      <c r="AM52">
        <v>154.5318922446865</v>
      </c>
      <c r="AN52">
        <f t="shared" si="1"/>
        <v>1.7194449856166802</v>
      </c>
      <c r="AO52">
        <v>13.047915751481533</v>
      </c>
      <c r="AP52" s="82">
        <f t="shared" si="0"/>
        <v>25.070344313645336</v>
      </c>
      <c r="AQ52">
        <v>91.411496864831378</v>
      </c>
    </row>
    <row r="53" spans="1:43" x14ac:dyDescent="0.3">
      <c r="A53" t="s">
        <v>3069</v>
      </c>
      <c r="B53">
        <v>3736.05</v>
      </c>
      <c r="C53">
        <v>22.5</v>
      </c>
      <c r="D53">
        <v>14.147442405601538</v>
      </c>
      <c r="F53" s="82">
        <f t="shared" si="3"/>
        <v>26.240679970471941</v>
      </c>
      <c r="G53">
        <v>3736.05</v>
      </c>
      <c r="H53">
        <v>21.93175726168095</v>
      </c>
      <c r="I53">
        <v>63.892547921899244</v>
      </c>
      <c r="J53">
        <v>0.7130838260616652</v>
      </c>
      <c r="K53">
        <v>4.854573798458417</v>
      </c>
      <c r="L53">
        <v>7.2866336337787191E-2</v>
      </c>
      <c r="M53">
        <v>3.2616026379146854</v>
      </c>
      <c r="N53">
        <v>8.7231044507900499</v>
      </c>
      <c r="O53">
        <v>1.4824781386055295</v>
      </c>
      <c r="P53">
        <v>4.0918424836137737</v>
      </c>
      <c r="Q53">
        <v>109.0238568553621</v>
      </c>
      <c r="R53">
        <v>0</v>
      </c>
      <c r="S53">
        <v>1077.82</v>
      </c>
      <c r="T53">
        <v>665.61370717176442</v>
      </c>
      <c r="U53">
        <v>0.29458807045332641</v>
      </c>
      <c r="V53">
        <v>5.8849239498239747</v>
      </c>
      <c r="W53">
        <v>436.73066978896418</v>
      </c>
      <c r="X53">
        <v>94.383731170248865</v>
      </c>
      <c r="Y53">
        <v>32.073023613606615</v>
      </c>
      <c r="Z53">
        <v>3.15</v>
      </c>
      <c r="AA53">
        <v>12.448046316052917</v>
      </c>
      <c r="AB53">
        <v>69.30000861888746</v>
      </c>
      <c r="AC53">
        <v>11.583916839790096</v>
      </c>
      <c r="AD53">
        <v>144.93210399836829</v>
      </c>
      <c r="AE53">
        <v>0</v>
      </c>
      <c r="AF53">
        <v>1.6664391691394662</v>
      </c>
      <c r="AG53">
        <v>201.15410717703844</v>
      </c>
      <c r="AH53">
        <v>12.716008543038607</v>
      </c>
      <c r="AI53">
        <v>2.8687583784521689</v>
      </c>
      <c r="AJ53">
        <v>151.26880853261548</v>
      </c>
      <c r="AK53">
        <v>0</v>
      </c>
      <c r="AL53" s="1">
        <v>45.119746650149516</v>
      </c>
      <c r="AM53">
        <v>149.30246420286264</v>
      </c>
      <c r="AN53">
        <f t="shared" si="1"/>
        <v>1.6027000273994003</v>
      </c>
      <c r="AO53">
        <v>14.147442405601538</v>
      </c>
      <c r="AP53" s="82">
        <f t="shared" si="0"/>
        <v>24.699716092130966</v>
      </c>
      <c r="AQ53">
        <v>91.165698098758071</v>
      </c>
    </row>
    <row r="54" spans="1:43" x14ac:dyDescent="0.3">
      <c r="A54" t="s">
        <v>3069</v>
      </c>
      <c r="B54">
        <v>3736.2</v>
      </c>
      <c r="C54">
        <v>22.6</v>
      </c>
      <c r="D54">
        <v>17.172952856029404</v>
      </c>
      <c r="F54" s="82">
        <f t="shared" si="3"/>
        <v>27.327239936936145</v>
      </c>
      <c r="G54">
        <v>3736.2</v>
      </c>
      <c r="H54">
        <v>18.659033619891282</v>
      </c>
      <c r="I54">
        <v>58.1785585371805</v>
      </c>
      <c r="J54">
        <v>0.61106724115212918</v>
      </c>
      <c r="K54">
        <v>4.7170598434170641</v>
      </c>
      <c r="L54">
        <v>9.8131160818842836E-2</v>
      </c>
      <c r="M54">
        <v>4.4888692962747312</v>
      </c>
      <c r="N54">
        <v>13.147804402181951</v>
      </c>
      <c r="O54">
        <v>1.2848056306414335</v>
      </c>
      <c r="P54">
        <v>3.398294744851122</v>
      </c>
      <c r="Q54">
        <v>104.58362447640904</v>
      </c>
      <c r="R54">
        <v>0</v>
      </c>
      <c r="S54">
        <v>1248.3599999999999</v>
      </c>
      <c r="T54">
        <v>795.89326571743902</v>
      </c>
      <c r="U54">
        <v>0.26370649020340342</v>
      </c>
      <c r="V54">
        <v>6.6581850497316886</v>
      </c>
      <c r="W54">
        <v>445.90552285263135</v>
      </c>
      <c r="X54">
        <v>76.323167281855703</v>
      </c>
      <c r="Y54">
        <v>41.066815852609821</v>
      </c>
      <c r="Z54">
        <v>7.13</v>
      </c>
      <c r="AA54">
        <v>9.0697256777109274</v>
      </c>
      <c r="AB54">
        <v>73.335813919960444</v>
      </c>
      <c r="AC54">
        <v>12.836787278136187</v>
      </c>
      <c r="AD54">
        <v>110.82594422618052</v>
      </c>
      <c r="AE54">
        <v>1.01</v>
      </c>
      <c r="AF54">
        <v>3.1603363006923844</v>
      </c>
      <c r="AG54">
        <v>262.39429569736342</v>
      </c>
      <c r="AH54">
        <v>8.8267633972585777</v>
      </c>
      <c r="AI54">
        <v>3.5514202759380358</v>
      </c>
      <c r="AJ54">
        <v>138.31113543883811</v>
      </c>
      <c r="AK54">
        <v>0</v>
      </c>
      <c r="AL54" s="1">
        <v>42.783114490907124</v>
      </c>
      <c r="AM54">
        <v>128.71732531015667</v>
      </c>
      <c r="AN54">
        <f t="shared" si="1"/>
        <v>1.8121776174207433</v>
      </c>
      <c r="AO54">
        <v>17.172952856029404</v>
      </c>
      <c r="AP54" s="82">
        <f t="shared" si="0"/>
        <v>27.209357901804157</v>
      </c>
      <c r="AQ54">
        <v>83.183269311461132</v>
      </c>
    </row>
    <row r="55" spans="1:43" x14ac:dyDescent="0.3">
      <c r="A55" t="s">
        <v>3069</v>
      </c>
      <c r="B55">
        <v>3736.5</v>
      </c>
      <c r="C55">
        <v>21.7</v>
      </c>
      <c r="D55">
        <v>12.641428795755354</v>
      </c>
      <c r="F55" s="82">
        <f t="shared" si="3"/>
        <v>24.869091330257362</v>
      </c>
      <c r="G55">
        <v>3736.5</v>
      </c>
      <c r="H55">
        <v>20.592251953052482</v>
      </c>
      <c r="I55">
        <v>62.40382109316392</v>
      </c>
      <c r="J55">
        <v>0.69936072977052155</v>
      </c>
      <c r="K55">
        <v>4.6734307891048683</v>
      </c>
      <c r="L55">
        <v>7.3586732711147643E-2</v>
      </c>
      <c r="M55">
        <v>3.0210127397969302</v>
      </c>
      <c r="N55">
        <v>7.855698738058055</v>
      </c>
      <c r="O55">
        <v>1.40157201796437</v>
      </c>
      <c r="P55">
        <v>4.0034189506526481</v>
      </c>
      <c r="Q55">
        <v>104.72415374427493</v>
      </c>
      <c r="R55">
        <v>0</v>
      </c>
      <c r="S55">
        <v>1207.48</v>
      </c>
      <c r="T55">
        <v>588.5098662884285</v>
      </c>
      <c r="U55">
        <v>0.24479100829266504</v>
      </c>
      <c r="V55">
        <v>5.33550158936323</v>
      </c>
      <c r="W55">
        <v>491.31447641057838</v>
      </c>
      <c r="X55">
        <v>93.973391561206626</v>
      </c>
      <c r="Y55">
        <v>31.014077108046557</v>
      </c>
      <c r="Z55">
        <v>2.71</v>
      </c>
      <c r="AA55">
        <v>11.154545170741796</v>
      </c>
      <c r="AB55">
        <v>30.399329744656207</v>
      </c>
      <c r="AC55">
        <v>10.26942982250895</v>
      </c>
      <c r="AD55">
        <v>141.61304818161173</v>
      </c>
      <c r="AE55">
        <v>0</v>
      </c>
      <c r="AF55">
        <v>1.1259248269040556</v>
      </c>
      <c r="AG55">
        <v>190.62714434816945</v>
      </c>
      <c r="AH55">
        <v>14.250437291959635</v>
      </c>
      <c r="AI55">
        <v>2.9082186037403694</v>
      </c>
      <c r="AJ55">
        <v>154.31145674220605</v>
      </c>
      <c r="AK55">
        <v>0</v>
      </c>
      <c r="AL55" s="1">
        <v>45.905516756797397</v>
      </c>
      <c r="AM55">
        <v>150.96533057581098</v>
      </c>
      <c r="AN55">
        <f t="shared" si="1"/>
        <v>1.6420760619424926</v>
      </c>
      <c r="AO55">
        <v>12.641428795755354</v>
      </c>
      <c r="AP55" s="82">
        <f t="shared" si="0"/>
        <v>24.196581452471886</v>
      </c>
      <c r="AQ55">
        <v>89.766675067424543</v>
      </c>
    </row>
    <row r="56" spans="1:43" x14ac:dyDescent="0.3">
      <c r="A56" t="s">
        <v>3069</v>
      </c>
      <c r="B56">
        <v>3736.65</v>
      </c>
      <c r="C56">
        <v>22.8</v>
      </c>
      <c r="D56">
        <v>13.933302806157831</v>
      </c>
      <c r="F56" s="82">
        <f t="shared" si="3"/>
        <v>26.52346069955335</v>
      </c>
      <c r="G56">
        <v>3736.65</v>
      </c>
      <c r="H56">
        <v>18.471978140756338</v>
      </c>
      <c r="I56">
        <v>59.548342151743128</v>
      </c>
      <c r="J56">
        <v>0.66291516766438108</v>
      </c>
      <c r="K56">
        <v>4.6672902611255056</v>
      </c>
      <c r="L56">
        <v>7.8865865270350916E-2</v>
      </c>
      <c r="M56">
        <v>3.632847895277743</v>
      </c>
      <c r="N56">
        <v>10.061565706149022</v>
      </c>
      <c r="O56">
        <v>1.2735074797016828</v>
      </c>
      <c r="P56">
        <v>3.6009623649555746</v>
      </c>
      <c r="Q56">
        <v>101.99827503264372</v>
      </c>
      <c r="R56">
        <v>0</v>
      </c>
      <c r="S56">
        <v>1195.96</v>
      </c>
      <c r="T56">
        <v>627.29871863748633</v>
      </c>
      <c r="U56">
        <v>0.25994395412768045</v>
      </c>
      <c r="V56">
        <v>8.2169166353351351</v>
      </c>
      <c r="W56">
        <v>430.99364949616984</v>
      </c>
      <c r="X56">
        <v>92.792962548893343</v>
      </c>
      <c r="Y56">
        <v>33.073945653108588</v>
      </c>
      <c r="Z56">
        <v>4.33</v>
      </c>
      <c r="AA56">
        <v>10.728450675815777</v>
      </c>
      <c r="AB56">
        <v>73.261076784755389</v>
      </c>
      <c r="AC56">
        <v>10.16673552428386</v>
      </c>
      <c r="AD56">
        <v>127.91717417913367</v>
      </c>
      <c r="AE56">
        <v>0</v>
      </c>
      <c r="AF56">
        <v>3.3513649851632055</v>
      </c>
      <c r="AG56">
        <v>214.75839644133072</v>
      </c>
      <c r="AH56">
        <v>12.579277268382278</v>
      </c>
      <c r="AI56">
        <v>4.3524628492885036</v>
      </c>
      <c r="AJ56">
        <v>168.02705897082757</v>
      </c>
      <c r="AK56">
        <v>0</v>
      </c>
      <c r="AL56" s="1">
        <v>45.357545498214002</v>
      </c>
      <c r="AM56">
        <v>146.95151519283212</v>
      </c>
      <c r="AN56">
        <f t="shared" si="1"/>
        <v>1.8107737306295484</v>
      </c>
      <c r="AO56">
        <v>13.933302806157831</v>
      </c>
      <c r="AP56" s="82">
        <f t="shared" si="0"/>
        <v>24.889383757308913</v>
      </c>
      <c r="AQ56">
        <v>91.672239631233495</v>
      </c>
    </row>
    <row r="57" spans="1:43" x14ac:dyDescent="0.3">
      <c r="A57" t="s">
        <v>3069</v>
      </c>
      <c r="B57">
        <v>3736.8</v>
      </c>
      <c r="C57">
        <v>22.9</v>
      </c>
      <c r="D57">
        <v>14.301358628121555</v>
      </c>
      <c r="F57" s="82">
        <f t="shared" si="3"/>
        <v>26.754919739929676</v>
      </c>
      <c r="G57">
        <v>3736.8</v>
      </c>
      <c r="H57">
        <v>19.701750877119618</v>
      </c>
      <c r="I57">
        <v>60.258227318670436</v>
      </c>
      <c r="J57">
        <v>0.67203388666772712</v>
      </c>
      <c r="K57">
        <v>4.6493228658428132</v>
      </c>
      <c r="L57">
        <v>8.0119836167791683E-2</v>
      </c>
      <c r="M57">
        <v>3.5704515592184425</v>
      </c>
      <c r="N57">
        <v>9.8366063925003111</v>
      </c>
      <c r="O57">
        <v>1.3477857529780248</v>
      </c>
      <c r="P57">
        <v>3.6521966694488408</v>
      </c>
      <c r="Q57">
        <v>103.76849515861403</v>
      </c>
      <c r="R57">
        <v>0</v>
      </c>
      <c r="S57">
        <v>1154.1199999999999</v>
      </c>
      <c r="T57">
        <v>634.36918663332949</v>
      </c>
      <c r="U57">
        <v>0.27030634856573721</v>
      </c>
      <c r="V57">
        <v>4.0820046484601979</v>
      </c>
      <c r="W57">
        <v>428.95175200646361</v>
      </c>
      <c r="X57">
        <v>76.019628392975136</v>
      </c>
      <c r="Y57">
        <v>12.895937581409445</v>
      </c>
      <c r="Z57">
        <v>2.0499999999999998</v>
      </c>
      <c r="AA57">
        <v>11.177371661541404</v>
      </c>
      <c r="AB57">
        <v>113.60044551168393</v>
      </c>
      <c r="AC57">
        <v>9.5916474542233594</v>
      </c>
      <c r="AD57">
        <v>130.28247832440843</v>
      </c>
      <c r="AE57">
        <v>0</v>
      </c>
      <c r="AF57">
        <v>1.6849258160237395</v>
      </c>
      <c r="AG57">
        <v>225.2296610541739</v>
      </c>
      <c r="AH57">
        <v>16.316598775655272</v>
      </c>
      <c r="AI57">
        <v>3.4764458478904556</v>
      </c>
      <c r="AJ57">
        <v>150.29224599348942</v>
      </c>
      <c r="AK57">
        <v>0</v>
      </c>
      <c r="AL57" s="1">
        <v>44.716522516474939</v>
      </c>
      <c r="AM57">
        <v>142.50191413970128</v>
      </c>
      <c r="AN57">
        <f t="shared" si="1"/>
        <v>1.9770189511657452</v>
      </c>
      <c r="AO57">
        <v>14.301358628121555</v>
      </c>
      <c r="AP57" s="82">
        <f t="shared" si="0"/>
        <v>26.196453009491687</v>
      </c>
      <c r="AQ57">
        <v>87.511757703558331</v>
      </c>
    </row>
    <row r="58" spans="1:43" x14ac:dyDescent="0.3">
      <c r="A58" t="s">
        <v>3069</v>
      </c>
      <c r="B58">
        <v>3736.95</v>
      </c>
      <c r="C58">
        <v>22</v>
      </c>
      <c r="D58">
        <v>14.972397941531707</v>
      </c>
      <c r="F58" s="82">
        <f t="shared" si="3"/>
        <v>25.90916862589447</v>
      </c>
      <c r="G58">
        <v>3736.95</v>
      </c>
      <c r="H58">
        <v>18.151051079246841</v>
      </c>
      <c r="I58">
        <v>59.174574755448219</v>
      </c>
      <c r="J58">
        <v>0.59772103795412057</v>
      </c>
      <c r="K58">
        <v>4.3652560883103355</v>
      </c>
      <c r="L58">
        <v>8.9779374965797673E-2</v>
      </c>
      <c r="M58">
        <v>3.942566981174199</v>
      </c>
      <c r="N58">
        <v>11.178204877413098</v>
      </c>
      <c r="O58">
        <v>1.2541234851865091</v>
      </c>
      <c r="P58">
        <v>3.3946105267413644</v>
      </c>
      <c r="Q58">
        <v>102.14788820644047</v>
      </c>
      <c r="R58">
        <v>0</v>
      </c>
      <c r="S58">
        <v>964.43</v>
      </c>
      <c r="T58">
        <v>486.6551386407117</v>
      </c>
      <c r="U58">
        <v>0.30046831809079505</v>
      </c>
      <c r="V58">
        <v>2.9953693133267256</v>
      </c>
      <c r="W58">
        <v>400.25022777447845</v>
      </c>
      <c r="X58">
        <v>82.961675203484177</v>
      </c>
      <c r="Y58">
        <v>44.34519818489165</v>
      </c>
      <c r="Z58">
        <v>0</v>
      </c>
      <c r="AA58">
        <v>10.523012258619307</v>
      </c>
      <c r="AB58">
        <v>56.706801336835646</v>
      </c>
      <c r="AC58">
        <v>5.6379169725574139</v>
      </c>
      <c r="AD58">
        <v>116.75827962279708</v>
      </c>
      <c r="AE58">
        <v>0</v>
      </c>
      <c r="AF58">
        <v>2.6277448071216623</v>
      </c>
      <c r="AG58">
        <v>190.46004970009216</v>
      </c>
      <c r="AH58">
        <v>11.804466711996412</v>
      </c>
      <c r="AI58">
        <v>2.5412385085601055</v>
      </c>
      <c r="AJ58">
        <v>129.47470201577562</v>
      </c>
      <c r="AK58">
        <v>0</v>
      </c>
      <c r="AL58" s="1">
        <v>36.962212253502408</v>
      </c>
      <c r="AM58">
        <v>127.68520135453355</v>
      </c>
      <c r="AN58">
        <f t="shared" si="1"/>
        <v>1.5606567936123115</v>
      </c>
      <c r="AO58">
        <v>14.972397941531707</v>
      </c>
      <c r="AP58" s="82">
        <f t="shared" si="0"/>
        <v>24.88973927334289</v>
      </c>
      <c r="AQ58">
        <v>88.482386198356579</v>
      </c>
    </row>
    <row r="59" spans="1:43" x14ac:dyDescent="0.3">
      <c r="A59" t="s">
        <v>3069</v>
      </c>
      <c r="B59">
        <v>3737.05</v>
      </c>
      <c r="C59">
        <v>22.5</v>
      </c>
      <c r="D59">
        <v>14.625677913328577</v>
      </c>
      <c r="F59" s="82">
        <f t="shared" si="3"/>
        <v>26.388790921180156</v>
      </c>
      <c r="G59">
        <v>3737.05</v>
      </c>
      <c r="H59">
        <v>19.266986504599561</v>
      </c>
      <c r="I59">
        <v>59.198719955802197</v>
      </c>
      <c r="J59">
        <v>0.65299869161389945</v>
      </c>
      <c r="K59">
        <v>4.5313313248704015</v>
      </c>
      <c r="L59">
        <v>8.6766164987635813E-2</v>
      </c>
      <c r="M59">
        <v>3.7247865481403206</v>
      </c>
      <c r="N59">
        <v>10.393034788341538</v>
      </c>
      <c r="O59">
        <v>1.3215259848778136</v>
      </c>
      <c r="P59">
        <v>3.6597972366908671</v>
      </c>
      <c r="Q59">
        <v>102.83594719992423</v>
      </c>
      <c r="R59">
        <v>0.30720960439999995</v>
      </c>
      <c r="S59">
        <v>1700.3</v>
      </c>
      <c r="T59">
        <v>612.90035662827745</v>
      </c>
      <c r="U59">
        <v>0.29351893451924121</v>
      </c>
      <c r="V59">
        <v>6.7314413644597879</v>
      </c>
      <c r="W59">
        <v>417.54340249292989</v>
      </c>
      <c r="X59">
        <v>73.366473660537679</v>
      </c>
      <c r="Y59">
        <v>23.253304772777661</v>
      </c>
      <c r="Z59">
        <v>0</v>
      </c>
      <c r="AA59">
        <v>10.987150904878003</v>
      </c>
      <c r="AB59">
        <v>32.417232395192705</v>
      </c>
      <c r="AC59">
        <v>7.3323728932713896</v>
      </c>
      <c r="AD59">
        <v>130.07265295668245</v>
      </c>
      <c r="AE59">
        <v>0</v>
      </c>
      <c r="AF59">
        <v>2.7509891196834824</v>
      </c>
      <c r="AG59">
        <v>209.82910432305079</v>
      </c>
      <c r="AH59">
        <v>12.017159805906259</v>
      </c>
      <c r="AI59">
        <v>4.731281012055228</v>
      </c>
      <c r="AJ59">
        <v>132.7869980906473</v>
      </c>
      <c r="AK59">
        <v>0</v>
      </c>
      <c r="AL59" s="1">
        <v>37.758321440500922</v>
      </c>
      <c r="AM59">
        <v>137.27248609787739</v>
      </c>
      <c r="AN59">
        <f t="shared" si="1"/>
        <v>1.8099138675390734</v>
      </c>
      <c r="AO59">
        <v>14.625677913328577</v>
      </c>
      <c r="AP59" s="82">
        <f t="shared" si="0"/>
        <v>26.243562541012494</v>
      </c>
      <c r="AQ59">
        <v>85.843198944142131</v>
      </c>
    </row>
    <row r="60" spans="1:43" x14ac:dyDescent="0.3">
      <c r="A60" t="s">
        <v>3069</v>
      </c>
      <c r="B60">
        <v>3737.2</v>
      </c>
      <c r="C60">
        <v>22.5</v>
      </c>
      <c r="D60">
        <v>11.788517779880298</v>
      </c>
      <c r="F60" s="82">
        <f t="shared" si="3"/>
        <v>25.533611349319866</v>
      </c>
      <c r="G60">
        <v>3737.2</v>
      </c>
      <c r="H60">
        <v>17.098201613816677</v>
      </c>
      <c r="I60">
        <v>54.322101582053769</v>
      </c>
      <c r="J60">
        <v>0.56697912465742073</v>
      </c>
      <c r="K60">
        <v>4.6935446748408562</v>
      </c>
      <c r="L60">
        <v>8.2598056304833217E-2</v>
      </c>
      <c r="M60">
        <v>3.2018442613738509</v>
      </c>
      <c r="N60">
        <v>8.5076558488303</v>
      </c>
      <c r="O60">
        <v>1.1905313774745272</v>
      </c>
      <c r="P60">
        <v>3.2517672081265703</v>
      </c>
      <c r="Q60">
        <v>92.915223747478791</v>
      </c>
      <c r="R60">
        <v>0</v>
      </c>
      <c r="S60">
        <v>1044.26</v>
      </c>
      <c r="T60">
        <v>624.75794883735409</v>
      </c>
      <c r="U60">
        <v>0.18271944319644837</v>
      </c>
      <c r="V60">
        <v>7.2035376149297612</v>
      </c>
      <c r="W60">
        <v>315.46495077562565</v>
      </c>
      <c r="X60">
        <v>72.967376232565087</v>
      </c>
      <c r="Y60">
        <v>46.854756341903823</v>
      </c>
      <c r="Z60">
        <v>0</v>
      </c>
      <c r="AA60">
        <v>11.268677624739837</v>
      </c>
      <c r="AB60">
        <v>122.28863747927163</v>
      </c>
      <c r="AC60">
        <v>5.206600920012038</v>
      </c>
      <c r="AD60">
        <v>132.80038273712029</v>
      </c>
      <c r="AE60">
        <v>0</v>
      </c>
      <c r="AF60">
        <v>1.7148565776458955</v>
      </c>
      <c r="AG60">
        <v>189.38785904159624</v>
      </c>
      <c r="AH60">
        <v>15.511403491568004</v>
      </c>
      <c r="AI60">
        <v>2.9318947389132894</v>
      </c>
      <c r="AJ60">
        <v>107.17409477901589</v>
      </c>
      <c r="AK60">
        <v>0</v>
      </c>
      <c r="AL60" s="1">
        <v>42.472942080388222</v>
      </c>
      <c r="AM60">
        <v>143.91248354571954</v>
      </c>
      <c r="AN60">
        <f t="shared" si="1"/>
        <v>1.4687946903479923</v>
      </c>
      <c r="AO60">
        <v>11.788517779880298</v>
      </c>
      <c r="AP60" s="82">
        <f t="shared" si="0"/>
        <v>25.807952124834014</v>
      </c>
      <c r="AQ60">
        <v>87.280997331291715</v>
      </c>
    </row>
    <row r="61" spans="1:43" x14ac:dyDescent="0.3">
      <c r="A61" t="s">
        <v>3069</v>
      </c>
      <c r="B61">
        <v>3737.35</v>
      </c>
      <c r="C61">
        <v>21.6</v>
      </c>
      <c r="D61">
        <v>15.909792788007181</v>
      </c>
      <c r="F61" s="82">
        <f t="shared" si="3"/>
        <v>25.724540707863682</v>
      </c>
      <c r="G61">
        <v>3737.35</v>
      </c>
      <c r="H61">
        <v>18.29198141391382</v>
      </c>
      <c r="I61">
        <v>58.212436587940495</v>
      </c>
      <c r="J61">
        <v>0.61055634162587979</v>
      </c>
      <c r="K61">
        <v>4.2962527711799563</v>
      </c>
      <c r="L61">
        <v>8.3789753252513963E-2</v>
      </c>
      <c r="M61">
        <v>4.1874731620061878</v>
      </c>
      <c r="N61">
        <v>12.061172208955291</v>
      </c>
      <c r="O61">
        <v>1.2626356774003948</v>
      </c>
      <c r="P61">
        <v>3.3957275136417651</v>
      </c>
      <c r="Q61">
        <v>102.40202542991631</v>
      </c>
      <c r="R61">
        <v>0</v>
      </c>
      <c r="S61">
        <v>1069.17</v>
      </c>
      <c r="T61">
        <v>495.79401219094137</v>
      </c>
      <c r="U61">
        <v>0.28889286557368016</v>
      </c>
      <c r="V61">
        <v>5.0953836688655718</v>
      </c>
      <c r="W61">
        <v>382.41510171157415</v>
      </c>
      <c r="X61">
        <v>85.018994339230176</v>
      </c>
      <c r="Y61">
        <v>26.720266619748255</v>
      </c>
      <c r="Z61">
        <v>0</v>
      </c>
      <c r="AA61">
        <v>10.682797694216562</v>
      </c>
      <c r="AB61">
        <v>45.570968191282425</v>
      </c>
      <c r="AC61">
        <v>5.3092952182371267</v>
      </c>
      <c r="AD61">
        <v>119.37155920265711</v>
      </c>
      <c r="AE61">
        <v>0</v>
      </c>
      <c r="AF61">
        <v>2.4384767556874385</v>
      </c>
      <c r="AG61">
        <v>196.89319365106766</v>
      </c>
      <c r="AH61">
        <v>10.391576873881013</v>
      </c>
      <c r="AI61">
        <v>3.4014714198428742</v>
      </c>
      <c r="AJ61">
        <v>111.57227009515461</v>
      </c>
      <c r="AK61">
        <v>0</v>
      </c>
      <c r="AL61" s="1">
        <v>37.210350181917526</v>
      </c>
      <c r="AM61">
        <v>133.2242665830444</v>
      </c>
      <c r="AN61">
        <f t="shared" si="1"/>
        <v>1.3123216871982217</v>
      </c>
      <c r="AO61">
        <v>15.909792788007181</v>
      </c>
      <c r="AP61" s="82">
        <f t="shared" si="0"/>
        <v>24.32357025863546</v>
      </c>
      <c r="AQ61">
        <v>88.894071173521681</v>
      </c>
    </row>
    <row r="62" spans="1:43" x14ac:dyDescent="0.3">
      <c r="A62" t="s">
        <v>3069</v>
      </c>
      <c r="B62">
        <v>3737.5</v>
      </c>
      <c r="C62">
        <v>21.7</v>
      </c>
      <c r="D62">
        <v>12.611315443983617</v>
      </c>
      <c r="F62" s="82">
        <f t="shared" si="3"/>
        <v>24.860452747703324</v>
      </c>
      <c r="G62">
        <v>3737.5</v>
      </c>
      <c r="H62">
        <v>17.551884491242628</v>
      </c>
      <c r="I62">
        <v>49.32155276663169</v>
      </c>
      <c r="J62">
        <v>0.49383045683149746</v>
      </c>
      <c r="K62">
        <v>3.7432998945629326</v>
      </c>
      <c r="L62">
        <v>6.5404784902902566E-2</v>
      </c>
      <c r="M62">
        <v>3.5074842686774663</v>
      </c>
      <c r="N62">
        <v>9.6095886001582365</v>
      </c>
      <c r="O62">
        <v>1.2179338232710548</v>
      </c>
      <c r="P62">
        <v>4.275097285088119</v>
      </c>
      <c r="Q62">
        <v>89.786076371366534</v>
      </c>
      <c r="R62">
        <v>0</v>
      </c>
      <c r="S62">
        <v>963.46</v>
      </c>
      <c r="T62">
        <v>399.40671324160093</v>
      </c>
      <c r="U62">
        <v>0.22087937192072069</v>
      </c>
      <c r="V62">
        <v>1.9819902929213524</v>
      </c>
      <c r="W62">
        <v>339.03709713132429</v>
      </c>
      <c r="X62">
        <v>65.794864710128209</v>
      </c>
      <c r="Y62">
        <v>0</v>
      </c>
      <c r="Z62">
        <v>0</v>
      </c>
      <c r="AA62">
        <v>9.3132082462400803</v>
      </c>
      <c r="AB62">
        <v>0</v>
      </c>
      <c r="AC62">
        <v>5.2579480691245823</v>
      </c>
      <c r="AD62">
        <v>131.48420543047547</v>
      </c>
      <c r="AE62">
        <v>1.1100000000000001</v>
      </c>
      <c r="AF62">
        <v>3.1268842729970334</v>
      </c>
      <c r="AG62">
        <v>168.34785793786477</v>
      </c>
      <c r="AH62">
        <v>29.336454595707945</v>
      </c>
      <c r="AI62">
        <v>2.1308521655628216</v>
      </c>
      <c r="AJ62">
        <v>84.425289063478132</v>
      </c>
      <c r="AK62">
        <v>0</v>
      </c>
      <c r="AL62" s="1">
        <v>35.969660539841925</v>
      </c>
      <c r="AM62">
        <v>137.91469655915401</v>
      </c>
      <c r="AN62">
        <f t="shared" si="1"/>
        <v>1.283159247084553</v>
      </c>
      <c r="AO62">
        <v>12.611315443983617</v>
      </c>
      <c r="AP62" s="82">
        <f t="shared" si="0"/>
        <v>25.724396669363006</v>
      </c>
      <c r="AQ62">
        <v>84.476411464113383</v>
      </c>
    </row>
    <row r="63" spans="1:43" x14ac:dyDescent="0.3">
      <c r="A63" t="s">
        <v>3069</v>
      </c>
      <c r="B63">
        <v>3737.65</v>
      </c>
      <c r="C63">
        <v>21.8</v>
      </c>
      <c r="D63">
        <v>16.309059202572591</v>
      </c>
      <c r="F63" s="82">
        <f t="shared" si="3"/>
        <v>26.087194038421259</v>
      </c>
      <c r="G63">
        <v>3737.65</v>
      </c>
      <c r="H63">
        <v>17.606656097453843</v>
      </c>
      <c r="I63">
        <v>54.190182929477245</v>
      </c>
      <c r="J63">
        <v>0.59001148034899531</v>
      </c>
      <c r="K63">
        <v>4.7614548599531803</v>
      </c>
      <c r="L63">
        <v>0.10466284895844691</v>
      </c>
      <c r="M63">
        <v>4.4053955013653212</v>
      </c>
      <c r="N63">
        <v>12.846853917002385</v>
      </c>
      <c r="O63">
        <v>1.2212420282862122</v>
      </c>
      <c r="P63">
        <v>3.3854758262565046</v>
      </c>
      <c r="Q63">
        <v>99.111935489102109</v>
      </c>
      <c r="R63">
        <v>0.21007097199999997</v>
      </c>
      <c r="S63">
        <v>1391.13</v>
      </c>
      <c r="T63">
        <v>827.45419532207188</v>
      </c>
      <c r="U63">
        <v>0.32688831184655481</v>
      </c>
      <c r="V63">
        <v>9.4012270567727398</v>
      </c>
      <c r="W63">
        <v>375.50111637779634</v>
      </c>
      <c r="X63">
        <v>72.051138475388598</v>
      </c>
      <c r="Y63">
        <v>23.499908753524522</v>
      </c>
      <c r="Z63">
        <v>2.83</v>
      </c>
      <c r="AA63">
        <v>11.679554459132779</v>
      </c>
      <c r="AB63">
        <v>94.486423182991075</v>
      </c>
      <c r="AC63">
        <v>6.5416267969382016</v>
      </c>
      <c r="AD63">
        <v>113.85887454149253</v>
      </c>
      <c r="AE63">
        <v>1.02</v>
      </c>
      <c r="AF63">
        <v>2.4640059347181014</v>
      </c>
      <c r="AG63">
        <v>192.63228012509688</v>
      </c>
      <c r="AH63">
        <v>16.802754418877775</v>
      </c>
      <c r="AI63">
        <v>1.2351050515206725</v>
      </c>
      <c r="AJ63">
        <v>103.06378677851507</v>
      </c>
      <c r="AK63">
        <v>0</v>
      </c>
      <c r="AL63" s="1">
        <v>38.192562815227376</v>
      </c>
      <c r="AM63">
        <v>126.03380302553653</v>
      </c>
      <c r="AN63">
        <f t="shared" si="1"/>
        <v>1.4304255138691506</v>
      </c>
      <c r="AO63">
        <v>16.309059202572591</v>
      </c>
      <c r="AP63" s="82">
        <f t="shared" si="0"/>
        <v>25.565386665659158</v>
      </c>
      <c r="AQ63">
        <v>85.385871694765711</v>
      </c>
    </row>
    <row r="64" spans="1:43" x14ac:dyDescent="0.3">
      <c r="A64" t="s">
        <v>3069</v>
      </c>
      <c r="B64">
        <v>3737.8</v>
      </c>
      <c r="C64">
        <v>22.9</v>
      </c>
      <c r="D64">
        <v>17.472344569759652</v>
      </c>
      <c r="F64" s="82">
        <f t="shared" si="3"/>
        <v>27.790617059909277</v>
      </c>
      <c r="G64">
        <v>3737.8</v>
      </c>
      <c r="H64">
        <v>18.860733897942442</v>
      </c>
      <c r="I64">
        <v>55.835296598339731</v>
      </c>
      <c r="J64">
        <v>0.57331511632312127</v>
      </c>
      <c r="K64">
        <v>4.5681590965209615</v>
      </c>
      <c r="L64">
        <v>0.11422897683181282</v>
      </c>
      <c r="M64">
        <v>4.552627267220358</v>
      </c>
      <c r="N64">
        <v>13.377672857437581</v>
      </c>
      <c r="O64">
        <v>1.2969883274357235</v>
      </c>
      <c r="P64">
        <v>3.3961481074746325</v>
      </c>
      <c r="Q64">
        <v>102.57517024552637</v>
      </c>
      <c r="R64">
        <v>1.1077594400000002E-2</v>
      </c>
      <c r="S64">
        <v>1054.1600000000001</v>
      </c>
      <c r="T64">
        <v>820.8280996166709</v>
      </c>
      <c r="U64">
        <v>0.37062008361192506</v>
      </c>
      <c r="V64">
        <v>6.7070225928837548</v>
      </c>
      <c r="W64">
        <v>448.68644490295537</v>
      </c>
      <c r="X64">
        <v>70.038788063921189</v>
      </c>
      <c r="Y64">
        <v>53.164917025720598</v>
      </c>
      <c r="Z64">
        <v>1.38</v>
      </c>
      <c r="AA64">
        <v>9.4958201726369449</v>
      </c>
      <c r="AB64">
        <v>77.763989180859951</v>
      </c>
      <c r="AC64">
        <v>13.432414207841706</v>
      </c>
      <c r="AD64">
        <v>109.47161685267643</v>
      </c>
      <c r="AE64">
        <v>1.03</v>
      </c>
      <c r="AF64">
        <v>4.4640850642927807</v>
      </c>
      <c r="AG64">
        <v>203.15924295396584</v>
      </c>
      <c r="AH64">
        <v>12.077929261309071</v>
      </c>
      <c r="AI64">
        <v>2.1742584133798419</v>
      </c>
      <c r="AJ64">
        <v>102.75405612244897</v>
      </c>
      <c r="AK64">
        <v>0</v>
      </c>
      <c r="AL64" s="1">
        <v>33.002344479211104</v>
      </c>
      <c r="AM64">
        <v>124.08423555380395</v>
      </c>
      <c r="AN64">
        <f t="shared" si="1"/>
        <v>1.4671021438673391</v>
      </c>
      <c r="AO64">
        <v>17.472344569759652</v>
      </c>
      <c r="AP64" s="82">
        <f t="shared" si="0"/>
        <v>27.761874108875546</v>
      </c>
      <c r="AQ64">
        <v>82.612488383486749</v>
      </c>
    </row>
    <row r="65" spans="1:43" x14ac:dyDescent="0.3">
      <c r="A65" t="s">
        <v>3069</v>
      </c>
      <c r="B65">
        <v>3737.95</v>
      </c>
      <c r="C65">
        <v>22.9</v>
      </c>
      <c r="D65">
        <v>16.603603025122737</v>
      </c>
      <c r="F65" s="82">
        <f t="shared" si="3"/>
        <v>27.499038373274995</v>
      </c>
      <c r="G65">
        <v>3737.95</v>
      </c>
      <c r="H65">
        <v>16.955025180091734</v>
      </c>
      <c r="I65">
        <v>53.534310377371732</v>
      </c>
      <c r="J65">
        <v>0.53995798373016901</v>
      </c>
      <c r="K65">
        <v>4.4763077805906528</v>
      </c>
      <c r="L65">
        <v>0.10092641197284458</v>
      </c>
      <c r="M65">
        <v>4.5515856498241245</v>
      </c>
      <c r="N65">
        <v>13.3739174841362</v>
      </c>
      <c r="O65">
        <v>1.1818835208775407</v>
      </c>
      <c r="P65">
        <v>3.1556454290278064</v>
      </c>
      <c r="Q65">
        <v>97.8695598176228</v>
      </c>
      <c r="R65">
        <v>0</v>
      </c>
      <c r="S65">
        <v>767.41</v>
      </c>
      <c r="T65">
        <v>746.52145483830054</v>
      </c>
      <c r="U65">
        <v>0.37432093876837386</v>
      </c>
      <c r="V65">
        <v>6.0558553508562065</v>
      </c>
      <c r="W65">
        <v>432.81657674569328</v>
      </c>
      <c r="X65">
        <v>82.27590215823551</v>
      </c>
      <c r="Y65">
        <v>14.520622631035829</v>
      </c>
      <c r="Z65">
        <v>3.1300000000000003</v>
      </c>
      <c r="AA65">
        <v>9.7164762503664903</v>
      </c>
      <c r="AB65">
        <v>100.2038140261778</v>
      </c>
      <c r="AC65">
        <v>7.1064454371761929</v>
      </c>
      <c r="AD65">
        <v>103.00518052003011</v>
      </c>
      <c r="AE65">
        <v>1.02</v>
      </c>
      <c r="AF65">
        <v>1.3486449060336305</v>
      </c>
      <c r="AG65">
        <v>162.91728187535301</v>
      </c>
      <c r="AH65">
        <v>8.1734917516783394</v>
      </c>
      <c r="AI65">
        <v>3.0818435950084511</v>
      </c>
      <c r="AJ65">
        <v>96.359029047201687</v>
      </c>
      <c r="AK65">
        <v>4.29</v>
      </c>
      <c r="AL65" s="1">
        <v>32.123522649407548</v>
      </c>
      <c r="AM65">
        <v>125.3227843005517</v>
      </c>
      <c r="AN65">
        <f t="shared" si="1"/>
        <v>1.1711695225399179</v>
      </c>
      <c r="AO65">
        <v>16.603603025122737</v>
      </c>
      <c r="AP65" s="82">
        <f t="shared" si="0"/>
        <v>27.751391402342833</v>
      </c>
      <c r="AQ65">
        <v>82.643470829376312</v>
      </c>
    </row>
    <row r="66" spans="1:43" x14ac:dyDescent="0.3">
      <c r="A66" t="s">
        <v>3069</v>
      </c>
      <c r="B66">
        <v>3738.05</v>
      </c>
      <c r="C66">
        <v>19.5</v>
      </c>
      <c r="D66">
        <v>27.583349963254257</v>
      </c>
      <c r="F66" s="82">
        <f t="shared" si="3"/>
        <v>27.003688640670067</v>
      </c>
      <c r="G66">
        <v>3738.05</v>
      </c>
      <c r="H66">
        <v>14.243007685627562</v>
      </c>
      <c r="I66">
        <v>46.841883416142885</v>
      </c>
      <c r="J66">
        <v>0.47305108429666232</v>
      </c>
      <c r="K66">
        <v>4.1547075710673198</v>
      </c>
      <c r="L66">
        <v>9.6264357643081694E-2</v>
      </c>
      <c r="M66">
        <v>4.1917496204137663</v>
      </c>
      <c r="N66">
        <v>19.917167098227985</v>
      </c>
      <c r="O66">
        <v>1.0180776642119047</v>
      </c>
      <c r="P66">
        <v>2.5067311997420623</v>
      </c>
      <c r="Q66">
        <v>93.442639697373224</v>
      </c>
      <c r="R66">
        <v>0</v>
      </c>
      <c r="S66">
        <v>914.4</v>
      </c>
      <c r="T66">
        <v>700.30723648865956</v>
      </c>
      <c r="U66">
        <v>0.26691389800565912</v>
      </c>
      <c r="V66">
        <v>3.3006039580271387</v>
      </c>
      <c r="W66">
        <v>330.74907354039823</v>
      </c>
      <c r="X66">
        <v>56.132210080763812</v>
      </c>
      <c r="Y66">
        <v>12.199643988712422</v>
      </c>
      <c r="Z66">
        <v>1.96</v>
      </c>
      <c r="AA66">
        <v>7.4338271704056842</v>
      </c>
      <c r="AB66">
        <v>41.236214349389222</v>
      </c>
      <c r="AC66">
        <v>8.7187459193100985</v>
      </c>
      <c r="AD66">
        <v>90.930684359071023</v>
      </c>
      <c r="AE66">
        <v>1.06</v>
      </c>
      <c r="AF66">
        <v>2.2360039564787346</v>
      </c>
      <c r="AG66">
        <v>174.32149160662772</v>
      </c>
      <c r="AH66">
        <v>6.9732950074727835</v>
      </c>
      <c r="AI66">
        <v>1.9019828588912593</v>
      </c>
      <c r="AJ66">
        <v>74.058421810441956</v>
      </c>
      <c r="AK66">
        <v>0</v>
      </c>
      <c r="AL66" s="1">
        <v>40.984114509897502</v>
      </c>
      <c r="AM66">
        <v>104.48534844091569</v>
      </c>
      <c r="AN66">
        <f t="shared" si="1"/>
        <v>1.3193569557280154</v>
      </c>
      <c r="AO66">
        <v>27.583349963254257</v>
      </c>
      <c r="AP66" s="82">
        <f t="shared" si="0"/>
        <v>23.91896659778449</v>
      </c>
      <c r="AQ66">
        <v>81.678457989197568</v>
      </c>
    </row>
    <row r="67" spans="1:43" x14ac:dyDescent="0.3">
      <c r="A67" t="s">
        <v>3069</v>
      </c>
      <c r="B67">
        <v>3738.2</v>
      </c>
      <c r="C67">
        <v>20.5</v>
      </c>
      <c r="D67">
        <v>17.67229019559521</v>
      </c>
      <c r="F67" s="82">
        <f t="shared" si="3"/>
        <v>24.943417749843061</v>
      </c>
      <c r="G67">
        <v>3738.2</v>
      </c>
      <c r="H67">
        <v>16.560699330300142</v>
      </c>
      <c r="I67">
        <v>53.233909395634612</v>
      </c>
      <c r="J67">
        <v>0.53834571883175875</v>
      </c>
      <c r="K67">
        <v>4.4641717057563906</v>
      </c>
      <c r="L67">
        <v>0.11472433779581315</v>
      </c>
      <c r="M67">
        <v>4.8789660390750109</v>
      </c>
      <c r="N67">
        <v>14.55423146279567</v>
      </c>
      <c r="O67">
        <v>1.1580662395501287</v>
      </c>
      <c r="P67">
        <v>2.9463689697626503</v>
      </c>
      <c r="Q67">
        <v>98.449483199502154</v>
      </c>
      <c r="R67">
        <v>1.8610083599999997E-2</v>
      </c>
      <c r="S67">
        <v>1118.8699999999999</v>
      </c>
      <c r="T67">
        <v>815.73556317682289</v>
      </c>
      <c r="U67">
        <v>0.33788807578377766</v>
      </c>
      <c r="V67">
        <v>5.0587555115015217</v>
      </c>
      <c r="W67">
        <v>419.20210206231604</v>
      </c>
      <c r="X67">
        <v>73.478895471234168</v>
      </c>
      <c r="Y67">
        <v>22.107321568130477</v>
      </c>
      <c r="Z67">
        <v>2.36</v>
      </c>
      <c r="AA67">
        <v>7.5479596244037248</v>
      </c>
      <c r="AB67">
        <v>47.663607977023965</v>
      </c>
      <c r="AC67">
        <v>13.001098155296329</v>
      </c>
      <c r="AD67">
        <v>103.44390628891171</v>
      </c>
      <c r="AE67">
        <v>0</v>
      </c>
      <c r="AF67">
        <v>2.4965776458951541</v>
      </c>
      <c r="AG67">
        <v>176.3127028295487</v>
      </c>
      <c r="AH67">
        <v>10.619462331641561</v>
      </c>
      <c r="AI67">
        <v>2.5570225986753861</v>
      </c>
      <c r="AJ67">
        <v>97.812941185676706</v>
      </c>
      <c r="AK67">
        <v>0</v>
      </c>
      <c r="AL67" s="1">
        <v>38.63714327030447</v>
      </c>
      <c r="AM67">
        <v>115.15062931568811</v>
      </c>
      <c r="AN67">
        <f t="shared" si="1"/>
        <v>1.3311705430298546</v>
      </c>
      <c r="AO67">
        <v>17.67229019559521</v>
      </c>
      <c r="AP67" s="82">
        <f t="shared" ref="AP67:AP130" si="4">(C67+((100-AQ67)/100)*0.2)/(AQ67/100)</f>
        <v>29.121617066777233</v>
      </c>
      <c r="AQ67">
        <v>70.596379295376835</v>
      </c>
    </row>
    <row r="68" spans="1:43" x14ac:dyDescent="0.3">
      <c r="A68" t="s">
        <v>3069</v>
      </c>
      <c r="B68">
        <v>3738.35</v>
      </c>
      <c r="C68">
        <v>21.6</v>
      </c>
      <c r="D68">
        <v>16.726242642448373</v>
      </c>
      <c r="F68" s="82">
        <f t="shared" si="3"/>
        <v>25.978715470226206</v>
      </c>
      <c r="G68">
        <v>3738.35</v>
      </c>
      <c r="H68">
        <v>18.248740365512507</v>
      </c>
      <c r="I68">
        <v>54.266377389410415</v>
      </c>
      <c r="J68">
        <v>0.59780269812429965</v>
      </c>
      <c r="K68">
        <v>4.9762642826327719</v>
      </c>
      <c r="L68">
        <v>0.10136232962116484</v>
      </c>
      <c r="M68">
        <v>4.4195665749545876</v>
      </c>
      <c r="N68">
        <v>12.897945298157794</v>
      </c>
      <c r="O68">
        <v>1.2600239180769555</v>
      </c>
      <c r="P68">
        <v>3.2697251857938112</v>
      </c>
      <c r="Q68">
        <v>100.03780804228431</v>
      </c>
      <c r="R68">
        <v>9.3879977200000006E-2</v>
      </c>
      <c r="S68">
        <v>1298.17</v>
      </c>
      <c r="T68">
        <v>1161.8340968247387</v>
      </c>
      <c r="U68">
        <v>0.29656185987009914</v>
      </c>
      <c r="V68">
        <v>7.6349359127730132</v>
      </c>
      <c r="W68">
        <v>379.21813620490246</v>
      </c>
      <c r="X68">
        <v>96.148753598183959</v>
      </c>
      <c r="Y68">
        <v>23.528920986553562</v>
      </c>
      <c r="Z68">
        <v>2.8</v>
      </c>
      <c r="AA68">
        <v>9.7164762503664903</v>
      </c>
      <c r="AB68">
        <v>143.8689852697313</v>
      </c>
      <c r="AC68">
        <v>17.386144689507653</v>
      </c>
      <c r="AD68">
        <v>113.68719924062582</v>
      </c>
      <c r="AE68">
        <v>1.01</v>
      </c>
      <c r="AF68">
        <v>2.6946488625123646</v>
      </c>
      <c r="AG68">
        <v>226.62211645481796</v>
      </c>
      <c r="AH68">
        <v>12.30581471906962</v>
      </c>
      <c r="AI68">
        <v>2.3636674947632037</v>
      </c>
      <c r="AJ68">
        <v>118.61955349317638</v>
      </c>
      <c r="AK68">
        <v>0</v>
      </c>
      <c r="AL68" s="1">
        <v>52.760327029265113</v>
      </c>
      <c r="AM68">
        <v>125.5406771356277</v>
      </c>
      <c r="AN68">
        <f t="shared" ref="AN68:AN131" si="5">AJ68/X68</f>
        <v>1.233708696723208</v>
      </c>
      <c r="AO68">
        <v>16.726242642448373</v>
      </c>
      <c r="AP68" s="82">
        <f t="shared" si="4"/>
        <v>27.051407806784173</v>
      </c>
      <c r="AQ68">
        <v>79.995867202768665</v>
      </c>
    </row>
    <row r="69" spans="1:43" x14ac:dyDescent="0.3">
      <c r="A69" t="s">
        <v>3069</v>
      </c>
      <c r="B69">
        <v>3738.65</v>
      </c>
      <c r="C69">
        <v>21.8</v>
      </c>
      <c r="D69">
        <v>15.659794965572607</v>
      </c>
      <c r="F69" s="82">
        <f t="shared" si="3"/>
        <v>25.884831061318469</v>
      </c>
      <c r="G69">
        <v>3738.65</v>
      </c>
      <c r="H69">
        <v>19.494908751030437</v>
      </c>
      <c r="I69">
        <v>58.340629443327366</v>
      </c>
      <c r="J69">
        <v>0.63273650015686611</v>
      </c>
      <c r="K69">
        <v>4.8401372709147967</v>
      </c>
      <c r="L69">
        <v>8.8911785620277142E-2</v>
      </c>
      <c r="M69">
        <v>3.96956122633659</v>
      </c>
      <c r="N69">
        <v>11.275528009630747</v>
      </c>
      <c r="O69">
        <v>1.3352924885622384</v>
      </c>
      <c r="P69">
        <v>3.5362713561375254</v>
      </c>
      <c r="Q69">
        <v>103.51397683171685</v>
      </c>
      <c r="R69">
        <v>4.727341639999999E-2</v>
      </c>
      <c r="S69">
        <v>1001.6500000000001</v>
      </c>
      <c r="T69">
        <v>997.35436717439234</v>
      </c>
      <c r="U69">
        <v>0.26282239702714066</v>
      </c>
      <c r="V69">
        <v>6.1331814608469779</v>
      </c>
      <c r="W69">
        <v>351.02571778134285</v>
      </c>
      <c r="X69">
        <v>77.222541767427714</v>
      </c>
      <c r="Y69">
        <v>27.808225358337353</v>
      </c>
      <c r="Z69">
        <v>1.38</v>
      </c>
      <c r="AA69">
        <v>10.629535882350812</v>
      </c>
      <c r="AB69">
        <v>15.470586987446431</v>
      </c>
      <c r="AC69">
        <v>19.131947759334171</v>
      </c>
      <c r="AD69">
        <v>123.5489915237472</v>
      </c>
      <c r="AE69">
        <v>0</v>
      </c>
      <c r="AF69">
        <v>1.6690801186943627</v>
      </c>
      <c r="AG69">
        <v>212.68363789437112</v>
      </c>
      <c r="AH69">
        <v>14.66063111592862</v>
      </c>
      <c r="AI69">
        <v>1.8427925209589586</v>
      </c>
      <c r="AJ69">
        <v>109.53897943533239</v>
      </c>
      <c r="AK69">
        <v>0</v>
      </c>
      <c r="AL69" s="1">
        <v>52.636258065057554</v>
      </c>
      <c r="AM69">
        <v>133.82060486851555</v>
      </c>
      <c r="AN69">
        <f t="shared" si="5"/>
        <v>1.418484511494488</v>
      </c>
      <c r="AO69">
        <v>15.659794965572607</v>
      </c>
      <c r="AP69" s="82">
        <f t="shared" si="4"/>
        <v>58.962950908113164</v>
      </c>
      <c r="AQ69">
        <v>37.185433894547479</v>
      </c>
    </row>
    <row r="70" spans="1:43" x14ac:dyDescent="0.3">
      <c r="A70" t="s">
        <v>3069</v>
      </c>
      <c r="B70">
        <v>3738.8</v>
      </c>
      <c r="C70">
        <v>21.9</v>
      </c>
      <c r="D70">
        <v>14.542288731632492</v>
      </c>
      <c r="F70" s="82">
        <f t="shared" si="3"/>
        <v>25.660744070945412</v>
      </c>
      <c r="G70">
        <v>3738.8</v>
      </c>
      <c r="H70">
        <v>17.049463303518625</v>
      </c>
      <c r="I70">
        <v>53.763633830196589</v>
      </c>
      <c r="J70">
        <v>0.6124093993337929</v>
      </c>
      <c r="K70">
        <v>4.9790997541819539</v>
      </c>
      <c r="L70">
        <v>8.5798088132275199E-2</v>
      </c>
      <c r="M70">
        <v>3.9971563886065167</v>
      </c>
      <c r="N70">
        <v>11.375017645662709</v>
      </c>
      <c r="O70">
        <v>1.1875875835325249</v>
      </c>
      <c r="P70">
        <v>3.4295106215614908</v>
      </c>
      <c r="Q70">
        <v>96.479676614726486</v>
      </c>
      <c r="R70">
        <v>8.1434297599999997E-2</v>
      </c>
      <c r="S70">
        <v>1320.47</v>
      </c>
      <c r="T70">
        <v>1151.217647919563</v>
      </c>
      <c r="U70">
        <v>0.25032173072091352</v>
      </c>
      <c r="V70">
        <v>6.0232969887548293</v>
      </c>
      <c r="W70">
        <v>335.47883072835072</v>
      </c>
      <c r="X70">
        <v>78.526634771507133</v>
      </c>
      <c r="Y70">
        <v>26.154528075681924</v>
      </c>
      <c r="Z70">
        <v>2.11</v>
      </c>
      <c r="AA70">
        <v>9.7697380622322392</v>
      </c>
      <c r="AB70">
        <v>43.254116999925706</v>
      </c>
      <c r="AC70">
        <v>18.526051399806146</v>
      </c>
      <c r="AD70">
        <v>119.4669343698053</v>
      </c>
      <c r="AE70">
        <v>1.06</v>
      </c>
      <c r="AF70">
        <v>2.6620771513353123</v>
      </c>
      <c r="AG70">
        <v>242.44040980613431</v>
      </c>
      <c r="AH70">
        <v>18.276413712395989</v>
      </c>
      <c r="AI70">
        <v>3.3304430143241133</v>
      </c>
      <c r="AJ70">
        <v>109.4624577438337</v>
      </c>
      <c r="AK70">
        <v>0</v>
      </c>
      <c r="AL70" s="1">
        <v>38.016798449266673</v>
      </c>
      <c r="AM70">
        <v>133.94675335198059</v>
      </c>
      <c r="AN70">
        <f t="shared" si="5"/>
        <v>1.3939532499048517</v>
      </c>
      <c r="AO70">
        <v>14.542288731632492</v>
      </c>
      <c r="AP70" s="82">
        <f t="shared" si="4"/>
        <v>25.403521100726188</v>
      </c>
      <c r="AQ70">
        <v>86.316252803889455</v>
      </c>
    </row>
    <row r="71" spans="1:43" x14ac:dyDescent="0.3">
      <c r="A71" t="s">
        <v>3069</v>
      </c>
      <c r="B71">
        <v>3738.95</v>
      </c>
      <c r="C71">
        <v>23</v>
      </c>
      <c r="D71">
        <v>14.141891415979135</v>
      </c>
      <c r="F71" s="82">
        <f t="shared" ref="F71:F103" si="6">(C71+(D71/100)*0.2)/((100-D71)/100)</f>
        <v>26.821326677953135</v>
      </c>
      <c r="G71">
        <v>3738.95</v>
      </c>
      <c r="H71">
        <v>20.037593667781895</v>
      </c>
      <c r="I71">
        <v>59.178071664073329</v>
      </c>
      <c r="J71">
        <v>0.64422964564696172</v>
      </c>
      <c r="K71">
        <v>5.0757688057082717</v>
      </c>
      <c r="L71">
        <v>8.1751696714912711E-2</v>
      </c>
      <c r="M71">
        <v>3.4797725850847492</v>
      </c>
      <c r="N71">
        <v>9.5096788664337559</v>
      </c>
      <c r="O71">
        <v>1.3680706575340265</v>
      </c>
      <c r="P71">
        <v>3.616258880008282</v>
      </c>
      <c r="Q71">
        <v>102.99119646898619</v>
      </c>
      <c r="R71">
        <v>8.5481263199999977E-2</v>
      </c>
      <c r="S71">
        <v>1194.55</v>
      </c>
      <c r="T71">
        <v>1117.4643483870566</v>
      </c>
      <c r="U71">
        <v>0.23973317291218493</v>
      </c>
      <c r="V71">
        <v>3.6099083979902247</v>
      </c>
      <c r="W71">
        <v>362.30815940677127</v>
      </c>
      <c r="X71">
        <v>87.160629832998552</v>
      </c>
      <c r="Y71">
        <v>45.433156923480738</v>
      </c>
      <c r="Z71">
        <v>5.19</v>
      </c>
      <c r="AA71">
        <v>11.6415103078001</v>
      </c>
      <c r="AB71">
        <v>50.073880587387002</v>
      </c>
      <c r="AC71">
        <v>25.478455389644704</v>
      </c>
      <c r="AD71">
        <v>124.25476776064372</v>
      </c>
      <c r="AE71">
        <v>1.01</v>
      </c>
      <c r="AF71">
        <v>0.91817012858555913</v>
      </c>
      <c r="AG71">
        <v>212.3076749361972</v>
      </c>
      <c r="AH71">
        <v>12.518507812979465</v>
      </c>
      <c r="AI71">
        <v>3.8276418529554381</v>
      </c>
      <c r="AJ71">
        <v>103.57028749843495</v>
      </c>
      <c r="AK71">
        <v>0</v>
      </c>
      <c r="AL71" s="1">
        <v>42.565993803543897</v>
      </c>
      <c r="AM71">
        <v>144.11890833684419</v>
      </c>
      <c r="AN71">
        <f t="shared" si="5"/>
        <v>1.1882691496938196</v>
      </c>
      <c r="AO71">
        <v>14.141891415979135</v>
      </c>
      <c r="AP71" s="82">
        <f t="shared" si="4"/>
        <v>27.233297096729544</v>
      </c>
      <c r="AQ71">
        <v>84.568762982433427</v>
      </c>
    </row>
    <row r="72" spans="1:43" x14ac:dyDescent="0.3">
      <c r="A72" t="s">
        <v>3069</v>
      </c>
      <c r="B72">
        <v>3739</v>
      </c>
      <c r="C72">
        <v>19.2</v>
      </c>
      <c r="D72">
        <v>14.076946906935826</v>
      </c>
      <c r="F72" s="82">
        <f t="shared" si="6"/>
        <v>22.378341087330373</v>
      </c>
      <c r="G72">
        <v>3739.02</v>
      </c>
      <c r="H72">
        <v>20.029247663794774</v>
      </c>
      <c r="I72">
        <v>60.162205145564933</v>
      </c>
      <c r="J72">
        <v>0.64600098837671582</v>
      </c>
      <c r="K72">
        <v>5.3205205498800865</v>
      </c>
      <c r="L72">
        <v>8.0213125305610603E-2</v>
      </c>
      <c r="M72">
        <v>3.4696929310755822</v>
      </c>
      <c r="N72">
        <v>9.4733383985325048</v>
      </c>
      <c r="O72">
        <v>1.3675665588932042</v>
      </c>
      <c r="P72">
        <v>3.7037223003440829</v>
      </c>
      <c r="Q72">
        <v>104.25250766176748</v>
      </c>
      <c r="R72">
        <v>4.4069759600000001E-2</v>
      </c>
      <c r="S72">
        <v>994.65000000000009</v>
      </c>
      <c r="T72">
        <v>1206.4232028144299</v>
      </c>
      <c r="U72">
        <v>0.32558124534564065</v>
      </c>
      <c r="V72">
        <v>7.2912529686348382</v>
      </c>
      <c r="W72">
        <v>426.30403783680924</v>
      </c>
      <c r="X72">
        <v>93.235968439448925</v>
      </c>
      <c r="Y72">
        <v>60.426843014074414</v>
      </c>
      <c r="Z72">
        <v>3.66</v>
      </c>
      <c r="AA72">
        <v>10.553116560707309</v>
      </c>
      <c r="AB72">
        <v>34.722397529565036</v>
      </c>
      <c r="AC72">
        <v>26.495178501541378</v>
      </c>
      <c r="AD72">
        <v>124.80743061692549</v>
      </c>
      <c r="AE72">
        <v>0</v>
      </c>
      <c r="AF72">
        <v>2.5279534777419435</v>
      </c>
      <c r="AG72">
        <v>203.05571335142579</v>
      </c>
      <c r="AH72">
        <v>18.131339567657516</v>
      </c>
      <c r="AI72">
        <v>3.1951690228530669</v>
      </c>
      <c r="AJ72">
        <v>103.20030535997348</v>
      </c>
      <c r="AK72">
        <v>6.32</v>
      </c>
      <c r="AL72" s="1">
        <v>49.384921154369877</v>
      </c>
      <c r="AM72">
        <v>145.62811551406506</v>
      </c>
      <c r="AN72">
        <f t="shared" si="5"/>
        <v>1.1068722413388754</v>
      </c>
      <c r="AO72">
        <v>14.076946906935826</v>
      </c>
      <c r="AP72" s="82">
        <f t="shared" si="4"/>
        <v>21.53133700554071</v>
      </c>
      <c r="AQ72">
        <v>89.272003812069613</v>
      </c>
    </row>
    <row r="73" spans="1:43" x14ac:dyDescent="0.3">
      <c r="A73" t="s">
        <v>3069</v>
      </c>
      <c r="B73">
        <v>3739.15</v>
      </c>
      <c r="C73">
        <v>21.2</v>
      </c>
      <c r="D73">
        <v>13.667763853157643</v>
      </c>
      <c r="F73" s="82">
        <f t="shared" si="6"/>
        <v>24.587959810980426</v>
      </c>
      <c r="G73">
        <v>3739.15</v>
      </c>
      <c r="H73">
        <v>20.652267778596194</v>
      </c>
      <c r="I73">
        <v>61.659129433494201</v>
      </c>
      <c r="J73">
        <v>0.66417304700995938</v>
      </c>
      <c r="K73">
        <v>5.0309658420126322</v>
      </c>
      <c r="L73">
        <v>8.5908093678295536E-2</v>
      </c>
      <c r="M73">
        <v>3.2746352712593034</v>
      </c>
      <c r="N73">
        <v>8.7700913804305074</v>
      </c>
      <c r="O73">
        <v>1.4051969738272101</v>
      </c>
      <c r="P73">
        <v>3.7822374017608253</v>
      </c>
      <c r="Q73">
        <v>105.32460522206914</v>
      </c>
      <c r="R73">
        <v>7.5244686000000005E-2</v>
      </c>
      <c r="S73">
        <v>1249.56</v>
      </c>
      <c r="T73">
        <v>976.00276427681183</v>
      </c>
      <c r="U73">
        <v>0.31492444543476977</v>
      </c>
      <c r="V73">
        <v>8.6715674391941686</v>
      </c>
      <c r="W73">
        <v>397.49838426889301</v>
      </c>
      <c r="X73">
        <v>85.677710638472618</v>
      </c>
      <c r="Y73">
        <v>31.466609781466428</v>
      </c>
      <c r="Z73">
        <v>3.46</v>
      </c>
      <c r="AA73">
        <v>11.514605505253749</v>
      </c>
      <c r="AB73">
        <v>64.149474147868148</v>
      </c>
      <c r="AC73">
        <v>21.408826551415867</v>
      </c>
      <c r="AD73">
        <v>125.0165519782029</v>
      </c>
      <c r="AE73">
        <v>0</v>
      </c>
      <c r="AF73">
        <v>1.8695220802966048</v>
      </c>
      <c r="AG73">
        <v>204.48331762230012</v>
      </c>
      <c r="AH73">
        <v>14.45955364684319</v>
      </c>
      <c r="AI73">
        <v>4.8285738148048587</v>
      </c>
      <c r="AJ73">
        <v>132.04629543994287</v>
      </c>
      <c r="AK73">
        <v>0</v>
      </c>
      <c r="AL73" s="1">
        <v>52.555258617532786</v>
      </c>
      <c r="AM73">
        <v>143.176463737734</v>
      </c>
      <c r="AN73">
        <f t="shared" si="5"/>
        <v>1.5411977567552904</v>
      </c>
      <c r="AO73">
        <v>13.667763853157643</v>
      </c>
      <c r="AP73" s="82">
        <f t="shared" si="4"/>
        <v>23.741580129319999</v>
      </c>
      <c r="AQ73">
        <v>89.384242328235217</v>
      </c>
    </row>
    <row r="74" spans="1:43" x14ac:dyDescent="0.3">
      <c r="A74" t="s">
        <v>3069</v>
      </c>
      <c r="B74">
        <v>3739.3</v>
      </c>
      <c r="C74">
        <v>21.2</v>
      </c>
      <c r="D74">
        <v>14.105525763122438</v>
      </c>
      <c r="F74" s="82">
        <f t="shared" si="6"/>
        <v>24.7142918565211</v>
      </c>
      <c r="G74">
        <v>3739.3</v>
      </c>
      <c r="H74">
        <v>20.632556368148091</v>
      </c>
      <c r="I74">
        <v>62.293860550321703</v>
      </c>
      <c r="J74">
        <v>0.64390333282689993</v>
      </c>
      <c r="K74">
        <v>5.049820788770357</v>
      </c>
      <c r="L74">
        <v>8.7785382421645977E-2</v>
      </c>
      <c r="M74">
        <v>3.3815048013741378</v>
      </c>
      <c r="N74">
        <v>9.1553911858829373</v>
      </c>
      <c r="O74">
        <v>1.4040064046361447</v>
      </c>
      <c r="P74">
        <v>3.6532025904846361</v>
      </c>
      <c r="Q74">
        <v>106.30203140486655</v>
      </c>
      <c r="R74">
        <v>6.5952247999999996E-3</v>
      </c>
      <c r="S74">
        <v>1268.1099999999999</v>
      </c>
      <c r="T74">
        <v>937.92475974835406</v>
      </c>
      <c r="U74">
        <v>0.31588492954690833</v>
      </c>
      <c r="V74">
        <v>6.2442797477684069</v>
      </c>
      <c r="W74">
        <v>428.14048487662427</v>
      </c>
      <c r="X74">
        <v>92.188634794971833</v>
      </c>
      <c r="Y74">
        <v>54.171432635831088</v>
      </c>
      <c r="Z74">
        <v>1.82</v>
      </c>
      <c r="AA74">
        <v>11.196693838105331</v>
      </c>
      <c r="AB74">
        <v>84.321385771707568</v>
      </c>
      <c r="AC74">
        <v>19.693311396639807</v>
      </c>
      <c r="AD74">
        <v>128.438537890015</v>
      </c>
      <c r="AE74">
        <v>0</v>
      </c>
      <c r="AF74">
        <v>2.3948569034256835</v>
      </c>
      <c r="AG74">
        <v>199.54268715545058</v>
      </c>
      <c r="AH74">
        <v>14.763007028728673</v>
      </c>
      <c r="AI74">
        <v>1.9128029800488089</v>
      </c>
      <c r="AJ74">
        <v>116.98402301482666</v>
      </c>
      <c r="AK74">
        <v>0</v>
      </c>
      <c r="AL74" s="1">
        <v>48.884901487360963</v>
      </c>
      <c r="AM74">
        <v>146.10704283781345</v>
      </c>
      <c r="AN74">
        <f t="shared" si="5"/>
        <v>1.2689636122174923</v>
      </c>
      <c r="AO74">
        <v>14.105525763122438</v>
      </c>
      <c r="AP74" s="82">
        <f t="shared" si="4"/>
        <v>23.38907374198428</v>
      </c>
      <c r="AQ74">
        <v>90.719967363160492</v>
      </c>
    </row>
    <row r="75" spans="1:43" x14ac:dyDescent="0.3">
      <c r="A75" t="s">
        <v>3069</v>
      </c>
      <c r="B75">
        <v>3739.45</v>
      </c>
      <c r="C75">
        <v>21.1</v>
      </c>
      <c r="D75">
        <v>14.508688096614186</v>
      </c>
      <c r="F75" s="82">
        <f t="shared" si="6"/>
        <v>24.714812424531793</v>
      </c>
      <c r="G75">
        <v>3739.45</v>
      </c>
      <c r="H75">
        <v>20.539484763216837</v>
      </c>
      <c r="I75">
        <v>61.818208423587947</v>
      </c>
      <c r="J75">
        <v>0.63469568522517983</v>
      </c>
      <c r="K75">
        <v>4.8266453310775574</v>
      </c>
      <c r="L75">
        <v>8.2404490622523863E-2</v>
      </c>
      <c r="M75">
        <v>3.5059798528980042</v>
      </c>
      <c r="N75">
        <v>9.6041646864709236</v>
      </c>
      <c r="O75">
        <v>1.3983848796982969</v>
      </c>
      <c r="P75">
        <v>3.635907050152464</v>
      </c>
      <c r="Q75">
        <v>106.04587516294974</v>
      </c>
      <c r="R75">
        <v>0</v>
      </c>
      <c r="S75">
        <v>1017.5000000000001</v>
      </c>
      <c r="T75">
        <v>756.21239794375617</v>
      </c>
      <c r="U75">
        <v>0.27668803030391981</v>
      </c>
      <c r="V75">
        <v>7.9626304151994116</v>
      </c>
      <c r="W75">
        <v>390.16992108170666</v>
      </c>
      <c r="X75">
        <v>88.325137350900818</v>
      </c>
      <c r="Y75">
        <v>43.282384940370491</v>
      </c>
      <c r="Z75">
        <v>1.72</v>
      </c>
      <c r="AA75">
        <v>10.258466722862432</v>
      </c>
      <c r="AB75">
        <v>45.064578546868397</v>
      </c>
      <c r="AC75">
        <v>14.99821728883164</v>
      </c>
      <c r="AD75">
        <v>126.74655596695236</v>
      </c>
      <c r="AE75">
        <v>0</v>
      </c>
      <c r="AF75">
        <v>3.658833642296655</v>
      </c>
      <c r="AG75">
        <v>197.38728462883637</v>
      </c>
      <c r="AH75">
        <v>14.869215712388593</v>
      </c>
      <c r="AI75">
        <v>3.9509769419360228</v>
      </c>
      <c r="AJ75">
        <v>108.97623261160032</v>
      </c>
      <c r="AK75">
        <v>0</v>
      </c>
      <c r="AL75" s="1">
        <v>43.788956370397756</v>
      </c>
      <c r="AM75">
        <v>138.92313298158754</v>
      </c>
      <c r="AN75">
        <f t="shared" si="5"/>
        <v>1.2338076778602245</v>
      </c>
      <c r="AO75">
        <v>14.508688096614186</v>
      </c>
      <c r="AP75" s="82">
        <f t="shared" si="4"/>
        <v>23.36964581444893</v>
      </c>
      <c r="AQ75">
        <v>90.370471273447976</v>
      </c>
    </row>
    <row r="76" spans="1:43" x14ac:dyDescent="0.3">
      <c r="A76" t="s">
        <v>3069</v>
      </c>
      <c r="B76">
        <v>3739.6</v>
      </c>
      <c r="C76">
        <v>23.1</v>
      </c>
      <c r="D76">
        <v>13.75568966057588</v>
      </c>
      <c r="F76" s="82">
        <f t="shared" si="6"/>
        <v>26.816274938370135</v>
      </c>
      <c r="G76">
        <v>3739.6</v>
      </c>
      <c r="H76">
        <v>20.895948338654435</v>
      </c>
      <c r="I76">
        <v>62.921596407626218</v>
      </c>
      <c r="J76">
        <v>0.66461794124946438</v>
      </c>
      <c r="K76">
        <v>5.1601897641436842</v>
      </c>
      <c r="L76">
        <v>8.8581329902592876E-2</v>
      </c>
      <c r="M76">
        <v>3.2608211021967484</v>
      </c>
      <c r="N76">
        <v>8.7202867574797907</v>
      </c>
      <c r="O76">
        <v>1.4199152796547279</v>
      </c>
      <c r="P76">
        <v>3.7787618359014368</v>
      </c>
      <c r="Q76">
        <v>106.91071875680908</v>
      </c>
      <c r="R76">
        <v>2.3685977599999998E-2</v>
      </c>
      <c r="S76">
        <v>1010.35</v>
      </c>
      <c r="T76">
        <v>905.79273529173213</v>
      </c>
      <c r="U76">
        <v>0.26827235998803894</v>
      </c>
      <c r="V76">
        <v>8.5025493407583337</v>
      </c>
      <c r="W76">
        <v>422.34816921330832</v>
      </c>
      <c r="X76">
        <v>79.114419799749555</v>
      </c>
      <c r="Y76">
        <v>55.37196594074647</v>
      </c>
      <c r="Z76">
        <v>4.0199999999999996</v>
      </c>
      <c r="AA76">
        <v>11.692946196580912</v>
      </c>
      <c r="AB76">
        <v>80.035436881653922</v>
      </c>
      <c r="AC76">
        <v>14.105346828158721</v>
      </c>
      <c r="AD76">
        <v>129.21799023659443</v>
      </c>
      <c r="AE76">
        <v>0</v>
      </c>
      <c r="AF76">
        <v>2.3023063053911983</v>
      </c>
      <c r="AG76">
        <v>204.42733314108941</v>
      </c>
      <c r="AH76">
        <v>17.038907392869785</v>
      </c>
      <c r="AI76">
        <v>2.5826422258711448</v>
      </c>
      <c r="AJ76">
        <v>121.32437999808801</v>
      </c>
      <c r="AK76">
        <v>0</v>
      </c>
      <c r="AL76" s="1">
        <v>55.821344527569735</v>
      </c>
      <c r="AM76">
        <v>146.64298531915094</v>
      </c>
      <c r="AN76">
        <f t="shared" si="5"/>
        <v>1.5335305536611175</v>
      </c>
      <c r="AO76">
        <v>13.75568966057588</v>
      </c>
      <c r="AP76" s="82">
        <f t="shared" si="4"/>
        <v>25.825334289184642</v>
      </c>
      <c r="AQ76">
        <v>89.528148768804826</v>
      </c>
    </row>
    <row r="77" spans="1:43" x14ac:dyDescent="0.3">
      <c r="A77" t="s">
        <v>3069</v>
      </c>
      <c r="B77">
        <v>3739.75</v>
      </c>
      <c r="C77">
        <v>24.1</v>
      </c>
      <c r="D77">
        <v>12.937195512568229</v>
      </c>
      <c r="F77" s="82">
        <f t="shared" si="6"/>
        <v>27.710885874929406</v>
      </c>
      <c r="G77">
        <v>3739.75</v>
      </c>
      <c r="H77">
        <v>21.391346412705097</v>
      </c>
      <c r="I77">
        <v>64.578273435563148</v>
      </c>
      <c r="J77">
        <v>0.70689328872767099</v>
      </c>
      <c r="K77">
        <v>5.1230734737461283</v>
      </c>
      <c r="L77">
        <v>8.1503850950389353E-2</v>
      </c>
      <c r="M77">
        <v>2.9763640581708106</v>
      </c>
      <c r="N77">
        <v>7.6947255558445047</v>
      </c>
      <c r="O77">
        <v>1.4498373233273878</v>
      </c>
      <c r="P77">
        <v>3.920735443985961</v>
      </c>
      <c r="Q77">
        <v>107.9227528430211</v>
      </c>
      <c r="R77">
        <v>0</v>
      </c>
      <c r="S77">
        <v>1194.03</v>
      </c>
      <c r="T77">
        <v>776.01621099367992</v>
      </c>
      <c r="U77">
        <v>0.31394109265329456</v>
      </c>
      <c r="V77">
        <v>7.5823396937187777</v>
      </c>
      <c r="W77">
        <v>442.42203685606626</v>
      </c>
      <c r="X77">
        <v>87.469814874577864</v>
      </c>
      <c r="Y77">
        <v>27.485894086220675</v>
      </c>
      <c r="Z77">
        <v>2.86</v>
      </c>
      <c r="AA77">
        <v>12.980100751376954</v>
      </c>
      <c r="AB77">
        <v>62.798468519481666</v>
      </c>
      <c r="AC77">
        <v>13.493379433764918</v>
      </c>
      <c r="AD77">
        <v>135.56767520629026</v>
      </c>
      <c r="AE77">
        <v>0</v>
      </c>
      <c r="AF77">
        <v>2.0475718022296148</v>
      </c>
      <c r="AG77">
        <v>202.06198880993477</v>
      </c>
      <c r="AH77">
        <v>12.911941399227235</v>
      </c>
      <c r="AI77">
        <v>3.1844229386954894</v>
      </c>
      <c r="AJ77">
        <v>129.9938785718891</v>
      </c>
      <c r="AK77">
        <v>0</v>
      </c>
      <c r="AL77" s="1">
        <v>46.555022613425798</v>
      </c>
      <c r="AM77">
        <v>152.27608288895345</v>
      </c>
      <c r="AN77">
        <f t="shared" si="5"/>
        <v>1.4861570103730766</v>
      </c>
      <c r="AO77">
        <v>12.937195512568229</v>
      </c>
      <c r="AP77" s="82">
        <f t="shared" si="4"/>
        <v>26.487998685585055</v>
      </c>
      <c r="AQ77">
        <v>91.052162757805903</v>
      </c>
    </row>
    <row r="78" spans="1:43" x14ac:dyDescent="0.3">
      <c r="A78" t="s">
        <v>3069</v>
      </c>
      <c r="B78">
        <v>3739.9</v>
      </c>
      <c r="C78">
        <v>21</v>
      </c>
      <c r="D78">
        <v>13.444544501257155</v>
      </c>
      <c r="F78" s="82">
        <f t="shared" si="6"/>
        <v>24.292967979710898</v>
      </c>
      <c r="G78">
        <v>3739.9</v>
      </c>
      <c r="H78">
        <v>20.003741355577205</v>
      </c>
      <c r="I78">
        <v>62.931733281331198</v>
      </c>
      <c r="J78">
        <v>0.69924069201917449</v>
      </c>
      <c r="K78">
        <v>5.1312474273087885</v>
      </c>
      <c r="L78">
        <v>7.9194886185840682E-2</v>
      </c>
      <c r="M78">
        <v>3.2764341308957272</v>
      </c>
      <c r="N78">
        <v>8.7765768610647488</v>
      </c>
      <c r="O78">
        <v>1.3660259778768631</v>
      </c>
      <c r="P78">
        <v>3.6104843316466262</v>
      </c>
      <c r="Q78">
        <v>105.87467894390618</v>
      </c>
      <c r="R78">
        <v>0</v>
      </c>
      <c r="S78">
        <v>1193.53</v>
      </c>
      <c r="T78">
        <v>759.82106839151299</v>
      </c>
      <c r="U78">
        <v>0.28391452981429577</v>
      </c>
      <c r="V78">
        <v>6.6574350995004519</v>
      </c>
      <c r="W78">
        <v>421.71869522796288</v>
      </c>
      <c r="X78">
        <v>93.288335121672787</v>
      </c>
      <c r="Y78">
        <v>63.754637087348641</v>
      </c>
      <c r="Z78">
        <v>5.15</v>
      </c>
      <c r="AA78">
        <v>11.142416236397063</v>
      </c>
      <c r="AB78">
        <v>82.53557373418522</v>
      </c>
      <c r="AC78">
        <v>9.9419620958074635</v>
      </c>
      <c r="AD78">
        <v>128.59062615276221</v>
      </c>
      <c r="AE78">
        <v>0</v>
      </c>
      <c r="AF78">
        <v>3.3591459915183219</v>
      </c>
      <c r="AG78">
        <v>192.48864252289485</v>
      </c>
      <c r="AH78">
        <v>17.767195509394941</v>
      </c>
      <c r="AI78">
        <v>3.3635243413217824</v>
      </c>
      <c r="AJ78">
        <v>130.12098635606728</v>
      </c>
      <c r="AK78">
        <v>0</v>
      </c>
      <c r="AL78" s="1">
        <v>50.416876637345716</v>
      </c>
      <c r="AM78">
        <v>152.50414351930988</v>
      </c>
      <c r="AN78">
        <f t="shared" si="5"/>
        <v>1.3948259038641317</v>
      </c>
      <c r="AO78">
        <v>13.444544501257155</v>
      </c>
      <c r="AP78" s="82">
        <f t="shared" si="4"/>
        <v>22.646641119067425</v>
      </c>
      <c r="AQ78">
        <v>92.792633672119237</v>
      </c>
    </row>
    <row r="79" spans="1:43" x14ac:dyDescent="0.3">
      <c r="A79" t="s">
        <v>3069</v>
      </c>
      <c r="B79">
        <v>3740.05</v>
      </c>
      <c r="C79">
        <v>23.6</v>
      </c>
      <c r="D79">
        <v>13.638387513965069</v>
      </c>
      <c r="F79" s="82">
        <f t="shared" si="6"/>
        <v>27.358540553939481</v>
      </c>
      <c r="G79">
        <v>3740.05</v>
      </c>
      <c r="H79">
        <v>19.857441352141773</v>
      </c>
      <c r="I79">
        <v>63.371023329376989</v>
      </c>
      <c r="J79">
        <v>0.66129578706848702</v>
      </c>
      <c r="K79">
        <v>4.857656909149882</v>
      </c>
      <c r="L79">
        <v>7.772919550921413E-2</v>
      </c>
      <c r="M79">
        <v>3.3437522196848537</v>
      </c>
      <c r="N79">
        <v>9.0192807120689515</v>
      </c>
      <c r="O79">
        <v>1.3571894576693631</v>
      </c>
      <c r="P79">
        <v>3.5680426551624382</v>
      </c>
      <c r="Q79">
        <v>106.11341161783196</v>
      </c>
      <c r="R79">
        <v>0</v>
      </c>
      <c r="S79">
        <v>1193.68</v>
      </c>
      <c r="T79">
        <v>466.23693126922234</v>
      </c>
      <c r="U79">
        <v>0.29763573141627542</v>
      </c>
      <c r="V79">
        <v>8.2724969289984465</v>
      </c>
      <c r="W79">
        <v>444.0967841565265</v>
      </c>
      <c r="X79">
        <v>103.27291586568765</v>
      </c>
      <c r="Y79">
        <v>37.153346488960359</v>
      </c>
      <c r="Z79">
        <v>3.07</v>
      </c>
      <c r="AA79">
        <v>11.095892577789979</v>
      </c>
      <c r="AB79">
        <v>113.12731037695941</v>
      </c>
      <c r="AC79">
        <v>5.8387708776588729</v>
      </c>
      <c r="AD79">
        <v>129.37007849934164</v>
      </c>
      <c r="AE79">
        <v>0</v>
      </c>
      <c r="AF79">
        <v>2.7773993753015565</v>
      </c>
      <c r="AG79">
        <v>164.72033984235802</v>
      </c>
      <c r="AH79">
        <v>14.368517632277548</v>
      </c>
      <c r="AI79">
        <v>3.2703916119561098</v>
      </c>
      <c r="AJ79">
        <v>156.87717492557752</v>
      </c>
      <c r="AK79">
        <v>0</v>
      </c>
      <c r="AL79" s="1">
        <v>146.35682040514138</v>
      </c>
      <c r="AM79">
        <v>143.88345169183879</v>
      </c>
      <c r="AN79">
        <f t="shared" si="5"/>
        <v>1.519054377525326</v>
      </c>
      <c r="AO79">
        <v>13.638387513965069</v>
      </c>
      <c r="AP79" s="82">
        <f t="shared" si="4"/>
        <v>26.047174488229437</v>
      </c>
      <c r="AQ79">
        <v>90.676426945205577</v>
      </c>
    </row>
    <row r="80" spans="1:43" x14ac:dyDescent="0.3">
      <c r="A80" t="s">
        <v>3069</v>
      </c>
      <c r="B80">
        <v>3740.15</v>
      </c>
      <c r="C80">
        <v>23.6</v>
      </c>
      <c r="D80">
        <v>13.346651566722757</v>
      </c>
      <c r="F80" s="82">
        <f t="shared" si="6"/>
        <v>27.265759177587825</v>
      </c>
      <c r="G80">
        <v>3740.15</v>
      </c>
      <c r="H80">
        <v>18.593934687599518</v>
      </c>
      <c r="I80">
        <v>62.468351569696516</v>
      </c>
      <c r="J80">
        <v>0.63183089895397415</v>
      </c>
      <c r="K80">
        <v>4.7853532165773371</v>
      </c>
      <c r="L80">
        <v>8.0475572853382277E-2</v>
      </c>
      <c r="M80">
        <v>3.4112932798921021</v>
      </c>
      <c r="N80">
        <v>9.2627884483707845</v>
      </c>
      <c r="O80">
        <v>1.2808736551310109</v>
      </c>
      <c r="P80">
        <v>3.3361466379194544</v>
      </c>
      <c r="Q80">
        <v>103.8510479669941</v>
      </c>
      <c r="R80">
        <v>0</v>
      </c>
      <c r="S80">
        <v>1065.6300000000001</v>
      </c>
      <c r="T80">
        <v>482.50137550060145</v>
      </c>
      <c r="U80">
        <v>0.31519886946680942</v>
      </c>
      <c r="V80">
        <v>10.173950536401607</v>
      </c>
      <c r="W80">
        <v>455.43309088343494</v>
      </c>
      <c r="X80">
        <v>92.7995794209168</v>
      </c>
      <c r="Y80">
        <v>28.602179439913929</v>
      </c>
      <c r="Z80">
        <v>2.64</v>
      </c>
      <c r="AA80">
        <v>10.785734853742738</v>
      </c>
      <c r="AB80">
        <v>66.680668601051991</v>
      </c>
      <c r="AC80">
        <v>0</v>
      </c>
      <c r="AD80">
        <v>121.11929024530575</v>
      </c>
      <c r="AE80">
        <v>0</v>
      </c>
      <c r="AF80">
        <v>2.9677891769724978</v>
      </c>
      <c r="AG80">
        <v>171.03259009887117</v>
      </c>
      <c r="AH80">
        <v>9.634644874864037</v>
      </c>
      <c r="AI80">
        <v>6.31511545660309</v>
      </c>
      <c r="AJ80">
        <v>158.78379168825046</v>
      </c>
      <c r="AK80">
        <v>0</v>
      </c>
      <c r="AL80" s="1">
        <v>103.65301309931618</v>
      </c>
      <c r="AM80">
        <v>144.6816638980861</v>
      </c>
      <c r="AN80">
        <f t="shared" si="5"/>
        <v>1.7110399926280375</v>
      </c>
      <c r="AO80">
        <v>13.346651566722757</v>
      </c>
      <c r="AP80" s="82">
        <f t="shared" si="4"/>
        <v>26.181889376366456</v>
      </c>
      <c r="AQ80">
        <v>90.213402309694416</v>
      </c>
    </row>
    <row r="81" spans="1:43" x14ac:dyDescent="0.3">
      <c r="A81" t="s">
        <v>3069</v>
      </c>
      <c r="B81">
        <v>3740.45</v>
      </c>
      <c r="C81">
        <v>23.4</v>
      </c>
      <c r="D81">
        <v>14.292167570063777</v>
      </c>
      <c r="F81" s="82">
        <f t="shared" si="6"/>
        <v>27.335406427752499</v>
      </c>
      <c r="G81">
        <v>3740.45</v>
      </c>
      <c r="H81">
        <v>20.029971661097964</v>
      </c>
      <c r="I81">
        <v>62.440133187884847</v>
      </c>
      <c r="J81">
        <v>0.66008584105263679</v>
      </c>
      <c r="K81">
        <v>4.9989936827560371</v>
      </c>
      <c r="L81">
        <v>8.7247580069654829E-2</v>
      </c>
      <c r="M81">
        <v>3.5047409365221274</v>
      </c>
      <c r="N81">
        <v>9.5996979854562916</v>
      </c>
      <c r="O81">
        <v>1.3676102883303169</v>
      </c>
      <c r="P81">
        <v>3.563831060229242</v>
      </c>
      <c r="Q81">
        <v>106.25231222339912</v>
      </c>
      <c r="R81">
        <v>0</v>
      </c>
      <c r="S81">
        <v>938.26</v>
      </c>
      <c r="T81">
        <v>578.05785215396793</v>
      </c>
      <c r="U81">
        <v>0.31840048317393793</v>
      </c>
      <c r="V81">
        <v>8.4180402915404144</v>
      </c>
      <c r="W81">
        <v>466.99462224730183</v>
      </c>
      <c r="X81">
        <v>95.237539404449578</v>
      </c>
      <c r="Y81">
        <v>41.576363928122305</v>
      </c>
      <c r="Z81">
        <v>7.1</v>
      </c>
      <c r="AA81">
        <v>10.677179650326204</v>
      </c>
      <c r="AB81">
        <v>101.35647972963818</v>
      </c>
      <c r="AC81">
        <v>5.0161261835557331</v>
      </c>
      <c r="AD81">
        <v>127.29787591941096</v>
      </c>
      <c r="AE81">
        <v>0</v>
      </c>
      <c r="AF81">
        <v>1.9153566621803497</v>
      </c>
      <c r="AG81">
        <v>178.78644074656137</v>
      </c>
      <c r="AH81">
        <v>11.531228511648296</v>
      </c>
      <c r="AI81">
        <v>5.3945342471039446</v>
      </c>
      <c r="AJ81">
        <v>192.38510828218062</v>
      </c>
      <c r="AK81">
        <v>0</v>
      </c>
      <c r="AL81" s="1">
        <v>176.74099421317248</v>
      </c>
      <c r="AM81">
        <v>148.79815827601874</v>
      </c>
      <c r="AN81">
        <f t="shared" si="5"/>
        <v>2.0200554265180042</v>
      </c>
      <c r="AO81">
        <v>14.292167570063777</v>
      </c>
      <c r="AP81" s="82">
        <f t="shared" si="4"/>
        <v>51.059183239106872</v>
      </c>
      <c r="AQ81">
        <v>46.04053070825168</v>
      </c>
    </row>
    <row r="82" spans="1:43" x14ac:dyDescent="0.3">
      <c r="A82" t="s">
        <v>3069</v>
      </c>
      <c r="B82">
        <v>3740.6</v>
      </c>
      <c r="C82">
        <v>24.3</v>
      </c>
      <c r="D82">
        <v>13.470762261910043</v>
      </c>
      <c r="F82" s="82">
        <f t="shared" si="6"/>
        <v>28.114129004762006</v>
      </c>
      <c r="G82">
        <v>3740.6</v>
      </c>
      <c r="H82">
        <v>19.783488530833832</v>
      </c>
      <c r="I82">
        <v>61.825152641450806</v>
      </c>
      <c r="J82">
        <v>0.66464496753504188</v>
      </c>
      <c r="K82">
        <v>5.0576058743468915</v>
      </c>
      <c r="L82">
        <v>8.5087765824058373E-2</v>
      </c>
      <c r="M82">
        <v>3.3037095706485489</v>
      </c>
      <c r="N82">
        <v>8.8749137922658079</v>
      </c>
      <c r="O82">
        <v>1.3527227072623635</v>
      </c>
      <c r="P82">
        <v>3.491326481947826</v>
      </c>
      <c r="Q82">
        <v>104.43865233211517</v>
      </c>
      <c r="R82">
        <v>0</v>
      </c>
      <c r="S82">
        <v>1149.49</v>
      </c>
      <c r="T82">
        <v>508.86640754644645</v>
      </c>
      <c r="U82">
        <v>0.31037358023677986</v>
      </c>
      <c r="V82">
        <v>10.065966751289823</v>
      </c>
      <c r="W82">
        <v>441.43451344786376</v>
      </c>
      <c r="X82">
        <v>109.60928441477401</v>
      </c>
      <c r="Y82">
        <v>55.561523830996272</v>
      </c>
      <c r="Z82">
        <v>4.05</v>
      </c>
      <c r="AA82">
        <v>11.568883106962017</v>
      </c>
      <c r="AB82">
        <v>72.472911122754937</v>
      </c>
      <c r="AC82">
        <v>3.5112883284890133</v>
      </c>
      <c r="AD82">
        <v>128.55260408707542</v>
      </c>
      <c r="AE82">
        <v>0</v>
      </c>
      <c r="AF82">
        <v>2.3349193732700169</v>
      </c>
      <c r="AG82">
        <v>171.73239611400567</v>
      </c>
      <c r="AH82">
        <v>15.142323756085524</v>
      </c>
      <c r="AI82">
        <v>5.8960181744575646</v>
      </c>
      <c r="AJ82">
        <v>160.29039277718613</v>
      </c>
      <c r="AK82">
        <v>0</v>
      </c>
      <c r="AL82" s="1">
        <v>85.918272994978707</v>
      </c>
      <c r="AM82">
        <v>148.6727249293227</v>
      </c>
      <c r="AN82">
        <f t="shared" si="5"/>
        <v>1.4623797028965999</v>
      </c>
      <c r="AO82">
        <v>13.470762261910043</v>
      </c>
      <c r="AP82" s="82">
        <f t="shared" si="4"/>
        <v>27.213294967557776</v>
      </c>
      <c r="AQ82">
        <v>89.372693173128184</v>
      </c>
    </row>
    <row r="83" spans="1:43" x14ac:dyDescent="0.3">
      <c r="A83" t="s">
        <v>3069</v>
      </c>
      <c r="B83">
        <v>3740.75</v>
      </c>
      <c r="C83">
        <v>23.2</v>
      </c>
      <c r="D83">
        <v>12.443652627007365</v>
      </c>
      <c r="F83" s="82">
        <f t="shared" si="6"/>
        <v>26.525646628810708</v>
      </c>
      <c r="G83">
        <v>3740.75</v>
      </c>
      <c r="H83">
        <v>20.450436014268629</v>
      </c>
      <c r="I83">
        <v>65.052274364591185</v>
      </c>
      <c r="J83">
        <v>0.68150105395516969</v>
      </c>
      <c r="K83">
        <v>5.3636256647924405</v>
      </c>
      <c r="L83">
        <v>8.961677869762652E-2</v>
      </c>
      <c r="M83">
        <v>2.9230462273721449</v>
      </c>
      <c r="N83">
        <v>7.5024972395807668</v>
      </c>
      <c r="O83">
        <v>1.3930063352618252</v>
      </c>
      <c r="P83">
        <v>3.5561759007007363</v>
      </c>
      <c r="Q83">
        <v>107.01217957922053</v>
      </c>
      <c r="R83">
        <v>0</v>
      </c>
      <c r="S83">
        <v>1110.17</v>
      </c>
      <c r="T83">
        <v>648.46282313201152</v>
      </c>
      <c r="U83">
        <v>0.31357519394390843</v>
      </c>
      <c r="V83">
        <v>11.249093440340678</v>
      </c>
      <c r="W83">
        <v>428.04231003487314</v>
      </c>
      <c r="X83">
        <v>86.835596167644525</v>
      </c>
      <c r="Y83">
        <v>49.495671343002748</v>
      </c>
      <c r="Z83">
        <v>8.42</v>
      </c>
      <c r="AA83">
        <v>11.677438310378552</v>
      </c>
      <c r="AB83">
        <v>166.98118990850304</v>
      </c>
      <c r="AC83">
        <v>1.9964182210551817</v>
      </c>
      <c r="AD83">
        <v>132.83008647684059</v>
      </c>
      <c r="AE83">
        <v>0</v>
      </c>
      <c r="AF83">
        <v>1.568071560984281</v>
      </c>
      <c r="AG83">
        <v>167.04369581260454</v>
      </c>
      <c r="AH83">
        <v>16.189237923590436</v>
      </c>
      <c r="AI83">
        <v>5.0040931893786267</v>
      </c>
      <c r="AJ83">
        <v>181.58468509127451</v>
      </c>
      <c r="AK83">
        <v>0</v>
      </c>
      <c r="AL83" s="1">
        <v>107.64253171906816</v>
      </c>
      <c r="AM83">
        <v>159.33455939848338</v>
      </c>
      <c r="AN83">
        <f t="shared" si="5"/>
        <v>2.0911318987285776</v>
      </c>
      <c r="AO83">
        <v>12.443652627007365</v>
      </c>
      <c r="AP83" s="82">
        <f t="shared" si="4"/>
        <v>25.712258616082654</v>
      </c>
      <c r="AQ83">
        <v>90.304748600635676</v>
      </c>
    </row>
    <row r="84" spans="1:43" x14ac:dyDescent="0.3">
      <c r="A84" t="s">
        <v>3069</v>
      </c>
      <c r="B84">
        <v>3741.4</v>
      </c>
      <c r="C84">
        <v>22.3</v>
      </c>
      <c r="D84">
        <v>13.079144720974828</v>
      </c>
      <c r="F84" s="82">
        <f t="shared" si="6"/>
        <v>25.685617355895324</v>
      </c>
      <c r="G84">
        <v>3741.4</v>
      </c>
      <c r="H84">
        <v>21.826468791921357</v>
      </c>
      <c r="I84">
        <v>64.029450536927229</v>
      </c>
      <c r="J84">
        <v>0.6807713442445793</v>
      </c>
      <c r="K84">
        <v>4.8927876550619906</v>
      </c>
      <c r="L84">
        <v>7.357879549144776E-2</v>
      </c>
      <c r="M84">
        <v>2.9414593914930576</v>
      </c>
      <c r="N84">
        <v>7.568882752326334</v>
      </c>
      <c r="O84">
        <v>1.4761187150320501</v>
      </c>
      <c r="P84">
        <v>3.7787721220220329</v>
      </c>
      <c r="Q84">
        <v>107.26829010452006</v>
      </c>
      <c r="R84">
        <v>0</v>
      </c>
      <c r="S84">
        <v>1102.28</v>
      </c>
      <c r="T84">
        <v>647.03540899938832</v>
      </c>
      <c r="U84">
        <v>0.31878925055266077</v>
      </c>
      <c r="V84">
        <v>5.441443780198183</v>
      </c>
      <c r="W84">
        <v>465.88582403458332</v>
      </c>
      <c r="X84">
        <v>74.546881405780056</v>
      </c>
      <c r="Y84">
        <v>45.325397757507197</v>
      </c>
      <c r="Z84">
        <v>2.29</v>
      </c>
      <c r="AA84">
        <v>11.987596034425792</v>
      </c>
      <c r="AB84">
        <v>119.01272570062005</v>
      </c>
      <c r="AC84">
        <v>5.5478355590126407</v>
      </c>
      <c r="AD84">
        <v>136.8224033739547</v>
      </c>
      <c r="AE84">
        <v>0</v>
      </c>
      <c r="AF84">
        <v>3.5054640798395087</v>
      </c>
      <c r="AG84">
        <v>172.69812841489127</v>
      </c>
      <c r="AH84">
        <v>9.5436088602983915</v>
      </c>
      <c r="AI84">
        <v>5.1008079467968237</v>
      </c>
      <c r="AJ84">
        <v>184.32124091534624</v>
      </c>
      <c r="AK84">
        <v>0</v>
      </c>
      <c r="AL84" s="1">
        <v>117.15354410855689</v>
      </c>
      <c r="AM84">
        <v>175.17337017673381</v>
      </c>
      <c r="AN84">
        <f t="shared" si="5"/>
        <v>2.4725546855814513</v>
      </c>
      <c r="AO84">
        <v>13.079144720974828</v>
      </c>
      <c r="AP84" s="82">
        <f t="shared" si="4"/>
        <v>44.115794765804665</v>
      </c>
      <c r="AQ84">
        <v>50.771965433330422</v>
      </c>
    </row>
    <row r="85" spans="1:43" x14ac:dyDescent="0.3">
      <c r="A85" t="s">
        <v>3069</v>
      </c>
      <c r="B85">
        <v>3741.55</v>
      </c>
      <c r="C85">
        <v>23.2</v>
      </c>
      <c r="D85">
        <v>9.9945148031377347</v>
      </c>
      <c r="F85" s="82">
        <f t="shared" si="6"/>
        <v>25.798415484144027</v>
      </c>
      <c r="G85">
        <v>3741.55</v>
      </c>
      <c r="H85">
        <v>17.085430838871044</v>
      </c>
      <c r="I85">
        <v>58.579773316476235</v>
      </c>
      <c r="J85">
        <v>0.6898022815175241</v>
      </c>
      <c r="K85">
        <v>4.5647942481156853</v>
      </c>
      <c r="L85">
        <v>7.2993666532481391E-2</v>
      </c>
      <c r="M85">
        <v>2.7424884156410676</v>
      </c>
      <c r="N85">
        <v>6.8515269428259522</v>
      </c>
      <c r="O85">
        <v>1.1897600226678111</v>
      </c>
      <c r="P85">
        <v>3.6986581003036512</v>
      </c>
      <c r="Q85">
        <v>95.475227832951461</v>
      </c>
      <c r="R85">
        <v>0</v>
      </c>
      <c r="S85">
        <v>952.67</v>
      </c>
      <c r="T85">
        <v>503.00418771711185</v>
      </c>
      <c r="U85">
        <v>0.22683433115006038</v>
      </c>
      <c r="V85">
        <v>7.3428973876013446</v>
      </c>
      <c r="W85">
        <v>409.42951503699948</v>
      </c>
      <c r="X85">
        <v>82.157505888980197</v>
      </c>
      <c r="Y85">
        <v>34.099358257158066</v>
      </c>
      <c r="Z85">
        <v>3.42</v>
      </c>
      <c r="AA85">
        <v>11.281987212218322</v>
      </c>
      <c r="AB85">
        <v>2.4380216512261681</v>
      </c>
      <c r="AC85">
        <v>2.5381598488792005</v>
      </c>
      <c r="AD85">
        <v>131.7464576047667</v>
      </c>
      <c r="AE85">
        <v>1.1100000000000001</v>
      </c>
      <c r="AF85">
        <v>1.0859270169379618</v>
      </c>
      <c r="AG85">
        <v>156.1127258562037</v>
      </c>
      <c r="AH85">
        <v>19.78516049893339</v>
      </c>
      <c r="AI85">
        <v>3.0841261532247648</v>
      </c>
      <c r="AJ85">
        <v>174.03298732539341</v>
      </c>
      <c r="AK85">
        <v>0</v>
      </c>
      <c r="AL85" s="1">
        <v>62.832258582013893</v>
      </c>
      <c r="AM85">
        <v>148.11397638494958</v>
      </c>
      <c r="AN85">
        <f t="shared" si="5"/>
        <v>2.1182846952604057</v>
      </c>
      <c r="AO85">
        <v>9.9945148031377347</v>
      </c>
      <c r="AP85" s="82">
        <f t="shared" si="4"/>
        <v>24.896652839091367</v>
      </c>
      <c r="AQ85">
        <v>93.239525406158521</v>
      </c>
    </row>
    <row r="86" spans="1:43" x14ac:dyDescent="0.3">
      <c r="A86" t="s">
        <v>3069</v>
      </c>
      <c r="B86">
        <v>3741.7</v>
      </c>
      <c r="C86">
        <v>24.5</v>
      </c>
      <c r="D86">
        <v>13.398629873211496</v>
      </c>
      <c r="F86" s="82">
        <f t="shared" si="6"/>
        <v>28.321488706053991</v>
      </c>
      <c r="G86">
        <v>3741.7</v>
      </c>
      <c r="H86">
        <v>20.879640883268909</v>
      </c>
      <c r="I86">
        <v>65.330053287437252</v>
      </c>
      <c r="J86">
        <v>0.68359663055994135</v>
      </c>
      <c r="K86">
        <v>5.0304057175955306</v>
      </c>
      <c r="L86">
        <v>7.8549523363451293E-2</v>
      </c>
      <c r="M86">
        <v>3.1303509695360248</v>
      </c>
      <c r="N86">
        <v>8.2498990176112486</v>
      </c>
      <c r="O86">
        <v>1.4189303093494421</v>
      </c>
      <c r="P86">
        <v>3.5689489766772349</v>
      </c>
      <c r="Q86">
        <v>108.37037531539904</v>
      </c>
      <c r="R86">
        <v>0</v>
      </c>
      <c r="S86">
        <v>1251.71</v>
      </c>
      <c r="T86">
        <v>710.10039015539894</v>
      </c>
      <c r="U86">
        <v>0.30266683867033461</v>
      </c>
      <c r="V86">
        <v>7.577644746540007</v>
      </c>
      <c r="W86">
        <v>468.98699403578047</v>
      </c>
      <c r="X86">
        <v>90.221974951453745</v>
      </c>
      <c r="Y86">
        <v>51.51762217233393</v>
      </c>
      <c r="Z86">
        <v>5.75</v>
      </c>
      <c r="AA86">
        <v>11.204447781206511</v>
      </c>
      <c r="AB86">
        <v>139.06040692184922</v>
      </c>
      <c r="AC86">
        <v>10.884993818315939</v>
      </c>
      <c r="AD86">
        <v>126.00512568605973</v>
      </c>
      <c r="AE86">
        <v>0</v>
      </c>
      <c r="AF86">
        <v>2.7306833591508166</v>
      </c>
      <c r="AG86">
        <v>203.15368619354459</v>
      </c>
      <c r="AH86">
        <v>9.9077529185609698</v>
      </c>
      <c r="AI86">
        <v>4.0906760359845311</v>
      </c>
      <c r="AJ86">
        <v>173.49464847475633</v>
      </c>
      <c r="AK86">
        <v>7.19</v>
      </c>
      <c r="AL86" s="1">
        <v>103.9083422909803</v>
      </c>
      <c r="AM86">
        <v>150.05249174297879</v>
      </c>
      <c r="AN86">
        <f t="shared" si="5"/>
        <v>1.9229755119870695</v>
      </c>
      <c r="AO86">
        <v>13.398629873211496</v>
      </c>
      <c r="AP86" s="82">
        <f t="shared" si="4"/>
        <v>26.859808464831172</v>
      </c>
      <c r="AQ86">
        <v>91.279286149057029</v>
      </c>
    </row>
    <row r="87" spans="1:43" x14ac:dyDescent="0.3">
      <c r="A87" t="s">
        <v>3069</v>
      </c>
      <c r="B87">
        <v>3741.85</v>
      </c>
      <c r="C87">
        <v>22.5</v>
      </c>
      <c r="D87">
        <v>13.136864265512241</v>
      </c>
      <c r="F87" s="82">
        <f t="shared" si="6"/>
        <v>25.93306531943135</v>
      </c>
      <c r="G87">
        <v>3741.85</v>
      </c>
      <c r="H87">
        <v>20.524984381745316</v>
      </c>
      <c r="I87">
        <v>64.306872168152282</v>
      </c>
      <c r="J87">
        <v>0.67644298066210473</v>
      </c>
      <c r="K87">
        <v>5.2053679832204809</v>
      </c>
      <c r="L87">
        <v>7.6494401309042448E-2</v>
      </c>
      <c r="M87">
        <v>3.1173205533905497</v>
      </c>
      <c r="N87">
        <v>8.202920081702942</v>
      </c>
      <c r="O87">
        <v>1.3975090566574171</v>
      </c>
      <c r="P87">
        <v>3.6329206464725612</v>
      </c>
      <c r="Q87">
        <v>107.14083225331269</v>
      </c>
      <c r="R87">
        <v>0</v>
      </c>
      <c r="S87">
        <v>999.23</v>
      </c>
      <c r="T87">
        <v>618.36497599327413</v>
      </c>
      <c r="U87">
        <v>0.32677041615114549</v>
      </c>
      <c r="V87">
        <v>7.141014658914095</v>
      </c>
      <c r="W87">
        <v>458.65553568914811</v>
      </c>
      <c r="X87">
        <v>94.027287193053823</v>
      </c>
      <c r="Y87">
        <v>34.436350062046593</v>
      </c>
      <c r="Z87">
        <v>7.15</v>
      </c>
      <c r="AA87">
        <v>13.949343639024576</v>
      </c>
      <c r="AB87">
        <v>153.57983522692228</v>
      </c>
      <c r="AC87">
        <v>10.784671294644825</v>
      </c>
      <c r="AD87">
        <v>136.09998412590548</v>
      </c>
      <c r="AE87">
        <v>0</v>
      </c>
      <c r="AF87">
        <v>3.125565910764621</v>
      </c>
      <c r="AG87">
        <v>160.08762402216763</v>
      </c>
      <c r="AH87">
        <v>11.349156482517008</v>
      </c>
      <c r="AI87">
        <v>4.5885779352856257</v>
      </c>
      <c r="AJ87">
        <v>186.98676591884782</v>
      </c>
      <c r="AK87">
        <v>0</v>
      </c>
      <c r="AL87" s="1">
        <v>81.843644644672011</v>
      </c>
      <c r="AM87">
        <v>162.85809613748941</v>
      </c>
      <c r="AN87">
        <f t="shared" si="5"/>
        <v>1.9886436320866363</v>
      </c>
      <c r="AO87">
        <v>13.136864265512241</v>
      </c>
      <c r="AP87" s="82">
        <f t="shared" si="4"/>
        <v>24.410276494739417</v>
      </c>
      <c r="AQ87">
        <v>92.237890967426765</v>
      </c>
    </row>
    <row r="88" spans="1:43" x14ac:dyDescent="0.3">
      <c r="A88" t="s">
        <v>3069</v>
      </c>
      <c r="B88">
        <v>3742.1</v>
      </c>
      <c r="C88">
        <v>23.4</v>
      </c>
      <c r="D88">
        <v>13.449534476254701</v>
      </c>
      <c r="F88" s="82">
        <f t="shared" si="6"/>
        <v>27.067328785799873</v>
      </c>
      <c r="G88">
        <v>3742.1</v>
      </c>
      <c r="H88">
        <v>20.390034787643749</v>
      </c>
      <c r="I88">
        <v>65.138590916063933</v>
      </c>
      <c r="J88">
        <v>0.68279207882775217</v>
      </c>
      <c r="K88">
        <v>5.1556430990476292</v>
      </c>
      <c r="L88">
        <v>8.5212535969720324E-2</v>
      </c>
      <c r="M88">
        <v>3.2094760655054086</v>
      </c>
      <c r="N88">
        <v>8.5351710128249429</v>
      </c>
      <c r="O88">
        <v>1.3893581011736824</v>
      </c>
      <c r="P88">
        <v>3.5461549334349929</v>
      </c>
      <c r="Q88">
        <v>108.13243353049181</v>
      </c>
      <c r="R88">
        <v>0</v>
      </c>
      <c r="S88">
        <v>1212.5899999999999</v>
      </c>
      <c r="T88">
        <v>552.29908472051204</v>
      </c>
      <c r="U88">
        <v>0.30648590644955231</v>
      </c>
      <c r="V88">
        <v>11.850046679223651</v>
      </c>
      <c r="W88">
        <v>464.71927591495245</v>
      </c>
      <c r="X88">
        <v>94.748783703693604</v>
      </c>
      <c r="Y88">
        <v>27.675451976470477</v>
      </c>
      <c r="Z88">
        <v>5.61</v>
      </c>
      <c r="AA88">
        <v>12.375293189484841</v>
      </c>
      <c r="AB88">
        <v>143.19106780864007</v>
      </c>
      <c r="AC88">
        <v>4.7753521267450569</v>
      </c>
      <c r="AD88">
        <v>127.98227310177337</v>
      </c>
      <c r="AE88">
        <v>0</v>
      </c>
      <c r="AF88">
        <v>2.1789055080118844</v>
      </c>
      <c r="AG88">
        <v>173.56588787365806</v>
      </c>
      <c r="AH88">
        <v>11.80433655534523</v>
      </c>
      <c r="AI88">
        <v>3.3384501449541015</v>
      </c>
      <c r="AJ88">
        <v>175.80128091116654</v>
      </c>
      <c r="AK88">
        <v>16.78</v>
      </c>
      <c r="AL88" s="1">
        <v>106.01480812220936</v>
      </c>
      <c r="AM88">
        <v>151.2612130838676</v>
      </c>
      <c r="AN88">
        <f t="shared" si="5"/>
        <v>1.8554463080069412</v>
      </c>
      <c r="AO88">
        <v>13.449534476254701</v>
      </c>
      <c r="AP88" s="82">
        <f t="shared" si="4"/>
        <v>25.488647789083625</v>
      </c>
      <c r="AQ88">
        <v>91.869374339075961</v>
      </c>
    </row>
    <row r="89" spans="1:43" x14ac:dyDescent="0.3">
      <c r="A89" t="s">
        <v>3069</v>
      </c>
      <c r="B89">
        <v>3742.25</v>
      </c>
      <c r="C89">
        <v>23.3</v>
      </c>
      <c r="D89">
        <v>13.817769589808952</v>
      </c>
      <c r="F89" s="82">
        <f t="shared" si="6"/>
        <v>27.067802060993216</v>
      </c>
      <c r="G89">
        <v>3742.25</v>
      </c>
      <c r="H89">
        <v>20.843884758392083</v>
      </c>
      <c r="I89">
        <v>63.052066547208177</v>
      </c>
      <c r="J89">
        <v>0.68240123715940182</v>
      </c>
      <c r="K89">
        <v>5.1477833302154812</v>
      </c>
      <c r="L89">
        <v>8.8856684706812364E-2</v>
      </c>
      <c r="M89">
        <v>3.261805613213979</v>
      </c>
      <c r="N89">
        <v>8.723836243502582</v>
      </c>
      <c r="O89">
        <v>1.4167706394068817</v>
      </c>
      <c r="P89">
        <v>3.584964466446265</v>
      </c>
      <c r="Q89">
        <v>106.80236952025164</v>
      </c>
      <c r="R89">
        <v>0</v>
      </c>
      <c r="S89">
        <v>1251.56</v>
      </c>
      <c r="T89">
        <v>621.52792229343561</v>
      </c>
      <c r="U89">
        <v>0.32446068054814564</v>
      </c>
      <c r="V89">
        <v>10.366443370731309</v>
      </c>
      <c r="W89">
        <v>477.71300497024743</v>
      </c>
      <c r="X89">
        <v>89.721582210203579</v>
      </c>
      <c r="Y89">
        <v>56.003825574912476</v>
      </c>
      <c r="Z89">
        <v>8.15</v>
      </c>
      <c r="AA89">
        <v>9.5761197299585064</v>
      </c>
      <c r="AB89">
        <v>77.83034723532198</v>
      </c>
      <c r="AC89">
        <v>7.7950600892456077</v>
      </c>
      <c r="AD89">
        <v>128.723703382666</v>
      </c>
      <c r="AE89">
        <v>0</v>
      </c>
      <c r="AF89">
        <v>3.4190835216739881</v>
      </c>
      <c r="AG89">
        <v>175.6233175581535</v>
      </c>
      <c r="AH89">
        <v>12.805732715567316</v>
      </c>
      <c r="AI89">
        <v>6.4333223823364438</v>
      </c>
      <c r="AJ89">
        <v>187.62230483973877</v>
      </c>
      <c r="AK89">
        <v>0</v>
      </c>
      <c r="AL89" s="1">
        <v>78.917997656853885</v>
      </c>
      <c r="AM89">
        <v>146.10704283781345</v>
      </c>
      <c r="AN89">
        <f t="shared" si="5"/>
        <v>2.0911613484497984</v>
      </c>
      <c r="AO89">
        <v>13.817769589808952</v>
      </c>
      <c r="AP89" s="82">
        <f t="shared" si="4"/>
        <v>25.483027598890217</v>
      </c>
      <c r="AQ89">
        <v>91.500115823632314</v>
      </c>
    </row>
    <row r="90" spans="1:43" x14ac:dyDescent="0.3">
      <c r="A90" t="s">
        <v>3069</v>
      </c>
      <c r="B90">
        <v>3742.4</v>
      </c>
      <c r="C90">
        <v>24.2</v>
      </c>
      <c r="D90">
        <v>12.605915120129307</v>
      </c>
      <c r="F90" s="82">
        <f t="shared" si="6"/>
        <v>27.719509693979305</v>
      </c>
      <c r="G90">
        <v>3742.4</v>
      </c>
      <c r="H90">
        <v>20.843219147968181</v>
      </c>
      <c r="I90">
        <v>65.941828417614147</v>
      </c>
      <c r="J90">
        <v>0.67620805987208565</v>
      </c>
      <c r="K90">
        <v>5.3053250826474212</v>
      </c>
      <c r="L90">
        <v>9.7799979285523864E-2</v>
      </c>
      <c r="M90">
        <v>2.9000420314578097</v>
      </c>
      <c r="N90">
        <v>7.419559547229551</v>
      </c>
      <c r="O90">
        <v>1.4167304365372781</v>
      </c>
      <c r="P90">
        <v>3.4615173044586491</v>
      </c>
      <c r="Q90">
        <v>108.06223000707065</v>
      </c>
      <c r="R90">
        <v>0</v>
      </c>
      <c r="S90">
        <v>1270.48</v>
      </c>
      <c r="T90">
        <v>555.25412613303672</v>
      </c>
      <c r="U90">
        <v>0.32503239728156147</v>
      </c>
      <c r="V90">
        <v>9.000213741708297</v>
      </c>
      <c r="W90">
        <v>437.29962011293441</v>
      </c>
      <c r="X90">
        <v>109.14962131525351</v>
      </c>
      <c r="Y90">
        <v>60.153037172602481</v>
      </c>
      <c r="Z90">
        <v>5.67</v>
      </c>
      <c r="AA90">
        <v>11.398296358736035</v>
      </c>
      <c r="AB90">
        <v>97.287934044152479</v>
      </c>
      <c r="AC90">
        <v>5.2167712308979626</v>
      </c>
      <c r="AD90">
        <v>128.49557098854521</v>
      </c>
      <c r="AE90">
        <v>0</v>
      </c>
      <c r="AF90">
        <v>2.2088742730897177</v>
      </c>
      <c r="AG90">
        <v>164.93028164689838</v>
      </c>
      <c r="AH90">
        <v>15.445777137971007</v>
      </c>
      <c r="AI90">
        <v>4.799917590384652</v>
      </c>
      <c r="AJ90">
        <v>176.98637407541622</v>
      </c>
      <c r="AK90">
        <v>19.86</v>
      </c>
      <c r="AL90" s="1">
        <v>202.01858418792105</v>
      </c>
      <c r="AM90">
        <v>150.14371599512134</v>
      </c>
      <c r="AN90">
        <f t="shared" si="5"/>
        <v>1.6215024105693587</v>
      </c>
      <c r="AO90">
        <v>12.605915120129307</v>
      </c>
      <c r="AP90" s="82">
        <f t="shared" si="4"/>
        <v>26.5694467407702</v>
      </c>
      <c r="AQ90">
        <v>91.148689908628171</v>
      </c>
    </row>
    <row r="91" spans="1:43" x14ac:dyDescent="0.3">
      <c r="A91" t="s">
        <v>3069</v>
      </c>
      <c r="B91">
        <v>3742.55</v>
      </c>
      <c r="C91">
        <v>21.1</v>
      </c>
      <c r="D91">
        <v>11.593922071042364</v>
      </c>
      <c r="F91" s="82">
        <f t="shared" si="6"/>
        <v>23.89336608860366</v>
      </c>
      <c r="G91">
        <v>3742.55</v>
      </c>
      <c r="H91">
        <v>18.805280593907295</v>
      </c>
      <c r="I91">
        <v>63.181099864057039</v>
      </c>
      <c r="J91">
        <v>0.67530371877776452</v>
      </c>
      <c r="K91">
        <v>5.2756423514680817</v>
      </c>
      <c r="L91">
        <v>8.1070740789585816E-2</v>
      </c>
      <c r="M91">
        <v>2.8969644391208451</v>
      </c>
      <c r="N91">
        <v>7.4084638146346729</v>
      </c>
      <c r="O91">
        <v>1.2936389478720005</v>
      </c>
      <c r="P91">
        <v>3.3736224039600224</v>
      </c>
      <c r="Q91">
        <v>102.99108687458731</v>
      </c>
      <c r="R91">
        <v>0</v>
      </c>
      <c r="S91">
        <v>1161.23</v>
      </c>
      <c r="T91">
        <v>710.43094396955519</v>
      </c>
      <c r="U91">
        <v>0.27225150845261303</v>
      </c>
      <c r="V91">
        <v>14.432267627548933</v>
      </c>
      <c r="W91">
        <v>432.83555230860418</v>
      </c>
      <c r="X91">
        <v>93.78290934267585</v>
      </c>
      <c r="Y91">
        <v>62.954281550738386</v>
      </c>
      <c r="Z91">
        <v>12.659999999999998</v>
      </c>
      <c r="AA91">
        <v>11.03386103298053</v>
      </c>
      <c r="AB91">
        <v>83.85552176191915</v>
      </c>
      <c r="AC91">
        <v>5.2970292498348535</v>
      </c>
      <c r="AD91">
        <v>122.45006254434379</v>
      </c>
      <c r="AE91">
        <v>1.05</v>
      </c>
      <c r="AF91">
        <v>1.7963630361360114</v>
      </c>
      <c r="AG91">
        <v>174.76955421968941</v>
      </c>
      <c r="AH91">
        <v>14.778179697822948</v>
      </c>
      <c r="AI91">
        <v>5.8781080341949359</v>
      </c>
      <c r="AJ91">
        <v>194.94969475118774</v>
      </c>
      <c r="AK91">
        <v>0</v>
      </c>
      <c r="AL91" s="1">
        <v>164.62349632544581</v>
      </c>
      <c r="AM91">
        <v>153.2567435994859</v>
      </c>
      <c r="AN91">
        <f t="shared" si="5"/>
        <v>2.0787337065739333</v>
      </c>
      <c r="AO91">
        <v>11.593922071042364</v>
      </c>
      <c r="AP91" s="82">
        <f t="shared" si="4"/>
        <v>22.557256065168453</v>
      </c>
      <c r="AQ91">
        <v>93.596521210661749</v>
      </c>
    </row>
    <row r="92" spans="1:43" x14ac:dyDescent="0.3">
      <c r="A92" t="s">
        <v>3069</v>
      </c>
      <c r="B92">
        <v>3742.7</v>
      </c>
      <c r="C92">
        <v>18.600000000000001</v>
      </c>
      <c r="D92">
        <v>11.655422364213859</v>
      </c>
      <c r="F92" s="82">
        <f t="shared" si="6"/>
        <v>21.080310012353944</v>
      </c>
      <c r="G92">
        <v>3742.7</v>
      </c>
      <c r="H92">
        <v>19.922606948116666</v>
      </c>
      <c r="I92">
        <v>66.232875620015164</v>
      </c>
      <c r="J92">
        <v>0.6829874996619274</v>
      </c>
      <c r="K92">
        <v>5.1460025208618019</v>
      </c>
      <c r="L92">
        <v>7.6457113679304398E-2</v>
      </c>
      <c r="M92">
        <v>2.7845545722087444</v>
      </c>
      <c r="N92">
        <v>7.0031892728113228</v>
      </c>
      <c r="O92">
        <v>1.3611254596662465</v>
      </c>
      <c r="P92">
        <v>3.6631412687856058</v>
      </c>
      <c r="Q92">
        <v>106.8729402758068</v>
      </c>
      <c r="R92">
        <v>0</v>
      </c>
      <c r="S92">
        <v>820.58</v>
      </c>
      <c r="T92">
        <v>495.74845671045199</v>
      </c>
      <c r="U92">
        <v>0.33895941690757081</v>
      </c>
      <c r="V92">
        <v>10.117611170256327</v>
      </c>
      <c r="W92">
        <v>519.47773764931117</v>
      </c>
      <c r="X92">
        <v>79.603175500505543</v>
      </c>
      <c r="Y92">
        <v>86.501583917324382</v>
      </c>
      <c r="Z92">
        <v>3.8599999999999994</v>
      </c>
      <c r="AA92">
        <v>10.708195422730929</v>
      </c>
      <c r="AB92">
        <v>47.098851389611241</v>
      </c>
      <c r="AC92">
        <v>3.7520623852996882</v>
      </c>
      <c r="AD92">
        <v>128.85678061256982</v>
      </c>
      <c r="AE92">
        <v>0</v>
      </c>
      <c r="AF92">
        <v>3.0576954722059977</v>
      </c>
      <c r="AG92">
        <v>146.03551923826694</v>
      </c>
      <c r="AH92">
        <v>16.720281341890029</v>
      </c>
      <c r="AI92">
        <v>5.3837881629463666</v>
      </c>
      <c r="AJ92">
        <v>179.85751461214721</v>
      </c>
      <c r="AK92">
        <v>0</v>
      </c>
      <c r="AL92" s="1">
        <v>96.918705669174827</v>
      </c>
      <c r="AM92">
        <v>160.303817077498</v>
      </c>
      <c r="AN92">
        <f t="shared" si="5"/>
        <v>2.259426379428858</v>
      </c>
      <c r="AO92">
        <v>11.655422364213859</v>
      </c>
      <c r="AP92" s="82">
        <f t="shared" si="4"/>
        <v>20.139227104512475</v>
      </c>
      <c r="AQ92">
        <v>92.432224210865016</v>
      </c>
    </row>
    <row r="93" spans="1:43" x14ac:dyDescent="0.3">
      <c r="A93" t="s">
        <v>3069</v>
      </c>
      <c r="B93">
        <v>3742.85</v>
      </c>
      <c r="C93">
        <v>23.7</v>
      </c>
      <c r="D93">
        <v>12.699079375486235</v>
      </c>
      <c r="F93" s="82">
        <f t="shared" si="6"/>
        <v>27.17657269709132</v>
      </c>
      <c r="G93">
        <v>3742.85</v>
      </c>
      <c r="H93">
        <v>16.703659470605466</v>
      </c>
      <c r="I93">
        <v>59.008742740840525</v>
      </c>
      <c r="J93">
        <v>0.6268892465833964</v>
      </c>
      <c r="K93">
        <v>4.7709200336088635</v>
      </c>
      <c r="L93">
        <v>7.6994916031295546E-2</v>
      </c>
      <c r="M93">
        <v>3.5006951788170038</v>
      </c>
      <c r="N93">
        <v>9.5851116982796114</v>
      </c>
      <c r="O93">
        <v>1.1667010320245701</v>
      </c>
      <c r="P93">
        <v>3.3231929833813694</v>
      </c>
      <c r="Q93">
        <v>98.762907300172117</v>
      </c>
      <c r="R93">
        <v>0</v>
      </c>
      <c r="S93">
        <v>1084.99</v>
      </c>
      <c r="T93">
        <v>480.85957503300494</v>
      </c>
      <c r="U93">
        <v>0.23026463155055527</v>
      </c>
      <c r="V93">
        <v>10.230289902546884</v>
      </c>
      <c r="W93">
        <v>419.13727438897757</v>
      </c>
      <c r="X93">
        <v>79.19006056296179</v>
      </c>
      <c r="Y93">
        <v>44.946281977007601</v>
      </c>
      <c r="Z93">
        <v>6.4</v>
      </c>
      <c r="AA93">
        <v>10.847766398552187</v>
      </c>
      <c r="AB93">
        <v>76.852032814766261</v>
      </c>
      <c r="AC93">
        <v>4.4844168080988247</v>
      </c>
      <c r="AD93">
        <v>121.99379775610218</v>
      </c>
      <c r="AE93">
        <v>1.06</v>
      </c>
      <c r="AF93">
        <v>2.1207308463902077</v>
      </c>
      <c r="AG93">
        <v>156.74255126982473</v>
      </c>
      <c r="AH93">
        <v>11.333983813422734</v>
      </c>
      <c r="AI93">
        <v>5.541397397257505</v>
      </c>
      <c r="AJ93">
        <v>167.73367508009164</v>
      </c>
      <c r="AK93">
        <v>0</v>
      </c>
      <c r="AL93" s="1">
        <v>116.32372423564847</v>
      </c>
      <c r="AM93">
        <v>139.16259664346177</v>
      </c>
      <c r="AN93">
        <f t="shared" si="5"/>
        <v>2.1181152519353272</v>
      </c>
      <c r="AO93">
        <v>12.699079375486235</v>
      </c>
      <c r="AP93" s="82">
        <f t="shared" si="4"/>
        <v>25.358175257098441</v>
      </c>
      <c r="AQ93">
        <v>93.51215319396519</v>
      </c>
    </row>
    <row r="94" spans="1:43" x14ac:dyDescent="0.3">
      <c r="A94" t="s">
        <v>3069</v>
      </c>
      <c r="B94">
        <v>3743.1</v>
      </c>
      <c r="C94">
        <v>32.799999999999997</v>
      </c>
      <c r="D94">
        <v>11.398515702317779</v>
      </c>
      <c r="F94" s="82">
        <f t="shared" si="6"/>
        <v>37.045425696399157</v>
      </c>
      <c r="G94">
        <v>3743.1</v>
      </c>
      <c r="H94">
        <v>19.594183671457802</v>
      </c>
      <c r="I94">
        <v>65.344066775230331</v>
      </c>
      <c r="J94">
        <v>0.68864430912778418</v>
      </c>
      <c r="K94">
        <v>5.3555907766023028</v>
      </c>
      <c r="L94">
        <v>8.2543602164238908E-2</v>
      </c>
      <c r="M94">
        <v>2.7465002246904238</v>
      </c>
      <c r="N94">
        <v>6.8659908339328783</v>
      </c>
      <c r="O94">
        <v>1.3412886937560513</v>
      </c>
      <c r="P94">
        <v>3.5386106354284732</v>
      </c>
      <c r="Q94">
        <v>105.55741952239028</v>
      </c>
      <c r="R94">
        <v>0</v>
      </c>
      <c r="S94">
        <v>1303.6199999999999</v>
      </c>
      <c r="T94">
        <v>625.7697802886712</v>
      </c>
      <c r="U94">
        <v>0.28823670831891934</v>
      </c>
      <c r="V94">
        <v>6.9532167717631657</v>
      </c>
      <c r="W94">
        <v>448.98242628131743</v>
      </c>
      <c r="X94">
        <v>91.734790215698425</v>
      </c>
      <c r="Y94">
        <v>82.310248344023293</v>
      </c>
      <c r="Z94">
        <v>7.16</v>
      </c>
      <c r="AA94">
        <v>12.476094449800192</v>
      </c>
      <c r="AB94">
        <v>89.430361079054151</v>
      </c>
      <c r="AC94">
        <v>8.7982853259567548</v>
      </c>
      <c r="AD94">
        <v>128.11535033167721</v>
      </c>
      <c r="AE94">
        <v>0</v>
      </c>
      <c r="AF94">
        <v>2.9307689377587041</v>
      </c>
      <c r="AG94">
        <v>169.1571099783107</v>
      </c>
      <c r="AH94">
        <v>13.200222112018443</v>
      </c>
      <c r="AI94">
        <v>5.0864798345867204</v>
      </c>
      <c r="AJ94">
        <v>169.05335295700058</v>
      </c>
      <c r="AK94">
        <v>0</v>
      </c>
      <c r="AL94" s="1">
        <v>217.88091022005494</v>
      </c>
      <c r="AM94">
        <v>157.98900167938075</v>
      </c>
      <c r="AN94">
        <f t="shared" si="5"/>
        <v>1.8428488533031033</v>
      </c>
      <c r="AO94">
        <v>11.398515702317779</v>
      </c>
      <c r="AP94" s="82">
        <f t="shared" si="4"/>
        <v>37.486893795015838</v>
      </c>
      <c r="AQ94">
        <v>87.563597518785969</v>
      </c>
    </row>
    <row r="95" spans="1:43" x14ac:dyDescent="0.3">
      <c r="A95" t="s">
        <v>3069</v>
      </c>
      <c r="B95">
        <v>3743.25</v>
      </c>
      <c r="C95">
        <v>24.9</v>
      </c>
      <c r="D95">
        <v>12.256273898849638</v>
      </c>
      <c r="F95" s="82">
        <f t="shared" si="6"/>
        <v>28.406033861685899</v>
      </c>
      <c r="G95">
        <v>3743.25</v>
      </c>
      <c r="H95">
        <v>20.235003026410592</v>
      </c>
      <c r="I95">
        <v>63.277711518381231</v>
      </c>
      <c r="J95">
        <v>0.68398539328324715</v>
      </c>
      <c r="K95">
        <v>5.1643372601149089</v>
      </c>
      <c r="L95">
        <v>8.5968327541718556E-2</v>
      </c>
      <c r="M95">
        <v>2.9213177797624978</v>
      </c>
      <c r="N95">
        <v>7.4962656174615683</v>
      </c>
      <c r="O95">
        <v>1.3799941827951998</v>
      </c>
      <c r="P95">
        <v>3.679175044991251</v>
      </c>
      <c r="Q95">
        <v>104.92375815074223</v>
      </c>
      <c r="R95">
        <v>1.0779686399999999E-2</v>
      </c>
      <c r="S95">
        <v>1363.85</v>
      </c>
      <c r="T95">
        <v>661.10962260393751</v>
      </c>
      <c r="U95">
        <v>0.2533391189112178</v>
      </c>
      <c r="V95">
        <v>8.3851756612890025</v>
      </c>
      <c r="W95">
        <v>453.15774455108556</v>
      </c>
      <c r="X95">
        <v>89.640122926744255</v>
      </c>
      <c r="Y95">
        <v>20.577562086005823</v>
      </c>
      <c r="Z95">
        <v>2.8</v>
      </c>
      <c r="AA95">
        <v>11.754977741390361</v>
      </c>
      <c r="AB95">
        <v>85.889794604662001</v>
      </c>
      <c r="AC95">
        <v>16.52311964863258</v>
      </c>
      <c r="AD95">
        <v>129.25601230228122</v>
      </c>
      <c r="AE95">
        <v>0</v>
      </c>
      <c r="AF95">
        <v>1.8545376977576882</v>
      </c>
      <c r="AG95">
        <v>197.69519927549553</v>
      </c>
      <c r="AH95">
        <v>18.738246331428481</v>
      </c>
      <c r="AI95">
        <v>5.093643890691772</v>
      </c>
      <c r="AJ95">
        <v>151.10498613819121</v>
      </c>
      <c r="AK95">
        <v>0</v>
      </c>
      <c r="AL95" s="1">
        <v>51.640329014069664</v>
      </c>
      <c r="AM95">
        <v>153.55322241894919</v>
      </c>
      <c r="AN95">
        <f t="shared" si="5"/>
        <v>1.6856847269350277</v>
      </c>
      <c r="AO95">
        <v>12.256273898849638</v>
      </c>
      <c r="AP95" s="82">
        <f t="shared" si="4"/>
        <v>26.599081685525238</v>
      </c>
      <c r="AQ95">
        <v>93.659925718861658</v>
      </c>
    </row>
    <row r="96" spans="1:43" x14ac:dyDescent="0.3">
      <c r="A96" t="s">
        <v>3069</v>
      </c>
      <c r="B96">
        <v>3743.4</v>
      </c>
      <c r="C96">
        <v>19.600000000000001</v>
      </c>
      <c r="D96">
        <v>13.16546113041508</v>
      </c>
      <c r="F96" s="82">
        <f t="shared" si="6"/>
        <v>22.601986695337011</v>
      </c>
      <c r="G96">
        <v>3743.4</v>
      </c>
      <c r="H96">
        <v>20.932869281773083</v>
      </c>
      <c r="I96">
        <v>65.121683366140601</v>
      </c>
      <c r="J96">
        <v>0.70813441891918738</v>
      </c>
      <c r="K96">
        <v>5.2249530231839456</v>
      </c>
      <c r="L96">
        <v>8.5833518418819449E-2</v>
      </c>
      <c r="M96">
        <v>3.0706155854398514</v>
      </c>
      <c r="N96">
        <v>8.0345333109767161</v>
      </c>
      <c r="O96">
        <v>1.4221453046190942</v>
      </c>
      <c r="P96">
        <v>3.6672282873693525</v>
      </c>
      <c r="Q96">
        <v>108.26799609684065</v>
      </c>
      <c r="R96">
        <v>0</v>
      </c>
      <c r="S96">
        <v>1227.56</v>
      </c>
      <c r="T96">
        <v>679.10461327413441</v>
      </c>
      <c r="U96">
        <v>0.31748573640047267</v>
      </c>
      <c r="V96">
        <v>7.4837458029645401</v>
      </c>
      <c r="W96">
        <v>507.7718315181632</v>
      </c>
      <c r="X96">
        <v>87.330170388647588</v>
      </c>
      <c r="Y96">
        <v>37.111222513349297</v>
      </c>
      <c r="Z96">
        <v>6.25</v>
      </c>
      <c r="AA96">
        <v>12.220214327461219</v>
      </c>
      <c r="AB96">
        <v>117.28902886440282</v>
      </c>
      <c r="AC96">
        <v>17.375861099837056</v>
      </c>
      <c r="AD96">
        <v>134.86426699108443</v>
      </c>
      <c r="AE96">
        <v>0</v>
      </c>
      <c r="AF96">
        <v>3.169637624114376</v>
      </c>
      <c r="AG96">
        <v>183.71307509310827</v>
      </c>
      <c r="AH96">
        <v>7.7380612380797764</v>
      </c>
      <c r="AI96">
        <v>2.8548763578631098</v>
      </c>
      <c r="AJ96">
        <v>168.70941424687132</v>
      </c>
      <c r="AK96">
        <v>0</v>
      </c>
      <c r="AL96" s="1">
        <v>43.661291774565697</v>
      </c>
      <c r="AM96">
        <v>154.12337399484014</v>
      </c>
      <c r="AN96">
        <f t="shared" si="5"/>
        <v>1.9318571519563021</v>
      </c>
      <c r="AO96">
        <v>13.16546113041508</v>
      </c>
      <c r="AP96" s="82">
        <f t="shared" si="4"/>
        <v>21.182310036016833</v>
      </c>
      <c r="AQ96">
        <v>92.599910704916567</v>
      </c>
    </row>
    <row r="97" spans="1:43" x14ac:dyDescent="0.3">
      <c r="A97" t="s">
        <v>3069</v>
      </c>
      <c r="B97">
        <v>3743.55</v>
      </c>
      <c r="C97">
        <v>22.5</v>
      </c>
      <c r="D97">
        <v>12.760141359096876</v>
      </c>
      <c r="F97" s="82">
        <f t="shared" si="6"/>
        <v>25.820216393790577</v>
      </c>
      <c r="G97">
        <v>3743.55</v>
      </c>
      <c r="H97">
        <v>19.671613431427431</v>
      </c>
      <c r="I97">
        <v>60.24365232265977</v>
      </c>
      <c r="J97">
        <v>0.62685806240773023</v>
      </c>
      <c r="K97">
        <v>4.9858429915563747</v>
      </c>
      <c r="L97">
        <v>8.9588095905520304E-2</v>
      </c>
      <c r="M97">
        <v>3.1246555586321696</v>
      </c>
      <c r="N97">
        <v>8.2293651880822054</v>
      </c>
      <c r="O97">
        <v>1.3459654512582169</v>
      </c>
      <c r="P97">
        <v>3.4707176678812348</v>
      </c>
      <c r="Q97">
        <v>101.78825876981067</v>
      </c>
      <c r="R97">
        <v>0</v>
      </c>
      <c r="S97">
        <v>974.11999999999989</v>
      </c>
      <c r="T97">
        <v>581.16745115682227</v>
      </c>
      <c r="U97">
        <v>0.2530875635485148</v>
      </c>
      <c r="V97">
        <v>7.6903234788305639</v>
      </c>
      <c r="W97">
        <v>407.10796877912009</v>
      </c>
      <c r="X97">
        <v>84.694380716713582</v>
      </c>
      <c r="Y97">
        <v>65.50278207520789</v>
      </c>
      <c r="Z97">
        <v>3.3000000000000003</v>
      </c>
      <c r="AA97">
        <v>12.158182782651771</v>
      </c>
      <c r="AB97">
        <v>62.674238116871415</v>
      </c>
      <c r="AC97">
        <v>9.9218975910732397</v>
      </c>
      <c r="AD97">
        <v>131.61338037486291</v>
      </c>
      <c r="AE97">
        <v>0</v>
      </c>
      <c r="AF97">
        <v>1.9611912440640951</v>
      </c>
      <c r="AG97">
        <v>178.12862309233498</v>
      </c>
      <c r="AH97">
        <v>14.125754926769162</v>
      </c>
      <c r="AI97">
        <v>5.5593075375201346</v>
      </c>
      <c r="AJ97">
        <v>160.8399470205448</v>
      </c>
      <c r="AK97">
        <v>0</v>
      </c>
      <c r="AL97" s="1">
        <v>63.385471830619501</v>
      </c>
      <c r="AM97">
        <v>152.4129192671673</v>
      </c>
      <c r="AN97">
        <f t="shared" si="5"/>
        <v>1.8990627909367859</v>
      </c>
      <c r="AO97">
        <v>12.760141359096876</v>
      </c>
      <c r="AP97" s="82">
        <f t="shared" si="4"/>
        <v>24.363325646318241</v>
      </c>
      <c r="AQ97">
        <v>92.414196378992614</v>
      </c>
    </row>
    <row r="98" spans="1:43" x14ac:dyDescent="0.3">
      <c r="A98" t="s">
        <v>3069</v>
      </c>
      <c r="B98">
        <v>3743.55</v>
      </c>
      <c r="C98">
        <v>22.5</v>
      </c>
      <c r="D98">
        <v>14.507170791765068</v>
      </c>
      <c r="F98" s="82">
        <f t="shared" si="6"/>
        <v>26.351934484130354</v>
      </c>
      <c r="G98">
        <v>3743.55</v>
      </c>
      <c r="H98">
        <v>20.323219762328929</v>
      </c>
      <c r="I98">
        <v>63.074353888110899</v>
      </c>
      <c r="J98">
        <v>0.65070564101223016</v>
      </c>
      <c r="K98">
        <v>4.9714922176975458</v>
      </c>
      <c r="L98">
        <v>8.6589309990817653E-2</v>
      </c>
      <c r="M98">
        <v>3.5063838838135468</v>
      </c>
      <c r="N98">
        <v>9.6056213508072226</v>
      </c>
      <c r="O98">
        <v>1.3853224736446672</v>
      </c>
      <c r="P98">
        <v>3.4307549464608464</v>
      </c>
      <c r="Q98">
        <v>107.03444347386669</v>
      </c>
      <c r="R98">
        <v>0</v>
      </c>
      <c r="S98">
        <v>1044.08</v>
      </c>
      <c r="T98">
        <v>534.58080199429185</v>
      </c>
      <c r="U98">
        <v>0.31792024111786871</v>
      </c>
      <c r="V98">
        <v>8.9720440586356567</v>
      </c>
      <c r="W98">
        <v>463.47765291633527</v>
      </c>
      <c r="X98">
        <v>95.03389119580126</v>
      </c>
      <c r="Y98">
        <v>65.902959843513017</v>
      </c>
      <c r="Z98">
        <v>2.64</v>
      </c>
      <c r="AA98">
        <v>11.258725382914777</v>
      </c>
      <c r="AB98">
        <v>93.638665967476371</v>
      </c>
      <c r="AC98">
        <v>9.4704462345532221</v>
      </c>
      <c r="AD98">
        <v>121.32841160658315</v>
      </c>
      <c r="AE98">
        <v>0</v>
      </c>
      <c r="AF98">
        <v>2.2247400898956293</v>
      </c>
      <c r="AG98">
        <v>195.91769199705388</v>
      </c>
      <c r="AH98">
        <v>13.655402184846665</v>
      </c>
      <c r="AI98">
        <v>5.3945342471039446</v>
      </c>
      <c r="AJ98">
        <v>152.03586373408444</v>
      </c>
      <c r="AK98">
        <v>0</v>
      </c>
      <c r="AL98" s="1">
        <v>87.237473818576674</v>
      </c>
      <c r="AM98">
        <v>149.36830985190966</v>
      </c>
      <c r="AN98">
        <f t="shared" si="5"/>
        <v>1.5998067828332974</v>
      </c>
      <c r="AO98">
        <v>14.507170791765068</v>
      </c>
      <c r="AP98" s="82">
        <f t="shared" si="4"/>
        <v>24.728892622916334</v>
      </c>
      <c r="AQ98">
        <v>91.058998662189325</v>
      </c>
    </row>
    <row r="99" spans="1:43" x14ac:dyDescent="0.3">
      <c r="A99" t="s">
        <v>3069</v>
      </c>
      <c r="B99">
        <v>3743.7</v>
      </c>
      <c r="C99">
        <v>24.4</v>
      </c>
      <c r="D99">
        <v>14.252400009001189</v>
      </c>
      <c r="F99" s="82">
        <f t="shared" si="6"/>
        <v>28.488849603466843</v>
      </c>
      <c r="G99">
        <v>3743.7</v>
      </c>
      <c r="H99">
        <v>21.261809282313653</v>
      </c>
      <c r="I99">
        <v>64.62863624162911</v>
      </c>
      <c r="J99">
        <v>0.68165697483350085</v>
      </c>
      <c r="K99">
        <v>5.0360893708761827</v>
      </c>
      <c r="L99">
        <v>7.7674698204212356E-2</v>
      </c>
      <c r="M99">
        <v>3.3148476635744415</v>
      </c>
      <c r="N99">
        <v>8.9150702805824125</v>
      </c>
      <c r="O99">
        <v>1.4420132806517447</v>
      </c>
      <c r="P99">
        <v>3.5428256590685345</v>
      </c>
      <c r="Q99">
        <v>108.90062345173379</v>
      </c>
      <c r="R99">
        <v>0</v>
      </c>
      <c r="S99">
        <v>1080.02</v>
      </c>
      <c r="T99">
        <v>507.23756997352297</v>
      </c>
      <c r="U99">
        <v>0.30646303778021561</v>
      </c>
      <c r="V99">
        <v>6.9673016132994849</v>
      </c>
      <c r="W99">
        <v>469.29306854241628</v>
      </c>
      <c r="X99">
        <v>98.932299761354841</v>
      </c>
      <c r="Y99">
        <v>32.056345440021353</v>
      </c>
      <c r="Z99">
        <v>3.36</v>
      </c>
      <c r="AA99">
        <v>10.196435178052985</v>
      </c>
      <c r="AB99">
        <v>76.401697605304108</v>
      </c>
      <c r="AC99">
        <v>5.9591579060642106</v>
      </c>
      <c r="AD99">
        <v>129.40810056502843</v>
      </c>
      <c r="AE99">
        <v>0</v>
      </c>
      <c r="AF99">
        <v>2.9554490972345664</v>
      </c>
      <c r="AG99">
        <v>172.88007797882622</v>
      </c>
      <c r="AH99">
        <v>15.79474852713931</v>
      </c>
      <c r="AI99">
        <v>4.3485820557663937</v>
      </c>
      <c r="AJ99">
        <v>171.02352361176261</v>
      </c>
      <c r="AK99">
        <v>0</v>
      </c>
      <c r="AL99" s="1">
        <v>76.237041144380555</v>
      </c>
      <c r="AM99">
        <v>149.00341284333945</v>
      </c>
      <c r="AN99">
        <f t="shared" si="5"/>
        <v>1.7286924899583525</v>
      </c>
      <c r="AO99">
        <v>14.252400009001189</v>
      </c>
      <c r="AP99" s="82">
        <f t="shared" si="4"/>
        <v>27.211711658326845</v>
      </c>
      <c r="AQ99">
        <v>89.742662941397413</v>
      </c>
    </row>
    <row r="100" spans="1:43" x14ac:dyDescent="0.3">
      <c r="A100" t="s">
        <v>3069</v>
      </c>
      <c r="B100">
        <v>3743.85</v>
      </c>
      <c r="C100">
        <v>25.3</v>
      </c>
      <c r="D100">
        <v>11.873329158450122</v>
      </c>
      <c r="F100" s="82">
        <f t="shared" si="6"/>
        <v>28.73562159615507</v>
      </c>
      <c r="G100">
        <v>3743.85</v>
      </c>
      <c r="H100">
        <v>19.23986289449013</v>
      </c>
      <c r="I100">
        <v>63.759835727621486</v>
      </c>
      <c r="J100">
        <v>0.66182383910976883</v>
      </c>
      <c r="K100">
        <v>5.0511895525758241</v>
      </c>
      <c r="L100">
        <v>8.0591738161412352E-2</v>
      </c>
      <c r="M100">
        <v>2.9202201065593782</v>
      </c>
      <c r="N100">
        <v>7.4923081445396056</v>
      </c>
      <c r="O100">
        <v>1.3198877188272038</v>
      </c>
      <c r="P100">
        <v>3.4336087734752803</v>
      </c>
      <c r="Q100">
        <v>103.95932849536011</v>
      </c>
      <c r="R100">
        <v>0</v>
      </c>
      <c r="S100">
        <v>1219.5999999999999</v>
      </c>
      <c r="T100">
        <v>447.48710127077112</v>
      </c>
      <c r="U100">
        <v>0.26120594116301937</v>
      </c>
      <c r="V100">
        <v>5.9250233396118253</v>
      </c>
      <c r="W100">
        <v>434.11760024205995</v>
      </c>
      <c r="X100">
        <v>87.388355591118525</v>
      </c>
      <c r="Y100">
        <v>38.185383891431478</v>
      </c>
      <c r="Z100">
        <v>2.57</v>
      </c>
      <c r="AA100">
        <v>10.824504569248644</v>
      </c>
      <c r="AB100">
        <v>89.663293083948361</v>
      </c>
      <c r="AC100">
        <v>3.4009335524507867</v>
      </c>
      <c r="AD100">
        <v>127.88721793755639</v>
      </c>
      <c r="AE100">
        <v>0</v>
      </c>
      <c r="AF100">
        <v>2.6293184184463803</v>
      </c>
      <c r="AG100">
        <v>151.88589752479132</v>
      </c>
      <c r="AH100">
        <v>14.429208308654644</v>
      </c>
      <c r="AI100">
        <v>4.875140179487695</v>
      </c>
      <c r="AJ100">
        <v>153.80415731985761</v>
      </c>
      <c r="AK100">
        <v>0</v>
      </c>
      <c r="AL100" s="1">
        <v>90.375895132781579</v>
      </c>
      <c r="AM100">
        <v>157.909180458756</v>
      </c>
      <c r="AN100">
        <f t="shared" si="5"/>
        <v>1.7600074549919678</v>
      </c>
      <c r="AO100">
        <v>11.873329158450122</v>
      </c>
      <c r="AP100" s="82">
        <f t="shared" si="4"/>
        <v>27.736393982280187</v>
      </c>
      <c r="AQ100">
        <v>91.278781421018152</v>
      </c>
    </row>
    <row r="101" spans="1:43" x14ac:dyDescent="0.3">
      <c r="A101" t="s">
        <v>3069</v>
      </c>
      <c r="B101">
        <v>3744.1</v>
      </c>
      <c r="C101">
        <v>25.6</v>
      </c>
      <c r="D101">
        <v>13.360982633700967</v>
      </c>
      <c r="F101" s="82">
        <f t="shared" si="6"/>
        <v>29.578731089389898</v>
      </c>
      <c r="G101">
        <v>3744.1</v>
      </c>
      <c r="H101">
        <v>22.039723949181898</v>
      </c>
      <c r="I101">
        <v>66.176109637683879</v>
      </c>
      <c r="J101">
        <v>0.69443832896657265</v>
      </c>
      <c r="K101">
        <v>4.9645698524875792</v>
      </c>
      <c r="L101">
        <v>8.0010911621261921E-2</v>
      </c>
      <c r="M101">
        <v>2.9699708137873082</v>
      </c>
      <c r="N101">
        <v>7.6716758071039015</v>
      </c>
      <c r="O101">
        <v>1.4889993265305865</v>
      </c>
      <c r="P101">
        <v>3.6688889243945719</v>
      </c>
      <c r="Q101">
        <v>109.75438755175756</v>
      </c>
      <c r="R101">
        <v>0</v>
      </c>
      <c r="S101">
        <v>1098.1300000000001</v>
      </c>
      <c r="T101">
        <v>446.63952738831927</v>
      </c>
      <c r="U101">
        <v>0.33660394396589766</v>
      </c>
      <c r="V101">
        <v>5.7607001883547619</v>
      </c>
      <c r="W101">
        <v>459.36585954417092</v>
      </c>
      <c r="X101">
        <v>105.24539422945283</v>
      </c>
      <c r="Y101">
        <v>66.324199599623668</v>
      </c>
      <c r="Z101">
        <v>0</v>
      </c>
      <c r="AA101">
        <v>11.987596034425792</v>
      </c>
      <c r="AB101">
        <v>85.113354588347931</v>
      </c>
      <c r="AC101">
        <v>8.045866398423394</v>
      </c>
      <c r="AD101">
        <v>137.33570126072652</v>
      </c>
      <c r="AE101">
        <v>0</v>
      </c>
      <c r="AF101">
        <v>2.4503872622463749</v>
      </c>
      <c r="AG101">
        <v>154.82508278835621</v>
      </c>
      <c r="AH101">
        <v>14.186445603146259</v>
      </c>
      <c r="AI101">
        <v>4.3808203082391266</v>
      </c>
      <c r="AJ101">
        <v>147.64690671569616</v>
      </c>
      <c r="AK101">
        <v>0</v>
      </c>
      <c r="AL101" s="1">
        <v>76.258318577019239</v>
      </c>
      <c r="AM101">
        <v>160.75993833821073</v>
      </c>
      <c r="AN101">
        <f t="shared" si="5"/>
        <v>1.4028823569590212</v>
      </c>
      <c r="AO101">
        <v>13.360982633700967</v>
      </c>
      <c r="AP101" s="82">
        <f t="shared" si="4"/>
        <v>27.724403996113793</v>
      </c>
      <c r="AQ101">
        <v>92.392303175353561</v>
      </c>
    </row>
    <row r="102" spans="1:43" x14ac:dyDescent="0.3">
      <c r="A102" t="s">
        <v>3069</v>
      </c>
      <c r="B102">
        <v>3744.25</v>
      </c>
      <c r="C102">
        <v>24.7</v>
      </c>
      <c r="D102">
        <v>13.486770576394433</v>
      </c>
      <c r="F102" s="82">
        <f t="shared" si="6"/>
        <v>28.581725252769157</v>
      </c>
      <c r="G102">
        <v>3744.25</v>
      </c>
      <c r="H102">
        <v>21.847026812119154</v>
      </c>
      <c r="I102">
        <v>62.76157314681975</v>
      </c>
      <c r="J102">
        <v>0.70859594471904785</v>
      </c>
      <c r="K102">
        <v>5.8593589514889386</v>
      </c>
      <c r="L102">
        <v>7.4136675797913248E-2</v>
      </c>
      <c r="M102">
        <v>3.055021836224395</v>
      </c>
      <c r="N102">
        <v>7.978312716270878</v>
      </c>
      <c r="O102">
        <v>1.4773604194519969</v>
      </c>
      <c r="P102">
        <v>3.7662356268192583</v>
      </c>
      <c r="Q102">
        <v>107.52762212971133</v>
      </c>
      <c r="R102">
        <v>0</v>
      </c>
      <c r="S102">
        <v>1131.51</v>
      </c>
      <c r="T102">
        <v>881.64535538067867</v>
      </c>
      <c r="U102">
        <v>0.33603222723248183</v>
      </c>
      <c r="V102">
        <v>9.3194701498648769</v>
      </c>
      <c r="W102">
        <v>500.05644395466351</v>
      </c>
      <c r="X102">
        <v>105.40831279637148</v>
      </c>
      <c r="Y102">
        <v>53.455325050442958</v>
      </c>
      <c r="Z102">
        <v>9.15</v>
      </c>
      <c r="AA102">
        <v>9.5295960713514205</v>
      </c>
      <c r="AB102">
        <v>139.43309812967999</v>
      </c>
      <c r="AC102">
        <v>14.807604493856523</v>
      </c>
      <c r="AD102">
        <v>134.35096910431261</v>
      </c>
      <c r="AE102">
        <v>1.01</v>
      </c>
      <c r="AF102">
        <v>2.7165804108788949</v>
      </c>
      <c r="AG102">
        <v>177.07891406963321</v>
      </c>
      <c r="AH102">
        <v>17.539605472980831</v>
      </c>
      <c r="AI102">
        <v>5.749155024304005</v>
      </c>
      <c r="AJ102">
        <v>194.9048331803013</v>
      </c>
      <c r="AK102">
        <v>0</v>
      </c>
      <c r="AL102" s="1">
        <v>126.50497575325554</v>
      </c>
      <c r="AM102">
        <v>161.20465656740566</v>
      </c>
      <c r="AN102">
        <f t="shared" si="5"/>
        <v>1.8490461331718668</v>
      </c>
      <c r="AO102">
        <v>13.486770576394433</v>
      </c>
      <c r="AP102" s="82">
        <f t="shared" si="4"/>
        <v>26.424940026689573</v>
      </c>
      <c r="AQ102">
        <v>93.521337419124904</v>
      </c>
    </row>
    <row r="103" spans="1:43" x14ac:dyDescent="0.3">
      <c r="A103" t="s">
        <v>3069</v>
      </c>
      <c r="B103">
        <v>3744.55</v>
      </c>
      <c r="C103">
        <v>24.9</v>
      </c>
      <c r="D103">
        <v>10.495183518330915</v>
      </c>
      <c r="F103" s="82">
        <f t="shared" si="6"/>
        <v>27.843183581232832</v>
      </c>
      <c r="G103">
        <v>3744.55</v>
      </c>
      <c r="H103">
        <v>19.300903457443226</v>
      </c>
      <c r="I103">
        <v>65.557954299988751</v>
      </c>
      <c r="J103">
        <v>0.70997220633845148</v>
      </c>
      <c r="K103">
        <v>5.2672713886276821</v>
      </c>
      <c r="L103">
        <v>8.8982888992079609E-2</v>
      </c>
      <c r="M103">
        <v>2.5379201027796587</v>
      </c>
      <c r="N103">
        <v>6.113990892442474</v>
      </c>
      <c r="O103">
        <v>1.3235745688295708</v>
      </c>
      <c r="P103">
        <v>3.5657145632007237</v>
      </c>
      <c r="Q103">
        <v>104.46628436864262</v>
      </c>
      <c r="R103">
        <v>0</v>
      </c>
      <c r="S103">
        <v>987.0200000000001</v>
      </c>
      <c r="T103">
        <v>487.19743338225675</v>
      </c>
      <c r="U103">
        <v>0.22246641530676353</v>
      </c>
      <c r="V103">
        <v>7.3194226517074785</v>
      </c>
      <c r="W103">
        <v>435.71727266353406</v>
      </c>
      <c r="X103">
        <v>99.444329543099201</v>
      </c>
      <c r="Y103">
        <v>54.80329226999708</v>
      </c>
      <c r="Z103">
        <v>3.7599999999999993</v>
      </c>
      <c r="AA103">
        <v>11.444820017343122</v>
      </c>
      <c r="AB103">
        <v>70.423109479685792</v>
      </c>
      <c r="AC103">
        <v>1.725547407143172</v>
      </c>
      <c r="AD103">
        <v>131.10008248809109</v>
      </c>
      <c r="AE103">
        <v>0</v>
      </c>
      <c r="AF103">
        <v>2.8399812082582083</v>
      </c>
      <c r="AG103">
        <v>138.88350176359236</v>
      </c>
      <c r="AH103">
        <v>15.111978417896978</v>
      </c>
      <c r="AI103">
        <v>4.176644709245152</v>
      </c>
      <c r="AJ103">
        <v>150.85824749831585</v>
      </c>
      <c r="AK103">
        <v>0</v>
      </c>
      <c r="AL103" s="1">
        <v>73.077342397536981</v>
      </c>
      <c r="AM103">
        <v>161.86603239543916</v>
      </c>
      <c r="AN103">
        <f t="shared" si="5"/>
        <v>1.517012062844004</v>
      </c>
      <c r="AO103">
        <v>10.495183518330915</v>
      </c>
      <c r="AP103" s="82">
        <f t="shared" si="4"/>
        <v>58.221756581890858</v>
      </c>
      <c r="AQ103">
        <v>42.963446271624619</v>
      </c>
    </row>
    <row r="104" spans="1:43" x14ac:dyDescent="0.3">
      <c r="A104" t="s">
        <v>3069</v>
      </c>
      <c r="B104">
        <v>3744.7</v>
      </c>
      <c r="D104">
        <v>11.321504363531025</v>
      </c>
      <c r="F104" s="82"/>
      <c r="G104">
        <v>3744.7</v>
      </c>
      <c r="H104">
        <v>20.688692433240877</v>
      </c>
      <c r="I104">
        <v>66.387309819035636</v>
      </c>
      <c r="J104">
        <v>0.73065563058534999</v>
      </c>
      <c r="K104">
        <v>5.3552276614629388</v>
      </c>
      <c r="L104">
        <v>7.7918501937115026E-2</v>
      </c>
      <c r="M104">
        <v>2.5723524221111278</v>
      </c>
      <c r="N104">
        <v>6.2381307284222496</v>
      </c>
      <c r="O104">
        <v>1.407397022967749</v>
      </c>
      <c r="P104">
        <v>3.5448245951711561</v>
      </c>
      <c r="Q104">
        <v>107.00250881493417</v>
      </c>
      <c r="R104">
        <v>0</v>
      </c>
      <c r="S104">
        <v>1395.62</v>
      </c>
      <c r="T104">
        <v>556.67555739119564</v>
      </c>
      <c r="U104">
        <v>0.31291200253314611</v>
      </c>
      <c r="V104">
        <v>9.6246417164851366</v>
      </c>
      <c r="W104">
        <v>480.1731510047166</v>
      </c>
      <c r="X104">
        <v>82.675354190971646</v>
      </c>
      <c r="Y104">
        <v>59.015689831103707</v>
      </c>
      <c r="Z104">
        <v>4.43</v>
      </c>
      <c r="AA104">
        <v>12.677696970430897</v>
      </c>
      <c r="AB104">
        <v>98.840814076780603</v>
      </c>
      <c r="AC104">
        <v>4.0630622086801438</v>
      </c>
      <c r="AD104">
        <v>135.71976346903747</v>
      </c>
      <c r="AE104">
        <v>0</v>
      </c>
      <c r="AF104">
        <v>3.3353472663094541</v>
      </c>
      <c r="AG104">
        <v>161.72517009758235</v>
      </c>
      <c r="AH104">
        <v>12.426415988210467</v>
      </c>
      <c r="AI104">
        <v>3.7432193148895232</v>
      </c>
      <c r="AJ104">
        <v>176.47046601022237</v>
      </c>
      <c r="AK104">
        <v>20.25</v>
      </c>
      <c r="AL104" s="1">
        <v>74.300794774260922</v>
      </c>
      <c r="AM104">
        <v>172.85855477861656</v>
      </c>
      <c r="AN104">
        <f t="shared" si="5"/>
        <v>2.1344990624726394</v>
      </c>
      <c r="AO104">
        <v>11.321504363531025</v>
      </c>
      <c r="AP104" s="82">
        <f t="shared" si="4"/>
        <v>1.1511072676671103E-2</v>
      </c>
      <c r="AQ104">
        <v>94.557697367329965</v>
      </c>
    </row>
    <row r="105" spans="1:43" x14ac:dyDescent="0.3">
      <c r="A105" t="s">
        <v>3069</v>
      </c>
      <c r="B105">
        <v>3744.85</v>
      </c>
      <c r="D105">
        <v>13.247322173027207</v>
      </c>
      <c r="F105" s="82"/>
      <c r="G105">
        <v>3744.85</v>
      </c>
      <c r="H105">
        <v>20.171101506372317</v>
      </c>
      <c r="I105">
        <v>63.015482437298608</v>
      </c>
      <c r="J105">
        <v>0.68560073358275864</v>
      </c>
      <c r="K105">
        <v>5.1591931289739463</v>
      </c>
      <c r="L105">
        <v>8.2405924762129171E-2</v>
      </c>
      <c r="M105">
        <v>3.1906333041973256</v>
      </c>
      <c r="N105">
        <v>8.46723666092511</v>
      </c>
      <c r="O105">
        <v>1.3761345309848878</v>
      </c>
      <c r="P105">
        <v>3.5448085945391168</v>
      </c>
      <c r="Q105">
        <v>105.69259682163619</v>
      </c>
      <c r="R105">
        <v>0</v>
      </c>
      <c r="S105">
        <v>1293.77</v>
      </c>
      <c r="T105">
        <v>483.9143310199359</v>
      </c>
      <c r="U105">
        <v>0.27341781058878134</v>
      </c>
      <c r="V105">
        <v>4.9156096961755802</v>
      </c>
      <c r="W105">
        <v>453.17506952315927</v>
      </c>
      <c r="X105">
        <v>102.27213038318732</v>
      </c>
      <c r="Y105">
        <v>52.654969513832711</v>
      </c>
      <c r="Z105">
        <v>3.6000000000000005</v>
      </c>
      <c r="AA105">
        <v>12.879299491061602</v>
      </c>
      <c r="AB105">
        <v>113.50000158479018</v>
      </c>
      <c r="AC105">
        <v>4.3138685178579301</v>
      </c>
      <c r="AD105">
        <v>130.30161910866826</v>
      </c>
      <c r="AE105">
        <v>0</v>
      </c>
      <c r="AF105">
        <v>2.5041547525330761</v>
      </c>
      <c r="AG105">
        <v>151.48001003601331</v>
      </c>
      <c r="AH105">
        <v>14.611280337785933</v>
      </c>
      <c r="AI105">
        <v>4.7067848610189804</v>
      </c>
      <c r="AJ105">
        <v>154.22660377903807</v>
      </c>
      <c r="AK105">
        <v>0</v>
      </c>
      <c r="AL105" s="1">
        <v>104.21686506424112</v>
      </c>
      <c r="AM105">
        <v>149.68759473440861</v>
      </c>
      <c r="AN105">
        <f t="shared" si="5"/>
        <v>1.5080022602559537</v>
      </c>
      <c r="AO105">
        <v>13.247322173027207</v>
      </c>
      <c r="AP105" s="82">
        <f t="shared" si="4"/>
        <v>1.0023998834808583E-2</v>
      </c>
      <c r="AQ105">
        <v>95.227212656448458</v>
      </c>
    </row>
    <row r="106" spans="1:43" x14ac:dyDescent="0.3">
      <c r="A106" t="s">
        <v>3069</v>
      </c>
      <c r="B106">
        <v>3745.1</v>
      </c>
      <c r="C106">
        <v>21.9</v>
      </c>
      <c r="D106">
        <v>13.083235926276572</v>
      </c>
      <c r="F106" s="82">
        <f t="shared" ref="F106:F169" si="7">(C106+(D106/100)*0.2)/((100-D106)/100)</f>
        <v>25.22662538754275</v>
      </c>
      <c r="G106">
        <v>3745.1</v>
      </c>
      <c r="H106">
        <v>20.966739510448853</v>
      </c>
      <c r="I106">
        <v>66.621320518306618</v>
      </c>
      <c r="J106">
        <v>0.70297863520903492</v>
      </c>
      <c r="K106">
        <v>5.0642423829577856</v>
      </c>
      <c r="L106">
        <v>8.573169450684244E-2</v>
      </c>
      <c r="M106">
        <v>3.0105964576405428</v>
      </c>
      <c r="N106">
        <v>7.8181446149690759</v>
      </c>
      <c r="O106">
        <v>1.4241910664311108</v>
      </c>
      <c r="P106">
        <v>3.4376340753354482</v>
      </c>
      <c r="Q106">
        <v>109.13157895580532</v>
      </c>
      <c r="R106">
        <v>0</v>
      </c>
      <c r="S106">
        <v>1396.63</v>
      </c>
      <c r="T106">
        <v>533.04619469418196</v>
      </c>
      <c r="U106">
        <v>0.31913228059271026</v>
      </c>
      <c r="V106">
        <v>8.0518344115961025</v>
      </c>
      <c r="W106">
        <v>496.943723972084</v>
      </c>
      <c r="X106">
        <v>107.89282094188101</v>
      </c>
      <c r="Y106">
        <v>41.639549891538906</v>
      </c>
      <c r="Z106">
        <v>6.13</v>
      </c>
      <c r="AA106">
        <v>11.250971439813599</v>
      </c>
      <c r="AB106">
        <v>133.78061481091359</v>
      </c>
      <c r="AC106">
        <v>4.5044813128330485</v>
      </c>
      <c r="AD106">
        <v>128.59062615276221</v>
      </c>
      <c r="AE106">
        <v>0</v>
      </c>
      <c r="AF106">
        <v>1.953258335661139</v>
      </c>
      <c r="AG106">
        <v>162.9428325639164</v>
      </c>
      <c r="AH106">
        <v>15.142323756085524</v>
      </c>
      <c r="AI106">
        <v>4.0154534468814891</v>
      </c>
      <c r="AJ106">
        <v>192.13836964230529</v>
      </c>
      <c r="AK106">
        <v>0</v>
      </c>
      <c r="AL106" s="1">
        <v>118.43019006687751</v>
      </c>
      <c r="AM106">
        <v>153.15411631582552</v>
      </c>
      <c r="AN106">
        <f t="shared" si="5"/>
        <v>1.7808262678181814</v>
      </c>
      <c r="AO106">
        <v>13.083235926276572</v>
      </c>
      <c r="AP106" s="82">
        <f t="shared" si="4"/>
        <v>24.038254543942198</v>
      </c>
      <c r="AQ106">
        <v>91.178182653104415</v>
      </c>
    </row>
    <row r="107" spans="1:43" x14ac:dyDescent="0.3">
      <c r="A107" t="s">
        <v>3069</v>
      </c>
      <c r="B107">
        <v>3745.25</v>
      </c>
      <c r="C107">
        <v>23.6</v>
      </c>
      <c r="D107">
        <v>12.419977674601071</v>
      </c>
      <c r="F107" s="82">
        <f t="shared" si="7"/>
        <v>26.975147217446874</v>
      </c>
      <c r="G107">
        <v>3745.25</v>
      </c>
      <c r="H107">
        <v>21.245741213133211</v>
      </c>
      <c r="I107">
        <v>66.71725331855086</v>
      </c>
      <c r="J107">
        <v>0.70232792541013267</v>
      </c>
      <c r="K107">
        <v>5.1753478897485428</v>
      </c>
      <c r="L107">
        <v>8.7537276269927397E-2</v>
      </c>
      <c r="M107">
        <v>2.8066920296030147</v>
      </c>
      <c r="N107">
        <v>7.0830020877274036</v>
      </c>
      <c r="O107">
        <v>1.4410427692732459</v>
      </c>
      <c r="P107">
        <v>3.5983032790555813</v>
      </c>
      <c r="Q107">
        <v>108.85724778877193</v>
      </c>
      <c r="R107">
        <v>0</v>
      </c>
      <c r="S107">
        <v>1377.61</v>
      </c>
      <c r="T107">
        <v>625.86899629020513</v>
      </c>
      <c r="U107">
        <v>0.35425855669377809</v>
      </c>
      <c r="V107">
        <v>5.6668012447792977</v>
      </c>
      <c r="W107">
        <v>481.9345231655455</v>
      </c>
      <c r="X107">
        <v>96.226687846455704</v>
      </c>
      <c r="Y107">
        <v>32.098469415632422</v>
      </c>
      <c r="Z107">
        <v>3.16</v>
      </c>
      <c r="AA107">
        <v>12.662189084228533</v>
      </c>
      <c r="AB107">
        <v>142.44568539297856</v>
      </c>
      <c r="AC107">
        <v>8.2364791933985142</v>
      </c>
      <c r="AD107">
        <v>131.1761266194647</v>
      </c>
      <c r="AE107">
        <v>0</v>
      </c>
      <c r="AF107">
        <v>1.194343431778359</v>
      </c>
      <c r="AG107">
        <v>179.71018468653895</v>
      </c>
      <c r="AH107">
        <v>12.790560046473043</v>
      </c>
      <c r="AI107">
        <v>5.1330461992695575</v>
      </c>
      <c r="AJ107">
        <v>166.8663513762875</v>
      </c>
      <c r="AK107">
        <v>0</v>
      </c>
      <c r="AL107" s="1">
        <v>65.757905569832005</v>
      </c>
      <c r="AM107">
        <v>157.39604404045417</v>
      </c>
      <c r="AN107">
        <f t="shared" si="5"/>
        <v>1.7340963833499923</v>
      </c>
      <c r="AO107">
        <v>12.419977674601071</v>
      </c>
      <c r="AP107" s="82">
        <f t="shared" si="4"/>
        <v>25.34303384439874</v>
      </c>
      <c r="AQ107">
        <v>93.176089202963013</v>
      </c>
    </row>
    <row r="108" spans="1:43" x14ac:dyDescent="0.3">
      <c r="A108" t="s">
        <v>3069</v>
      </c>
      <c r="B108">
        <v>3745.4</v>
      </c>
      <c r="C108">
        <v>13.3</v>
      </c>
      <c r="D108">
        <v>12.253835737629011</v>
      </c>
      <c r="F108" s="82">
        <f t="shared" si="7"/>
        <v>15.185287908008682</v>
      </c>
      <c r="G108">
        <v>3745.4</v>
      </c>
      <c r="H108">
        <v>20.234424996305627</v>
      </c>
      <c r="I108">
        <v>63.478118940695133</v>
      </c>
      <c r="J108">
        <v>0.71503027963151655</v>
      </c>
      <c r="K108">
        <v>5.111059770731063</v>
      </c>
      <c r="L108">
        <v>8.3774093945594666E-2</v>
      </c>
      <c r="M108">
        <v>2.9322810999790736</v>
      </c>
      <c r="N108">
        <v>7.5357919926783445</v>
      </c>
      <c r="O108">
        <v>1.3799592697768599</v>
      </c>
      <c r="P108">
        <v>3.7829334292545349</v>
      </c>
      <c r="Q108">
        <v>105.25337387299776</v>
      </c>
      <c r="R108">
        <v>0</v>
      </c>
      <c r="S108">
        <v>1354.11</v>
      </c>
      <c r="T108">
        <v>592.75827328578748</v>
      </c>
      <c r="U108">
        <v>0.34893015673834271</v>
      </c>
      <c r="V108">
        <v>10.047186962574729</v>
      </c>
      <c r="W108">
        <v>511.3292257839683</v>
      </c>
      <c r="X108">
        <v>91.827886539651942</v>
      </c>
      <c r="Y108">
        <v>26.832972464249153</v>
      </c>
      <c r="Z108">
        <v>2.34</v>
      </c>
      <c r="AA108">
        <v>13.708971402887967</v>
      </c>
      <c r="AB108">
        <v>116.51258884808875</v>
      </c>
      <c r="AC108">
        <v>8.9989303732989843</v>
      </c>
      <c r="AD108">
        <v>139.350870742127</v>
      </c>
      <c r="AE108">
        <v>0</v>
      </c>
      <c r="AF108">
        <v>3.6226948373498566</v>
      </c>
      <c r="AG108">
        <v>165.09823509053064</v>
      </c>
      <c r="AH108">
        <v>13.625056846658119</v>
      </c>
      <c r="AI108">
        <v>4.1157502323522124</v>
      </c>
      <c r="AJ108">
        <v>162.59702521359634</v>
      </c>
      <c r="AK108">
        <v>0</v>
      </c>
      <c r="AL108" s="1">
        <v>50.53390251685844</v>
      </c>
      <c r="AM108">
        <v>171.61562434317432</v>
      </c>
      <c r="AN108">
        <f t="shared" si="5"/>
        <v>1.7706715393410015</v>
      </c>
      <c r="AO108">
        <v>12.253835737629011</v>
      </c>
      <c r="AP108" s="82">
        <f t="shared" si="4"/>
        <v>14.122695700191136</v>
      </c>
      <c r="AQ108">
        <v>94.255999586864391</v>
      </c>
    </row>
    <row r="109" spans="1:43" x14ac:dyDescent="0.3">
      <c r="A109" t="s">
        <v>3069</v>
      </c>
      <c r="B109">
        <v>3745.7</v>
      </c>
      <c r="C109">
        <v>25.7</v>
      </c>
      <c r="D109">
        <v>13.340698778693023</v>
      </c>
      <c r="F109" s="82">
        <f t="shared" si="7"/>
        <v>29.687155371652075</v>
      </c>
      <c r="G109">
        <v>3745.7</v>
      </c>
      <c r="H109">
        <v>17.69096992201322</v>
      </c>
      <c r="I109">
        <v>58.838781668803655</v>
      </c>
      <c r="J109">
        <v>0.66164920772603786</v>
      </c>
      <c r="K109">
        <v>5.0221442043538751</v>
      </c>
      <c r="L109">
        <v>9.4250483762382264E-2</v>
      </c>
      <c r="M109">
        <v>3.5584175333619794</v>
      </c>
      <c r="N109">
        <v>9.7932197712966591</v>
      </c>
      <c r="O109">
        <v>1.2263345832895984</v>
      </c>
      <c r="P109">
        <v>3.4398878786484093</v>
      </c>
      <c r="Q109">
        <v>100.32565525325582</v>
      </c>
      <c r="R109">
        <v>0</v>
      </c>
      <c r="S109">
        <v>1164.75</v>
      </c>
      <c r="T109">
        <v>547.94405068332549</v>
      </c>
      <c r="U109">
        <v>0.31243176047707683</v>
      </c>
      <c r="V109">
        <v>8.4696847105069217</v>
      </c>
      <c r="W109">
        <v>448.01800283587988</v>
      </c>
      <c r="X109">
        <v>93.154509155989587</v>
      </c>
      <c r="Y109">
        <v>33.951924342519334</v>
      </c>
      <c r="Z109">
        <v>3.2099999999999995</v>
      </c>
      <c r="AA109">
        <v>11.886794774110436</v>
      </c>
      <c r="AB109">
        <v>22.113011664624601</v>
      </c>
      <c r="AC109">
        <v>7.0326089093451367</v>
      </c>
      <c r="AD109">
        <v>126.86062216401275</v>
      </c>
      <c r="AE109">
        <v>1.03</v>
      </c>
      <c r="AF109">
        <v>2.7606521242286495</v>
      </c>
      <c r="AG109">
        <v>183.64309449159481</v>
      </c>
      <c r="AH109">
        <v>16.811317356455671</v>
      </c>
      <c r="AI109">
        <v>3.1700948264853857</v>
      </c>
      <c r="AJ109">
        <v>166.58222809400681</v>
      </c>
      <c r="AK109">
        <v>0</v>
      </c>
      <c r="AL109" s="1">
        <v>47.37420377001488</v>
      </c>
      <c r="AM109">
        <v>137.77142679828785</v>
      </c>
      <c r="AN109">
        <f t="shared" si="5"/>
        <v>1.7882357988174318</v>
      </c>
      <c r="AO109">
        <v>13.340698778693023</v>
      </c>
      <c r="AP109" s="82">
        <f t="shared" si="4"/>
        <v>44.497680160985809</v>
      </c>
      <c r="AQ109">
        <v>57.944841671238919</v>
      </c>
    </row>
    <row r="110" spans="1:43" x14ac:dyDescent="0.3">
      <c r="A110" t="s">
        <v>3069</v>
      </c>
      <c r="B110">
        <v>3745.85</v>
      </c>
      <c r="C110">
        <v>24.3</v>
      </c>
      <c r="D110">
        <v>12.730462652064597</v>
      </c>
      <c r="F110" s="82">
        <f t="shared" si="7"/>
        <v>27.873942803570525</v>
      </c>
      <c r="G110">
        <v>3745.85</v>
      </c>
      <c r="H110">
        <v>19.84506041438846</v>
      </c>
      <c r="I110">
        <v>62.906539117883163</v>
      </c>
      <c r="J110">
        <v>0.68172765896501097</v>
      </c>
      <c r="K110">
        <v>5.2598326788401124</v>
      </c>
      <c r="L110">
        <v>7.672673192510264E-2</v>
      </c>
      <c r="M110">
        <v>3.0803986659695295</v>
      </c>
      <c r="N110">
        <v>8.0698045339413902</v>
      </c>
      <c r="O110">
        <v>1.3564416490290629</v>
      </c>
      <c r="P110">
        <v>3.447357888006175</v>
      </c>
      <c r="Q110">
        <v>104.72388933894803</v>
      </c>
      <c r="R110">
        <v>0</v>
      </c>
      <c r="S110">
        <v>1301.97</v>
      </c>
      <c r="T110">
        <v>571.60631918989327</v>
      </c>
      <c r="U110">
        <v>0.25953652830144525</v>
      </c>
      <c r="V110">
        <v>8.0424445172385557</v>
      </c>
      <c r="W110">
        <v>460.79228224490771</v>
      </c>
      <c r="X110">
        <v>97.675499387982342</v>
      </c>
      <c r="Y110">
        <v>62.701537697071998</v>
      </c>
      <c r="Z110">
        <v>6.04</v>
      </c>
      <c r="AA110">
        <v>12.662189084228533</v>
      </c>
      <c r="AB110">
        <v>135.73724365202503</v>
      </c>
      <c r="AC110">
        <v>2.6184178678160923</v>
      </c>
      <c r="AD110">
        <v>128.3244716929546</v>
      </c>
      <c r="AE110">
        <v>0</v>
      </c>
      <c r="AF110">
        <v>2.0793034358414384</v>
      </c>
      <c r="AG110">
        <v>165.23819629355754</v>
      </c>
      <c r="AH110">
        <v>11.121566446102896</v>
      </c>
      <c r="AI110">
        <v>2.5898062819761964</v>
      </c>
      <c r="AJ110">
        <v>204.28837842404459</v>
      </c>
      <c r="AK110">
        <v>0</v>
      </c>
      <c r="AL110" s="1">
        <v>63.87485278130908</v>
      </c>
      <c r="AM110">
        <v>155.02421348474783</v>
      </c>
      <c r="AN110">
        <f t="shared" si="5"/>
        <v>2.0915007315455765</v>
      </c>
      <c r="AO110">
        <v>12.730462652064597</v>
      </c>
      <c r="AP110" s="82">
        <f t="shared" si="4"/>
        <v>27.768050400385984</v>
      </c>
      <c r="AQ110">
        <v>87.599956554933399</v>
      </c>
    </row>
    <row r="111" spans="1:43" x14ac:dyDescent="0.3">
      <c r="A111" t="s">
        <v>3069</v>
      </c>
      <c r="B111">
        <v>3746.25</v>
      </c>
      <c r="C111">
        <v>24.5</v>
      </c>
      <c r="D111">
        <v>12.420767279662464</v>
      </c>
      <c r="F111" s="82">
        <f t="shared" si="7"/>
        <v>28.003033108172229</v>
      </c>
      <c r="G111">
        <v>3746.23</v>
      </c>
      <c r="H111">
        <v>21.010620169578797</v>
      </c>
      <c r="I111">
        <v>66.860496633584361</v>
      </c>
      <c r="J111">
        <v>0.69919287628315285</v>
      </c>
      <c r="K111">
        <v>5.1756530609826878</v>
      </c>
      <c r="L111">
        <v>7.3983222860145109E-2</v>
      </c>
      <c r="M111">
        <v>2.8604935239665514</v>
      </c>
      <c r="N111">
        <v>7.2769741702194519</v>
      </c>
      <c r="O111">
        <v>1.4268414582425593</v>
      </c>
      <c r="P111">
        <v>3.7835905980704334</v>
      </c>
      <c r="Q111">
        <v>109.16784571378814</v>
      </c>
      <c r="R111">
        <v>0</v>
      </c>
      <c r="S111">
        <v>744.39</v>
      </c>
      <c r="T111">
        <v>512.78967747645459</v>
      </c>
      <c r="U111">
        <v>0.30369592879048313</v>
      </c>
      <c r="V111">
        <v>8.4086503971828694</v>
      </c>
      <c r="W111">
        <v>457.40236270914852</v>
      </c>
      <c r="X111">
        <v>83.443398863588172</v>
      </c>
      <c r="Y111">
        <v>41.955479708621908</v>
      </c>
      <c r="Z111">
        <v>3.9</v>
      </c>
      <c r="AA111">
        <v>13.460845223650177</v>
      </c>
      <c r="AB111">
        <v>43.651457717176797</v>
      </c>
      <c r="AC111">
        <v>7.3235442279913689</v>
      </c>
      <c r="AD111">
        <v>130.5677735684759</v>
      </c>
      <c r="AE111">
        <v>0</v>
      </c>
      <c r="AF111">
        <v>2.2212143528276491</v>
      </c>
      <c r="AG111">
        <v>138.61757547784126</v>
      </c>
      <c r="AH111">
        <v>14.140927595863436</v>
      </c>
      <c r="AI111">
        <v>3.9366488297259195</v>
      </c>
      <c r="AJ111">
        <v>167.2925362997085</v>
      </c>
      <c r="AK111">
        <v>0</v>
      </c>
      <c r="AL111" s="1">
        <v>130.93068174210038</v>
      </c>
      <c r="AM111">
        <v>161.11343231526308</v>
      </c>
      <c r="AN111">
        <f t="shared" si="5"/>
        <v>2.004862440625117</v>
      </c>
      <c r="AO111">
        <v>12.420767279662464</v>
      </c>
      <c r="AP111" s="82">
        <f t="shared" si="4"/>
        <v>35.561451534687215</v>
      </c>
      <c r="AQ111">
        <v>69.068784794828488</v>
      </c>
    </row>
    <row r="112" spans="1:43" x14ac:dyDescent="0.3">
      <c r="A112" t="s">
        <v>3069</v>
      </c>
      <c r="B112">
        <v>3746.45</v>
      </c>
      <c r="C112">
        <v>23.1</v>
      </c>
      <c r="D112">
        <v>12.640522088827424</v>
      </c>
      <c r="F112" s="82">
        <f t="shared" si="7"/>
        <v>26.47140481733593</v>
      </c>
      <c r="G112">
        <v>3746.45</v>
      </c>
      <c r="H112">
        <v>21.082529450111615</v>
      </c>
      <c r="I112">
        <v>62.860808342475444</v>
      </c>
      <c r="J112">
        <v>0.68630133806272686</v>
      </c>
      <c r="K112">
        <v>5.3629174615064512</v>
      </c>
      <c r="L112">
        <v>9.9262801682939772E-2</v>
      </c>
      <c r="M112">
        <v>2.8911302997594737</v>
      </c>
      <c r="N112">
        <v>7.3874298233884952</v>
      </c>
      <c r="O112">
        <v>1.4311847787867416</v>
      </c>
      <c r="P112">
        <v>3.4885903738691093</v>
      </c>
      <c r="Q112">
        <v>105.29015466964302</v>
      </c>
      <c r="R112">
        <v>0</v>
      </c>
      <c r="S112">
        <v>1654.71</v>
      </c>
      <c r="T112">
        <v>518.93359097848645</v>
      </c>
      <c r="U112">
        <v>0.34771811726350121</v>
      </c>
      <c r="V112">
        <v>6.6856047825730904</v>
      </c>
      <c r="W112">
        <v>501.7080912923588</v>
      </c>
      <c r="X112">
        <v>97.390391895874686</v>
      </c>
      <c r="Y112">
        <v>43.387694879398154</v>
      </c>
      <c r="Z112">
        <v>2.31</v>
      </c>
      <c r="AA112">
        <v>10.630655991719118</v>
      </c>
      <c r="AB112">
        <v>142.2593397890632</v>
      </c>
      <c r="AC112">
        <v>8.2966727076011821</v>
      </c>
      <c r="AD112">
        <v>128.38150479148482</v>
      </c>
      <c r="AE112">
        <v>0</v>
      </c>
      <c r="AF112">
        <v>2.0361131567586783</v>
      </c>
      <c r="AG112">
        <v>155.76282284863643</v>
      </c>
      <c r="AH112">
        <v>11.197429791574267</v>
      </c>
      <c r="AI112">
        <v>4.6172341597058333</v>
      </c>
      <c r="AJ112">
        <v>171.64037021145091</v>
      </c>
      <c r="AK112">
        <v>0</v>
      </c>
      <c r="AL112" s="1">
        <v>97.716609393125225</v>
      </c>
      <c r="AM112">
        <v>155.33209533572895</v>
      </c>
      <c r="AN112">
        <f t="shared" si="5"/>
        <v>1.7623953130300665</v>
      </c>
      <c r="AO112">
        <v>12.640522088827424</v>
      </c>
      <c r="AP112" s="82">
        <f t="shared" si="4"/>
        <v>24.69913220981028</v>
      </c>
      <c r="AQ112">
        <v>93.577558461333766</v>
      </c>
    </row>
    <row r="113" spans="1:43" x14ac:dyDescent="0.3">
      <c r="A113" t="s">
        <v>3069</v>
      </c>
      <c r="B113">
        <v>3746.6</v>
      </c>
      <c r="C113">
        <v>23.8</v>
      </c>
      <c r="D113">
        <v>12.684420201476179</v>
      </c>
      <c r="F113" s="82">
        <f t="shared" si="7"/>
        <v>27.286503617543119</v>
      </c>
      <c r="G113">
        <v>3746.6</v>
      </c>
      <c r="H113">
        <v>20.535123263333919</v>
      </c>
      <c r="I113">
        <v>61.581186266368377</v>
      </c>
      <c r="J113">
        <v>0.70488918570485359</v>
      </c>
      <c r="K113">
        <v>5.1402699371722989</v>
      </c>
      <c r="L113">
        <v>7.9249383490842443E-2</v>
      </c>
      <c r="M113">
        <v>3.0029756130997525</v>
      </c>
      <c r="N113">
        <v>7.790668963903757</v>
      </c>
      <c r="O113">
        <v>1.3981214451053687</v>
      </c>
      <c r="P113">
        <v>3.6590976804888222</v>
      </c>
      <c r="Q113">
        <v>103.89158173866799</v>
      </c>
      <c r="R113">
        <v>0</v>
      </c>
      <c r="S113">
        <v>1262.21</v>
      </c>
      <c r="T113">
        <v>523.06277150464314</v>
      </c>
      <c r="U113">
        <v>0.27055922692170226</v>
      </c>
      <c r="V113">
        <v>5.5494275653099674</v>
      </c>
      <c r="W113">
        <v>470.23439202508877</v>
      </c>
      <c r="X113">
        <v>113.69388562823464</v>
      </c>
      <c r="Y113">
        <v>18.976851012785311</v>
      </c>
      <c r="Z113">
        <v>1.5700000000000003</v>
      </c>
      <c r="AA113">
        <v>11.855779001705711</v>
      </c>
      <c r="AB113">
        <v>121.83896736000325</v>
      </c>
      <c r="AC113">
        <v>6.5410285433566751</v>
      </c>
      <c r="AD113">
        <v>133.799649151854</v>
      </c>
      <c r="AE113">
        <v>0</v>
      </c>
      <c r="AF113">
        <v>2.416011325833566</v>
      </c>
      <c r="AG113">
        <v>162.67690627816529</v>
      </c>
      <c r="AH113">
        <v>15.157496425179799</v>
      </c>
      <c r="AI113">
        <v>4.7855894781745487</v>
      </c>
      <c r="AJ113">
        <v>193.84684780022985</v>
      </c>
      <c r="AK113">
        <v>0</v>
      </c>
      <c r="AL113" s="1">
        <v>67.247325854539412</v>
      </c>
      <c r="AM113">
        <v>161.80901723785007</v>
      </c>
      <c r="AN113">
        <f t="shared" si="5"/>
        <v>1.7049892061397725</v>
      </c>
      <c r="AO113">
        <v>12.684420201476179</v>
      </c>
      <c r="AP113" s="82">
        <f t="shared" si="4"/>
        <v>25.52402848913691</v>
      </c>
      <c r="AQ113">
        <v>93.297984062391492</v>
      </c>
    </row>
    <row r="114" spans="1:43" x14ac:dyDescent="0.3">
      <c r="A114" t="s">
        <v>3069</v>
      </c>
      <c r="B114">
        <v>3746.95</v>
      </c>
      <c r="C114">
        <v>27.1</v>
      </c>
      <c r="D114">
        <v>11.068940015399008</v>
      </c>
      <c r="F114" s="82">
        <f t="shared" si="7"/>
        <v>30.497936136966295</v>
      </c>
      <c r="G114">
        <v>3746.95</v>
      </c>
      <c r="H114">
        <v>21.882587340950359</v>
      </c>
      <c r="I114">
        <v>65.820308433138763</v>
      </c>
      <c r="J114">
        <v>0.76345306760606235</v>
      </c>
      <c r="K114">
        <v>5.4141656265653495</v>
      </c>
      <c r="L114">
        <v>7.0014958572253067E-2</v>
      </c>
      <c r="M114">
        <v>2.3785374507435901</v>
      </c>
      <c r="N114">
        <v>5.5393640108981925</v>
      </c>
      <c r="O114">
        <v>1.4795082753934017</v>
      </c>
      <c r="P114">
        <v>3.8636109018011573</v>
      </c>
      <c r="Q114">
        <v>107.21155006566913</v>
      </c>
      <c r="R114">
        <v>0</v>
      </c>
      <c r="S114">
        <v>1145.42</v>
      </c>
      <c r="T114">
        <v>689.60555510484096</v>
      </c>
      <c r="U114">
        <v>0.26584828103835589</v>
      </c>
      <c r="V114">
        <v>10.662225042994024</v>
      </c>
      <c r="W114">
        <v>507.9912811644304</v>
      </c>
      <c r="X114">
        <v>100.7942262404252</v>
      </c>
      <c r="Y114">
        <v>54.487362452914084</v>
      </c>
      <c r="Z114">
        <v>4.88</v>
      </c>
      <c r="AA114">
        <v>13.941589695923398</v>
      </c>
      <c r="AB114">
        <v>122.42906177240194</v>
      </c>
      <c r="AC114">
        <v>10.273026423922142</v>
      </c>
      <c r="AD114">
        <v>138.97065008525897</v>
      </c>
      <c r="AE114">
        <v>0</v>
      </c>
      <c r="AF114">
        <v>3.2877498158917189</v>
      </c>
      <c r="AG114">
        <v>166.16194023353506</v>
      </c>
      <c r="AH114">
        <v>19.512052455236457</v>
      </c>
      <c r="AI114">
        <v>3.5497898000531269</v>
      </c>
      <c r="AJ114">
        <v>196.25068030689397</v>
      </c>
      <c r="AK114">
        <v>0</v>
      </c>
      <c r="AL114" s="1">
        <v>200.84832539279381</v>
      </c>
      <c r="AM114">
        <v>172.77873355799184</v>
      </c>
      <c r="AN114">
        <f t="shared" si="5"/>
        <v>1.9470428776225315</v>
      </c>
      <c r="AO114">
        <v>11.068940015399008</v>
      </c>
      <c r="AP114" s="82">
        <f t="shared" si="4"/>
        <v>45.339248273674905</v>
      </c>
      <c r="AQ114">
        <v>59.948288640902859</v>
      </c>
    </row>
    <row r="115" spans="1:43" x14ac:dyDescent="0.3">
      <c r="A115" t="s">
        <v>3069</v>
      </c>
      <c r="B115">
        <v>3747.1</v>
      </c>
      <c r="C115">
        <v>24.8</v>
      </c>
      <c r="D115">
        <v>12.992140541057797</v>
      </c>
      <c r="F115" s="82">
        <f t="shared" si="7"/>
        <v>28.533036481373447</v>
      </c>
      <c r="G115">
        <v>3747.1</v>
      </c>
      <c r="H115">
        <v>21.46587434477404</v>
      </c>
      <c r="I115">
        <v>67.378434223665991</v>
      </c>
      <c r="J115">
        <v>0.71219667753597715</v>
      </c>
      <c r="K115">
        <v>5.2985211805325667</v>
      </c>
      <c r="L115">
        <v>8.2864849435828281E-2</v>
      </c>
      <c r="M115">
        <v>2.9361889674650947</v>
      </c>
      <c r="N115">
        <v>7.549881140263067</v>
      </c>
      <c r="O115">
        <v>1.454338810424352</v>
      </c>
      <c r="P115">
        <v>3.6228162473397565</v>
      </c>
      <c r="Q115">
        <v>110.50111644143665</v>
      </c>
      <c r="R115">
        <v>0</v>
      </c>
      <c r="S115">
        <v>1089.81</v>
      </c>
      <c r="T115">
        <v>589.9368494029668</v>
      </c>
      <c r="U115">
        <v>0.33102398864775923</v>
      </c>
      <c r="V115">
        <v>8.3476160838588171</v>
      </c>
      <c r="W115">
        <v>516.98294167069446</v>
      </c>
      <c r="X115">
        <v>85.532247632295253</v>
      </c>
      <c r="Y115">
        <v>47.852836294171162</v>
      </c>
      <c r="Z115">
        <v>8.8699999999999992</v>
      </c>
      <c r="AA115">
        <v>11.258725382914777</v>
      </c>
      <c r="AB115">
        <v>113.46894398413761</v>
      </c>
      <c r="AC115">
        <v>11.446799950874183</v>
      </c>
      <c r="AD115">
        <v>129.80733225473986</v>
      </c>
      <c r="AE115">
        <v>0</v>
      </c>
      <c r="AF115">
        <v>3.5178041595774392</v>
      </c>
      <c r="AG115">
        <v>159.40181412733583</v>
      </c>
      <c r="AH115">
        <v>11.682955202591037</v>
      </c>
      <c r="AI115">
        <v>4.6709645804937203</v>
      </c>
      <c r="AJ115">
        <v>196.23946491417232</v>
      </c>
      <c r="AK115">
        <v>3.64</v>
      </c>
      <c r="AL115" s="1">
        <v>126.93052440602908</v>
      </c>
      <c r="AM115">
        <v>151.35243733601013</v>
      </c>
      <c r="AN115">
        <f t="shared" si="5"/>
        <v>2.2943330772483552</v>
      </c>
      <c r="AO115">
        <v>12.992140541057797</v>
      </c>
      <c r="AP115" s="82">
        <f t="shared" si="4"/>
        <v>25.725420096070806</v>
      </c>
      <c r="AQ115">
        <v>96.430452842648208</v>
      </c>
    </row>
    <row r="116" spans="1:43" x14ac:dyDescent="0.3">
      <c r="A116" t="s">
        <v>3069</v>
      </c>
      <c r="B116">
        <v>3747.4</v>
      </c>
      <c r="C116">
        <v>26.4</v>
      </c>
      <c r="D116">
        <v>12.029496261025216</v>
      </c>
      <c r="F116" s="82">
        <f t="shared" si="7"/>
        <v>30.037407846301821</v>
      </c>
      <c r="G116">
        <v>3747.4</v>
      </c>
      <c r="H116">
        <v>21.183929943373499</v>
      </c>
      <c r="I116">
        <v>65.681937044566197</v>
      </c>
      <c r="J116">
        <v>0.73239362864248192</v>
      </c>
      <c r="K116">
        <v>5.5531189742035645</v>
      </c>
      <c r="L116">
        <v>8.2074638513302614E-2</v>
      </c>
      <c r="M116">
        <v>2.6946069800763346</v>
      </c>
      <c r="N116">
        <v>6.6788986194109343</v>
      </c>
      <c r="O116">
        <v>1.4373093685797593</v>
      </c>
      <c r="P116">
        <v>3.4658271889886576</v>
      </c>
      <c r="Q116">
        <v>107.51009638635473</v>
      </c>
      <c r="R116">
        <v>0</v>
      </c>
      <c r="S116">
        <v>1246.98</v>
      </c>
      <c r="T116">
        <v>533.26207674777118</v>
      </c>
      <c r="U116">
        <v>0.31579345486956184</v>
      </c>
      <c r="V116">
        <v>9.8453042338874788</v>
      </c>
      <c r="W116">
        <v>489.94443525429847</v>
      </c>
      <c r="X116">
        <v>102.84234536740263</v>
      </c>
      <c r="Y116">
        <v>27.696513964276008</v>
      </c>
      <c r="Z116">
        <v>2.2400000000000002</v>
      </c>
      <c r="AA116">
        <v>12.78625217384743</v>
      </c>
      <c r="AB116">
        <v>134.32412282233344</v>
      </c>
      <c r="AC116">
        <v>10.744542285176381</v>
      </c>
      <c r="AD116">
        <v>135.43459797638644</v>
      </c>
      <c r="AE116">
        <v>0</v>
      </c>
      <c r="AF116">
        <v>2.6725086975291399</v>
      </c>
      <c r="AG116">
        <v>149.11466570485874</v>
      </c>
      <c r="AH116">
        <v>15.79474852713931</v>
      </c>
      <c r="AI116">
        <v>3.9294847736208682</v>
      </c>
      <c r="AJ116">
        <v>198.00402003570497</v>
      </c>
      <c r="AK116">
        <v>0</v>
      </c>
      <c r="AL116" s="1">
        <v>91.535515211589498</v>
      </c>
      <c r="AM116">
        <v>162.37916881374102</v>
      </c>
      <c r="AN116">
        <f t="shared" si="5"/>
        <v>1.9253160682823673</v>
      </c>
      <c r="AO116">
        <v>12.029496261025216</v>
      </c>
      <c r="AP116" s="82">
        <f t="shared" si="4"/>
        <v>51.161265589349718</v>
      </c>
      <c r="AQ116">
        <v>51.790001073329819</v>
      </c>
    </row>
    <row r="117" spans="1:43" x14ac:dyDescent="0.3">
      <c r="A117" t="s">
        <v>3069</v>
      </c>
      <c r="B117">
        <v>3747.55</v>
      </c>
      <c r="C117">
        <v>25.2</v>
      </c>
      <c r="D117">
        <v>9.2831570878313485</v>
      </c>
      <c r="F117" s="82">
        <f t="shared" si="7"/>
        <v>27.799210713926719</v>
      </c>
      <c r="G117">
        <v>3747.55</v>
      </c>
      <c r="H117">
        <v>16.438264830139502</v>
      </c>
      <c r="I117">
        <v>56.754623080895662</v>
      </c>
      <c r="J117">
        <v>0.71537330556384526</v>
      </c>
      <c r="K117">
        <v>5.2944496554592941</v>
      </c>
      <c r="L117">
        <v>5.9740782439814143E-2</v>
      </c>
      <c r="M117">
        <v>2.613450413310646</v>
      </c>
      <c r="N117">
        <v>6.3863025038258163</v>
      </c>
      <c r="O117">
        <v>1.1506711957404259</v>
      </c>
      <c r="P117">
        <v>3.4761967414523998</v>
      </c>
      <c r="Q117">
        <v>92.889072508827411</v>
      </c>
      <c r="R117">
        <v>0</v>
      </c>
      <c r="S117">
        <v>1117.77</v>
      </c>
      <c r="T117">
        <v>542.02200210934711</v>
      </c>
      <c r="U117">
        <v>0.36400060983118365</v>
      </c>
      <c r="V117">
        <v>9.9063385472115328</v>
      </c>
      <c r="W117">
        <v>627.93783782153116</v>
      </c>
      <c r="X117">
        <v>83.565587788777179</v>
      </c>
      <c r="Y117">
        <v>56.446127318828673</v>
      </c>
      <c r="Z117">
        <v>4.5599999999999996</v>
      </c>
      <c r="AA117">
        <v>12.003103920628151</v>
      </c>
      <c r="AB117">
        <v>20.218498024818278</v>
      </c>
      <c r="AC117">
        <v>8.396995231272296</v>
      </c>
      <c r="AD117">
        <v>132.96316370674438</v>
      </c>
      <c r="AE117">
        <v>1.1200000000000001</v>
      </c>
      <c r="AF117">
        <v>1.3124556235557023</v>
      </c>
      <c r="AG117">
        <v>148.93271614092376</v>
      </c>
      <c r="AH117">
        <v>15.68853984347939</v>
      </c>
      <c r="AI117">
        <v>4.9826010210634708</v>
      </c>
      <c r="AJ117">
        <v>183.31559403464226</v>
      </c>
      <c r="AK117">
        <v>0</v>
      </c>
      <c r="AL117" s="1">
        <v>100.69544996254004</v>
      </c>
      <c r="AM117">
        <v>159.06088664205572</v>
      </c>
      <c r="AN117">
        <f t="shared" si="5"/>
        <v>2.1936732437997817</v>
      </c>
      <c r="AO117">
        <v>9.2831570878313485</v>
      </c>
      <c r="AP117" s="82">
        <f t="shared" si="4"/>
        <v>26.589739945114466</v>
      </c>
      <c r="AQ117">
        <v>94.812417186722612</v>
      </c>
    </row>
    <row r="118" spans="1:43" x14ac:dyDescent="0.3">
      <c r="A118" t="s">
        <v>3069</v>
      </c>
      <c r="B118">
        <v>3747.7</v>
      </c>
      <c r="C118">
        <v>26.7</v>
      </c>
      <c r="D118">
        <v>13.454442395185936</v>
      </c>
      <c r="F118" s="82">
        <f t="shared" si="7"/>
        <v>30.881895760417052</v>
      </c>
      <c r="G118">
        <v>3747.7</v>
      </c>
      <c r="H118">
        <v>21.132444393216115</v>
      </c>
      <c r="I118">
        <v>63.858897381632666</v>
      </c>
      <c r="J118">
        <v>0.70912191781528522</v>
      </c>
      <c r="K118">
        <v>5.533694889532371</v>
      </c>
      <c r="L118">
        <v>8.35001732809805E-2</v>
      </c>
      <c r="M118">
        <v>3.1094096783585181</v>
      </c>
      <c r="N118">
        <v>8.1743987753256704</v>
      </c>
      <c r="O118">
        <v>1.4341996413502534</v>
      </c>
      <c r="P118">
        <v>3.5087317408996963</v>
      </c>
      <c r="Q118">
        <v>107.54439859141154</v>
      </c>
      <c r="R118">
        <v>0</v>
      </c>
      <c r="S118">
        <v>1101.1300000000001</v>
      </c>
      <c r="T118">
        <v>654.67653683612787</v>
      </c>
      <c r="U118">
        <v>0.30493083693466128</v>
      </c>
      <c r="V118">
        <v>14.479217099336665</v>
      </c>
      <c r="W118">
        <v>428.02498506279937</v>
      </c>
      <c r="X118">
        <v>99.764348156689422</v>
      </c>
      <c r="Y118">
        <v>63.607203172709916</v>
      </c>
      <c r="Z118">
        <v>6.16</v>
      </c>
      <c r="AA118">
        <v>11.390542415634854</v>
      </c>
      <c r="AB118">
        <v>136.65344287127564</v>
      </c>
      <c r="AC118">
        <v>11.336445174835957</v>
      </c>
      <c r="AD118">
        <v>129.44612263071525</v>
      </c>
      <c r="AE118">
        <v>0</v>
      </c>
      <c r="AF118">
        <v>2.2071114045557279</v>
      </c>
      <c r="AG118">
        <v>171.35450086583305</v>
      </c>
      <c r="AH118">
        <v>13.974028235826424</v>
      </c>
      <c r="AI118">
        <v>5.6524402668858063</v>
      </c>
      <c r="AJ118">
        <v>185.45773404446891</v>
      </c>
      <c r="AK118">
        <v>0</v>
      </c>
      <c r="AL118" s="1">
        <v>97.22722844243566</v>
      </c>
      <c r="AM118">
        <v>151.86557375431201</v>
      </c>
      <c r="AN118">
        <f t="shared" si="5"/>
        <v>1.8589580092598796</v>
      </c>
      <c r="AO118">
        <v>13.454442395185936</v>
      </c>
      <c r="AP118" s="82">
        <f t="shared" si="4"/>
        <v>29.130379889785051</v>
      </c>
      <c r="AQ118">
        <v>91.713779709237642</v>
      </c>
    </row>
    <row r="119" spans="1:43" x14ac:dyDescent="0.3">
      <c r="A119" t="s">
        <v>3069</v>
      </c>
      <c r="B119">
        <v>3747.85</v>
      </c>
      <c r="C119">
        <v>24.3</v>
      </c>
      <c r="D119">
        <v>8.2699543957780683</v>
      </c>
      <c r="F119" s="82">
        <f t="shared" si="7"/>
        <v>26.508806082695738</v>
      </c>
      <c r="G119">
        <v>3747.85</v>
      </c>
      <c r="H119">
        <v>14.028903982167076</v>
      </c>
      <c r="I119">
        <v>51.945924476474033</v>
      </c>
      <c r="J119">
        <v>0.64732943426009804</v>
      </c>
      <c r="K119">
        <v>5.1271591628851203</v>
      </c>
      <c r="L119">
        <v>7.2077251324688466E-2</v>
      </c>
      <c r="M119">
        <v>2.6640351677604963</v>
      </c>
      <c r="N119">
        <v>6.5686771809432658</v>
      </c>
      <c r="O119">
        <v>1.0051458005228915</v>
      </c>
      <c r="P119">
        <v>3.3533793186257577</v>
      </c>
      <c r="Q119">
        <v>85.412631774963444</v>
      </c>
      <c r="R119">
        <v>0</v>
      </c>
      <c r="S119">
        <v>1011.4600000000002</v>
      </c>
      <c r="T119">
        <v>511.97999513227705</v>
      </c>
      <c r="U119">
        <v>0.27661942429590991</v>
      </c>
      <c r="V119">
        <v>11.765537630005733</v>
      </c>
      <c r="W119">
        <v>422.60804379441419</v>
      </c>
      <c r="X119">
        <v>92.950860947341269</v>
      </c>
      <c r="Y119">
        <v>43.09282705012069</v>
      </c>
      <c r="Z119">
        <v>4.6399999999999997</v>
      </c>
      <c r="AA119">
        <v>11.243217496712415</v>
      </c>
      <c r="AB119">
        <v>0</v>
      </c>
      <c r="AC119">
        <v>6.1096416915708822</v>
      </c>
      <c r="AD119">
        <v>121.04324611393214</v>
      </c>
      <c r="AE119">
        <v>1.22</v>
      </c>
      <c r="AF119">
        <v>1.9435625587241931</v>
      </c>
      <c r="AG119">
        <v>140.24112543295328</v>
      </c>
      <c r="AH119">
        <v>9.6801628821468579</v>
      </c>
      <c r="AI119">
        <v>5.5951278180453929</v>
      </c>
      <c r="AJ119">
        <v>175.41621909439147</v>
      </c>
      <c r="AK119">
        <v>0</v>
      </c>
      <c r="AL119" s="1">
        <v>71.513451098594203</v>
      </c>
      <c r="AM119">
        <v>152.17345560529307</v>
      </c>
      <c r="AN119">
        <f t="shared" si="5"/>
        <v>1.8871930534755204</v>
      </c>
      <c r="AO119">
        <v>8.2699543957780683</v>
      </c>
      <c r="AP119" s="82">
        <f t="shared" si="4"/>
        <v>26.335767415298303</v>
      </c>
      <c r="AQ119">
        <v>92.328213526153192</v>
      </c>
    </row>
    <row r="120" spans="1:43" x14ac:dyDescent="0.3">
      <c r="A120" t="s">
        <v>3069</v>
      </c>
      <c r="B120">
        <v>3748.05</v>
      </c>
      <c r="C120">
        <v>26.6</v>
      </c>
      <c r="D120">
        <v>11.999278530274946</v>
      </c>
      <c r="F120" s="82">
        <f t="shared" si="7"/>
        <v>30.254295774404561</v>
      </c>
      <c r="G120">
        <v>3748.05</v>
      </c>
      <c r="H120">
        <v>20.392022860883554</v>
      </c>
      <c r="I120">
        <v>66.78382440379616</v>
      </c>
      <c r="J120">
        <v>0.72577634656610468</v>
      </c>
      <c r="K120">
        <v>5.310529732978277</v>
      </c>
      <c r="L120">
        <v>8.4106814334026517E-2</v>
      </c>
      <c r="M120">
        <v>2.7969600816165903</v>
      </c>
      <c r="N120">
        <v>7.0479152143986505</v>
      </c>
      <c r="O120">
        <v>1.3894781807973666</v>
      </c>
      <c r="P120">
        <v>3.5194453069522824</v>
      </c>
      <c r="Q120">
        <v>108.05005894232302</v>
      </c>
      <c r="R120">
        <v>0</v>
      </c>
      <c r="S120">
        <v>1105.72</v>
      </c>
      <c r="T120">
        <v>465.95673331514115</v>
      </c>
      <c r="U120">
        <v>0.27163405438052396</v>
      </c>
      <c r="V120">
        <v>7.4274064368192629</v>
      </c>
      <c r="W120">
        <v>455.49661578103866</v>
      </c>
      <c r="X120">
        <v>87.690918643967464</v>
      </c>
      <c r="Y120">
        <v>36.689982757238639</v>
      </c>
      <c r="Z120">
        <v>1.59</v>
      </c>
      <c r="AA120">
        <v>11.848025058604533</v>
      </c>
      <c r="AB120">
        <v>116.23307044221569</v>
      </c>
      <c r="AC120">
        <v>4.9559326693530643</v>
      </c>
      <c r="AD120">
        <v>130.68183976553627</v>
      </c>
      <c r="AE120">
        <v>0</v>
      </c>
      <c r="AF120">
        <v>2.0466903679626194</v>
      </c>
      <c r="AG120">
        <v>145.74160071191042</v>
      </c>
      <c r="AH120">
        <v>16.083029239930518</v>
      </c>
      <c r="AI120">
        <v>3.9223207175158157</v>
      </c>
      <c r="AJ120">
        <v>167.02710533863049</v>
      </c>
      <c r="AK120">
        <v>0</v>
      </c>
      <c r="AL120" s="1">
        <v>79.641430366568912</v>
      </c>
      <c r="AM120">
        <v>161.06782018919185</v>
      </c>
      <c r="AN120">
        <f t="shared" si="5"/>
        <v>1.9047252317742804</v>
      </c>
      <c r="AO120">
        <v>11.999278530274946</v>
      </c>
      <c r="AP120" s="82">
        <f t="shared" si="4"/>
        <v>29.657241322329359</v>
      </c>
      <c r="AQ120">
        <v>89.760469531245889</v>
      </c>
    </row>
    <row r="121" spans="1:43" x14ac:dyDescent="0.3">
      <c r="A121" t="s">
        <v>3069</v>
      </c>
      <c r="B121">
        <v>3748.2</v>
      </c>
      <c r="C121">
        <v>25.5</v>
      </c>
      <c r="D121">
        <v>12.454382698909988</v>
      </c>
      <c r="F121" s="82">
        <f t="shared" si="7"/>
        <v>29.156124032584803</v>
      </c>
      <c r="G121">
        <v>3748.2</v>
      </c>
      <c r="H121">
        <v>20.307020322670095</v>
      </c>
      <c r="I121">
        <v>64.29103904517504</v>
      </c>
      <c r="J121">
        <v>0.71687222494086944</v>
      </c>
      <c r="K121">
        <v>5.8092207341255362</v>
      </c>
      <c r="L121">
        <v>8.5173814200376952E-2</v>
      </c>
      <c r="M121">
        <v>2.9497545988379028</v>
      </c>
      <c r="N121">
        <v>7.5987897030981992</v>
      </c>
      <c r="O121">
        <v>1.3843440274892738</v>
      </c>
      <c r="P121">
        <v>3.567878077232892</v>
      </c>
      <c r="Q121">
        <v>106.71009254777019</v>
      </c>
      <c r="R121">
        <v>0</v>
      </c>
      <c r="S121">
        <v>1219.1099999999999</v>
      </c>
      <c r="T121">
        <v>703.83432629971958</v>
      </c>
      <c r="U121">
        <v>0.29825318548836444</v>
      </c>
      <c r="V121">
        <v>12.479169601179265</v>
      </c>
      <c r="W121">
        <v>441.03603909016812</v>
      </c>
      <c r="X121">
        <v>116.18421229399127</v>
      </c>
      <c r="Y121">
        <v>39.828218940263064</v>
      </c>
      <c r="Z121">
        <v>4.88</v>
      </c>
      <c r="AA121">
        <v>12.615665425621447</v>
      </c>
      <c r="AB121">
        <v>109.60227270289357</v>
      </c>
      <c r="AC121">
        <v>17.074893528823711</v>
      </c>
      <c r="AD121">
        <v>134.46503530137304</v>
      </c>
      <c r="AE121">
        <v>0</v>
      </c>
      <c r="AF121">
        <v>3.0224381015261939</v>
      </c>
      <c r="AG121">
        <v>160.25557746579992</v>
      </c>
      <c r="AH121">
        <v>12.66917869371885</v>
      </c>
      <c r="AI121">
        <v>6.0285532124010208</v>
      </c>
      <c r="AJ121">
        <v>178.90794469505127</v>
      </c>
      <c r="AK121">
        <v>9.89</v>
      </c>
      <c r="AL121" s="1">
        <v>121.18561759358622</v>
      </c>
      <c r="AM121">
        <v>158.08022593152327</v>
      </c>
      <c r="AN121">
        <f t="shared" si="5"/>
        <v>1.5398645062234837</v>
      </c>
      <c r="AO121">
        <v>12.454382698909988</v>
      </c>
      <c r="AP121" s="82">
        <f t="shared" si="4"/>
        <v>27.163600509057854</v>
      </c>
      <c r="AQ121">
        <v>93.92038884463625</v>
      </c>
    </row>
    <row r="122" spans="1:43" x14ac:dyDescent="0.3">
      <c r="A122" t="s">
        <v>3069</v>
      </c>
      <c r="B122">
        <v>3748.35</v>
      </c>
      <c r="C122">
        <v>27.4</v>
      </c>
      <c r="D122">
        <v>11.958038255574134</v>
      </c>
      <c r="F122" s="82">
        <f t="shared" si="7"/>
        <v>31.148688117739969</v>
      </c>
      <c r="G122">
        <v>3748.35</v>
      </c>
      <c r="H122">
        <v>21.010614330890871</v>
      </c>
      <c r="I122">
        <v>65.597049659577522</v>
      </c>
      <c r="J122">
        <v>0.69766485167550674</v>
      </c>
      <c r="K122">
        <v>5.3688238769116055</v>
      </c>
      <c r="L122">
        <v>8.2870585994249527E-2</v>
      </c>
      <c r="M122">
        <v>2.7149862323972611</v>
      </c>
      <c r="N122">
        <v>6.7523725267639625</v>
      </c>
      <c r="O122">
        <v>1.4268411055858086</v>
      </c>
      <c r="P122">
        <v>3.6029914642430896</v>
      </c>
      <c r="Q122">
        <v>107.25421463403988</v>
      </c>
      <c r="R122">
        <v>0</v>
      </c>
      <c r="S122">
        <v>1174.1199999999999</v>
      </c>
      <c r="T122">
        <v>464.53929063995838</v>
      </c>
      <c r="U122">
        <v>0.30598279572414638</v>
      </c>
      <c r="V122">
        <v>8.6152280730488933</v>
      </c>
      <c r="W122">
        <v>490.48150938858396</v>
      </c>
      <c r="X122">
        <v>95.080439357778005</v>
      </c>
      <c r="Y122">
        <v>42.166099586677234</v>
      </c>
      <c r="Z122">
        <v>3.6900000000000004</v>
      </c>
      <c r="AA122">
        <v>12.274491929169486</v>
      </c>
      <c r="AB122">
        <v>123.51607779524166</v>
      </c>
      <c r="AC122">
        <v>4.374062032060599</v>
      </c>
      <c r="AD122">
        <v>135.70075243619405</v>
      </c>
      <c r="AE122">
        <v>0</v>
      </c>
      <c r="AF122">
        <v>3.1026486198227485</v>
      </c>
      <c r="AG122">
        <v>145.11177529828942</v>
      </c>
      <c r="AH122">
        <v>11.713300540779583</v>
      </c>
      <c r="AI122">
        <v>4.3808203082391266</v>
      </c>
      <c r="AJ122">
        <v>172.234786025696</v>
      </c>
      <c r="AK122">
        <v>10.06</v>
      </c>
      <c r="AL122" s="1">
        <v>82.013864105781423</v>
      </c>
      <c r="AM122">
        <v>153.15411631582552</v>
      </c>
      <c r="AN122">
        <f t="shared" si="5"/>
        <v>1.8114639266399901</v>
      </c>
      <c r="AO122">
        <v>11.958038255574134</v>
      </c>
      <c r="AP122" s="82">
        <f t="shared" si="4"/>
        <v>29.546953190292303</v>
      </c>
      <c r="AQ122">
        <v>92.782611460884183</v>
      </c>
    </row>
    <row r="123" spans="1:43" x14ac:dyDescent="0.3">
      <c r="A123" t="s">
        <v>3069</v>
      </c>
      <c r="B123">
        <v>3748.5</v>
      </c>
      <c r="C123">
        <v>26.3</v>
      </c>
      <c r="D123">
        <v>9.655551261364101</v>
      </c>
      <c r="F123" s="82">
        <f t="shared" si="7"/>
        <v>29.132184068845003</v>
      </c>
      <c r="G123">
        <v>3748.5</v>
      </c>
      <c r="H123">
        <v>16.697885008243748</v>
      </c>
      <c r="I123">
        <v>58.313052569300744</v>
      </c>
      <c r="J123">
        <v>0.69788937774030368</v>
      </c>
      <c r="K123">
        <v>5.2520759213950159</v>
      </c>
      <c r="L123">
        <v>7.8308587909759267E-2</v>
      </c>
      <c r="M123">
        <v>2.6741258817881088</v>
      </c>
      <c r="N123">
        <v>6.605057523848652</v>
      </c>
      <c r="O123">
        <v>1.1663522544979223</v>
      </c>
      <c r="P123">
        <v>3.4612132924499024</v>
      </c>
      <c r="Q123">
        <v>94.945960417174177</v>
      </c>
      <c r="R123">
        <v>0</v>
      </c>
      <c r="S123">
        <v>1042.8399999999999</v>
      </c>
      <c r="T123">
        <v>471.75264295249576</v>
      </c>
      <c r="U123">
        <v>0.28835105166560254</v>
      </c>
      <c r="V123">
        <v>3.2207337646384415</v>
      </c>
      <c r="W123">
        <v>438.55856808362518</v>
      </c>
      <c r="X123">
        <v>118.01704617182618</v>
      </c>
      <c r="Y123">
        <v>14.680205500456559</v>
      </c>
      <c r="Z123">
        <v>5.77</v>
      </c>
      <c r="AA123">
        <v>12.623419368722629</v>
      </c>
      <c r="AB123">
        <v>1.8013408378486333</v>
      </c>
      <c r="AC123">
        <v>10.122542638415469</v>
      </c>
      <c r="AD123">
        <v>129.92139845180026</v>
      </c>
      <c r="AE123">
        <v>1.05</v>
      </c>
      <c r="AF123">
        <v>1.6183133142030015</v>
      </c>
      <c r="AG123">
        <v>134.09682862007242</v>
      </c>
      <c r="AH123">
        <v>10.87880374059451</v>
      </c>
      <c r="AI123">
        <v>4.0082893907764365</v>
      </c>
      <c r="AJ123">
        <v>186.20168842833542</v>
      </c>
      <c r="AK123">
        <v>0</v>
      </c>
      <c r="AL123" s="1">
        <v>132.14349540250501</v>
      </c>
      <c r="AM123">
        <v>156.28994998322574</v>
      </c>
      <c r="AN123">
        <f t="shared" si="5"/>
        <v>1.5777524897313244</v>
      </c>
      <c r="AO123">
        <v>9.655551261364101</v>
      </c>
      <c r="AP123" s="82">
        <f t="shared" si="4"/>
        <v>27.87307195645948</v>
      </c>
      <c r="AQ123">
        <v>94.396509370619412</v>
      </c>
    </row>
    <row r="124" spans="1:43" x14ac:dyDescent="0.3">
      <c r="A124" t="s">
        <v>3069</v>
      </c>
      <c r="B124">
        <v>3748.65</v>
      </c>
      <c r="C124">
        <v>29.2</v>
      </c>
      <c r="D124">
        <v>13.562206724910819</v>
      </c>
      <c r="F124" s="82">
        <f t="shared" si="7"/>
        <v>33.812899781504363</v>
      </c>
      <c r="G124">
        <v>3748.65</v>
      </c>
      <c r="H124">
        <v>19.861601417291144</v>
      </c>
      <c r="I124">
        <v>65.115629825247296</v>
      </c>
      <c r="J124">
        <v>0.69866066635178226</v>
      </c>
      <c r="K124">
        <v>5.1299610726129625</v>
      </c>
      <c r="L124">
        <v>8.5155170385507947E-2</v>
      </c>
      <c r="M124">
        <v>3.2849191992413411</v>
      </c>
      <c r="N124">
        <v>8.8071683231896642</v>
      </c>
      <c r="O124">
        <v>1.357440725604385</v>
      </c>
      <c r="P124">
        <v>3.3073134989846724</v>
      </c>
      <c r="Q124">
        <v>107.64784989890875</v>
      </c>
      <c r="R124">
        <v>0</v>
      </c>
      <c r="S124">
        <v>863.81</v>
      </c>
      <c r="T124">
        <v>461.60917787103517</v>
      </c>
      <c r="U124">
        <v>0.30993907551938382</v>
      </c>
      <c r="V124">
        <v>6.1691605929080353</v>
      </c>
      <c r="W124">
        <v>462.21292995495332</v>
      </c>
      <c r="X124">
        <v>95.563376538286889</v>
      </c>
      <c r="Y124">
        <v>67.187741099650538</v>
      </c>
      <c r="Z124">
        <v>2.76</v>
      </c>
      <c r="AA124">
        <v>12.69320485663326</v>
      </c>
      <c r="AB124">
        <v>79.771447276107139</v>
      </c>
      <c r="AC124">
        <v>10.493735975998593</v>
      </c>
      <c r="AD124">
        <v>125.6058939963483</v>
      </c>
      <c r="AE124">
        <v>0</v>
      </c>
      <c r="AF124">
        <v>2.8884600929429394</v>
      </c>
      <c r="AG124">
        <v>145.29372486222437</v>
      </c>
      <c r="AH124">
        <v>18.798937007805577</v>
      </c>
      <c r="AI124">
        <v>4.5061912900775312</v>
      </c>
      <c r="AJ124">
        <v>142.67101081154385</v>
      </c>
      <c r="AK124">
        <v>0</v>
      </c>
      <c r="AL124" s="1">
        <v>68.353752351750629</v>
      </c>
      <c r="AM124">
        <v>163.01773857873886</v>
      </c>
      <c r="AN124">
        <f t="shared" si="5"/>
        <v>1.49294652386402</v>
      </c>
      <c r="AO124">
        <v>13.562206724910819</v>
      </c>
      <c r="AP124" s="82">
        <f t="shared" si="4"/>
        <v>31.857770152539452</v>
      </c>
      <c r="AQ124">
        <v>91.709435372787723</v>
      </c>
    </row>
    <row r="125" spans="1:43" x14ac:dyDescent="0.3">
      <c r="A125" t="s">
        <v>3069</v>
      </c>
      <c r="B125">
        <v>3748.8</v>
      </c>
      <c r="C125">
        <v>33.1</v>
      </c>
      <c r="D125">
        <v>13.345212721468666</v>
      </c>
      <c r="F125" s="82">
        <f t="shared" si="7"/>
        <v>38.228344290968046</v>
      </c>
      <c r="G125">
        <v>3748.8</v>
      </c>
      <c r="H125">
        <v>22.077833065294087</v>
      </c>
      <c r="I125">
        <v>66.830160022876626</v>
      </c>
      <c r="J125">
        <v>0.71928588013743688</v>
      </c>
      <c r="K125">
        <v>5.286889907291938</v>
      </c>
      <c r="L125">
        <v>7.5403021069401749E-2</v>
      </c>
      <c r="M125">
        <v>2.9612694799308841</v>
      </c>
      <c r="N125">
        <v>7.6403046366827878</v>
      </c>
      <c r="O125">
        <v>1.4913011171437629</v>
      </c>
      <c r="P125">
        <v>3.6962111465039302</v>
      </c>
      <c r="Q125">
        <v>110.77865827693086</v>
      </c>
      <c r="R125">
        <v>0</v>
      </c>
      <c r="S125">
        <v>974.15</v>
      </c>
      <c r="T125">
        <v>632.01689837521349</v>
      </c>
      <c r="U125">
        <v>0.30989333818071058</v>
      </c>
      <c r="V125">
        <v>12.06131930226845</v>
      </c>
      <c r="W125">
        <v>436.19659689090713</v>
      </c>
      <c r="X125">
        <v>94.225116881455051</v>
      </c>
      <c r="Y125">
        <v>49.74841519666915</v>
      </c>
      <c r="Z125">
        <v>5.73</v>
      </c>
      <c r="AA125">
        <v>13.228226930614744</v>
      </c>
      <c r="AB125">
        <v>114.12115359784144</v>
      </c>
      <c r="AC125">
        <v>10.082413628947023</v>
      </c>
      <c r="AD125">
        <v>133.5905277905766</v>
      </c>
      <c r="AE125">
        <v>0</v>
      </c>
      <c r="AF125">
        <v>3.4076248762030517</v>
      </c>
      <c r="AG125">
        <v>170.33278408373667</v>
      </c>
      <c r="AH125">
        <v>19.07204505150251</v>
      </c>
      <c r="AI125">
        <v>5.3694600507362633</v>
      </c>
      <c r="AJ125">
        <v>195.24877189043053</v>
      </c>
      <c r="AK125">
        <v>0</v>
      </c>
      <c r="AL125" s="1">
        <v>90.971663246664548</v>
      </c>
      <c r="AM125">
        <v>167.04300870452894</v>
      </c>
      <c r="AN125">
        <f t="shared" si="5"/>
        <v>2.0721520795360084</v>
      </c>
      <c r="AO125">
        <v>13.345212721468666</v>
      </c>
      <c r="AP125" s="82">
        <f t="shared" si="4"/>
        <v>36.354625513855019</v>
      </c>
      <c r="AQ125">
        <v>91.096542590426921</v>
      </c>
    </row>
    <row r="126" spans="1:43" x14ac:dyDescent="0.3">
      <c r="A126" t="s">
        <v>3069</v>
      </c>
      <c r="B126">
        <v>3748.95</v>
      </c>
      <c r="C126">
        <v>27</v>
      </c>
      <c r="D126">
        <v>12.595442589115642</v>
      </c>
      <c r="F126" s="82">
        <f t="shared" si="7"/>
        <v>30.919658752042167</v>
      </c>
      <c r="G126">
        <v>3748.96</v>
      </c>
      <c r="H126">
        <v>19.841968829130089</v>
      </c>
      <c r="I126">
        <v>64.287330868565434</v>
      </c>
      <c r="J126">
        <v>0.68906633497180081</v>
      </c>
      <c r="K126">
        <v>5.4002681028095534</v>
      </c>
      <c r="L126">
        <v>8.4572909705752181E-2</v>
      </c>
      <c r="M126">
        <v>3.0659331856593028</v>
      </c>
      <c r="N126">
        <v>8.0176517197265511</v>
      </c>
      <c r="O126">
        <v>1.3562549172794574</v>
      </c>
      <c r="P126">
        <v>3.6804505239452396</v>
      </c>
      <c r="Q126">
        <v>106.42349739179319</v>
      </c>
      <c r="R126">
        <v>0</v>
      </c>
      <c r="S126">
        <v>795.94</v>
      </c>
      <c r="T126">
        <v>617.58620516716246</v>
      </c>
      <c r="U126">
        <v>0.30447346354792859</v>
      </c>
      <c r="V126">
        <v>13.216276308246663</v>
      </c>
      <c r="W126">
        <v>410.59606315663035</v>
      </c>
      <c r="X126">
        <v>95.132806040001867</v>
      </c>
      <c r="Y126">
        <v>41.976541696427439</v>
      </c>
      <c r="Z126">
        <v>4.6100000000000003</v>
      </c>
      <c r="AA126">
        <v>11.615406765569105</v>
      </c>
      <c r="AB126">
        <v>68.000616628785906</v>
      </c>
      <c r="AC126">
        <v>6.0293836726339904</v>
      </c>
      <c r="AD126">
        <v>132.58294304987635</v>
      </c>
      <c r="AE126">
        <v>1.01</v>
      </c>
      <c r="AF126">
        <v>2.754482084359684</v>
      </c>
      <c r="AG126">
        <v>150.9481574645111</v>
      </c>
      <c r="AH126">
        <v>12.608488017341756</v>
      </c>
      <c r="AI126">
        <v>4.3808203082391266</v>
      </c>
      <c r="AJ126">
        <v>164.7728114015878</v>
      </c>
      <c r="AK126">
        <v>27.65</v>
      </c>
      <c r="AL126" s="1">
        <v>70.43894075034099</v>
      </c>
      <c r="AM126">
        <v>157.49867132411453</v>
      </c>
      <c r="AN126">
        <f t="shared" si="5"/>
        <v>1.7320293415113119</v>
      </c>
      <c r="AO126">
        <v>12.595442589115642</v>
      </c>
      <c r="AP126" s="82">
        <f t="shared" si="4"/>
        <v>28.819605186585868</v>
      </c>
      <c r="AQ126">
        <v>93.729738310061606</v>
      </c>
    </row>
    <row r="127" spans="1:43" x14ac:dyDescent="0.3">
      <c r="A127" t="s">
        <v>3069</v>
      </c>
      <c r="B127">
        <v>3749.15</v>
      </c>
      <c r="C127">
        <v>24</v>
      </c>
      <c r="D127">
        <v>11.736744308085573</v>
      </c>
      <c r="F127" s="82">
        <f t="shared" si="7"/>
        <v>27.217977968624719</v>
      </c>
      <c r="G127">
        <v>3749.15</v>
      </c>
      <c r="H127">
        <v>20.467137581089354</v>
      </c>
      <c r="I127">
        <v>67.897903063551979</v>
      </c>
      <c r="J127">
        <v>0.69485203903041148</v>
      </c>
      <c r="K127">
        <v>5.2292421598123671</v>
      </c>
      <c r="L127">
        <v>8.4625972871148647E-2</v>
      </c>
      <c r="M127">
        <v>2.7092610640297088</v>
      </c>
      <c r="N127">
        <v>6.7317314117910598</v>
      </c>
      <c r="O127">
        <v>1.3940151098977969</v>
      </c>
      <c r="P127">
        <v>3.5156257275040481</v>
      </c>
      <c r="Q127">
        <v>108.72439412957787</v>
      </c>
      <c r="R127">
        <v>0</v>
      </c>
      <c r="S127">
        <v>905.04</v>
      </c>
      <c r="T127">
        <v>498.83212992396068</v>
      </c>
      <c r="U127">
        <v>0.26218929394449464</v>
      </c>
      <c r="V127">
        <v>8.4415150274342814</v>
      </c>
      <c r="W127">
        <v>444.19495899827757</v>
      </c>
      <c r="X127">
        <v>87.94111501459254</v>
      </c>
      <c r="Y127">
        <v>41.976541696427439</v>
      </c>
      <c r="Z127">
        <v>4.18</v>
      </c>
      <c r="AA127">
        <v>11.010599203676986</v>
      </c>
      <c r="AB127">
        <v>119.63387771367132</v>
      </c>
      <c r="AC127">
        <v>8.3869629789051849</v>
      </c>
      <c r="AD127">
        <v>129.90238741895686</v>
      </c>
      <c r="AE127">
        <v>0</v>
      </c>
      <c r="AF127">
        <v>2.5394121232128795</v>
      </c>
      <c r="AG127">
        <v>142.4385163204756</v>
      </c>
      <c r="AH127">
        <v>15.931302548987777</v>
      </c>
      <c r="AI127">
        <v>4.2088829617178849</v>
      </c>
      <c r="AJ127">
        <v>205.74637947785331</v>
      </c>
      <c r="AK127">
        <v>0</v>
      </c>
      <c r="AL127" s="1">
        <v>96.067608363627741</v>
      </c>
      <c r="AM127">
        <v>161.23886566195915</v>
      </c>
      <c r="AN127">
        <f t="shared" si="5"/>
        <v>2.3395925721855213</v>
      </c>
      <c r="AO127">
        <v>11.736744308085573</v>
      </c>
      <c r="AP127" s="82">
        <f t="shared" si="4"/>
        <v>26.177603087615342</v>
      </c>
      <c r="AQ127">
        <v>91.744499754650732</v>
      </c>
    </row>
    <row r="128" spans="1:43" x14ac:dyDescent="0.3">
      <c r="A128" t="s">
        <v>3069</v>
      </c>
      <c r="B128">
        <v>3749.3</v>
      </c>
      <c r="C128">
        <v>25.8</v>
      </c>
      <c r="D128">
        <v>14.787104314111065</v>
      </c>
      <c r="F128" s="82">
        <f t="shared" si="7"/>
        <v>30.311813723407528</v>
      </c>
      <c r="G128">
        <v>3749.3</v>
      </c>
      <c r="H128">
        <v>19.570536985345598</v>
      </c>
      <c r="I128">
        <v>62.559223589337286</v>
      </c>
      <c r="J128">
        <v>0.68308105218892612</v>
      </c>
      <c r="K128">
        <v>5.3103559012626249</v>
      </c>
      <c r="L128">
        <v>0.1117297772718973</v>
      </c>
      <c r="M128">
        <v>3.6600606469655852</v>
      </c>
      <c r="N128">
        <v>10.15967662625772</v>
      </c>
      <c r="O128">
        <v>1.3398604339148741</v>
      </c>
      <c r="P128">
        <v>3.1859315614324126</v>
      </c>
      <c r="Q128">
        <v>106.58045657397693</v>
      </c>
      <c r="R128">
        <v>0</v>
      </c>
      <c r="S128">
        <v>1098.99</v>
      </c>
      <c r="T128">
        <v>518.91015805350105</v>
      </c>
      <c r="U128">
        <v>0.29372518895971123</v>
      </c>
      <c r="V128">
        <v>10.188035377937926</v>
      </c>
      <c r="W128">
        <v>441.1977388295229</v>
      </c>
      <c r="X128">
        <v>92.165360713983461</v>
      </c>
      <c r="Y128">
        <v>52.086295843083313</v>
      </c>
      <c r="Z128">
        <v>7.6499999999999995</v>
      </c>
      <c r="AA128">
        <v>11.646422537973827</v>
      </c>
      <c r="AB128">
        <v>124.15275860861917</v>
      </c>
      <c r="AC128">
        <v>4.9057714075175065</v>
      </c>
      <c r="AD128">
        <v>119.82654001195449</v>
      </c>
      <c r="AE128">
        <v>0</v>
      </c>
      <c r="AF128">
        <v>2.8893415272099343</v>
      </c>
      <c r="AG128">
        <v>203.64355040413875</v>
      </c>
      <c r="AH128">
        <v>15.324395785216813</v>
      </c>
      <c r="AI128">
        <v>3.098454265434869</v>
      </c>
      <c r="AJ128">
        <v>198.86012834678749</v>
      </c>
      <c r="AK128">
        <v>0</v>
      </c>
      <c r="AL128" s="1">
        <v>191.45433888281781</v>
      </c>
      <c r="AM128">
        <v>147.78328847093283</v>
      </c>
      <c r="AN128">
        <f t="shared" si="5"/>
        <v>2.1576449851252648</v>
      </c>
      <c r="AO128">
        <v>14.787104314111065</v>
      </c>
      <c r="AP128" s="82">
        <f t="shared" si="4"/>
        <v>27.285191678025441</v>
      </c>
      <c r="AQ128">
        <v>94.596393230857984</v>
      </c>
    </row>
    <row r="129" spans="1:43" x14ac:dyDescent="0.3">
      <c r="A129" t="s">
        <v>3069</v>
      </c>
      <c r="B129">
        <v>3749.5</v>
      </c>
      <c r="C129">
        <v>25.6</v>
      </c>
      <c r="D129">
        <v>11.311304746439271</v>
      </c>
      <c r="F129" s="82">
        <f t="shared" si="7"/>
        <v>28.890517034034467</v>
      </c>
      <c r="G129">
        <v>3749.48</v>
      </c>
      <c r="H129">
        <v>18.447485797621901</v>
      </c>
      <c r="I129">
        <v>61.663631307919054</v>
      </c>
      <c r="J129">
        <v>0.68766928390195303</v>
      </c>
      <c r="K129">
        <v>5.3552057715431918</v>
      </c>
      <c r="L129">
        <v>8.012707692929201E-2</v>
      </c>
      <c r="M129">
        <v>2.87885848937866</v>
      </c>
      <c r="N129">
        <v>7.3431859107672262</v>
      </c>
      <c r="O129">
        <v>1.2720281421763628</v>
      </c>
      <c r="P129">
        <v>3.4251455820287906</v>
      </c>
      <c r="Q129">
        <v>101.15333736226644</v>
      </c>
      <c r="R129">
        <v>0</v>
      </c>
      <c r="S129">
        <v>1180.78</v>
      </c>
      <c r="T129">
        <v>491.51457588116887</v>
      </c>
      <c r="U129">
        <v>0.30104316314743362</v>
      </c>
      <c r="V129">
        <v>6.8499279338301537</v>
      </c>
      <c r="W129">
        <v>420.17677271340125</v>
      </c>
      <c r="X129">
        <v>92.246819997442785</v>
      </c>
      <c r="Y129">
        <v>23.842170195863453</v>
      </c>
      <c r="Z129">
        <v>8.36</v>
      </c>
      <c r="AA129">
        <v>10.700441479629749</v>
      </c>
      <c r="AB129">
        <v>109.16746629375768</v>
      </c>
      <c r="AC129">
        <v>8.778220821222531</v>
      </c>
      <c r="AD129">
        <v>129.56018882777568</v>
      </c>
      <c r="AE129">
        <v>0</v>
      </c>
      <c r="AF129">
        <v>2.0757776987734582</v>
      </c>
      <c r="AG129">
        <v>145.16775977950013</v>
      </c>
      <c r="AH129">
        <v>16.234755930873259</v>
      </c>
      <c r="AI129">
        <v>5.1724485078473412</v>
      </c>
      <c r="AJ129">
        <v>203.68648568131843</v>
      </c>
      <c r="AK129">
        <v>0</v>
      </c>
      <c r="AL129" s="1">
        <v>112.42995406277053</v>
      </c>
      <c r="AM129">
        <v>150.06389477449659</v>
      </c>
      <c r="AN129">
        <f t="shared" si="5"/>
        <v>2.2080596999112263</v>
      </c>
      <c r="AO129">
        <v>11.311304746439271</v>
      </c>
      <c r="AP129" s="82">
        <f t="shared" si="4"/>
        <v>28.857648171300987</v>
      </c>
      <c r="AQ129">
        <v>88.789016399068302</v>
      </c>
    </row>
    <row r="130" spans="1:43" x14ac:dyDescent="0.3">
      <c r="A130" t="s">
        <v>3069</v>
      </c>
      <c r="B130">
        <v>3749.65</v>
      </c>
      <c r="C130">
        <v>26.4</v>
      </c>
      <c r="D130">
        <v>12.480426053805871</v>
      </c>
      <c r="F130" s="82">
        <f t="shared" si="7"/>
        <v>30.193200972794184</v>
      </c>
      <c r="G130">
        <v>3749.65</v>
      </c>
      <c r="H130">
        <v>20.972096506623657</v>
      </c>
      <c r="I130">
        <v>66.795091850273366</v>
      </c>
      <c r="J130">
        <v>0.70127805816270228</v>
      </c>
      <c r="K130">
        <v>5.4360903126572557</v>
      </c>
      <c r="L130">
        <v>8.5137960710244209E-2</v>
      </c>
      <c r="M130">
        <v>2.8543991115776373</v>
      </c>
      <c r="N130">
        <v>7.2550018091051802</v>
      </c>
      <c r="O130">
        <v>1.424514629000069</v>
      </c>
      <c r="P130">
        <v>3.5454017608268584</v>
      </c>
      <c r="Q130">
        <v>109.06901199893697</v>
      </c>
      <c r="R130">
        <v>0</v>
      </c>
      <c r="S130">
        <v>1124.27</v>
      </c>
      <c r="T130">
        <v>555.56573417805589</v>
      </c>
      <c r="U130">
        <v>0.30376453479849302</v>
      </c>
      <c r="V130">
        <v>12.080099090983543</v>
      </c>
      <c r="W130">
        <v>445.00345769505151</v>
      </c>
      <c r="X130">
        <v>99.613066630264939</v>
      </c>
      <c r="Y130">
        <v>51.243816330861989</v>
      </c>
      <c r="Z130">
        <v>7.86</v>
      </c>
      <c r="AA130">
        <v>10.956321601968721</v>
      </c>
      <c r="AB130">
        <v>119.18354250420914</v>
      </c>
      <c r="AC130">
        <v>5.4575452877086379</v>
      </c>
      <c r="AD130">
        <v>129.38908953218504</v>
      </c>
      <c r="AE130">
        <v>0</v>
      </c>
      <c r="AF130">
        <v>2.5253091749409582</v>
      </c>
      <c r="AG130">
        <v>149.8284678402959</v>
      </c>
      <c r="AH130">
        <v>12.47193399549329</v>
      </c>
      <c r="AI130">
        <v>4.4130585607118595</v>
      </c>
      <c r="AJ130">
        <v>196.62078826670697</v>
      </c>
      <c r="AK130">
        <v>0</v>
      </c>
      <c r="AL130" s="1">
        <v>151.45276552210461</v>
      </c>
      <c r="AM130">
        <v>159.38017152455467</v>
      </c>
      <c r="AN130">
        <f t="shared" si="5"/>
        <v>1.9738453489892727</v>
      </c>
      <c r="AO130">
        <v>12.480426053805871</v>
      </c>
      <c r="AP130" s="82">
        <f t="shared" si="4"/>
        <v>28.720284727047783</v>
      </c>
      <c r="AQ130">
        <v>91.976964442270074</v>
      </c>
    </row>
    <row r="131" spans="1:43" x14ac:dyDescent="0.3">
      <c r="A131" t="s">
        <v>3069</v>
      </c>
      <c r="B131">
        <v>3749.8</v>
      </c>
      <c r="C131">
        <v>26.2</v>
      </c>
      <c r="D131">
        <v>10.429157155566369</v>
      </c>
      <c r="F131" s="82">
        <f t="shared" si="7"/>
        <v>29.273876946599064</v>
      </c>
      <c r="G131">
        <v>3749.8</v>
      </c>
      <c r="H131">
        <v>17.479139404607341</v>
      </c>
      <c r="I131">
        <v>61.173149026829911</v>
      </c>
      <c r="J131">
        <v>0.65499450463886111</v>
      </c>
      <c r="K131">
        <v>5.010425371434251</v>
      </c>
      <c r="L131">
        <v>7.871444941806191E-2</v>
      </c>
      <c r="M131">
        <v>2.7557049207144484</v>
      </c>
      <c r="N131">
        <v>6.8991767905240113</v>
      </c>
      <c r="O131">
        <v>1.2135400200382833</v>
      </c>
      <c r="P131">
        <v>3.3226249609439749</v>
      </c>
      <c r="Q131">
        <v>98.58746944914914</v>
      </c>
      <c r="R131">
        <v>0</v>
      </c>
      <c r="S131">
        <v>978.76</v>
      </c>
      <c r="T131">
        <v>472.8903862464694</v>
      </c>
      <c r="U131">
        <v>0.26493353426489052</v>
      </c>
      <c r="V131">
        <v>9.2959954139710117</v>
      </c>
      <c r="W131">
        <v>410.33618857552443</v>
      </c>
      <c r="X131">
        <v>89.535389562296544</v>
      </c>
      <c r="Y131">
        <v>23.189248573891927</v>
      </c>
      <c r="Z131">
        <v>1.92</v>
      </c>
      <c r="AA131">
        <v>8.9170345663581241</v>
      </c>
      <c r="AB131">
        <v>79.957792880022524</v>
      </c>
      <c r="AC131">
        <v>3.1400949909058888</v>
      </c>
      <c r="AD131">
        <v>127.50699728068837</v>
      </c>
      <c r="AE131">
        <v>1.08</v>
      </c>
      <c r="AF131">
        <v>2.9730777825744683</v>
      </c>
      <c r="AG131">
        <v>148.40086356942152</v>
      </c>
      <c r="AH131">
        <v>11.713300540779583</v>
      </c>
      <c r="AI131">
        <v>4.7103668890715058</v>
      </c>
      <c r="AJ131">
        <v>171.15436986018133</v>
      </c>
      <c r="AK131">
        <v>9.6300000000000008</v>
      </c>
      <c r="AL131" s="1">
        <v>84.003304057497743</v>
      </c>
      <c r="AM131">
        <v>155.18385592599731</v>
      </c>
      <c r="AN131">
        <f t="shared" si="5"/>
        <v>1.9115834609855167</v>
      </c>
      <c r="AO131">
        <v>10.429157155566369</v>
      </c>
      <c r="AP131" s="82">
        <f t="shared" ref="AP131:AP194" si="8">(C131+((100-AQ131)/100)*0.2)/(AQ131/100)</f>
        <v>27.911972351102214</v>
      </c>
      <c r="AQ131">
        <v>93.910166352895217</v>
      </c>
    </row>
    <row r="132" spans="1:43" x14ac:dyDescent="0.3">
      <c r="A132" t="s">
        <v>3069</v>
      </c>
      <c r="B132">
        <v>3749.95</v>
      </c>
      <c r="C132">
        <v>26.1</v>
      </c>
      <c r="D132">
        <v>14.478464101686047</v>
      </c>
      <c r="F132" s="82">
        <f t="shared" si="7"/>
        <v>30.55248792452814</v>
      </c>
      <c r="G132">
        <v>3749.95</v>
      </c>
      <c r="H132">
        <v>20.570280922698029</v>
      </c>
      <c r="I132">
        <v>64.375530857297562</v>
      </c>
      <c r="J132">
        <v>0.66334354793723715</v>
      </c>
      <c r="K132">
        <v>5.0956479795855874</v>
      </c>
      <c r="L132">
        <v>9.926710410175571E-2</v>
      </c>
      <c r="M132">
        <v>3.4779097631287192</v>
      </c>
      <c r="N132">
        <v>9.5029627806001287</v>
      </c>
      <c r="O132">
        <v>1.400244967730961</v>
      </c>
      <c r="P132">
        <v>3.5825003691122159</v>
      </c>
      <c r="Q132">
        <v>108.76768829219219</v>
      </c>
      <c r="R132">
        <v>0</v>
      </c>
      <c r="S132">
        <v>946.91999999999985</v>
      </c>
      <c r="T132">
        <v>511.08007109826201</v>
      </c>
      <c r="U132">
        <v>0.33333372425075913</v>
      </c>
      <c r="V132">
        <v>10.286629268692163</v>
      </c>
      <c r="W132">
        <v>415.85707967635204</v>
      </c>
      <c r="X132">
        <v>92.409738564361433</v>
      </c>
      <c r="Y132">
        <v>17.923751622508654</v>
      </c>
      <c r="Z132">
        <v>3.91</v>
      </c>
      <c r="AA132">
        <v>11.630914651771464</v>
      </c>
      <c r="AB132">
        <v>118.36051608691623</v>
      </c>
      <c r="AC132">
        <v>5.0763196977584011</v>
      </c>
      <c r="AD132">
        <v>126.30930221155413</v>
      </c>
      <c r="AE132">
        <v>0</v>
      </c>
      <c r="AF132">
        <v>2.5288349120089384</v>
      </c>
      <c r="AG132">
        <v>163.57265797753743</v>
      </c>
      <c r="AH132">
        <v>12.820905384661591</v>
      </c>
      <c r="AI132">
        <v>3.0697980410146615</v>
      </c>
      <c r="AJ132">
        <v>182.32490101090042</v>
      </c>
      <c r="AK132">
        <v>0</v>
      </c>
      <c r="AL132" s="1">
        <v>88.237513152594516</v>
      </c>
      <c r="AM132">
        <v>149.23147347369584</v>
      </c>
      <c r="AN132">
        <f t="shared" ref="AN132:AN195" si="9">AJ132/X132</f>
        <v>1.9730052680964461</v>
      </c>
      <c r="AO132">
        <v>14.478464101686047</v>
      </c>
      <c r="AP132" s="82">
        <f t="shared" si="8"/>
        <v>28.319531098587543</v>
      </c>
      <c r="AQ132">
        <v>92.217504941035074</v>
      </c>
    </row>
    <row r="133" spans="1:43" x14ac:dyDescent="0.3">
      <c r="A133" t="s">
        <v>3069</v>
      </c>
      <c r="B133">
        <v>3750.1</v>
      </c>
      <c r="C133">
        <v>23.5</v>
      </c>
      <c r="D133">
        <v>11.909023535584538</v>
      </c>
      <c r="F133" s="82">
        <f t="shared" si="7"/>
        <v>26.70400419113718</v>
      </c>
      <c r="G133">
        <v>3750.1</v>
      </c>
      <c r="H133">
        <v>21.967873055528372</v>
      </c>
      <c r="I133">
        <v>67.428215154806296</v>
      </c>
      <c r="J133">
        <v>0.6922096998789582</v>
      </c>
      <c r="K133">
        <v>5.3802735925825536</v>
      </c>
      <c r="L133">
        <v>8.0604645417860152E-2</v>
      </c>
      <c r="M133">
        <v>2.5921612531913336</v>
      </c>
      <c r="N133">
        <v>6.3095480795909324</v>
      </c>
      <c r="O133">
        <v>1.4846595325539136</v>
      </c>
      <c r="P133">
        <v>3.842239771908122</v>
      </c>
      <c r="Q133">
        <v>109.77778478545835</v>
      </c>
      <c r="R133">
        <v>0</v>
      </c>
      <c r="S133">
        <v>976.5</v>
      </c>
      <c r="T133">
        <v>528.61936616342314</v>
      </c>
      <c r="U133">
        <v>0.31990981535015567</v>
      </c>
      <c r="V133">
        <v>7.4086266481041694</v>
      </c>
      <c r="W133">
        <v>475.53005848895782</v>
      </c>
      <c r="X133">
        <v>104.34934211140022</v>
      </c>
      <c r="Y133">
        <v>66.78756333134541</v>
      </c>
      <c r="Z133">
        <v>3.9699999999999998</v>
      </c>
      <c r="AA133">
        <v>11.948826318919886</v>
      </c>
      <c r="AB133">
        <v>122.52223457435963</v>
      </c>
      <c r="AC133">
        <v>6.6313188146606787</v>
      </c>
      <c r="AD133">
        <v>139.00867215094578</v>
      </c>
      <c r="AE133">
        <v>0</v>
      </c>
      <c r="AF133">
        <v>2.1013392925163159</v>
      </c>
      <c r="AG133">
        <v>145.09777917798669</v>
      </c>
      <c r="AH133">
        <v>15.187841763368347</v>
      </c>
      <c r="AI133">
        <v>4.8070816464897028</v>
      </c>
      <c r="AJ133">
        <v>175.8274501608503</v>
      </c>
      <c r="AK133">
        <v>0</v>
      </c>
      <c r="AL133" s="1">
        <v>90.482282295974954</v>
      </c>
      <c r="AM133">
        <v>169.76833323728764</v>
      </c>
      <c r="AN133">
        <f t="shared" si="9"/>
        <v>1.684988583570965</v>
      </c>
      <c r="AO133">
        <v>11.909023535584538</v>
      </c>
      <c r="AP133" s="82">
        <f t="shared" si="8"/>
        <v>26.138240803830396</v>
      </c>
      <c r="AQ133">
        <v>89.983230757588359</v>
      </c>
    </row>
    <row r="134" spans="1:43" x14ac:dyDescent="0.3">
      <c r="A134" t="s">
        <v>3069</v>
      </c>
      <c r="B134">
        <v>3750.25</v>
      </c>
      <c r="C134">
        <v>24.4</v>
      </c>
      <c r="D134">
        <v>12.031813591126213</v>
      </c>
      <c r="F134" s="82">
        <f t="shared" si="7"/>
        <v>27.764655183022473</v>
      </c>
      <c r="G134">
        <v>3750.25</v>
      </c>
      <c r="H134">
        <v>21.867033076307663</v>
      </c>
      <c r="I134">
        <v>70.483928774844657</v>
      </c>
      <c r="J134">
        <v>0.70560018491004406</v>
      </c>
      <c r="K134">
        <v>5.2708548972547904</v>
      </c>
      <c r="L134">
        <v>8.6481749520419426E-2</v>
      </c>
      <c r="M134">
        <v>2.6049435507662682</v>
      </c>
      <c r="N134">
        <v>6.3556324664462442</v>
      </c>
      <c r="O134">
        <v>1.4785687978089828</v>
      </c>
      <c r="P134">
        <v>3.6374019663458483</v>
      </c>
      <c r="Q134">
        <v>112.49044546420491</v>
      </c>
      <c r="R134">
        <v>0</v>
      </c>
      <c r="S134">
        <v>871.04</v>
      </c>
      <c r="T134">
        <v>449.47291702006868</v>
      </c>
      <c r="U134">
        <v>0.28137610751792957</v>
      </c>
      <c r="V134">
        <v>9.7044558185242842</v>
      </c>
      <c r="W134">
        <v>450.05657454988847</v>
      </c>
      <c r="X134">
        <v>98.676284870482661</v>
      </c>
      <c r="Y134">
        <v>37.911578049959552</v>
      </c>
      <c r="Z134">
        <v>2.66</v>
      </c>
      <c r="AA134">
        <v>12.134920953348228</v>
      </c>
      <c r="AB134">
        <v>112.77014796945497</v>
      </c>
      <c r="AC134">
        <v>5.3371582593033002</v>
      </c>
      <c r="AD134">
        <v>135.05437731951844</v>
      </c>
      <c r="AE134">
        <v>0</v>
      </c>
      <c r="AF134">
        <v>3.20842073186216</v>
      </c>
      <c r="AG134">
        <v>145.01380245617057</v>
      </c>
      <c r="AH134">
        <v>14.11058225767489</v>
      </c>
      <c r="AI134">
        <v>6.4583965787041251</v>
      </c>
      <c r="AJ134">
        <v>193.00569334610944</v>
      </c>
      <c r="AK134">
        <v>15.340000000000002</v>
      </c>
      <c r="AL134" s="1">
        <v>97.184673577158293</v>
      </c>
      <c r="AM134">
        <v>167.29387539792097</v>
      </c>
      <c r="AN134">
        <f t="shared" si="9"/>
        <v>1.9559481145792896</v>
      </c>
      <c r="AO134">
        <v>12.031813591126213</v>
      </c>
      <c r="AP134" s="82">
        <f t="shared" si="8"/>
        <v>25.561276792681735</v>
      </c>
      <c r="AQ134">
        <v>95.492161347330295</v>
      </c>
    </row>
    <row r="135" spans="1:43" x14ac:dyDescent="0.3">
      <c r="A135" t="s">
        <v>3069</v>
      </c>
      <c r="B135">
        <v>3750.4</v>
      </c>
      <c r="C135">
        <v>23.3</v>
      </c>
      <c r="D135">
        <v>12.527839301937398</v>
      </c>
      <c r="F135" s="82">
        <f t="shared" si="7"/>
        <v>26.665690537950205</v>
      </c>
      <c r="G135">
        <v>3750.4</v>
      </c>
      <c r="H135">
        <v>21.829320990974647</v>
      </c>
      <c r="I135">
        <v>66.633417391761213</v>
      </c>
      <c r="J135">
        <v>0.76669206398526291</v>
      </c>
      <c r="K135">
        <v>5.4357400739412745</v>
      </c>
      <c r="L135">
        <v>7.967819123283007E-2</v>
      </c>
      <c r="M135">
        <v>2.782385211193338</v>
      </c>
      <c r="N135">
        <v>6.9953680128479458</v>
      </c>
      <c r="O135">
        <v>1.4762909878548687</v>
      </c>
      <c r="P135">
        <v>3.8116728502016564</v>
      </c>
      <c r="Q135">
        <v>109.81056577399305</v>
      </c>
      <c r="R135">
        <v>0</v>
      </c>
      <c r="S135">
        <v>846.06</v>
      </c>
      <c r="T135">
        <v>575.99475760950577</v>
      </c>
      <c r="U135">
        <v>0.29217011944482019</v>
      </c>
      <c r="V135">
        <v>10.96270166243551</v>
      </c>
      <c r="W135">
        <v>428.05386001625561</v>
      </c>
      <c r="X135">
        <v>100.02036304756159</v>
      </c>
      <c r="Y135">
        <v>82.921045990383746</v>
      </c>
      <c r="Z135">
        <v>4.82</v>
      </c>
      <c r="AA135">
        <v>12.794006116948612</v>
      </c>
      <c r="AB135">
        <v>65.686825380169992</v>
      </c>
      <c r="AC135">
        <v>12.199218878407542</v>
      </c>
      <c r="AD135">
        <v>136.11899515874887</v>
      </c>
      <c r="AE135">
        <v>0</v>
      </c>
      <c r="AF135">
        <v>2.400145509027654</v>
      </c>
      <c r="AG135">
        <v>160.28356970640527</v>
      </c>
      <c r="AH135">
        <v>14.292654286806178</v>
      </c>
      <c r="AI135">
        <v>6.5837675605425297</v>
      </c>
      <c r="AJ135">
        <v>190.66541473153441</v>
      </c>
      <c r="AK135">
        <v>0</v>
      </c>
      <c r="AL135" s="1">
        <v>111.75971493465221</v>
      </c>
      <c r="AM135">
        <v>173.462915449061</v>
      </c>
      <c r="AN135">
        <f t="shared" si="9"/>
        <v>1.9062659734685163</v>
      </c>
      <c r="AO135">
        <v>12.527839301937398</v>
      </c>
      <c r="AP135" s="82">
        <f t="shared" si="8"/>
        <v>24.277419138050899</v>
      </c>
      <c r="AQ135">
        <v>96.006853775970725</v>
      </c>
    </row>
    <row r="136" spans="1:43" x14ac:dyDescent="0.3">
      <c r="A136" t="s">
        <v>3069</v>
      </c>
      <c r="B136">
        <v>3750.55</v>
      </c>
      <c r="C136">
        <v>24.3</v>
      </c>
      <c r="D136">
        <v>14.338561312446849</v>
      </c>
      <c r="F136" s="82">
        <f t="shared" si="7"/>
        <v>28.400967220925182</v>
      </c>
      <c r="G136">
        <v>3750.55</v>
      </c>
      <c r="H136">
        <v>13.900406138226977</v>
      </c>
      <c r="I136">
        <v>51.378239132331188</v>
      </c>
      <c r="J136">
        <v>0.59357831013671314</v>
      </c>
      <c r="K136">
        <v>4.4323692471319589</v>
      </c>
      <c r="L136">
        <v>9.1129795981228279E-2</v>
      </c>
      <c r="M136">
        <v>4.3365710178372234</v>
      </c>
      <c r="N136">
        <v>12.598719017510959</v>
      </c>
      <c r="O136">
        <v>0.99738453074890954</v>
      </c>
      <c r="P136">
        <v>3.0635541559868518</v>
      </c>
      <c r="Q136">
        <v>91.391951345892011</v>
      </c>
      <c r="R136">
        <v>0</v>
      </c>
      <c r="S136">
        <v>787.94</v>
      </c>
      <c r="T136">
        <v>419.30277681488667</v>
      </c>
      <c r="U136">
        <v>0.23220846844416909</v>
      </c>
      <c r="V136">
        <v>6.2583645893047262</v>
      </c>
      <c r="W136">
        <v>364.17668798042541</v>
      </c>
      <c r="X136">
        <v>60.134406753725941</v>
      </c>
      <c r="Y136">
        <v>9.6674524027396842</v>
      </c>
      <c r="Z136">
        <v>3.7599999999999993</v>
      </c>
      <c r="AA136">
        <v>9.1186370869888282</v>
      </c>
      <c r="AB136">
        <v>0</v>
      </c>
      <c r="AC136">
        <v>2.2171277731316335</v>
      </c>
      <c r="AD136">
        <v>106.89903767844204</v>
      </c>
      <c r="AE136">
        <v>1.24</v>
      </c>
      <c r="AF136">
        <v>0</v>
      </c>
      <c r="AG136">
        <v>163.39070841360245</v>
      </c>
      <c r="AH136">
        <v>11.227775129762815</v>
      </c>
      <c r="AI136">
        <v>3.8685902967279286</v>
      </c>
      <c r="AJ136">
        <v>159.21745354015252</v>
      </c>
      <c r="AK136">
        <v>30.510000000000005</v>
      </c>
      <c r="AL136" s="1">
        <v>81.481928289814491</v>
      </c>
      <c r="AM136">
        <v>125.61579520029289</v>
      </c>
      <c r="AN136">
        <f t="shared" si="9"/>
        <v>2.6476930951062783</v>
      </c>
      <c r="AO136">
        <v>14.338561312446849</v>
      </c>
      <c r="AP136" s="82">
        <f t="shared" si="8"/>
        <v>25.763690322107557</v>
      </c>
      <c r="AQ136">
        <v>94.362548990729366</v>
      </c>
    </row>
    <row r="137" spans="1:43" x14ac:dyDescent="0.3">
      <c r="A137" t="s">
        <v>3069</v>
      </c>
      <c r="B137">
        <v>3750.7</v>
      </c>
      <c r="C137">
        <v>24.2</v>
      </c>
      <c r="D137">
        <v>13.026499335627479</v>
      </c>
      <c r="F137" s="82">
        <f t="shared" si="7"/>
        <v>27.854522140207603</v>
      </c>
      <c r="G137">
        <v>3750.7</v>
      </c>
      <c r="H137">
        <v>20.031618171093925</v>
      </c>
      <c r="I137">
        <v>64.269024777154087</v>
      </c>
      <c r="J137">
        <v>0.69493311788714374</v>
      </c>
      <c r="K137">
        <v>5.1853052279495593</v>
      </c>
      <c r="L137">
        <v>9.7269347631559241E-2</v>
      </c>
      <c r="M137">
        <v>3.1612744228665317</v>
      </c>
      <c r="N137">
        <v>8.3613882375915285</v>
      </c>
      <c r="O137">
        <v>1.367709737534073</v>
      </c>
      <c r="P137">
        <v>3.6920989840698355</v>
      </c>
      <c r="Q137">
        <v>106.86062202377822</v>
      </c>
      <c r="R137">
        <v>0</v>
      </c>
      <c r="S137">
        <v>823.51999999999987</v>
      </c>
      <c r="T137">
        <v>460.86081999011742</v>
      </c>
      <c r="U137">
        <v>0.28949448513243414</v>
      </c>
      <c r="V137">
        <v>9.103502579641308</v>
      </c>
      <c r="W137">
        <v>419.18347431450758</v>
      </c>
      <c r="X137">
        <v>103.17981954173413</v>
      </c>
      <c r="Y137">
        <v>53.265767160193171</v>
      </c>
      <c r="Z137">
        <v>3.84</v>
      </c>
      <c r="AA137">
        <v>10.359267983177785</v>
      </c>
      <c r="AB137">
        <v>68.326721435637822</v>
      </c>
      <c r="AC137">
        <v>8.9387368590963145</v>
      </c>
      <c r="AD137">
        <v>129.65524399199265</v>
      </c>
      <c r="AE137">
        <v>0</v>
      </c>
      <c r="AF137">
        <v>2.8743571446710177</v>
      </c>
      <c r="AG137">
        <v>143.95009731316611</v>
      </c>
      <c r="AH137">
        <v>11.971235915382243</v>
      </c>
      <c r="AI137">
        <v>4.7175309451765575</v>
      </c>
      <c r="AJ137">
        <v>189.21115214196624</v>
      </c>
      <c r="AK137">
        <v>3.7900000000000005</v>
      </c>
      <c r="AL137" s="1">
        <v>137.87776349862852</v>
      </c>
      <c r="AM137">
        <v>155.38911049331804</v>
      </c>
      <c r="AN137">
        <f t="shared" si="9"/>
        <v>1.8337999909510811</v>
      </c>
      <c r="AO137">
        <v>13.026499335627479</v>
      </c>
      <c r="AP137" s="82">
        <f t="shared" si="8"/>
        <v>29.924192995707607</v>
      </c>
      <c r="AQ137">
        <v>80.998020439839678</v>
      </c>
    </row>
    <row r="138" spans="1:43" x14ac:dyDescent="0.3">
      <c r="A138" t="s">
        <v>3069</v>
      </c>
      <c r="B138">
        <v>3750.9</v>
      </c>
      <c r="C138">
        <v>21.1</v>
      </c>
      <c r="D138">
        <v>11.517594579844488</v>
      </c>
      <c r="F138" s="82">
        <f t="shared" si="7"/>
        <v>23.872582451683719</v>
      </c>
      <c r="G138">
        <v>3750.88</v>
      </c>
      <c r="H138">
        <v>20.563265739151412</v>
      </c>
      <c r="I138">
        <v>67.647806585086045</v>
      </c>
      <c r="J138">
        <v>0.70886412862977777</v>
      </c>
      <c r="K138">
        <v>5.3327067969684636</v>
      </c>
      <c r="L138">
        <v>8.6572100315553957E-2</v>
      </c>
      <c r="M138">
        <v>2.643523892889367</v>
      </c>
      <c r="N138">
        <v>6.4947272888745395</v>
      </c>
      <c r="O138">
        <v>1.3998212506447452</v>
      </c>
      <c r="P138">
        <v>3.5785882145786116</v>
      </c>
      <c r="Q138">
        <v>108.45587599713852</v>
      </c>
      <c r="R138">
        <v>0</v>
      </c>
      <c r="S138">
        <v>944.76</v>
      </c>
      <c r="T138">
        <v>452.44839992034673</v>
      </c>
      <c r="U138">
        <v>0.33013211054363062</v>
      </c>
      <c r="V138">
        <v>6.3100090082712308</v>
      </c>
      <c r="W138">
        <v>460.78650725421647</v>
      </c>
      <c r="X138">
        <v>100.16582605373897</v>
      </c>
      <c r="Y138">
        <v>35.95281318404497</v>
      </c>
      <c r="Z138">
        <v>1.76</v>
      </c>
      <c r="AA138">
        <v>10.886536114058091</v>
      </c>
      <c r="AB138">
        <v>143.03577980537727</v>
      </c>
      <c r="AC138">
        <v>6.6714478241291246</v>
      </c>
      <c r="AD138">
        <v>131.30920384936852</v>
      </c>
      <c r="AE138">
        <v>0</v>
      </c>
      <c r="AF138">
        <v>4.0166959546966652</v>
      </c>
      <c r="AG138">
        <v>134.64267731187732</v>
      </c>
      <c r="AH138">
        <v>14.687143683257302</v>
      </c>
      <c r="AI138">
        <v>5.093643890691772</v>
      </c>
      <c r="AJ138">
        <v>191.88041560970834</v>
      </c>
      <c r="AK138">
        <v>0</v>
      </c>
      <c r="AL138" s="1">
        <v>112.02568284263566</v>
      </c>
      <c r="AM138">
        <v>164.73959633792953</v>
      </c>
      <c r="AN138">
        <f t="shared" si="9"/>
        <v>1.9156275465323322</v>
      </c>
      <c r="AO138">
        <v>11.517594579844488</v>
      </c>
      <c r="AP138" s="82">
        <f t="shared" si="8"/>
        <v>23.146791540899823</v>
      </c>
      <c r="AQ138">
        <v>91.233092832845273</v>
      </c>
    </row>
    <row r="139" spans="1:43" x14ac:dyDescent="0.3">
      <c r="A139" t="s">
        <v>3069</v>
      </c>
      <c r="B139">
        <v>3751.1</v>
      </c>
      <c r="C139">
        <v>26.7</v>
      </c>
      <c r="D139">
        <v>12.235663135320717</v>
      </c>
      <c r="F139" s="82">
        <f t="shared" si="7"/>
        <v>30.450262921118124</v>
      </c>
      <c r="G139">
        <v>3751.1</v>
      </c>
      <c r="H139">
        <v>20.236027807306236</v>
      </c>
      <c r="I139">
        <v>64.985726156114623</v>
      </c>
      <c r="J139">
        <v>0.70322481035611029</v>
      </c>
      <c r="K139">
        <v>5.0919844129662764</v>
      </c>
      <c r="L139">
        <v>8.4774630822445116E-2</v>
      </c>
      <c r="M139">
        <v>2.9181599350251104</v>
      </c>
      <c r="N139">
        <v>7.4848805485681531</v>
      </c>
      <c r="O139">
        <v>1.3800560795612966</v>
      </c>
      <c r="P139">
        <v>3.7536536071164819</v>
      </c>
      <c r="Q139">
        <v>106.63848798783675</v>
      </c>
      <c r="R139">
        <v>0</v>
      </c>
      <c r="S139">
        <v>1195.73</v>
      </c>
      <c r="T139">
        <v>886.03919566011507</v>
      </c>
      <c r="U139">
        <v>0.32064022848302309</v>
      </c>
      <c r="V139">
        <v>12.658109006794852</v>
      </c>
      <c r="W139">
        <v>433.74194383819088</v>
      </c>
      <c r="X139">
        <v>99.029796979641091</v>
      </c>
      <c r="Y139">
        <v>40.832997766936174</v>
      </c>
      <c r="Z139">
        <v>5.33</v>
      </c>
      <c r="AA139">
        <v>10.409058139068559</v>
      </c>
      <c r="AB139">
        <v>48.443347638537631</v>
      </c>
      <c r="AC139">
        <v>8.6529847759682781</v>
      </c>
      <c r="AD139">
        <v>137.11917366992679</v>
      </c>
      <c r="AE139">
        <v>0</v>
      </c>
      <c r="AF139">
        <v>2.2833980700517715</v>
      </c>
      <c r="AG139">
        <v>135.39644831913716</v>
      </c>
      <c r="AH139">
        <v>12.591799797703333</v>
      </c>
      <c r="AI139">
        <v>5.3255369485297557</v>
      </c>
      <c r="AJ139">
        <v>186.93987935149062</v>
      </c>
      <c r="AK139">
        <v>0</v>
      </c>
      <c r="AL139" s="1">
        <v>89.887720116488765</v>
      </c>
      <c r="AM139">
        <v>154.74575991500711</v>
      </c>
      <c r="AN139">
        <f t="shared" si="9"/>
        <v>1.8877134463874787</v>
      </c>
      <c r="AO139">
        <v>12.235663135320717</v>
      </c>
      <c r="AP139" s="82">
        <f t="shared" si="8"/>
        <v>28.158102069340917</v>
      </c>
      <c r="AQ139">
        <v>94.858252270283884</v>
      </c>
    </row>
    <row r="140" spans="1:43" x14ac:dyDescent="0.3">
      <c r="A140" t="s">
        <v>3069</v>
      </c>
      <c r="B140">
        <v>3751.25</v>
      </c>
      <c r="C140">
        <v>27.8</v>
      </c>
      <c r="D140">
        <v>12.85946684539676</v>
      </c>
      <c r="F140" s="82">
        <f t="shared" si="7"/>
        <v>31.932004460338653</v>
      </c>
      <c r="G140">
        <v>3751.25</v>
      </c>
      <c r="H140">
        <v>20.175665508518186</v>
      </c>
      <c r="I140">
        <v>60.933884259139695</v>
      </c>
      <c r="J140">
        <v>0.68717311272549753</v>
      </c>
      <c r="K140">
        <v>5.187387014338551</v>
      </c>
      <c r="L140">
        <v>8.9186558985824393E-2</v>
      </c>
      <c r="M140">
        <v>3.0908213261207051</v>
      </c>
      <c r="N140">
        <v>8.1073816517993027</v>
      </c>
      <c r="O140">
        <v>1.3764101967144984</v>
      </c>
      <c r="P140">
        <v>3.5550426854946759</v>
      </c>
      <c r="Q140">
        <v>103.20295231383695</v>
      </c>
      <c r="R140">
        <v>0</v>
      </c>
      <c r="S140">
        <v>1570.41</v>
      </c>
      <c r="T140">
        <v>891.41794955395142</v>
      </c>
      <c r="U140">
        <v>0.30438223306458401</v>
      </c>
      <c r="V140">
        <v>12.480229868440075</v>
      </c>
      <c r="W140">
        <v>447.30255955123272</v>
      </c>
      <c r="X140">
        <v>85.821201618449706</v>
      </c>
      <c r="Y140">
        <v>21.044437751870682</v>
      </c>
      <c r="Z140">
        <v>6.16</v>
      </c>
      <c r="AA140">
        <v>11.379653134414895</v>
      </c>
      <c r="AB140">
        <v>120.16300840930509</v>
      </c>
      <c r="AC140">
        <v>9.80419976252022</v>
      </c>
      <c r="AD140">
        <v>135.30340540973125</v>
      </c>
      <c r="AE140">
        <v>0</v>
      </c>
      <c r="AF140">
        <v>1.5552339515325331</v>
      </c>
      <c r="AG140">
        <v>150.94040910442942</v>
      </c>
      <c r="AH140">
        <v>10.566758234106546</v>
      </c>
      <c r="AI140">
        <v>4.8921436421715407</v>
      </c>
      <c r="AJ140">
        <v>179.74083819462859</v>
      </c>
      <c r="AK140">
        <v>0</v>
      </c>
      <c r="AL140" s="1">
        <v>107.48147387412061</v>
      </c>
      <c r="AM140">
        <v>161.55127085029366</v>
      </c>
      <c r="AN140">
        <f t="shared" si="9"/>
        <v>2.0943640359841829</v>
      </c>
      <c r="AO140">
        <v>12.85946684539676</v>
      </c>
      <c r="AP140" s="82">
        <f t="shared" si="8"/>
        <v>29.952991913418042</v>
      </c>
      <c r="AQ140">
        <v>92.859773518992114</v>
      </c>
    </row>
    <row r="141" spans="1:43" x14ac:dyDescent="0.3">
      <c r="A141" t="s">
        <v>3069</v>
      </c>
      <c r="B141">
        <v>3751.4</v>
      </c>
      <c r="C141">
        <v>26.8</v>
      </c>
      <c r="D141">
        <v>14.763509630001005</v>
      </c>
      <c r="F141" s="82">
        <f t="shared" si="7"/>
        <v>31.476574062114707</v>
      </c>
      <c r="G141">
        <v>3751.4</v>
      </c>
      <c r="H141">
        <v>20.282583923121404</v>
      </c>
      <c r="I141">
        <v>64.431589736338594</v>
      </c>
      <c r="J141">
        <v>0.69367087679311612</v>
      </c>
      <c r="K141">
        <v>5.0148209653100073</v>
      </c>
      <c r="L141">
        <v>8.3991636367778594E-2</v>
      </c>
      <c r="M141">
        <v>3.5868515220298409</v>
      </c>
      <c r="N141">
        <v>9.8957336523831714</v>
      </c>
      <c r="O141">
        <v>1.3828680689565327</v>
      </c>
      <c r="P141">
        <v>3.5024779210992301</v>
      </c>
      <c r="Q141">
        <v>108.87458830239969</v>
      </c>
      <c r="R141">
        <v>0</v>
      </c>
      <c r="S141">
        <v>1753.4300000000003</v>
      </c>
      <c r="T141">
        <v>896.22639048745077</v>
      </c>
      <c r="U141">
        <v>0.28540386160116238</v>
      </c>
      <c r="V141">
        <v>11.258028046841115</v>
      </c>
      <c r="W141">
        <v>441.46584453807765</v>
      </c>
      <c r="X141">
        <v>104.53048936102965</v>
      </c>
      <c r="Y141">
        <v>55.292563060963452</v>
      </c>
      <c r="Z141">
        <v>6.9099999999999993</v>
      </c>
      <c r="AA141">
        <v>10.156856289884079</v>
      </c>
      <c r="AB141">
        <v>93.220228828694374</v>
      </c>
      <c r="AC141">
        <v>13.323898041076562</v>
      </c>
      <c r="AD141">
        <v>125.03953640209942</v>
      </c>
      <c r="AE141">
        <v>0</v>
      </c>
      <c r="AF141">
        <v>1.6268821856542124</v>
      </c>
      <c r="AG141">
        <v>155.08920296596821</v>
      </c>
      <c r="AH141">
        <v>13.535804135620634</v>
      </c>
      <c r="AI141">
        <v>4.9233479602293313</v>
      </c>
      <c r="AJ141">
        <v>210.14291450433731</v>
      </c>
      <c r="AK141">
        <v>0</v>
      </c>
      <c r="AL141" s="1">
        <v>167.8779419973344</v>
      </c>
      <c r="AM141">
        <v>159.84104713172081</v>
      </c>
      <c r="AN141">
        <f t="shared" si="9"/>
        <v>2.0103504325760992</v>
      </c>
      <c r="AO141">
        <v>14.763509630001005</v>
      </c>
      <c r="AP141" s="82">
        <f t="shared" si="8"/>
        <v>29.268371768092717</v>
      </c>
      <c r="AQ141">
        <v>91.623657433406692</v>
      </c>
    </row>
    <row r="142" spans="1:43" x14ac:dyDescent="0.3">
      <c r="A142" t="s">
        <v>3069</v>
      </c>
      <c r="B142">
        <v>3751.55</v>
      </c>
      <c r="C142">
        <v>26.9</v>
      </c>
      <c r="D142">
        <v>12.424489812679168</v>
      </c>
      <c r="F142" s="82">
        <f t="shared" si="7"/>
        <v>30.744724092425024</v>
      </c>
      <c r="G142">
        <v>3751.55</v>
      </c>
      <c r="H142">
        <v>20.604874405704855</v>
      </c>
      <c r="I142">
        <v>68.364015274244437</v>
      </c>
      <c r="J142">
        <v>0.71029023853150619</v>
      </c>
      <c r="K142">
        <v>5.120385203039282</v>
      </c>
      <c r="L142">
        <v>8.3545242850265752E-2</v>
      </c>
      <c r="M142">
        <v>2.8933578814442211</v>
      </c>
      <c r="N142">
        <v>7.3954609880136246</v>
      </c>
      <c r="O142">
        <v>1.4023344141045733</v>
      </c>
      <c r="P142">
        <v>3.6288318916289288</v>
      </c>
      <c r="Q142">
        <v>110.20309553956169</v>
      </c>
      <c r="R142">
        <v>0</v>
      </c>
      <c r="S142">
        <v>1330.79</v>
      </c>
      <c r="T142">
        <v>882.4457337696258</v>
      </c>
      <c r="U142">
        <v>0.27897777645553429</v>
      </c>
      <c r="V142">
        <v>12.0670912245193</v>
      </c>
      <c r="W142">
        <v>414.35591362508814</v>
      </c>
      <c r="X142">
        <v>95.551417973763051</v>
      </c>
      <c r="Y142">
        <v>61.419209858080642</v>
      </c>
      <c r="Z142">
        <v>7.57</v>
      </c>
      <c r="AA142">
        <v>11.891699313062174</v>
      </c>
      <c r="AB142">
        <v>91.738312076038696</v>
      </c>
      <c r="AC142">
        <v>8.369899123537472</v>
      </c>
      <c r="AD142">
        <v>131.1749217865497</v>
      </c>
      <c r="AE142">
        <v>0</v>
      </c>
      <c r="AF142">
        <v>0.46493473663741725</v>
      </c>
      <c r="AG142">
        <v>142.74093474969908</v>
      </c>
      <c r="AH142">
        <v>14.023032180997307</v>
      </c>
      <c r="AI142">
        <v>5.1348438937321417</v>
      </c>
      <c r="AJ142">
        <v>214.89082730406457</v>
      </c>
      <c r="AK142">
        <v>16.239999999999998</v>
      </c>
      <c r="AL142" s="1">
        <v>211.38763843124829</v>
      </c>
      <c r="AM142">
        <v>170.91622004027201</v>
      </c>
      <c r="AN142">
        <f t="shared" si="9"/>
        <v>2.248954875406143</v>
      </c>
      <c r="AO142">
        <v>12.424489812679168</v>
      </c>
      <c r="AP142" s="82">
        <f t="shared" si="8"/>
        <v>30.059605240861451</v>
      </c>
      <c r="AQ142">
        <v>89.558339523230657</v>
      </c>
    </row>
    <row r="143" spans="1:43" x14ac:dyDescent="0.3">
      <c r="A143" t="s">
        <v>3069</v>
      </c>
      <c r="B143">
        <v>3752.15</v>
      </c>
      <c r="C143">
        <v>23.6</v>
      </c>
      <c r="D143">
        <v>13.017405575933797</v>
      </c>
      <c r="F143" s="82">
        <f t="shared" si="7"/>
        <v>27.16179595192099</v>
      </c>
      <c r="G143">
        <v>3752.13</v>
      </c>
      <c r="H143">
        <v>21.828045742245962</v>
      </c>
      <c r="I143">
        <v>67.263359988554157</v>
      </c>
      <c r="J143">
        <v>0.72982123536144694</v>
      </c>
      <c r="K143">
        <v>5.0835670124015042</v>
      </c>
      <c r="L143">
        <v>8.5336595477178104E-2</v>
      </c>
      <c r="M143">
        <v>2.8995343776495033</v>
      </c>
      <c r="N143">
        <v>7.4177292882832697</v>
      </c>
      <c r="O143">
        <v>1.4762139628316562</v>
      </c>
      <c r="P143">
        <v>3.6689645219991931</v>
      </c>
      <c r="Q143">
        <v>110.45257272480384</v>
      </c>
      <c r="R143">
        <v>0</v>
      </c>
      <c r="S143">
        <v>1213.05</v>
      </c>
      <c r="T143">
        <v>867.30956243690275</v>
      </c>
      <c r="U143">
        <v>0.29894148097461887</v>
      </c>
      <c r="V143">
        <v>13.392577707098452</v>
      </c>
      <c r="W143">
        <v>435.6856320903936</v>
      </c>
      <c r="X143">
        <v>78.199969211883001</v>
      </c>
      <c r="Y143">
        <v>23.827734357763255</v>
      </c>
      <c r="Z143">
        <v>4.7</v>
      </c>
      <c r="AA143">
        <v>12.732372143677107</v>
      </c>
      <c r="AB143">
        <v>75.552204096601145</v>
      </c>
      <c r="AC143">
        <v>7.190375571742452</v>
      </c>
      <c r="AD143">
        <v>130.48684118268613</v>
      </c>
      <c r="AE143">
        <v>0</v>
      </c>
      <c r="AF143">
        <v>3.002995551882548</v>
      </c>
      <c r="AG143">
        <v>139.65737174450132</v>
      </c>
      <c r="AH143">
        <v>11.876183606056349</v>
      </c>
      <c r="AI143">
        <v>4.9372165460327944</v>
      </c>
      <c r="AJ143">
        <v>190.22887467328312</v>
      </c>
      <c r="AK143">
        <v>0</v>
      </c>
      <c r="AL143" s="1">
        <v>80.090968598174811</v>
      </c>
      <c r="AM143">
        <v>162.9784230568269</v>
      </c>
      <c r="AN143">
        <f t="shared" si="9"/>
        <v>2.4325952630218759</v>
      </c>
      <c r="AO143">
        <v>13.017405575933797</v>
      </c>
      <c r="AP143" s="82">
        <f t="shared" si="8"/>
        <v>25.177575407824186</v>
      </c>
      <c r="AQ143">
        <v>93.78358498606687</v>
      </c>
    </row>
    <row r="144" spans="1:43" x14ac:dyDescent="0.3">
      <c r="A144" t="s">
        <v>3069</v>
      </c>
      <c r="B144">
        <v>3752.45</v>
      </c>
      <c r="C144">
        <v>24.7</v>
      </c>
      <c r="D144">
        <v>9.9830952246550382</v>
      </c>
      <c r="F144" s="82">
        <f t="shared" si="7"/>
        <v>27.461470989413478</v>
      </c>
      <c r="G144">
        <v>3752.47</v>
      </c>
      <c r="H144">
        <v>18.107916465706694</v>
      </c>
      <c r="I144">
        <v>66.61214067572935</v>
      </c>
      <c r="J144">
        <v>0.68555499679178156</v>
      </c>
      <c r="K144">
        <v>4.9335402474225205</v>
      </c>
      <c r="L144">
        <v>8.2720001335692003E-2</v>
      </c>
      <c r="M144">
        <v>2.5602440682210417</v>
      </c>
      <c r="N144">
        <v>6.1944761302108935</v>
      </c>
      <c r="O144">
        <v>1.2515181545286842</v>
      </c>
      <c r="P144">
        <v>3.6100237420243526</v>
      </c>
      <c r="Q144">
        <v>104.038134481971</v>
      </c>
      <c r="R144">
        <v>0</v>
      </c>
      <c r="S144">
        <v>926.94</v>
      </c>
      <c r="T144">
        <v>417.63505055794468</v>
      </c>
      <c r="U144">
        <v>0.2817877435659889</v>
      </c>
      <c r="V144">
        <v>5.2301711571533867</v>
      </c>
      <c r="W144">
        <v>430.28300642307511</v>
      </c>
      <c r="X144">
        <v>110.27259572294282</v>
      </c>
      <c r="Y144">
        <v>47.19991467219964</v>
      </c>
      <c r="Z144">
        <v>3.29</v>
      </c>
      <c r="AA144">
        <v>13.026624409984041</v>
      </c>
      <c r="AB144">
        <v>32.874470290737563</v>
      </c>
      <c r="AC144">
        <v>2.2472245302329688</v>
      </c>
      <c r="AD144">
        <v>126.00512568605973</v>
      </c>
      <c r="AE144">
        <v>0</v>
      </c>
      <c r="AF144">
        <v>2.8699499733360421</v>
      </c>
      <c r="AG144">
        <v>121.31837078371647</v>
      </c>
      <c r="AH144">
        <v>13.367121472055461</v>
      </c>
      <c r="AI144">
        <v>4.2375391861380924</v>
      </c>
      <c r="AJ144">
        <v>166.62708966489322</v>
      </c>
      <c r="AK144">
        <v>0</v>
      </c>
      <c r="AL144" s="1">
        <v>54.821305193551908</v>
      </c>
      <c r="AM144">
        <v>159.31175333544772</v>
      </c>
      <c r="AN144">
        <f t="shared" si="9"/>
        <v>1.5110471334468236</v>
      </c>
      <c r="AO144">
        <v>9.9830952246550382</v>
      </c>
      <c r="AP144" s="82">
        <f t="shared" si="8"/>
        <v>26.248353508260699</v>
      </c>
      <c r="AQ144">
        <v>94.145747077310133</v>
      </c>
    </row>
    <row r="145" spans="1:43" x14ac:dyDescent="0.3">
      <c r="A145" t="s">
        <v>3069</v>
      </c>
      <c r="B145">
        <v>3752.65</v>
      </c>
      <c r="C145">
        <v>24.8</v>
      </c>
      <c r="D145">
        <v>8.4772357625628771</v>
      </c>
      <c r="F145" s="82">
        <f t="shared" si="7"/>
        <v>27.11560853553615</v>
      </c>
      <c r="G145">
        <v>3752.65</v>
      </c>
      <c r="H145">
        <v>15.896507573933059</v>
      </c>
      <c r="I145">
        <v>56.448079630474354</v>
      </c>
      <c r="J145">
        <v>0.68609552250332972</v>
      </c>
      <c r="K145">
        <v>5.0491846934553042</v>
      </c>
      <c r="L145">
        <v>6.6489843422401745E-2</v>
      </c>
      <c r="M145">
        <v>2.4841320202307449</v>
      </c>
      <c r="N145">
        <v>5.9200671639532896</v>
      </c>
      <c r="O145">
        <v>1.1179490574655568</v>
      </c>
      <c r="P145">
        <v>3.6412581186673143</v>
      </c>
      <c r="Q145">
        <v>91.309763624105358</v>
      </c>
      <c r="R145">
        <v>0</v>
      </c>
      <c r="S145">
        <v>1340.27</v>
      </c>
      <c r="T145">
        <v>469.82167021912164</v>
      </c>
      <c r="U145">
        <v>0.22484475691777331</v>
      </c>
      <c r="V145">
        <v>5.9484980755056922</v>
      </c>
      <c r="W145">
        <v>408.25719192667731</v>
      </c>
      <c r="X145">
        <v>91.362404919884355</v>
      </c>
      <c r="Y145">
        <v>23.863232183668984</v>
      </c>
      <c r="Z145">
        <v>5.23</v>
      </c>
      <c r="AA145">
        <v>13.577154370167891</v>
      </c>
      <c r="AB145">
        <v>36.818785573613013</v>
      </c>
      <c r="AC145">
        <v>7.5041247705993763</v>
      </c>
      <c r="AD145">
        <v>138.32427496858335</v>
      </c>
      <c r="AE145">
        <v>1.03</v>
      </c>
      <c r="AF145">
        <v>2.5138505294700222</v>
      </c>
      <c r="AG145">
        <v>131.07366663469139</v>
      </c>
      <c r="AH145">
        <v>15.68853984347939</v>
      </c>
      <c r="AI145">
        <v>3.0339777604894036</v>
      </c>
      <c r="AJ145">
        <v>177.61069760358558</v>
      </c>
      <c r="AK145">
        <v>0</v>
      </c>
      <c r="AL145" s="1">
        <v>57.949087791437456</v>
      </c>
      <c r="AM145">
        <v>155.05842257930126</v>
      </c>
      <c r="AN145">
        <f t="shared" si="9"/>
        <v>1.9440238877176264</v>
      </c>
      <c r="AO145">
        <v>8.4772357625628771</v>
      </c>
      <c r="AP145" s="82">
        <f t="shared" si="8"/>
        <v>26.423685479060325</v>
      </c>
      <c r="AQ145">
        <v>93.901349682269341</v>
      </c>
    </row>
    <row r="146" spans="1:43" x14ac:dyDescent="0.3">
      <c r="A146" t="s">
        <v>3069</v>
      </c>
      <c r="B146">
        <v>3752.8</v>
      </c>
      <c r="C146">
        <v>22.9</v>
      </c>
      <c r="D146">
        <v>12.653655480336395</v>
      </c>
      <c r="F146" s="82">
        <f t="shared" si="7"/>
        <v>26.246441607867947</v>
      </c>
      <c r="G146">
        <v>3752.8</v>
      </c>
      <c r="H146">
        <v>17.758549815446727</v>
      </c>
      <c r="I146">
        <v>62.901016410255373</v>
      </c>
      <c r="J146">
        <v>0.61850278227422084</v>
      </c>
      <c r="K146">
        <v>4.7249421886400684</v>
      </c>
      <c r="L146">
        <v>9.0709593076872541E-2</v>
      </c>
      <c r="M146">
        <v>3.358449053797341</v>
      </c>
      <c r="N146">
        <v>9.0722676328332099</v>
      </c>
      <c r="O146">
        <v>1.2304164088529823</v>
      </c>
      <c r="P146">
        <v>3.5649739625177626</v>
      </c>
      <c r="Q146">
        <v>103.31982784769457</v>
      </c>
      <c r="R146">
        <v>0</v>
      </c>
      <c r="S146">
        <v>993.29</v>
      </c>
      <c r="T146">
        <v>480.69454741236291</v>
      </c>
      <c r="U146">
        <v>0.26193773858179165</v>
      </c>
      <c r="V146">
        <v>5.5306477765948738</v>
      </c>
      <c r="W146">
        <v>398.24913305875458</v>
      </c>
      <c r="X146">
        <v>82.652080109983274</v>
      </c>
      <c r="Y146">
        <v>22.557388939725936</v>
      </c>
      <c r="Z146">
        <v>4.7699999999999996</v>
      </c>
      <c r="AA146">
        <v>10.522100788302586</v>
      </c>
      <c r="AB146">
        <v>32.175674276054899</v>
      </c>
      <c r="AC146">
        <v>9.9921233576430204</v>
      </c>
      <c r="AD146">
        <v>123.51468038357422</v>
      </c>
      <c r="AE146">
        <v>1.03</v>
      </c>
      <c r="AF146">
        <v>1.2789611214098886</v>
      </c>
      <c r="AG146">
        <v>165.89601394778396</v>
      </c>
      <c r="AH146">
        <v>15.096805748802701</v>
      </c>
      <c r="AI146">
        <v>3.288301752218739</v>
      </c>
      <c r="AJ146">
        <v>164.92608843544974</v>
      </c>
      <c r="AK146">
        <v>0</v>
      </c>
      <c r="AL146" s="1">
        <v>66.704751322253145</v>
      </c>
      <c r="AM146">
        <v>141.65986054586409</v>
      </c>
      <c r="AN146">
        <f t="shared" si="9"/>
        <v>1.9954257438649612</v>
      </c>
      <c r="AO146">
        <v>12.653655480336395</v>
      </c>
      <c r="AP146" s="82">
        <f t="shared" si="8"/>
        <v>24.949499177867757</v>
      </c>
      <c r="AQ146">
        <v>91.850735621521352</v>
      </c>
    </row>
    <row r="147" spans="1:43" x14ac:dyDescent="0.3">
      <c r="A147" t="s">
        <v>3069</v>
      </c>
      <c r="B147">
        <v>3753.15</v>
      </c>
      <c r="C147">
        <v>25</v>
      </c>
      <c r="D147">
        <v>10.230768795677813</v>
      </c>
      <c r="F147" s="82">
        <f t="shared" si="7"/>
        <v>27.871979298388684</v>
      </c>
      <c r="G147">
        <v>3753.15</v>
      </c>
      <c r="H147">
        <v>17.364528879906231</v>
      </c>
      <c r="I147">
        <v>62.495689482870667</v>
      </c>
      <c r="J147">
        <v>0.65139169287688758</v>
      </c>
      <c r="K147">
        <v>4.9859537287974565</v>
      </c>
      <c r="L147">
        <v>8.4175653035081385E-2</v>
      </c>
      <c r="M147">
        <v>2.7175080726657499</v>
      </c>
      <c r="N147">
        <v>6.7614645903651285</v>
      </c>
      <c r="O147">
        <v>1.2066175443463363</v>
      </c>
      <c r="P147">
        <v>3.3733572506290863</v>
      </c>
      <c r="Q147">
        <v>99.640686895492593</v>
      </c>
      <c r="R147">
        <v>0</v>
      </c>
      <c r="S147">
        <v>1340.9</v>
      </c>
      <c r="T147">
        <v>486.33938946949218</v>
      </c>
      <c r="U147">
        <v>0.38192964659110373</v>
      </c>
      <c r="V147">
        <v>4.5212341331586288</v>
      </c>
      <c r="W147">
        <v>610.89006530098413</v>
      </c>
      <c r="X147">
        <v>90.757278814186478</v>
      </c>
      <c r="Y147">
        <v>31.066432013161297</v>
      </c>
      <c r="Z147">
        <v>1.19</v>
      </c>
      <c r="AA147">
        <v>10.956321601968721</v>
      </c>
      <c r="AB147">
        <v>46.291353772644619</v>
      </c>
      <c r="AC147">
        <v>5.3471905116704113</v>
      </c>
      <c r="AD147">
        <v>125.83402639046911</v>
      </c>
      <c r="AE147">
        <v>0</v>
      </c>
      <c r="AF147">
        <v>2.3093577795271591</v>
      </c>
      <c r="AG147">
        <v>150.82219238178689</v>
      </c>
      <c r="AH147">
        <v>9.9077529185609698</v>
      </c>
      <c r="AI147">
        <v>3.965305054146127</v>
      </c>
      <c r="AJ147">
        <v>173.87223336305041</v>
      </c>
      <c r="AK147">
        <v>9.68</v>
      </c>
      <c r="AL147" s="1">
        <v>67.651597074674285</v>
      </c>
      <c r="AM147">
        <v>146.34650649968765</v>
      </c>
      <c r="AN147">
        <f t="shared" si="9"/>
        <v>1.9157938143895963</v>
      </c>
      <c r="AO147">
        <v>10.230768795677813</v>
      </c>
      <c r="AP147" s="82">
        <f t="shared" si="8"/>
        <v>73.263708838048501</v>
      </c>
      <c r="AQ147">
        <v>34.302651470474572</v>
      </c>
    </row>
    <row r="148" spans="1:43" x14ac:dyDescent="0.3">
      <c r="A148" t="s">
        <v>3069</v>
      </c>
      <c r="B148">
        <v>3753.3</v>
      </c>
      <c r="C148">
        <v>19</v>
      </c>
      <c r="D148">
        <v>10.211301651985083</v>
      </c>
      <c r="F148" s="82">
        <f t="shared" si="7"/>
        <v>21.183537520036317</v>
      </c>
      <c r="G148">
        <v>3753.32</v>
      </c>
      <c r="H148">
        <v>18.700009050548523</v>
      </c>
      <c r="I148">
        <v>66.457068455957071</v>
      </c>
      <c r="J148">
        <v>0.63771431342967233</v>
      </c>
      <c r="K148">
        <v>4.9263281626864686</v>
      </c>
      <c r="L148">
        <v>7.6264938972192886E-2</v>
      </c>
      <c r="M148">
        <v>2.5645228562052536</v>
      </c>
      <c r="N148">
        <v>6.2099025681873457</v>
      </c>
      <c r="O148">
        <v>1.2872805466531307</v>
      </c>
      <c r="P148">
        <v>3.7899028474099286</v>
      </c>
      <c r="Q148">
        <v>104.6489937400496</v>
      </c>
      <c r="R148">
        <v>0</v>
      </c>
      <c r="S148">
        <v>998.02</v>
      </c>
      <c r="T148">
        <v>521.39404810195697</v>
      </c>
      <c r="U148">
        <v>0.29786441810964176</v>
      </c>
      <c r="V148">
        <v>5.6433265088854316</v>
      </c>
      <c r="W148">
        <v>414.89843122160585</v>
      </c>
      <c r="X148">
        <v>101.52154127131207</v>
      </c>
      <c r="Y148">
        <v>26.28536078130529</v>
      </c>
      <c r="Z148">
        <v>3.16</v>
      </c>
      <c r="AA148">
        <v>16.919103846776892</v>
      </c>
      <c r="AB148">
        <v>8.8824737866329162</v>
      </c>
      <c r="AC148">
        <v>6.5309962909895631</v>
      </c>
      <c r="AD148">
        <v>135.30152074648265</v>
      </c>
      <c r="AE148">
        <v>0</v>
      </c>
      <c r="AF148">
        <v>1.5513243099113743</v>
      </c>
      <c r="AG148">
        <v>150.72421953966804</v>
      </c>
      <c r="AH148">
        <v>13.245740119301265</v>
      </c>
      <c r="AI148">
        <v>1.6154946516891626</v>
      </c>
      <c r="AJ148">
        <v>158.19685280248643</v>
      </c>
      <c r="AK148">
        <v>0</v>
      </c>
      <c r="AL148" s="1">
        <v>68.545249245498738</v>
      </c>
      <c r="AM148">
        <v>160.28101101446234</v>
      </c>
      <c r="AN148">
        <f t="shared" si="9"/>
        <v>1.5582589746122151</v>
      </c>
      <c r="AO148">
        <v>10.211301651985083</v>
      </c>
      <c r="AP148" s="82">
        <f t="shared" si="8"/>
        <v>20.560486971647446</v>
      </c>
      <c r="AQ148">
        <v>92.483379731031363</v>
      </c>
    </row>
    <row r="149" spans="1:43" x14ac:dyDescent="0.3">
      <c r="A149" t="s">
        <v>3069</v>
      </c>
      <c r="B149">
        <v>3753.5</v>
      </c>
      <c r="C149">
        <v>21</v>
      </c>
      <c r="D149">
        <v>11.219293711093634</v>
      </c>
      <c r="F149" s="82">
        <f t="shared" si="7"/>
        <v>23.679062114027193</v>
      </c>
      <c r="G149">
        <v>3753.49</v>
      </c>
      <c r="H149">
        <v>19.122788443483007</v>
      </c>
      <c r="I149">
        <v>66.971887400603777</v>
      </c>
      <c r="J149">
        <v>0.62578532676481136</v>
      </c>
      <c r="K149">
        <v>4.7352433273453753</v>
      </c>
      <c r="L149">
        <v>8.4360657044166343E-2</v>
      </c>
      <c r="M149">
        <v>2.7733980380377439</v>
      </c>
      <c r="N149">
        <v>6.9629662977407776</v>
      </c>
      <c r="O149">
        <v>1.3128164219863736</v>
      </c>
      <c r="P149">
        <v>3.6911126593948427</v>
      </c>
      <c r="Q149">
        <v>106.28035857240087</v>
      </c>
      <c r="R149">
        <v>0</v>
      </c>
      <c r="S149">
        <v>752.62</v>
      </c>
      <c r="T149">
        <v>381.43866004853004</v>
      </c>
      <c r="U149">
        <v>0.28261101566210767</v>
      </c>
      <c r="V149">
        <v>6.5870108918188519</v>
      </c>
      <c r="W149">
        <v>414.44220695699767</v>
      </c>
      <c r="X149">
        <v>95.929943313853869</v>
      </c>
      <c r="Y149">
        <v>0</v>
      </c>
      <c r="Z149">
        <v>0</v>
      </c>
      <c r="AA149">
        <v>13.941589695923398</v>
      </c>
      <c r="AB149">
        <v>44.754002540342775</v>
      </c>
      <c r="AC149">
        <v>3.471159319020567</v>
      </c>
      <c r="AD149">
        <v>128.70469234982264</v>
      </c>
      <c r="AE149">
        <v>0</v>
      </c>
      <c r="AF149">
        <v>2.433640011173468</v>
      </c>
      <c r="AG149">
        <v>129.31015547655244</v>
      </c>
      <c r="AH149">
        <v>10.87880374059451</v>
      </c>
      <c r="AI149">
        <v>4.395148420449229</v>
      </c>
      <c r="AJ149">
        <v>137.67268412194832</v>
      </c>
      <c r="AK149">
        <v>0</v>
      </c>
      <c r="AL149" s="1">
        <v>140.27147467047971</v>
      </c>
      <c r="AM149">
        <v>168.43417854970286</v>
      </c>
      <c r="AN149">
        <f t="shared" si="9"/>
        <v>1.4351377616426269</v>
      </c>
      <c r="AO149">
        <v>11.219293711093634</v>
      </c>
      <c r="AP149" s="82">
        <f t="shared" si="8"/>
        <v>22.360843237404453</v>
      </c>
      <c r="AQ149">
        <v>93.968118908125476</v>
      </c>
    </row>
    <row r="150" spans="1:43" x14ac:dyDescent="0.3">
      <c r="A150" t="s">
        <v>3069</v>
      </c>
      <c r="B150">
        <v>3753.65</v>
      </c>
      <c r="C150">
        <v>24</v>
      </c>
      <c r="D150">
        <v>10.401274572970348</v>
      </c>
      <c r="F150" s="82">
        <f t="shared" si="7"/>
        <v>26.809312782812732</v>
      </c>
      <c r="G150">
        <v>3753.65</v>
      </c>
      <c r="H150">
        <v>17.261943132994769</v>
      </c>
      <c r="I150">
        <v>60.588921080633774</v>
      </c>
      <c r="J150">
        <v>0.69254441003110934</v>
      </c>
      <c r="K150">
        <v>5.0483451506508219</v>
      </c>
      <c r="L150">
        <v>6.9355254353810597E-2</v>
      </c>
      <c r="M150">
        <v>2.81132874539</v>
      </c>
      <c r="N150">
        <v>7.0997189731553094</v>
      </c>
      <c r="O150">
        <v>1.2004213652328841</v>
      </c>
      <c r="P150">
        <v>3.5894457863195512</v>
      </c>
      <c r="Q150">
        <v>98.362023898762004</v>
      </c>
      <c r="R150">
        <v>0</v>
      </c>
      <c r="S150">
        <v>1381.92</v>
      </c>
      <c r="T150">
        <v>523.69396476063378</v>
      </c>
      <c r="U150">
        <v>0.26395018148341537</v>
      </c>
      <c r="V150">
        <v>5.9625829170420124</v>
      </c>
      <c r="W150">
        <v>442.43358683744873</v>
      </c>
      <c r="X150">
        <v>107.0840466275348</v>
      </c>
      <c r="Y150">
        <v>17.334015963953728</v>
      </c>
      <c r="Z150">
        <v>4.8899999999999997</v>
      </c>
      <c r="AA150">
        <v>10.545362617606129</v>
      </c>
      <c r="AB150">
        <v>68.978931049341639</v>
      </c>
      <c r="AC150">
        <v>10.433542461795925</v>
      </c>
      <c r="AD150">
        <v>137.96306534455871</v>
      </c>
      <c r="AE150">
        <v>1.02</v>
      </c>
      <c r="AF150">
        <v>2.1445295715990755</v>
      </c>
      <c r="AG150">
        <v>155.04902071319927</v>
      </c>
      <c r="AH150">
        <v>13.306430795678363</v>
      </c>
      <c r="AI150">
        <v>2.8799505542307906</v>
      </c>
      <c r="AJ150">
        <v>182.79220904096735</v>
      </c>
      <c r="AK150">
        <v>5.39</v>
      </c>
      <c r="AL150" s="1">
        <v>107.51486712323609</v>
      </c>
      <c r="AM150">
        <v>150.80509182315484</v>
      </c>
      <c r="AN150">
        <f t="shared" si="9"/>
        <v>1.7069975855205075</v>
      </c>
      <c r="AO150">
        <v>10.401274572970348</v>
      </c>
      <c r="AP150" s="82">
        <f t="shared" si="8"/>
        <v>25.769776916941403</v>
      </c>
      <c r="AQ150">
        <v>93.185244052724656</v>
      </c>
    </row>
    <row r="151" spans="1:43" x14ac:dyDescent="0.3">
      <c r="A151" t="s">
        <v>3069</v>
      </c>
      <c r="B151">
        <v>3753.8</v>
      </c>
      <c r="C151">
        <v>23</v>
      </c>
      <c r="D151">
        <v>12.102277133513551</v>
      </c>
      <c r="F151" s="82">
        <f t="shared" si="7"/>
        <v>26.194312893907369</v>
      </c>
      <c r="G151">
        <v>3753.8</v>
      </c>
      <c r="H151">
        <v>19.429967654112424</v>
      </c>
      <c r="I151">
        <v>65.760439117870604</v>
      </c>
      <c r="J151">
        <v>0.67180693321305618</v>
      </c>
      <c r="K151">
        <v>5.0151870728007788</v>
      </c>
      <c r="L151">
        <v>8.3452846674005293E-2</v>
      </c>
      <c r="M151">
        <v>2.9699909315092436</v>
      </c>
      <c r="N151">
        <v>7.6717483381081983</v>
      </c>
      <c r="O151">
        <v>1.3313700463083904</v>
      </c>
      <c r="P151">
        <v>3.5964769211985264</v>
      </c>
      <c r="Q151">
        <v>106.53043986179524</v>
      </c>
      <c r="R151">
        <v>0</v>
      </c>
      <c r="S151">
        <v>1008.2799999999999</v>
      </c>
      <c r="T151">
        <v>556.5304726854348</v>
      </c>
      <c r="U151">
        <v>0.3019350412515624</v>
      </c>
      <c r="V151">
        <v>5.6761911391368445</v>
      </c>
      <c r="W151">
        <v>468.53654476186358</v>
      </c>
      <c r="X151">
        <v>95.476098734580461</v>
      </c>
      <c r="Y151">
        <v>42.524153379371299</v>
      </c>
      <c r="Z151">
        <v>5.0999999999999996</v>
      </c>
      <c r="AA151">
        <v>12.220214327461219</v>
      </c>
      <c r="AB151">
        <v>43.045834504451825</v>
      </c>
      <c r="AC151">
        <v>9.440349477451889</v>
      </c>
      <c r="AD151">
        <v>131.68942450623652</v>
      </c>
      <c r="AE151">
        <v>0</v>
      </c>
      <c r="AF151">
        <v>1.7884301277330557</v>
      </c>
      <c r="AG151">
        <v>141.3188266962604</v>
      </c>
      <c r="AH151">
        <v>17.372706112943813</v>
      </c>
      <c r="AI151">
        <v>3.141438602065179</v>
      </c>
      <c r="AJ151">
        <v>187.48772012707954</v>
      </c>
      <c r="AK151">
        <v>5.29</v>
      </c>
      <c r="AL151" s="1">
        <v>90.865276083471144</v>
      </c>
      <c r="AM151">
        <v>153.97513458510849</v>
      </c>
      <c r="AN151">
        <f t="shared" si="9"/>
        <v>1.9637136687820427</v>
      </c>
      <c r="AO151">
        <v>12.102277133513551</v>
      </c>
      <c r="AP151" s="82">
        <f t="shared" si="8"/>
        <v>25.17834824260445</v>
      </c>
      <c r="AQ151">
        <v>91.416508979305817</v>
      </c>
    </row>
    <row r="152" spans="1:43" x14ac:dyDescent="0.3">
      <c r="A152" t="s">
        <v>3069</v>
      </c>
      <c r="B152">
        <v>3753.95</v>
      </c>
      <c r="C152">
        <v>23</v>
      </c>
      <c r="D152">
        <v>11.043522133332299</v>
      </c>
      <c r="F152" s="82">
        <f t="shared" si="7"/>
        <v>25.880169265214494</v>
      </c>
      <c r="G152">
        <v>3753.95</v>
      </c>
      <c r="H152">
        <v>21.338944188542872</v>
      </c>
      <c r="I152">
        <v>66.02644528180403</v>
      </c>
      <c r="J152">
        <v>0.65200706061003477</v>
      </c>
      <c r="K152">
        <v>5.206928605734336</v>
      </c>
      <c r="L152">
        <v>8.4875513162472535E-2</v>
      </c>
      <c r="M152">
        <v>2.4566570797353933</v>
      </c>
      <c r="N152">
        <v>5.8210109669596184</v>
      </c>
      <c r="O152">
        <v>1.4466722289879894</v>
      </c>
      <c r="P152">
        <v>3.961165612442354</v>
      </c>
      <c r="Q152">
        <v>106.9947065379791</v>
      </c>
      <c r="R152">
        <v>0</v>
      </c>
      <c r="S152">
        <v>1426.08</v>
      </c>
      <c r="T152">
        <v>565.3462382086783</v>
      </c>
      <c r="U152">
        <v>0.29877916488310707</v>
      </c>
      <c r="V152">
        <v>8.3053615592498584</v>
      </c>
      <c r="W152">
        <v>446.52805523753943</v>
      </c>
      <c r="X152">
        <v>98.251532892444743</v>
      </c>
      <c r="Y152">
        <v>72.368990099811683</v>
      </c>
      <c r="Z152">
        <v>1.81</v>
      </c>
      <c r="AA152">
        <v>10.398037698683689</v>
      </c>
      <c r="AB152">
        <v>141.46737097242283</v>
      </c>
      <c r="AC152">
        <v>10.794703547011936</v>
      </c>
      <c r="AD152">
        <v>140.13032308870643</v>
      </c>
      <c r="AE152">
        <v>0</v>
      </c>
      <c r="AF152">
        <v>3.1026486198227485</v>
      </c>
      <c r="AG152">
        <v>146.69333689249336</v>
      </c>
      <c r="AH152">
        <v>8.5573853691705768</v>
      </c>
      <c r="AI152">
        <v>3.7539653990471011</v>
      </c>
      <c r="AJ152">
        <v>179.98462239632542</v>
      </c>
      <c r="AK152">
        <v>17.670000000000002</v>
      </c>
      <c r="AL152" s="1">
        <v>93.01429677997757</v>
      </c>
      <c r="AM152">
        <v>168.77626949523741</v>
      </c>
      <c r="AN152">
        <f t="shared" si="9"/>
        <v>1.8318759727988501</v>
      </c>
      <c r="AO152">
        <v>11.043522133332299</v>
      </c>
      <c r="AP152" s="82">
        <f t="shared" si="8"/>
        <v>24.927206415943854</v>
      </c>
      <c r="AQ152">
        <v>92.330200245734488</v>
      </c>
    </row>
    <row r="153" spans="1:43" x14ac:dyDescent="0.3">
      <c r="A153" t="s">
        <v>3069</v>
      </c>
      <c r="B153">
        <v>3754.05</v>
      </c>
      <c r="C153">
        <v>25</v>
      </c>
      <c r="D153">
        <v>10.329930358967836</v>
      </c>
      <c r="F153" s="82">
        <f t="shared" si="7"/>
        <v>27.90302267064229</v>
      </c>
      <c r="G153">
        <v>3754.05</v>
      </c>
      <c r="H153">
        <v>18.578205262318956</v>
      </c>
      <c r="I153">
        <v>63.374591141421185</v>
      </c>
      <c r="J153">
        <v>0.70231753068491043</v>
      </c>
      <c r="K153">
        <v>5.3309955203010446</v>
      </c>
      <c r="L153">
        <v>7.1215333421897328E-2</v>
      </c>
      <c r="M153">
        <v>2.6017649507004177</v>
      </c>
      <c r="N153">
        <v>6.3441725677672913</v>
      </c>
      <c r="O153">
        <v>1.2799235978440648</v>
      </c>
      <c r="P153">
        <v>3.5920356029053377</v>
      </c>
      <c r="Q153">
        <v>101.8752215073651</v>
      </c>
      <c r="R153">
        <v>0</v>
      </c>
      <c r="S153">
        <v>1445.37</v>
      </c>
      <c r="T153">
        <v>555.05519555709657</v>
      </c>
      <c r="U153">
        <v>0.29473141041052303</v>
      </c>
      <c r="V153">
        <v>13.028478421095736</v>
      </c>
      <c r="W153">
        <v>434.53339957182942</v>
      </c>
      <c r="X153">
        <v>81.773483552671934</v>
      </c>
      <c r="Y153">
        <v>67.2930510386782</v>
      </c>
      <c r="Z153">
        <v>4.37</v>
      </c>
      <c r="AA153">
        <v>11.390542415634854</v>
      </c>
      <c r="AB153">
        <v>65.453893375275769</v>
      </c>
      <c r="AC153">
        <v>9.4604139821861111</v>
      </c>
      <c r="AD153">
        <v>133.45745056067281</v>
      </c>
      <c r="AE153">
        <v>0</v>
      </c>
      <c r="AF153">
        <v>1.2437037507300845</v>
      </c>
      <c r="AG153">
        <v>143.19430681682087</v>
      </c>
      <c r="AH153">
        <v>11.091221107914347</v>
      </c>
      <c r="AI153">
        <v>4.3378359716088157</v>
      </c>
      <c r="AJ153">
        <v>190.64672241033173</v>
      </c>
      <c r="AK153">
        <v>0</v>
      </c>
      <c r="AL153" s="1">
        <v>64.066349675057168</v>
      </c>
      <c r="AM153">
        <v>161.15904444133443</v>
      </c>
      <c r="AN153">
        <f t="shared" si="9"/>
        <v>2.3314002794993121</v>
      </c>
      <c r="AO153">
        <v>10.329930358967836</v>
      </c>
      <c r="AP153" s="82">
        <f t="shared" si="8"/>
        <v>26.163671352485618</v>
      </c>
      <c r="AQ153">
        <v>95.586080038219308</v>
      </c>
    </row>
    <row r="154" spans="1:43" x14ac:dyDescent="0.3">
      <c r="A154" t="s">
        <v>3069</v>
      </c>
      <c r="B154">
        <v>3754.2</v>
      </c>
      <c r="C154">
        <v>20</v>
      </c>
      <c r="D154">
        <v>14.015430742607171</v>
      </c>
      <c r="F154" s="82">
        <f t="shared" si="7"/>
        <v>23.292587303114541</v>
      </c>
      <c r="G154">
        <v>3754.2</v>
      </c>
      <c r="H154">
        <v>18.359917156063673</v>
      </c>
      <c r="I154">
        <v>61.395267019286877</v>
      </c>
      <c r="J154">
        <v>0.60222464257644082</v>
      </c>
      <c r="K154">
        <v>4.9297738935833921</v>
      </c>
      <c r="L154">
        <v>0.10920712570615747</v>
      </c>
      <c r="M154">
        <v>3.6416005414934896</v>
      </c>
      <c r="N154">
        <v>10.093121874502128</v>
      </c>
      <c r="O154">
        <v>1.2667389962262459</v>
      </c>
      <c r="P154">
        <v>3.408148339193922</v>
      </c>
      <c r="Q154">
        <v>103.80599958863235</v>
      </c>
      <c r="R154">
        <v>0</v>
      </c>
      <c r="S154">
        <v>1703.22</v>
      </c>
      <c r="T154">
        <v>507.76904865510744</v>
      </c>
      <c r="U154">
        <v>0.31396396132263121</v>
      </c>
      <c r="V154">
        <v>7.253693391204652</v>
      </c>
      <c r="W154">
        <v>412.59998492649146</v>
      </c>
      <c r="X154">
        <v>80.976346278819932</v>
      </c>
      <c r="Y154">
        <v>34.625907952296394</v>
      </c>
      <c r="Z154">
        <v>4.8099999999999996</v>
      </c>
      <c r="AA154">
        <v>10.266220665963612</v>
      </c>
      <c r="AB154">
        <v>85.315228992589581</v>
      </c>
      <c r="AC154">
        <v>8.0358341460562848</v>
      </c>
      <c r="AD154">
        <v>125.13061817526327</v>
      </c>
      <c r="AE154">
        <v>0</v>
      </c>
      <c r="AF154">
        <v>1.5989217603291095</v>
      </c>
      <c r="AG154">
        <v>184.04898198037282</v>
      </c>
      <c r="AH154">
        <v>15.734057850762213</v>
      </c>
      <c r="AI154">
        <v>4.0190354749340145</v>
      </c>
      <c r="AJ154">
        <v>146.96650622391877</v>
      </c>
      <c r="AK154">
        <v>27.67</v>
      </c>
      <c r="AL154" s="1">
        <v>40.863309382579637</v>
      </c>
      <c r="AM154">
        <v>135.95834478695465</v>
      </c>
      <c r="AN154">
        <f t="shared" si="9"/>
        <v>1.8149313099146231</v>
      </c>
      <c r="AO154">
        <v>14.015430742607171</v>
      </c>
      <c r="AP154" s="82">
        <f t="shared" si="8"/>
        <v>21.38838381725434</v>
      </c>
      <c r="AQ154">
        <v>93.568838552218594</v>
      </c>
    </row>
    <row r="155" spans="1:43" x14ac:dyDescent="0.3">
      <c r="A155" t="s">
        <v>3069</v>
      </c>
      <c r="B155">
        <v>3754.35</v>
      </c>
      <c r="C155">
        <v>25</v>
      </c>
      <c r="D155">
        <v>9.2569742774512278</v>
      </c>
      <c r="F155" s="82">
        <f t="shared" si="7"/>
        <v>27.570729264693277</v>
      </c>
      <c r="G155">
        <v>3754.35</v>
      </c>
      <c r="H155">
        <v>16.412206765912646</v>
      </c>
      <c r="I155">
        <v>56.30875886702308</v>
      </c>
      <c r="J155">
        <v>0.57050617803378045</v>
      </c>
      <c r="K155">
        <v>5.4005500964816111</v>
      </c>
      <c r="L155">
        <v>8.4423759186799979E-2</v>
      </c>
      <c r="M155">
        <v>2.5474181822485797</v>
      </c>
      <c r="N155">
        <v>6.1482345928462712</v>
      </c>
      <c r="O155">
        <v>1.1490972886611239</v>
      </c>
      <c r="P155">
        <v>2.9361011214779738</v>
      </c>
      <c r="Q155">
        <v>91.557296851871868</v>
      </c>
      <c r="R155">
        <v>0</v>
      </c>
      <c r="S155">
        <v>1566.69</v>
      </c>
      <c r="T155">
        <v>477.56201405739517</v>
      </c>
      <c r="U155">
        <v>0.28377731779827597</v>
      </c>
      <c r="V155">
        <v>7.9344607321267713</v>
      </c>
      <c r="W155">
        <v>384.89735458060255</v>
      </c>
      <c r="X155">
        <v>81.814213194401603</v>
      </c>
      <c r="Y155">
        <v>78.013602831694541</v>
      </c>
      <c r="Z155">
        <v>4.41</v>
      </c>
      <c r="AA155">
        <v>12.212460384360039</v>
      </c>
      <c r="AB155">
        <v>161.62375379593598</v>
      </c>
      <c r="AC155">
        <v>9.4002204679834414</v>
      </c>
      <c r="AD155">
        <v>129.57919986061904</v>
      </c>
      <c r="AE155">
        <v>0</v>
      </c>
      <c r="AF155">
        <v>1.8915579369714823</v>
      </c>
      <c r="AG155">
        <v>151.2140837502622</v>
      </c>
      <c r="AH155">
        <v>13.685747523035214</v>
      </c>
      <c r="AI155">
        <v>3.7718755393097299</v>
      </c>
      <c r="AJ155">
        <v>146.94033697423504</v>
      </c>
      <c r="AK155">
        <v>0</v>
      </c>
      <c r="AL155" s="1">
        <v>101.90826362294465</v>
      </c>
      <c r="AM155">
        <v>153.37077391466408</v>
      </c>
      <c r="AN155">
        <f t="shared" si="9"/>
        <v>1.7960245688005945</v>
      </c>
      <c r="AO155">
        <v>9.2569742774512278</v>
      </c>
      <c r="AP155" s="82">
        <f t="shared" si="8"/>
        <v>28.486603619979167</v>
      </c>
      <c r="AQ155">
        <v>87.845882119168422</v>
      </c>
    </row>
    <row r="156" spans="1:43" x14ac:dyDescent="0.3">
      <c r="A156" t="s">
        <v>3069</v>
      </c>
      <c r="B156">
        <v>3754.5</v>
      </c>
      <c r="C156">
        <v>24</v>
      </c>
      <c r="D156">
        <v>10.877846430199799</v>
      </c>
      <c r="F156" s="82">
        <f t="shared" si="7"/>
        <v>26.953742398119491</v>
      </c>
      <c r="G156">
        <v>3754.52</v>
      </c>
      <c r="H156">
        <v>16.40696946284039</v>
      </c>
      <c r="I156">
        <v>56.099008268819453</v>
      </c>
      <c r="J156">
        <v>0.65063079899063114</v>
      </c>
      <c r="K156">
        <v>5.0985129837880017</v>
      </c>
      <c r="L156">
        <v>8.5487890773939798E-2</v>
      </c>
      <c r="M156">
        <v>3.0665526438472419</v>
      </c>
      <c r="N156">
        <v>8.0198850702338689</v>
      </c>
      <c r="O156">
        <v>1.1487809555555597</v>
      </c>
      <c r="P156">
        <v>3.5025269243753212</v>
      </c>
      <c r="Q156">
        <v>94.078354999224402</v>
      </c>
      <c r="R156">
        <v>0</v>
      </c>
      <c r="S156">
        <v>1258.3699999999999</v>
      </c>
      <c r="T156">
        <v>530.53288884627625</v>
      </c>
      <c r="U156">
        <v>0.27206855909791999</v>
      </c>
      <c r="V156">
        <v>4.9343894848906729</v>
      </c>
      <c r="W156">
        <v>424.95269001505852</v>
      </c>
      <c r="X156">
        <v>94.382216928126624</v>
      </c>
      <c r="Y156">
        <v>24.410843866612847</v>
      </c>
      <c r="Z156">
        <v>5.53</v>
      </c>
      <c r="AA156">
        <v>11.661930424176187</v>
      </c>
      <c r="AB156">
        <v>87.05445462913309</v>
      </c>
      <c r="AC156">
        <v>7.3436087327255928</v>
      </c>
      <c r="AD156">
        <v>124.44622099290085</v>
      </c>
      <c r="AE156">
        <v>1.06</v>
      </c>
      <c r="AF156">
        <v>2.2573531577744483</v>
      </c>
      <c r="AG156">
        <v>165.97999066960008</v>
      </c>
      <c r="AH156">
        <v>11.485710504365473</v>
      </c>
      <c r="AI156">
        <v>4.635144299968462</v>
      </c>
      <c r="AJ156">
        <v>184.68387194667815</v>
      </c>
      <c r="AK156">
        <v>0</v>
      </c>
      <c r="AL156" s="1">
        <v>90.971663246664548</v>
      </c>
      <c r="AM156">
        <v>145.34303972611957</v>
      </c>
      <c r="AN156">
        <f t="shared" si="9"/>
        <v>1.9567655640820294</v>
      </c>
      <c r="AO156">
        <v>10.877846430199799</v>
      </c>
      <c r="AP156" s="82">
        <f t="shared" si="8"/>
        <v>25.917388417741282</v>
      </c>
      <c r="AQ156">
        <v>92.658575248515959</v>
      </c>
    </row>
    <row r="157" spans="1:43" x14ac:dyDescent="0.3">
      <c r="A157" t="s">
        <v>3069</v>
      </c>
      <c r="B157">
        <v>3754.65</v>
      </c>
      <c r="C157">
        <v>26</v>
      </c>
      <c r="D157">
        <v>11.041653142811034</v>
      </c>
      <c r="F157" s="82">
        <f t="shared" si="7"/>
        <v>29.251986154891888</v>
      </c>
      <c r="G157">
        <v>3754.67</v>
      </c>
      <c r="H157">
        <v>19.188336473517239</v>
      </c>
      <c r="I157">
        <v>65.827398119733033</v>
      </c>
      <c r="J157">
        <v>0.69247580484464355</v>
      </c>
      <c r="K157">
        <v>5.2345511091726138</v>
      </c>
      <c r="L157">
        <v>7.478777517872387E-2</v>
      </c>
      <c r="M157">
        <v>2.6925361120745723</v>
      </c>
      <c r="N157">
        <v>6.6714324591560947</v>
      </c>
      <c r="O157">
        <v>1.3167755230004412</v>
      </c>
      <c r="P157">
        <v>3.4663780678917244</v>
      </c>
      <c r="Q157">
        <v>105.16467144456909</v>
      </c>
      <c r="R157">
        <v>0</v>
      </c>
      <c r="S157">
        <v>1144.72</v>
      </c>
      <c r="T157">
        <v>532.05004609586501</v>
      </c>
      <c r="U157">
        <v>0.29269609883956277</v>
      </c>
      <c r="V157">
        <v>6.5964007861763996</v>
      </c>
      <c r="W157">
        <v>444.41440864454478</v>
      </c>
      <c r="X157">
        <v>81.709479829953892</v>
      </c>
      <c r="Y157">
        <v>76.391829770668508</v>
      </c>
      <c r="Z157">
        <v>6.23</v>
      </c>
      <c r="AA157">
        <v>11.165678065700607</v>
      </c>
      <c r="AB157">
        <v>105.5026694167553</v>
      </c>
      <c r="AC157">
        <v>5.7484806063548701</v>
      </c>
      <c r="AD157">
        <v>128.05831723314699</v>
      </c>
      <c r="AE157">
        <v>0</v>
      </c>
      <c r="AF157">
        <v>2.988062165113385</v>
      </c>
      <c r="AG157">
        <v>136.56014579334581</v>
      </c>
      <c r="AH157">
        <v>13.41263947933828</v>
      </c>
      <c r="AI157">
        <v>5.9139283147201951</v>
      </c>
      <c r="AJ157">
        <v>195.25998728315213</v>
      </c>
      <c r="AK157">
        <v>0</v>
      </c>
      <c r="AL157" s="1">
        <v>144.6227096450892</v>
      </c>
      <c r="AM157">
        <v>154.08916490028668</v>
      </c>
      <c r="AN157">
        <f t="shared" si="9"/>
        <v>2.3896858441579716</v>
      </c>
      <c r="AO157">
        <v>11.041653142811034</v>
      </c>
      <c r="AP157" s="82">
        <f t="shared" si="8"/>
        <v>29.189849186154415</v>
      </c>
      <c r="AQ157">
        <v>89.146425468364924</v>
      </c>
    </row>
    <row r="158" spans="1:43" x14ac:dyDescent="0.3">
      <c r="A158" t="s">
        <v>3069</v>
      </c>
      <c r="B158">
        <v>3754.85</v>
      </c>
      <c r="C158">
        <v>25</v>
      </c>
      <c r="D158">
        <v>11.746791793309386</v>
      </c>
      <c r="F158" s="82">
        <f t="shared" si="7"/>
        <v>28.354202744653929</v>
      </c>
      <c r="G158">
        <v>3754.83</v>
      </c>
      <c r="H158">
        <v>20.418381617538742</v>
      </c>
      <c r="I158">
        <v>60.9828504053079</v>
      </c>
      <c r="J158">
        <v>0.67617895464146383</v>
      </c>
      <c r="K158">
        <v>5.3388462756368256</v>
      </c>
      <c r="L158">
        <v>7.9382758474136256E-2</v>
      </c>
      <c r="M158">
        <v>2.7848668160179555</v>
      </c>
      <c r="N158">
        <v>7.0043150144405182</v>
      </c>
      <c r="O158">
        <v>1.3910702496993399</v>
      </c>
      <c r="P158">
        <v>3.8658555618958106</v>
      </c>
      <c r="Q158">
        <v>102.54174765365269</v>
      </c>
      <c r="R158">
        <v>0</v>
      </c>
      <c r="S158">
        <v>1874.8800000000003</v>
      </c>
      <c r="T158">
        <v>617.8170444069126</v>
      </c>
      <c r="U158">
        <v>0.32372888312937337</v>
      </c>
      <c r="V158">
        <v>10.225594955368113</v>
      </c>
      <c r="W158">
        <v>454.35894261486391</v>
      </c>
      <c r="X158">
        <v>97.576584543781721</v>
      </c>
      <c r="Y158">
        <v>71.168456794896287</v>
      </c>
      <c r="Z158">
        <v>7.4000000000000012</v>
      </c>
      <c r="AA158">
        <v>14.096668557947014</v>
      </c>
      <c r="AB158">
        <v>141.34314056981259</v>
      </c>
      <c r="AC158">
        <v>12.439992935218216</v>
      </c>
      <c r="AD158">
        <v>142.25955876716731</v>
      </c>
      <c r="AE158">
        <v>0</v>
      </c>
      <c r="AF158">
        <v>2.1630396912059724</v>
      </c>
      <c r="AG158">
        <v>149.36659587030712</v>
      </c>
      <c r="AH158">
        <v>14.186445603146259</v>
      </c>
      <c r="AI158">
        <v>3.5282976317379715</v>
      </c>
      <c r="AJ158">
        <v>209.70541310858007</v>
      </c>
      <c r="AK158">
        <v>0</v>
      </c>
      <c r="AL158" s="1">
        <v>76.439176754447971</v>
      </c>
      <c r="AM158">
        <v>156.18732269956536</v>
      </c>
      <c r="AN158">
        <f t="shared" si="9"/>
        <v>2.1491366406095835</v>
      </c>
      <c r="AO158">
        <v>11.746791793309386</v>
      </c>
      <c r="AP158" s="82">
        <f t="shared" si="8"/>
        <v>26.648282732984736</v>
      </c>
      <c r="AQ158">
        <v>93.860751730837066</v>
      </c>
    </row>
    <row r="159" spans="1:43" x14ac:dyDescent="0.3">
      <c r="A159" t="s">
        <v>3069</v>
      </c>
      <c r="B159">
        <v>3755</v>
      </c>
      <c r="C159">
        <v>14.7</v>
      </c>
      <c r="D159">
        <v>10.474941815435777</v>
      </c>
      <c r="F159" s="82">
        <f t="shared" si="7"/>
        <v>16.443384882568036</v>
      </c>
      <c r="G159">
        <v>3754.98</v>
      </c>
      <c r="H159">
        <v>19.236464778115486</v>
      </c>
      <c r="I159">
        <v>62.962450152406994</v>
      </c>
      <c r="J159">
        <v>0.68477123451003663</v>
      </c>
      <c r="K159">
        <v>5.6243925529055776</v>
      </c>
      <c r="L159">
        <v>7.3835506480798202E-2</v>
      </c>
      <c r="M159">
        <v>2.5387415764253687</v>
      </c>
      <c r="N159">
        <v>6.1169525751179412</v>
      </c>
      <c r="O159">
        <v>1.3196824725981753</v>
      </c>
      <c r="P159">
        <v>3.4673689641758707</v>
      </c>
      <c r="Q159">
        <v>102.02465981273625</v>
      </c>
      <c r="R159">
        <v>0</v>
      </c>
      <c r="S159">
        <v>1955.2800000000002</v>
      </c>
      <c r="T159">
        <v>718.11245620892907</v>
      </c>
      <c r="U159">
        <v>0.31824040248858154</v>
      </c>
      <c r="V159">
        <v>13.643516501515027</v>
      </c>
      <c r="W159">
        <v>447.97757790104123</v>
      </c>
      <c r="X159">
        <v>103.06926765703932</v>
      </c>
      <c r="Y159">
        <v>66.703315380123286</v>
      </c>
      <c r="Z159">
        <v>9.89</v>
      </c>
      <c r="AA159">
        <v>11.328510870825408</v>
      </c>
      <c r="AB159">
        <v>115.08393921807088</v>
      </c>
      <c r="AC159">
        <v>11.085638865658169</v>
      </c>
      <c r="AD159">
        <v>130.94799422534388</v>
      </c>
      <c r="AE159">
        <v>0</v>
      </c>
      <c r="AF159">
        <v>2.6434213667183015</v>
      </c>
      <c r="AG159">
        <v>140.88494696687701</v>
      </c>
      <c r="AH159">
        <v>15.627849167102296</v>
      </c>
      <c r="AI159">
        <v>5.115136059006927</v>
      </c>
      <c r="AJ159">
        <v>201.22657621104628</v>
      </c>
      <c r="AK159">
        <v>0</v>
      </c>
      <c r="AL159" s="1">
        <v>153.8783928429138</v>
      </c>
      <c r="AM159">
        <v>161.06782018919185</v>
      </c>
      <c r="AN159">
        <f t="shared" si="9"/>
        <v>1.9523431259900206</v>
      </c>
      <c r="AO159">
        <v>10.474941815435777</v>
      </c>
      <c r="AP159" s="82">
        <f t="shared" si="8"/>
        <v>15.846963112233041</v>
      </c>
      <c r="AQ159">
        <v>92.852459968835603</v>
      </c>
    </row>
    <row r="160" spans="1:43" x14ac:dyDescent="0.3">
      <c r="A160" t="s">
        <v>3069</v>
      </c>
      <c r="B160">
        <v>3755.05</v>
      </c>
      <c r="C160">
        <v>26.8</v>
      </c>
      <c r="D160">
        <v>9.4181679635765363</v>
      </c>
      <c r="F160" s="82">
        <f t="shared" si="7"/>
        <v>29.60730174362465</v>
      </c>
      <c r="G160">
        <v>3755.05</v>
      </c>
      <c r="H160">
        <v>17.902689504348448</v>
      </c>
      <c r="I160">
        <v>62.886660943339344</v>
      </c>
      <c r="J160">
        <v>0.68274842098181954</v>
      </c>
      <c r="K160">
        <v>5.6448377379509367</v>
      </c>
      <c r="L160">
        <v>7.6286451066272548E-2</v>
      </c>
      <c r="M160">
        <v>2.4297839944212858</v>
      </c>
      <c r="N160">
        <v>5.7241246558445011</v>
      </c>
      <c r="O160">
        <v>1.2391224460626462</v>
      </c>
      <c r="P160">
        <v>3.4851136651074319</v>
      </c>
      <c r="Q160">
        <v>100.0713678191227</v>
      </c>
      <c r="R160">
        <v>0</v>
      </c>
      <c r="S160">
        <v>1295.0999999999999</v>
      </c>
      <c r="T160">
        <v>643.84404404552095</v>
      </c>
      <c r="U160">
        <v>0.24478623657931711</v>
      </c>
      <c r="V160">
        <v>8.8640602735238723</v>
      </c>
      <c r="W160">
        <v>453.78144354573965</v>
      </c>
      <c r="X160">
        <v>91.775519857428094</v>
      </c>
      <c r="Y160">
        <v>84.037331344077003</v>
      </c>
      <c r="Z160">
        <v>10.7</v>
      </c>
      <c r="AA160">
        <v>10.553116560707309</v>
      </c>
      <c r="AB160">
        <v>148.89013752838531</v>
      </c>
      <c r="AC160">
        <v>17.265506323798832</v>
      </c>
      <c r="AD160">
        <v>127.03172145960333</v>
      </c>
      <c r="AE160">
        <v>0</v>
      </c>
      <c r="AF160">
        <v>3.1855034409202871</v>
      </c>
      <c r="AG160">
        <v>138.42162979360361</v>
      </c>
      <c r="AH160">
        <v>10.256724307729272</v>
      </c>
      <c r="AI160">
        <v>5.6882605474110646</v>
      </c>
      <c r="AJ160">
        <v>195.9067415967647</v>
      </c>
      <c r="AK160">
        <v>0</v>
      </c>
      <c r="AL160" s="1">
        <v>102.39764457363422</v>
      </c>
      <c r="AM160">
        <v>162.89230523204284</v>
      </c>
      <c r="AN160">
        <f t="shared" si="9"/>
        <v>2.134629603854088</v>
      </c>
      <c r="AO160">
        <v>9.4181679635765363</v>
      </c>
      <c r="AP160" s="82">
        <f t="shared" si="8"/>
        <v>28.397086936628028</v>
      </c>
      <c r="AQ160">
        <v>94.41521110116139</v>
      </c>
    </row>
    <row r="161" spans="1:43" x14ac:dyDescent="0.3">
      <c r="A161" t="s">
        <v>3069</v>
      </c>
      <c r="B161">
        <v>3755.2</v>
      </c>
      <c r="C161">
        <v>24.9</v>
      </c>
      <c r="D161">
        <v>28.228877077112955</v>
      </c>
      <c r="F161" s="82">
        <f t="shared" si="7"/>
        <v>34.772282692257946</v>
      </c>
      <c r="G161">
        <v>3755.2</v>
      </c>
      <c r="H161">
        <v>16.997517714725006</v>
      </c>
      <c r="I161">
        <v>52.616548088716144</v>
      </c>
      <c r="J161">
        <v>0.55107843659370959</v>
      </c>
      <c r="K161">
        <v>4.2936180593408348</v>
      </c>
      <c r="L161">
        <v>9.6354366563371638E-2</v>
      </c>
      <c r="M161">
        <v>4.2151991587668638</v>
      </c>
      <c r="N161">
        <v>19.57555942929757</v>
      </c>
      <c r="O161">
        <v>1.1844500699693903</v>
      </c>
      <c r="P161">
        <v>2.8337325063975314</v>
      </c>
      <c r="Q161">
        <v>102.36405783037043</v>
      </c>
      <c r="R161">
        <v>0</v>
      </c>
      <c r="S161">
        <v>1347.74</v>
      </c>
      <c r="T161">
        <v>537.33491853938835</v>
      </c>
      <c r="U161">
        <v>0.3440591301696399</v>
      </c>
      <c r="V161">
        <v>7.6339841126852859</v>
      </c>
      <c r="W161">
        <v>377.64396627240228</v>
      </c>
      <c r="X161">
        <v>91.979168066076426</v>
      </c>
      <c r="Y161">
        <v>64.660302562986573</v>
      </c>
      <c r="Z161">
        <v>5.85</v>
      </c>
      <c r="AA161">
        <v>9.4830724127443347</v>
      </c>
      <c r="AB161">
        <v>131.06307475381436</v>
      </c>
      <c r="AC161">
        <v>10.89502607068305</v>
      </c>
      <c r="AD161">
        <v>96.328903417511256</v>
      </c>
      <c r="AE161">
        <v>1.06</v>
      </c>
      <c r="AF161">
        <v>3.7390441605932097</v>
      </c>
      <c r="AG161">
        <v>166.90373460957761</v>
      </c>
      <c r="AH161">
        <v>11.318811144328459</v>
      </c>
      <c r="AI161">
        <v>4.5742498230755233</v>
      </c>
      <c r="AJ161">
        <v>154.61540406005372</v>
      </c>
      <c r="AK161">
        <v>0</v>
      </c>
      <c r="AL161" s="1">
        <v>127.89864759108889</v>
      </c>
      <c r="AM161">
        <v>125.42194366448997</v>
      </c>
      <c r="AN161">
        <f t="shared" si="9"/>
        <v>1.6809828498229118</v>
      </c>
      <c r="AO161">
        <v>28.228877077112955</v>
      </c>
      <c r="AP161" s="82">
        <f t="shared" si="8"/>
        <v>26.424701659743629</v>
      </c>
      <c r="AQ161">
        <v>94.273356827697455</v>
      </c>
    </row>
    <row r="162" spans="1:43" x14ac:dyDescent="0.3">
      <c r="A162" t="s">
        <v>3069</v>
      </c>
      <c r="B162">
        <v>3755.35</v>
      </c>
      <c r="C162">
        <v>24</v>
      </c>
      <c r="D162">
        <v>19.983295952722326</v>
      </c>
      <c r="F162" s="82">
        <f t="shared" si="7"/>
        <v>30.043685100677838</v>
      </c>
      <c r="G162">
        <v>3755.35</v>
      </c>
      <c r="H162">
        <v>16.777518872906544</v>
      </c>
      <c r="I162">
        <v>56.404393073555468</v>
      </c>
      <c r="J162">
        <v>0.56799481242012551</v>
      </c>
      <c r="K162">
        <v>4.4472852959772426</v>
      </c>
      <c r="L162">
        <v>0.11629751191480879</v>
      </c>
      <c r="M162">
        <v>5.4872674109533426</v>
      </c>
      <c r="N162">
        <v>16.747357978738265</v>
      </c>
      <c r="O162">
        <v>1.1711621399235552</v>
      </c>
      <c r="P162">
        <v>3.0036043593448274</v>
      </c>
      <c r="Q162">
        <v>104.72288145573417</v>
      </c>
      <c r="R162">
        <v>0</v>
      </c>
      <c r="S162">
        <v>1254.42</v>
      </c>
      <c r="T162">
        <v>481.58300427032123</v>
      </c>
      <c r="U162">
        <v>0.32626730542573962</v>
      </c>
      <c r="V162">
        <v>8.9814339529932035</v>
      </c>
      <c r="W162">
        <v>362.72139032623238</v>
      </c>
      <c r="X162">
        <v>63.840804151125404</v>
      </c>
      <c r="Y162">
        <v>42.6505253062045</v>
      </c>
      <c r="Z162">
        <v>7.7800000000000011</v>
      </c>
      <c r="AA162">
        <v>9.8785235109045662</v>
      </c>
      <c r="AB162">
        <v>105.4250254151239</v>
      </c>
      <c r="AC162">
        <v>5.4475130353415251</v>
      </c>
      <c r="AD162">
        <v>99.446712803828973</v>
      </c>
      <c r="AE162">
        <v>1.08</v>
      </c>
      <c r="AF162">
        <v>3.1766890982503364</v>
      </c>
      <c r="AG162">
        <v>151.61997123904021</v>
      </c>
      <c r="AH162">
        <v>10.196033631352176</v>
      </c>
      <c r="AI162">
        <v>4.7175309451765575</v>
      </c>
      <c r="AJ162">
        <v>153.96491128220057</v>
      </c>
      <c r="AK162">
        <v>0</v>
      </c>
      <c r="AL162" s="1">
        <v>77.981790620752079</v>
      </c>
      <c r="AM162">
        <v>121.60192810602067</v>
      </c>
      <c r="AN162">
        <f t="shared" si="9"/>
        <v>2.4117006878192093</v>
      </c>
      <c r="AO162">
        <v>19.983295952722326</v>
      </c>
      <c r="AP162" s="82">
        <f t="shared" si="8"/>
        <v>33.076227362758068</v>
      </c>
      <c r="AQ162">
        <v>72.724590249326283</v>
      </c>
    </row>
    <row r="163" spans="1:43" x14ac:dyDescent="0.3">
      <c r="A163" t="s">
        <v>3069</v>
      </c>
      <c r="B163">
        <v>3755.5</v>
      </c>
      <c r="C163">
        <v>24.1</v>
      </c>
      <c r="D163">
        <v>14.674497532608619</v>
      </c>
      <c r="F163" s="82">
        <f t="shared" si="7"/>
        <v>28.279175975889117</v>
      </c>
      <c r="G163">
        <v>3755.52</v>
      </c>
      <c r="H163">
        <v>19.943235032569607</v>
      </c>
      <c r="I163">
        <v>63.418216448347899</v>
      </c>
      <c r="J163">
        <v>0.68226402678647047</v>
      </c>
      <c r="K163">
        <v>5.1789159466675931</v>
      </c>
      <c r="L163">
        <v>0.10253837654146722</v>
      </c>
      <c r="M163">
        <v>3.6219757037451541</v>
      </c>
      <c r="N163">
        <v>10.022367879810243</v>
      </c>
      <c r="O163">
        <v>1.3623713959672044</v>
      </c>
      <c r="P163">
        <v>3.585499344717292</v>
      </c>
      <c r="Q163">
        <v>107.91738415515292</v>
      </c>
      <c r="R163">
        <v>0</v>
      </c>
      <c r="S163">
        <v>821.14</v>
      </c>
      <c r="T163">
        <v>593.5011468651129</v>
      </c>
      <c r="U163">
        <v>0.30415330217721576</v>
      </c>
      <c r="V163">
        <v>11.784317418720827</v>
      </c>
      <c r="W163">
        <v>453.26169438352787</v>
      </c>
      <c r="X163">
        <v>92.299186679666633</v>
      </c>
      <c r="Y163">
        <v>59.521177538436497</v>
      </c>
      <c r="Z163">
        <v>6.9099999999999993</v>
      </c>
      <c r="AA163">
        <v>11.483589732849028</v>
      </c>
      <c r="AB163">
        <v>93.778425170412902</v>
      </c>
      <c r="AC163">
        <v>8.1562211744616224</v>
      </c>
      <c r="AD163">
        <v>125.5678719306615</v>
      </c>
      <c r="AE163">
        <v>0</v>
      </c>
      <c r="AF163">
        <v>2.4794745930572133</v>
      </c>
      <c r="AG163">
        <v>166.00798291020547</v>
      </c>
      <c r="AH163">
        <v>13.427812148432555</v>
      </c>
      <c r="AI163">
        <v>4.8966323478028499</v>
      </c>
      <c r="AJ163">
        <v>176.07045033648512</v>
      </c>
      <c r="AK163">
        <v>0</v>
      </c>
      <c r="AL163" s="1">
        <v>75.8646860732037</v>
      </c>
      <c r="AM163">
        <v>152.73220414966622</v>
      </c>
      <c r="AN163">
        <f t="shared" si="9"/>
        <v>1.9076056536397754</v>
      </c>
      <c r="AO163">
        <v>14.674497532608619</v>
      </c>
      <c r="AP163" s="82">
        <f t="shared" si="8"/>
        <v>31.345210545519361</v>
      </c>
      <c r="AQ163">
        <v>77.032296122846901</v>
      </c>
    </row>
    <row r="164" spans="1:43" x14ac:dyDescent="0.3">
      <c r="A164" t="s">
        <v>3069</v>
      </c>
      <c r="B164">
        <v>3755.65</v>
      </c>
      <c r="C164">
        <v>26.2</v>
      </c>
      <c r="D164">
        <v>10.934943803822136</v>
      </c>
      <c r="F164" s="82">
        <f t="shared" si="7"/>
        <v>29.441254525063588</v>
      </c>
      <c r="G164">
        <v>3755.67</v>
      </c>
      <c r="H164">
        <v>18.857192368283489</v>
      </c>
      <c r="I164">
        <v>64.865119909334169</v>
      </c>
      <c r="J164">
        <v>0.6964361951542567</v>
      </c>
      <c r="K164">
        <v>5.5339614314963708</v>
      </c>
      <c r="L164">
        <v>8.3434202859136261E-2</v>
      </c>
      <c r="M164">
        <v>2.702969665613506</v>
      </c>
      <c r="N164">
        <v>6.7090488512597117</v>
      </c>
      <c r="O164">
        <v>1.2967744190443227</v>
      </c>
      <c r="P164">
        <v>3.3933523261667431</v>
      </c>
      <c r="Q164">
        <v>104.13828936921172</v>
      </c>
      <c r="R164">
        <v>0</v>
      </c>
      <c r="S164">
        <v>1179.6300000000001</v>
      </c>
      <c r="T164">
        <v>582.44030769911615</v>
      </c>
      <c r="U164">
        <v>0.31432986003201729</v>
      </c>
      <c r="V164">
        <v>9.6622012939153219</v>
      </c>
      <c r="W164">
        <v>444.42018363523601</v>
      </c>
      <c r="X164">
        <v>104.84973485265036</v>
      </c>
      <c r="Y164">
        <v>60.721710843351886</v>
      </c>
      <c r="Z164">
        <v>8.99</v>
      </c>
      <c r="AA164">
        <v>11.886794774110436</v>
      </c>
      <c r="AB164">
        <v>123.71795219948329</v>
      </c>
      <c r="AC164">
        <v>8.707995054652752</v>
      </c>
      <c r="AD164">
        <v>125.7389712262521</v>
      </c>
      <c r="AE164">
        <v>0</v>
      </c>
      <c r="AF164">
        <v>4.3269608166789411</v>
      </c>
      <c r="AG164">
        <v>134.64267731187732</v>
      </c>
      <c r="AH164">
        <v>15.30922311612254</v>
      </c>
      <c r="AI164">
        <v>5.1402102553746083</v>
      </c>
      <c r="AJ164">
        <v>194.50107904232351</v>
      </c>
      <c r="AK164">
        <v>0</v>
      </c>
      <c r="AL164" s="1">
        <v>91.567431360547488</v>
      </c>
      <c r="AM164">
        <v>152.90324962243352</v>
      </c>
      <c r="AN164">
        <f t="shared" si="9"/>
        <v>1.8550459790448099</v>
      </c>
      <c r="AO164">
        <v>10.934943803822136</v>
      </c>
      <c r="AP164" s="82">
        <f t="shared" si="8"/>
        <v>29.525428694343635</v>
      </c>
      <c r="AQ164">
        <v>88.812848660526058</v>
      </c>
    </row>
    <row r="165" spans="1:43" x14ac:dyDescent="0.3">
      <c r="A165" t="s">
        <v>3069</v>
      </c>
      <c r="B165">
        <v>3755.95</v>
      </c>
      <c r="C165">
        <v>27.9</v>
      </c>
      <c r="D165">
        <v>13.753205990343298</v>
      </c>
      <c r="F165" s="82">
        <f t="shared" si="7"/>
        <v>32.380921207174097</v>
      </c>
      <c r="G165">
        <v>3755.93</v>
      </c>
      <c r="H165">
        <v>19.761380338990904</v>
      </c>
      <c r="I165">
        <v>62.297456435278981</v>
      </c>
      <c r="J165">
        <v>0.65425024231296014</v>
      </c>
      <c r="K165">
        <v>5.3947608565292278</v>
      </c>
      <c r="L165">
        <v>8.8895406476155722E-2</v>
      </c>
      <c r="M165">
        <v>3.3840869948084338</v>
      </c>
      <c r="N165">
        <v>9.1647008424969982</v>
      </c>
      <c r="O165">
        <v>1.3513873724750505</v>
      </c>
      <c r="P165">
        <v>3.4956637961327592</v>
      </c>
      <c r="Q165">
        <v>105.59258228550145</v>
      </c>
      <c r="R165">
        <v>0</v>
      </c>
      <c r="S165">
        <v>1352.68</v>
      </c>
      <c r="T165">
        <v>649.65391372329259</v>
      </c>
      <c r="U165">
        <v>0.27972956332569193</v>
      </c>
      <c r="V165">
        <v>9.929813283105398</v>
      </c>
      <c r="W165">
        <v>428.31373459736147</v>
      </c>
      <c r="X165">
        <v>96.697987986470395</v>
      </c>
      <c r="Y165">
        <v>24.57933976905711</v>
      </c>
      <c r="Z165">
        <v>7.71</v>
      </c>
      <c r="AA165">
        <v>11.34401875702777</v>
      </c>
      <c r="AB165">
        <v>179.23341336593904</v>
      </c>
      <c r="AC165">
        <v>11.406670941405736</v>
      </c>
      <c r="AD165">
        <v>123.45764728504402</v>
      </c>
      <c r="AE165">
        <v>0</v>
      </c>
      <c r="AF165">
        <v>1.6288905254069426</v>
      </c>
      <c r="AG165">
        <v>190.29125163537256</v>
      </c>
      <c r="AH165">
        <v>13.579538839375294</v>
      </c>
      <c r="AI165">
        <v>4.7318590573866608</v>
      </c>
      <c r="AJ165">
        <v>169.66646109244832</v>
      </c>
      <c r="AK165">
        <v>4.18</v>
      </c>
      <c r="AL165" s="1">
        <v>75.119975930849989</v>
      </c>
      <c r="AM165">
        <v>152.11644044770401</v>
      </c>
      <c r="AN165">
        <f t="shared" si="9"/>
        <v>1.7546017722332277</v>
      </c>
      <c r="AO165">
        <v>13.753205990343298</v>
      </c>
      <c r="AP165" s="82">
        <f t="shared" si="8"/>
        <v>29.810952056558133</v>
      </c>
      <c r="AQ165">
        <v>93.632484391175637</v>
      </c>
    </row>
    <row r="166" spans="1:43" x14ac:dyDescent="0.3">
      <c r="A166" t="s">
        <v>3069</v>
      </c>
      <c r="B166">
        <v>3756.1</v>
      </c>
      <c r="C166">
        <v>24.6</v>
      </c>
      <c r="D166">
        <v>11.43216247785795</v>
      </c>
      <c r="F166" s="82">
        <f t="shared" si="7"/>
        <v>27.801135280964694</v>
      </c>
      <c r="G166">
        <v>3756.1</v>
      </c>
      <c r="H166">
        <v>20.128482003835021</v>
      </c>
      <c r="I166">
        <v>64.607727025550346</v>
      </c>
      <c r="J166">
        <v>0.6859416805700429</v>
      </c>
      <c r="K166">
        <v>5.6830536749052829</v>
      </c>
      <c r="L166">
        <v>8.1598504164339794E-2</v>
      </c>
      <c r="M166">
        <v>2.6838423223638745</v>
      </c>
      <c r="N166">
        <v>6.6400884878615933</v>
      </c>
      <c r="O166">
        <v>1.3735603130316352</v>
      </c>
      <c r="P166">
        <v>3.5255781206324799</v>
      </c>
      <c r="Q166">
        <v>105.40987213291459</v>
      </c>
      <c r="R166">
        <v>0</v>
      </c>
      <c r="S166">
        <v>1464.5</v>
      </c>
      <c r="T166">
        <v>666.32968057409687</v>
      </c>
      <c r="U166">
        <v>0.59399081734969938</v>
      </c>
      <c r="V166">
        <v>11.882911309475064</v>
      </c>
      <c r="W166">
        <v>866.61242809988084</v>
      </c>
      <c r="X166">
        <v>97.297295571921168</v>
      </c>
      <c r="Y166">
        <v>30.560944305828507</v>
      </c>
      <c r="Z166">
        <v>8.76</v>
      </c>
      <c r="AA166">
        <v>12.018611806830513</v>
      </c>
      <c r="AB166">
        <v>130.65932594533106</v>
      </c>
      <c r="AC166">
        <v>9.9921233576430204</v>
      </c>
      <c r="AD166">
        <v>130.45370737141548</v>
      </c>
      <c r="AE166">
        <v>0</v>
      </c>
      <c r="AF166">
        <v>4.4195114147134253</v>
      </c>
      <c r="AG166">
        <v>140.81496636536357</v>
      </c>
      <c r="AH166">
        <v>14.884388381482866</v>
      </c>
      <c r="AI166">
        <v>5.6345301266231766</v>
      </c>
      <c r="AJ166">
        <v>196.68060369455551</v>
      </c>
      <c r="AK166">
        <v>0</v>
      </c>
      <c r="AL166" s="1">
        <v>78.226481096096876</v>
      </c>
      <c r="AM166">
        <v>154.96719832715874</v>
      </c>
      <c r="AN166">
        <f t="shared" si="9"/>
        <v>2.0214395738180739</v>
      </c>
      <c r="AO166">
        <v>11.43216247785795</v>
      </c>
      <c r="AP166" s="82">
        <f t="shared" si="8"/>
        <v>27.358536348909183</v>
      </c>
      <c r="AQ166">
        <v>89.990265397319007</v>
      </c>
    </row>
    <row r="167" spans="1:43" x14ac:dyDescent="0.3">
      <c r="A167" t="s">
        <v>3069</v>
      </c>
      <c r="B167">
        <v>3756.25</v>
      </c>
      <c r="C167">
        <v>23.6</v>
      </c>
      <c r="D167">
        <v>9.8887083504524576</v>
      </c>
      <c r="F167" s="82">
        <f t="shared" si="7"/>
        <v>26.211784321726014</v>
      </c>
      <c r="G167">
        <v>3756.25</v>
      </c>
      <c r="H167">
        <v>18.259915028560766</v>
      </c>
      <c r="I167">
        <v>65.048709104629992</v>
      </c>
      <c r="J167">
        <v>0.6954133541924038</v>
      </c>
      <c r="K167">
        <v>5.4914718096216575</v>
      </c>
      <c r="L167">
        <v>8.6136121875539789E-2</v>
      </c>
      <c r="M167">
        <v>2.4944616322063444</v>
      </c>
      <c r="N167">
        <v>5.9573088125347047</v>
      </c>
      <c r="O167">
        <v>1.2606988677250703</v>
      </c>
      <c r="P167">
        <v>3.4044247635379237</v>
      </c>
      <c r="Q167">
        <v>102.6985394948844</v>
      </c>
      <c r="R167">
        <v>0</v>
      </c>
      <c r="S167">
        <v>1065.94</v>
      </c>
      <c r="T167">
        <v>589.85907203493014</v>
      </c>
      <c r="U167">
        <v>0.42194981793021108</v>
      </c>
      <c r="V167">
        <v>10.81715829989354</v>
      </c>
      <c r="W167">
        <v>655.52496835359523</v>
      </c>
      <c r="X167">
        <v>93.689813018722333</v>
      </c>
      <c r="Y167">
        <v>94.399829344399279</v>
      </c>
      <c r="Z167">
        <v>9.1199999999999992</v>
      </c>
      <c r="AA167">
        <v>10.964075545069901</v>
      </c>
      <c r="AB167">
        <v>58.978383639216453</v>
      </c>
      <c r="AC167">
        <v>9.3801559632492193</v>
      </c>
      <c r="AD167">
        <v>127.7541407076526</v>
      </c>
      <c r="AE167">
        <v>0</v>
      </c>
      <c r="AF167">
        <v>2.5402935574798753</v>
      </c>
      <c r="AG167">
        <v>135.95831262033016</v>
      </c>
      <c r="AH167">
        <v>13.382294141149732</v>
      </c>
      <c r="AI167">
        <v>5.7599011084615812</v>
      </c>
      <c r="AJ167">
        <v>227.36217971662768</v>
      </c>
      <c r="AK167">
        <v>0</v>
      </c>
      <c r="AL167" s="1">
        <v>144.61207092876987</v>
      </c>
      <c r="AM167">
        <v>158.20565927821931</v>
      </c>
      <c r="AN167">
        <f t="shared" si="9"/>
        <v>2.4267545466356428</v>
      </c>
      <c r="AO167">
        <v>9.8887083504524576</v>
      </c>
      <c r="AP167" s="82">
        <f t="shared" si="8"/>
        <v>25.066386134153952</v>
      </c>
      <c r="AQ167">
        <v>94.196296508855468</v>
      </c>
    </row>
    <row r="168" spans="1:43" x14ac:dyDescent="0.3">
      <c r="A168" t="s">
        <v>3069</v>
      </c>
      <c r="B168">
        <v>3756.4</v>
      </c>
      <c r="C168">
        <v>24.7</v>
      </c>
      <c r="D168">
        <v>11.042145679791233</v>
      </c>
      <c r="F168" s="82">
        <f t="shared" si="7"/>
        <v>27.790783040214819</v>
      </c>
      <c r="G168">
        <v>3756.4</v>
      </c>
      <c r="H168">
        <v>19.248002025463069</v>
      </c>
      <c r="I168">
        <v>64.837991266966625</v>
      </c>
      <c r="J168">
        <v>0.65860355323596798</v>
      </c>
      <c r="K168">
        <v>5.3535138095108437</v>
      </c>
      <c r="L168">
        <v>7.3372279388283154E-2</v>
      </c>
      <c r="M168">
        <v>2.6919204259594967</v>
      </c>
      <c r="N168">
        <v>6.6692127082120845</v>
      </c>
      <c r="O168">
        <v>1.3203793223379694</v>
      </c>
      <c r="P168">
        <v>3.4991393619921483</v>
      </c>
      <c r="Q168">
        <v>104.35213475306648</v>
      </c>
      <c r="R168">
        <v>0</v>
      </c>
      <c r="S168">
        <v>1140.02</v>
      </c>
      <c r="T168">
        <v>626.53658536585408</v>
      </c>
      <c r="U168">
        <v>0.29415969367710726</v>
      </c>
      <c r="V168">
        <v>8.8687552207026474</v>
      </c>
      <c r="W168">
        <v>435.73459763560771</v>
      </c>
      <c r="X168">
        <v>98.72283303245942</v>
      </c>
      <c r="Y168">
        <v>58.741883989631766</v>
      </c>
      <c r="Z168">
        <v>12.37</v>
      </c>
      <c r="AA168">
        <v>11.072630748486434</v>
      </c>
      <c r="AB168">
        <v>133.15946279786235</v>
      </c>
      <c r="AC168">
        <v>10.493735975998593</v>
      </c>
      <c r="AD168">
        <v>132.44986581997256</v>
      </c>
      <c r="AE168">
        <v>0</v>
      </c>
      <c r="AF168">
        <v>2.00702582594784</v>
      </c>
      <c r="AG168">
        <v>140.68900128263934</v>
      </c>
      <c r="AH168">
        <v>15.79474852713931</v>
      </c>
      <c r="AI168">
        <v>4.907378431960427</v>
      </c>
      <c r="AJ168">
        <v>222.90593034190977</v>
      </c>
      <c r="AK168">
        <v>0</v>
      </c>
      <c r="AL168" s="1">
        <v>120.12174596165235</v>
      </c>
      <c r="AM168">
        <v>151.59190099788432</v>
      </c>
      <c r="AN168">
        <f t="shared" si="9"/>
        <v>2.2578964105357446</v>
      </c>
      <c r="AO168">
        <v>11.042145679791233</v>
      </c>
      <c r="AP168" s="82">
        <f t="shared" si="8"/>
        <v>26.1579341546271</v>
      </c>
      <c r="AQ168">
        <v>94.468708563902524</v>
      </c>
    </row>
    <row r="169" spans="1:43" x14ac:dyDescent="0.3">
      <c r="A169" t="s">
        <v>3069</v>
      </c>
      <c r="B169">
        <v>3756.55</v>
      </c>
      <c r="C169">
        <v>24.8</v>
      </c>
      <c r="D169">
        <v>12.711247467790066</v>
      </c>
      <c r="F169" s="82">
        <f t="shared" si="7"/>
        <v>28.440574271897042</v>
      </c>
      <c r="G169">
        <v>3756.55</v>
      </c>
      <c r="H169">
        <v>19.733056863847619</v>
      </c>
      <c r="I169">
        <v>61.130878875980081</v>
      </c>
      <c r="J169">
        <v>0.72925650057045766</v>
      </c>
      <c r="K169">
        <v>5.4644338958049063</v>
      </c>
      <c r="L169">
        <v>7.6673668759706173E-2</v>
      </c>
      <c r="M169">
        <v>3.1258345409614465</v>
      </c>
      <c r="N169">
        <v>8.2336158071465384</v>
      </c>
      <c r="O169">
        <v>1.3496766345763962</v>
      </c>
      <c r="P169">
        <v>3.6933801775352664</v>
      </c>
      <c r="Q169">
        <v>103.53680696518241</v>
      </c>
      <c r="R169">
        <v>0</v>
      </c>
      <c r="S169">
        <v>1250.6400000000001</v>
      </c>
      <c r="T169">
        <v>689.77905846430747</v>
      </c>
      <c r="U169">
        <v>0.32736500155389803</v>
      </c>
      <c r="V169">
        <v>15.09895012693473</v>
      </c>
      <c r="W169">
        <v>424.53111569459787</v>
      </c>
      <c r="X169">
        <v>104.05841609904546</v>
      </c>
      <c r="Y169">
        <v>70.32597728267497</v>
      </c>
      <c r="Z169">
        <v>7.17</v>
      </c>
      <c r="AA169">
        <v>13.158441442704117</v>
      </c>
      <c r="AB169">
        <v>61.602750894358003</v>
      </c>
      <c r="AC169">
        <v>8.9688336161976494</v>
      </c>
      <c r="AD169">
        <v>131.48030314495912</v>
      </c>
      <c r="AE169">
        <v>0</v>
      </c>
      <c r="AF169">
        <v>2.3569552299448944</v>
      </c>
      <c r="AG169">
        <v>147.50511187004938</v>
      </c>
      <c r="AH169">
        <v>17.736850171206392</v>
      </c>
      <c r="AI169">
        <v>4.2482852702956695</v>
      </c>
      <c r="AJ169">
        <v>163.61388748702188</v>
      </c>
      <c r="AK169">
        <v>0</v>
      </c>
      <c r="AL169" s="1">
        <v>160.05948702444954</v>
      </c>
      <c r="AM169">
        <v>166.99739657845765</v>
      </c>
      <c r="AN169">
        <f t="shared" si="9"/>
        <v>1.5723272909640487</v>
      </c>
      <c r="AO169">
        <v>12.711247467790066</v>
      </c>
      <c r="AP169" s="82">
        <f t="shared" si="8"/>
        <v>26.462248936890767</v>
      </c>
      <c r="AQ169">
        <v>93.765533654624221</v>
      </c>
    </row>
    <row r="170" spans="1:43" x14ac:dyDescent="0.3">
      <c r="A170" t="s">
        <v>3069</v>
      </c>
      <c r="B170">
        <v>3756.7</v>
      </c>
      <c r="C170">
        <v>23.9</v>
      </c>
      <c r="D170">
        <v>12.131997902164471</v>
      </c>
      <c r="F170" s="82">
        <f t="shared" ref="F170:F233" si="10">(C170+(D170/100)*0.2)/((100-D170)/100)</f>
        <v>27.227504238876577</v>
      </c>
      <c r="G170">
        <v>3756.7</v>
      </c>
      <c r="H170">
        <v>19.029144647134718</v>
      </c>
      <c r="I170">
        <v>61.203697460427257</v>
      </c>
      <c r="J170">
        <v>0.69493519683218807</v>
      </c>
      <c r="K170">
        <v>5.2686143995863857</v>
      </c>
      <c r="L170">
        <v>9.1899928949279605E-2</v>
      </c>
      <c r="M170">
        <v>3.0497866182098194</v>
      </c>
      <c r="N170">
        <v>7.9594380334651289</v>
      </c>
      <c r="O170">
        <v>1.3071603366869369</v>
      </c>
      <c r="P170">
        <v>3.6000130608792067</v>
      </c>
      <c r="Q170">
        <v>102.20468968217092</v>
      </c>
      <c r="R170">
        <v>0</v>
      </c>
      <c r="S170">
        <v>1374.83</v>
      </c>
      <c r="T170">
        <v>616.39012884716124</v>
      </c>
      <c r="U170">
        <v>0.32802819296466035</v>
      </c>
      <c r="V170">
        <v>10.507291786094505</v>
      </c>
      <c r="W170">
        <v>436.77987095072262</v>
      </c>
      <c r="X170">
        <v>101.78919320267845</v>
      </c>
      <c r="Y170">
        <v>58.657636038409642</v>
      </c>
      <c r="Z170">
        <v>9.25</v>
      </c>
      <c r="AA170">
        <v>10.661671764123843</v>
      </c>
      <c r="AB170">
        <v>105.93747582589118</v>
      </c>
      <c r="AC170">
        <v>9.7011880389967864</v>
      </c>
      <c r="AD170">
        <v>130.98601629103069</v>
      </c>
      <c r="AE170">
        <v>0</v>
      </c>
      <c r="AF170">
        <v>2.8787643160059924</v>
      </c>
      <c r="AG170">
        <v>169.38104790315376</v>
      </c>
      <c r="AH170">
        <v>14.019546243109243</v>
      </c>
      <c r="AI170">
        <v>5.5664715936251854</v>
      </c>
      <c r="AJ170">
        <v>192.8225085983232</v>
      </c>
      <c r="AK170">
        <v>0</v>
      </c>
      <c r="AL170" s="1">
        <v>69.907004934374058</v>
      </c>
      <c r="AM170">
        <v>152.91465265395132</v>
      </c>
      <c r="AN170">
        <f t="shared" si="9"/>
        <v>1.894331829650943</v>
      </c>
      <c r="AO170">
        <v>12.131997902164471</v>
      </c>
      <c r="AP170" s="82">
        <f t="shared" si="8"/>
        <v>26.292851359959045</v>
      </c>
      <c r="AQ170">
        <v>90.96793573690006</v>
      </c>
    </row>
    <row r="171" spans="1:43" x14ac:dyDescent="0.3">
      <c r="A171" t="s">
        <v>3069</v>
      </c>
      <c r="B171">
        <v>3756.85</v>
      </c>
      <c r="C171">
        <v>24.9</v>
      </c>
      <c r="D171">
        <v>13.585962817693686</v>
      </c>
      <c r="F171" s="82">
        <f t="shared" si="10"/>
        <v>28.846206864571005</v>
      </c>
      <c r="G171">
        <v>3756.85</v>
      </c>
      <c r="H171">
        <v>20.644721274448038</v>
      </c>
      <c r="I171">
        <v>62.684507896248441</v>
      </c>
      <c r="J171">
        <v>0.64260399217413966</v>
      </c>
      <c r="K171">
        <v>4.9929855436061672</v>
      </c>
      <c r="L171">
        <v>0.11176419662242473</v>
      </c>
      <c r="M171">
        <v>3.238461092503564</v>
      </c>
      <c r="N171">
        <v>8.6396715683286729</v>
      </c>
      <c r="O171">
        <v>1.4047411649766615</v>
      </c>
      <c r="P171">
        <v>3.6909549388790266</v>
      </c>
      <c r="Q171">
        <v>106.05041166778716</v>
      </c>
      <c r="R171">
        <v>0</v>
      </c>
      <c r="S171">
        <v>1416.26</v>
      </c>
      <c r="T171">
        <v>517.04499693923492</v>
      </c>
      <c r="U171">
        <v>0.29722409536821603</v>
      </c>
      <c r="V171">
        <v>5.5165629350585537</v>
      </c>
      <c r="W171">
        <v>420.55792209902319</v>
      </c>
      <c r="X171">
        <v>82.029498443544114</v>
      </c>
      <c r="Y171">
        <v>60.005603257963756</v>
      </c>
      <c r="Z171">
        <v>4.16</v>
      </c>
      <c r="AA171">
        <v>11.057122862284073</v>
      </c>
      <c r="AB171">
        <v>171.0031491930099</v>
      </c>
      <c r="AC171">
        <v>13.764250247676932</v>
      </c>
      <c r="AD171">
        <v>138.09614257446256</v>
      </c>
      <c r="AE171">
        <v>0</v>
      </c>
      <c r="AF171">
        <v>2.4309957083724827</v>
      </c>
      <c r="AG171">
        <v>168.97516041437575</v>
      </c>
      <c r="AH171">
        <v>12.562970010058933</v>
      </c>
      <c r="AI171">
        <v>3.6715787538390057</v>
      </c>
      <c r="AJ171">
        <v>172.94883269563823</v>
      </c>
      <c r="AK171">
        <v>0</v>
      </c>
      <c r="AL171" s="1">
        <v>88.343900315787906</v>
      </c>
      <c r="AM171">
        <v>160.26960798294454</v>
      </c>
      <c r="AN171">
        <f t="shared" si="9"/>
        <v>2.1083736457887565</v>
      </c>
      <c r="AO171">
        <v>13.585962817693686</v>
      </c>
      <c r="AP171" s="82">
        <f t="shared" si="8"/>
        <v>27.34523032757912</v>
      </c>
      <c r="AQ171">
        <v>91.122853944223934</v>
      </c>
    </row>
    <row r="172" spans="1:43" x14ac:dyDescent="0.3">
      <c r="A172" t="s">
        <v>3069</v>
      </c>
      <c r="B172">
        <v>3757</v>
      </c>
      <c r="C172">
        <v>25.4</v>
      </c>
      <c r="D172">
        <v>12.616674112789006</v>
      </c>
      <c r="F172" s="82">
        <f t="shared" si="10"/>
        <v>29.096206959486643</v>
      </c>
      <c r="G172">
        <v>3757</v>
      </c>
      <c r="H172">
        <v>22.020070925613087</v>
      </c>
      <c r="I172">
        <v>69.83588344096809</v>
      </c>
      <c r="J172">
        <v>0.70264392505688389</v>
      </c>
      <c r="K172">
        <v>5.0536206213102766</v>
      </c>
      <c r="L172">
        <v>8.2856244598196419E-2</v>
      </c>
      <c r="M172">
        <v>2.7791609271339248</v>
      </c>
      <c r="N172">
        <v>6.9837434083467338</v>
      </c>
      <c r="O172">
        <v>1.4878122839070305</v>
      </c>
      <c r="P172">
        <v>3.8929126306742314</v>
      </c>
      <c r="Q172">
        <v>112.83870440760846</v>
      </c>
      <c r="R172">
        <v>0</v>
      </c>
      <c r="S172">
        <v>926.55</v>
      </c>
      <c r="T172">
        <v>557.44485533273871</v>
      </c>
      <c r="U172">
        <v>0.29742991339224573</v>
      </c>
      <c r="V172">
        <v>13.643516501515027</v>
      </c>
      <c r="W172">
        <v>445.95055616841523</v>
      </c>
      <c r="X172">
        <v>92.898494265117421</v>
      </c>
      <c r="Y172">
        <v>17.818441683480991</v>
      </c>
      <c r="Z172">
        <v>8.49</v>
      </c>
      <c r="AA172">
        <v>11.243217496712415</v>
      </c>
      <c r="AB172">
        <v>89.352717077422724</v>
      </c>
      <c r="AC172">
        <v>3.8523849089708024</v>
      </c>
      <c r="AD172">
        <v>133.53349469204636</v>
      </c>
      <c r="AE172">
        <v>0</v>
      </c>
      <c r="AF172">
        <v>2.0881177785113891</v>
      </c>
      <c r="AG172">
        <v>141.4587878992873</v>
      </c>
      <c r="AH172">
        <v>15.476122476159553</v>
      </c>
      <c r="AI172">
        <v>5.2834913774756425</v>
      </c>
      <c r="AJ172">
        <v>191.28226133122271</v>
      </c>
      <c r="AK172">
        <v>4.13</v>
      </c>
      <c r="AL172" s="1">
        <v>93.280264687961022</v>
      </c>
      <c r="AM172">
        <v>157.909180458756</v>
      </c>
      <c r="AN172">
        <f t="shared" si="9"/>
        <v>2.0590458741487647</v>
      </c>
      <c r="AO172">
        <v>12.616674112789006</v>
      </c>
      <c r="AP172" s="82">
        <f t="shared" si="8"/>
        <v>27.950757042149576</v>
      </c>
      <c r="AQ172">
        <v>90.938939800693888</v>
      </c>
    </row>
    <row r="173" spans="1:43" x14ac:dyDescent="0.3">
      <c r="A173" t="s">
        <v>3069</v>
      </c>
      <c r="B173">
        <v>3757.15</v>
      </c>
      <c r="C173">
        <v>25.5</v>
      </c>
      <c r="D173">
        <v>11.964713399007758</v>
      </c>
      <c r="F173" s="82">
        <f t="shared" si="10"/>
        <v>28.992839589972256</v>
      </c>
      <c r="G173">
        <v>3757.15</v>
      </c>
      <c r="H173">
        <v>21.072781760614252</v>
      </c>
      <c r="I173">
        <v>66.659696190487324</v>
      </c>
      <c r="J173">
        <v>0.6944362500215282</v>
      </c>
      <c r="K173">
        <v>5.3468103434983663</v>
      </c>
      <c r="L173">
        <v>8.6041468661589349E-2</v>
      </c>
      <c r="M173">
        <v>2.7165700838804949</v>
      </c>
      <c r="N173">
        <v>6.7580828322897739</v>
      </c>
      <c r="O173">
        <v>1.4305960183411008</v>
      </c>
      <c r="P173">
        <v>3.7046457653932072</v>
      </c>
      <c r="Q173">
        <v>108.46966071318764</v>
      </c>
      <c r="R173">
        <v>0</v>
      </c>
      <c r="S173">
        <v>1230.96</v>
      </c>
      <c r="T173">
        <v>638.43602410260621</v>
      </c>
      <c r="U173">
        <v>0.29582910653868144</v>
      </c>
      <c r="V173">
        <v>9.0377733191384824</v>
      </c>
      <c r="W173">
        <v>409.75868950640023</v>
      </c>
      <c r="X173">
        <v>103.26709734544055</v>
      </c>
      <c r="Y173">
        <v>41.681673867149975</v>
      </c>
      <c r="Z173">
        <v>7.86</v>
      </c>
      <c r="AA173">
        <v>13.313520304727739</v>
      </c>
      <c r="AB173">
        <v>179.4197589698544</v>
      </c>
      <c r="AC173">
        <v>13.001799067776462</v>
      </c>
      <c r="AD173">
        <v>140.30142238429704</v>
      </c>
      <c r="AE173">
        <v>0</v>
      </c>
      <c r="AF173">
        <v>2.5032733182660807</v>
      </c>
      <c r="AG173">
        <v>154.44718754018356</v>
      </c>
      <c r="AH173">
        <v>14.186445603146259</v>
      </c>
      <c r="AI173">
        <v>4.6673825524411949</v>
      </c>
      <c r="AJ173">
        <v>203.95565510663695</v>
      </c>
      <c r="AK173">
        <v>0</v>
      </c>
      <c r="AL173" s="1">
        <v>71.109179878459329</v>
      </c>
      <c r="AM173">
        <v>160.38363829812272</v>
      </c>
      <c r="AN173">
        <f t="shared" si="9"/>
        <v>1.975030385761511</v>
      </c>
      <c r="AO173">
        <v>11.964713399007758</v>
      </c>
      <c r="AP173" s="82">
        <f t="shared" si="8"/>
        <v>26.91335357592915</v>
      </c>
      <c r="AQ173">
        <v>94.787241747977987</v>
      </c>
    </row>
    <row r="174" spans="1:43" x14ac:dyDescent="0.3">
      <c r="A174" t="s">
        <v>3069</v>
      </c>
      <c r="B174">
        <v>3757.5</v>
      </c>
      <c r="C174">
        <v>25.7</v>
      </c>
      <c r="D174">
        <v>9.9396359490796726</v>
      </c>
      <c r="F174" s="82">
        <f t="shared" si="10"/>
        <v>28.558489123312985</v>
      </c>
      <c r="G174">
        <v>3757.5</v>
      </c>
      <c r="H174">
        <v>19.021043467633312</v>
      </c>
      <c r="I174">
        <v>66.393052005802076</v>
      </c>
      <c r="J174">
        <v>0.67355532599541035</v>
      </c>
      <c r="K174">
        <v>5.7236968176670686</v>
      </c>
      <c r="L174">
        <v>8.2339954340284932E-2</v>
      </c>
      <c r="M174">
        <v>2.4045039812129674</v>
      </c>
      <c r="N174">
        <v>5.6329818936321692</v>
      </c>
      <c r="O174">
        <v>1.306671025445052</v>
      </c>
      <c r="P174">
        <v>3.4451498007847543</v>
      </c>
      <c r="Q174">
        <v>104.6829942725131</v>
      </c>
      <c r="R174">
        <v>0</v>
      </c>
      <c r="S174">
        <v>1186.26</v>
      </c>
      <c r="T174">
        <v>782.84965077773006</v>
      </c>
      <c r="U174">
        <v>0.31556476817619555</v>
      </c>
      <c r="V174">
        <v>12.812510850872165</v>
      </c>
      <c r="W174">
        <v>425.65723887939009</v>
      </c>
      <c r="X174">
        <v>95.412095011862405</v>
      </c>
      <c r="Y174">
        <v>71.821378416867816</v>
      </c>
      <c r="Z174">
        <v>13.819999999999999</v>
      </c>
      <c r="AA174">
        <v>11.599898879366743</v>
      </c>
      <c r="AB174">
        <v>74.507183965497774</v>
      </c>
      <c r="AC174">
        <v>11.567186979279519</v>
      </c>
      <c r="AD174">
        <v>126.40435737577113</v>
      </c>
      <c r="AE174">
        <v>0</v>
      </c>
      <c r="AF174">
        <v>1.6870651870286193</v>
      </c>
      <c r="AG174">
        <v>137.67983541756104</v>
      </c>
      <c r="AH174">
        <v>12.47193399549329</v>
      </c>
      <c r="AI174">
        <v>7.3359934515729606</v>
      </c>
      <c r="AJ174">
        <v>214.89813993868341</v>
      </c>
      <c r="AK174">
        <v>0</v>
      </c>
      <c r="AL174" s="1">
        <v>96.769763640704085</v>
      </c>
      <c r="AM174">
        <v>154.54528616099944</v>
      </c>
      <c r="AN174">
        <f t="shared" si="9"/>
        <v>2.2523154942983439</v>
      </c>
      <c r="AO174">
        <v>9.9396359490796726</v>
      </c>
      <c r="AP174" s="82">
        <f t="shared" si="8"/>
        <v>42.625840581480091</v>
      </c>
      <c r="AQ174">
        <v>60.477505282640912</v>
      </c>
    </row>
    <row r="175" spans="1:43" x14ac:dyDescent="0.3">
      <c r="A175" t="s">
        <v>3069</v>
      </c>
      <c r="B175">
        <v>3757.65</v>
      </c>
      <c r="C175">
        <v>24.8</v>
      </c>
      <c r="D175">
        <v>12.697552458671048</v>
      </c>
      <c r="F175" s="82">
        <f t="shared" si="10"/>
        <v>28.436081466289949</v>
      </c>
      <c r="G175">
        <v>3757.65</v>
      </c>
      <c r="H175">
        <v>20.820783989601239</v>
      </c>
      <c r="I175">
        <v>63.551430077162713</v>
      </c>
      <c r="J175">
        <v>0.65837071139099324</v>
      </c>
      <c r="K175">
        <v>5.3233031449728569</v>
      </c>
      <c r="L175">
        <v>8.1238535123407049E-2</v>
      </c>
      <c r="M175">
        <v>2.9614396423289242</v>
      </c>
      <c r="N175">
        <v>7.6409181280941354</v>
      </c>
      <c r="O175">
        <v>1.4153753529719149</v>
      </c>
      <c r="P175">
        <v>3.6669814204750328</v>
      </c>
      <c r="Q175">
        <v>106.11984100212122</v>
      </c>
      <c r="R175">
        <v>0</v>
      </c>
      <c r="S175">
        <v>1377.93</v>
      </c>
      <c r="T175">
        <v>612.08794353440999</v>
      </c>
      <c r="U175">
        <v>0.31865203853664092</v>
      </c>
      <c r="V175">
        <v>9.4744034067643934</v>
      </c>
      <c r="W175">
        <v>420.25762258307861</v>
      </c>
      <c r="X175">
        <v>98.49591074282273</v>
      </c>
      <c r="Y175">
        <v>53.792316855331499</v>
      </c>
      <c r="Z175">
        <v>7.99</v>
      </c>
      <c r="AA175">
        <v>11.917810546515161</v>
      </c>
      <c r="AB175">
        <v>133.45451000406166</v>
      </c>
      <c r="AC175">
        <v>13.08205708671335</v>
      </c>
      <c r="AD175">
        <v>136.6322930455207</v>
      </c>
      <c r="AE175">
        <v>0</v>
      </c>
      <c r="AF175">
        <v>1.9268153076512859</v>
      </c>
      <c r="AG175">
        <v>164.51039803781765</v>
      </c>
      <c r="AH175">
        <v>15.703712512573665</v>
      </c>
      <c r="AI175">
        <v>5.2333429847402808</v>
      </c>
      <c r="AJ175">
        <v>212.38963043328434</v>
      </c>
      <c r="AK175">
        <v>0</v>
      </c>
      <c r="AL175" s="1">
        <v>119.70683602519816</v>
      </c>
      <c r="AM175">
        <v>161.31868688258388</v>
      </c>
      <c r="AN175">
        <f t="shared" si="9"/>
        <v>2.1563294235416866</v>
      </c>
      <c r="AO175">
        <v>12.697552458671048</v>
      </c>
      <c r="AP175" s="82">
        <f t="shared" si="8"/>
        <v>25.965418983855322</v>
      </c>
      <c r="AQ175">
        <v>95.545957110129166</v>
      </c>
    </row>
    <row r="176" spans="1:43" x14ac:dyDescent="0.3">
      <c r="A176" t="s">
        <v>3069</v>
      </c>
      <c r="B176">
        <v>3757.8</v>
      </c>
      <c r="C176">
        <v>24.9</v>
      </c>
      <c r="D176">
        <v>10.983498360757203</v>
      </c>
      <c r="F176" s="82">
        <f t="shared" si="10"/>
        <v>27.997019134410355</v>
      </c>
      <c r="G176">
        <v>3757.8</v>
      </c>
      <c r="H176">
        <v>20.576423222399274</v>
      </c>
      <c r="I176">
        <v>67.401946564412171</v>
      </c>
      <c r="J176">
        <v>0.6858439701529554</v>
      </c>
      <c r="K176">
        <v>5.4295967323458978</v>
      </c>
      <c r="L176">
        <v>7.436326985555218E-2</v>
      </c>
      <c r="M176">
        <v>2.5004500074358891</v>
      </c>
      <c r="N176">
        <v>5.9788988748138268</v>
      </c>
      <c r="O176">
        <v>1.4006159626329162</v>
      </c>
      <c r="P176">
        <v>3.6321674738644267</v>
      </c>
      <c r="Q176">
        <v>107.6803060779129</v>
      </c>
      <c r="R176">
        <v>0</v>
      </c>
      <c r="S176">
        <v>1127.44</v>
      </c>
      <c r="T176">
        <v>588.17838288331518</v>
      </c>
      <c r="U176">
        <v>0.3454541189991745</v>
      </c>
      <c r="V176">
        <v>8.530719023830974</v>
      </c>
      <c r="W176">
        <v>437.33427005708182</v>
      </c>
      <c r="X176">
        <v>95.429550572603688</v>
      </c>
      <c r="Y176">
        <v>88.460348783238956</v>
      </c>
      <c r="Z176">
        <v>13.19</v>
      </c>
      <c r="AA176">
        <v>12.243476156764761</v>
      </c>
      <c r="AB176">
        <v>105.45608301577644</v>
      </c>
      <c r="AC176">
        <v>14.055185566323162</v>
      </c>
      <c r="AD176">
        <v>138.76152872398157</v>
      </c>
      <c r="AE176">
        <v>0</v>
      </c>
      <c r="AF176">
        <v>2.0087886944818303</v>
      </c>
      <c r="AG176">
        <v>131.7034920483124</v>
      </c>
      <c r="AH176">
        <v>18.131339567657516</v>
      </c>
      <c r="AI176">
        <v>4.5205194022876345</v>
      </c>
      <c r="AJ176">
        <v>211.10359873454021</v>
      </c>
      <c r="AK176">
        <v>0</v>
      </c>
      <c r="AL176" s="1">
        <v>82.33302559536159</v>
      </c>
      <c r="AM176">
        <v>160.25820495142671</v>
      </c>
      <c r="AN176">
        <f t="shared" si="9"/>
        <v>2.2121407621419178</v>
      </c>
      <c r="AO176">
        <v>10.983498360757203</v>
      </c>
      <c r="AP176" s="82">
        <f t="shared" si="8"/>
        <v>26.876221072457511</v>
      </c>
      <c r="AQ176">
        <v>92.701267037342348</v>
      </c>
    </row>
    <row r="177" spans="1:43" x14ac:dyDescent="0.3">
      <c r="A177" t="s">
        <v>3069</v>
      </c>
      <c r="B177">
        <v>3758</v>
      </c>
      <c r="C177">
        <v>26</v>
      </c>
      <c r="D177">
        <v>10.897119272707481</v>
      </c>
      <c r="F177" s="82">
        <f t="shared" si="10"/>
        <v>29.204212059301973</v>
      </c>
      <c r="G177">
        <v>3757.98</v>
      </c>
      <c r="H177">
        <v>21.230327077000815</v>
      </c>
      <c r="I177">
        <v>68.216801147811609</v>
      </c>
      <c r="J177">
        <v>0.72743950260163781</v>
      </c>
      <c r="K177">
        <v>5.5205454859750471</v>
      </c>
      <c r="L177">
        <v>9.0715329635293773E-2</v>
      </c>
      <c r="M177">
        <v>2.3875351018793594</v>
      </c>
      <c r="N177">
        <v>5.5718035025700994</v>
      </c>
      <c r="O177">
        <v>1.4401117554508494</v>
      </c>
      <c r="P177">
        <v>3.6615366339725237</v>
      </c>
      <c r="Q177">
        <v>108.84681553689722</v>
      </c>
      <c r="R177">
        <v>0</v>
      </c>
      <c r="S177">
        <v>1098.6400000000001</v>
      </c>
      <c r="T177">
        <v>661.94074358161231</v>
      </c>
      <c r="U177">
        <v>0.26694597716651425</v>
      </c>
      <c r="V177">
        <v>10.681004831709116</v>
      </c>
      <c r="W177">
        <v>423.08159303109608</v>
      </c>
      <c r="X177">
        <v>97.681317908229431</v>
      </c>
      <c r="Y177">
        <v>56.509313282245259</v>
      </c>
      <c r="Z177">
        <v>14.099999999999998</v>
      </c>
      <c r="AA177">
        <v>12.189198555056496</v>
      </c>
      <c r="AB177">
        <v>116.43494484645736</v>
      </c>
      <c r="AC177">
        <v>15.780732973466334</v>
      </c>
      <c r="AD177">
        <v>136.13800619159227</v>
      </c>
      <c r="AE177">
        <v>0</v>
      </c>
      <c r="AF177">
        <v>1.5284070189695014</v>
      </c>
      <c r="AG177">
        <v>140.71699352324475</v>
      </c>
      <c r="AH177">
        <v>14.914733719671414</v>
      </c>
      <c r="AI177">
        <v>5.509159144784773</v>
      </c>
      <c r="AJ177">
        <v>239.84117335153408</v>
      </c>
      <c r="AK177">
        <v>47.85</v>
      </c>
      <c r="AL177" s="1">
        <v>165.90014228376643</v>
      </c>
      <c r="AM177">
        <v>167.63596634345552</v>
      </c>
      <c r="AN177">
        <f t="shared" si="9"/>
        <v>2.4553433398274001</v>
      </c>
      <c r="AO177">
        <v>10.897119272707481</v>
      </c>
      <c r="AP177" s="82">
        <f t="shared" si="8"/>
        <v>27.207216017357766</v>
      </c>
      <c r="AQ177">
        <v>95.595262150693443</v>
      </c>
    </row>
    <row r="178" spans="1:43" x14ac:dyDescent="0.3">
      <c r="A178" t="s">
        <v>3069</v>
      </c>
      <c r="B178">
        <v>3758.15</v>
      </c>
      <c r="C178">
        <v>27</v>
      </c>
      <c r="D178">
        <v>11.443613166227209</v>
      </c>
      <c r="F178" s="82">
        <f t="shared" si="10"/>
        <v>30.514893609036363</v>
      </c>
      <c r="G178">
        <v>3758.13</v>
      </c>
      <c r="H178">
        <v>20.629400557322505</v>
      </c>
      <c r="I178">
        <v>69.265214711789724</v>
      </c>
      <c r="J178">
        <v>0.69553185405993545</v>
      </c>
      <c r="K178">
        <v>5.1306486736215415</v>
      </c>
      <c r="L178">
        <v>7.1629799767831834E-2</v>
      </c>
      <c r="M178">
        <v>2.6049293007132301</v>
      </c>
      <c r="N178">
        <v>6.3555810903182</v>
      </c>
      <c r="O178">
        <v>1.4038157936622793</v>
      </c>
      <c r="P178">
        <v>3.5515391461162102</v>
      </c>
      <c r="Q178">
        <v>109.70829092737144</v>
      </c>
      <c r="R178">
        <v>0</v>
      </c>
      <c r="S178">
        <v>872.08</v>
      </c>
      <c r="T178">
        <v>496.46291163607168</v>
      </c>
      <c r="U178">
        <v>0.33356241094412553</v>
      </c>
      <c r="V178">
        <v>4.9062198018180334</v>
      </c>
      <c r="W178">
        <v>444.69738318841564</v>
      </c>
      <c r="X178">
        <v>85.997729252062854</v>
      </c>
      <c r="Y178">
        <v>25.485005244695031</v>
      </c>
      <c r="Z178">
        <v>7.4499999999999993</v>
      </c>
      <c r="AA178">
        <v>10.762473024439196</v>
      </c>
      <c r="AB178">
        <v>58.015598018987014</v>
      </c>
      <c r="AC178">
        <v>10.313155433390586</v>
      </c>
      <c r="AD178">
        <v>125.5678719306615</v>
      </c>
      <c r="AE178">
        <v>0</v>
      </c>
      <c r="AF178">
        <v>2.2732189745803604</v>
      </c>
      <c r="AG178">
        <v>146.35743000522876</v>
      </c>
      <c r="AH178">
        <v>14.884388381482866</v>
      </c>
      <c r="AI178">
        <v>6.1861624467121592</v>
      </c>
      <c r="AJ178">
        <v>212.90553849847817</v>
      </c>
      <c r="AK178">
        <v>0</v>
      </c>
      <c r="AL178" s="1">
        <v>123.58996748175674</v>
      </c>
      <c r="AM178">
        <v>157.56708951322145</v>
      </c>
      <c r="AN178">
        <f t="shared" si="9"/>
        <v>2.4757111652848804</v>
      </c>
      <c r="AO178">
        <v>11.443613166227209</v>
      </c>
      <c r="AP178" s="82">
        <f t="shared" si="8"/>
        <v>27.949159336079582</v>
      </c>
      <c r="AQ178">
        <v>96.628107700314104</v>
      </c>
    </row>
    <row r="179" spans="1:43" x14ac:dyDescent="0.3">
      <c r="A179" t="s">
        <v>3069</v>
      </c>
      <c r="B179">
        <v>3758.3</v>
      </c>
      <c r="C179">
        <v>27</v>
      </c>
      <c r="D179">
        <v>14.385634456495922</v>
      </c>
      <c r="F179" s="82">
        <f t="shared" si="10"/>
        <v>31.570369174993878</v>
      </c>
      <c r="G179">
        <v>3758.28</v>
      </c>
      <c r="H179">
        <v>22.157061141145824</v>
      </c>
      <c r="I179">
        <v>66.711654048432848</v>
      </c>
      <c r="J179">
        <v>0.67933271427384334</v>
      </c>
      <c r="K179">
        <v>5.1083879128793752</v>
      </c>
      <c r="L179">
        <v>8.8599973717461908E-2</v>
      </c>
      <c r="M179">
        <v>3.2517647743719995</v>
      </c>
      <c r="N179">
        <v>8.6876357170453495</v>
      </c>
      <c r="O179">
        <v>1.4960864929252078</v>
      </c>
      <c r="P179">
        <v>3.7946516064187295</v>
      </c>
      <c r="Q179">
        <v>111.97517438121064</v>
      </c>
      <c r="R179">
        <v>0</v>
      </c>
      <c r="S179">
        <v>870.77999999999986</v>
      </c>
      <c r="T179">
        <v>620.62151681208411</v>
      </c>
      <c r="U179">
        <v>0.29505157178123592</v>
      </c>
      <c r="V179">
        <v>10.497901891736959</v>
      </c>
      <c r="W179">
        <v>390.71277020668339</v>
      </c>
      <c r="X179">
        <v>86.154829298734398</v>
      </c>
      <c r="Y179">
        <v>75.486164295030591</v>
      </c>
      <c r="Z179">
        <v>8.26</v>
      </c>
      <c r="AA179">
        <v>11.367280586331313</v>
      </c>
      <c r="AB179">
        <v>85.20652739030561</v>
      </c>
      <c r="AC179">
        <v>15.40953963588321</v>
      </c>
      <c r="AD179">
        <v>132.79206441115375</v>
      </c>
      <c r="AE179">
        <v>0</v>
      </c>
      <c r="AF179">
        <v>1.6526892506158104</v>
      </c>
      <c r="AG179">
        <v>174.83953482120285</v>
      </c>
      <c r="AH179">
        <v>7.5711618780427621</v>
      </c>
      <c r="AI179">
        <v>4.9252885722230575</v>
      </c>
      <c r="AJ179">
        <v>189.98501423975702</v>
      </c>
      <c r="AK179">
        <v>0</v>
      </c>
      <c r="AL179" s="1">
        <v>85.503363058524499</v>
      </c>
      <c r="AM179">
        <v>152.17345560529307</v>
      </c>
      <c r="AN179">
        <f t="shared" si="9"/>
        <v>2.2051580368292583</v>
      </c>
      <c r="AO179">
        <v>14.385634456495922</v>
      </c>
      <c r="AP179" s="82">
        <f t="shared" si="8"/>
        <v>28.320622191212408</v>
      </c>
      <c r="AQ179">
        <v>95.369588424970246</v>
      </c>
    </row>
    <row r="180" spans="1:43" x14ac:dyDescent="0.3">
      <c r="A180" t="s">
        <v>3069</v>
      </c>
      <c r="B180">
        <v>3758.45</v>
      </c>
      <c r="C180">
        <v>25</v>
      </c>
      <c r="D180">
        <v>15.198083909010569</v>
      </c>
      <c r="F180" s="82">
        <f t="shared" si="10"/>
        <v>29.516309679796972</v>
      </c>
      <c r="G180">
        <v>3758.45</v>
      </c>
      <c r="H180">
        <v>19.213653024377123</v>
      </c>
      <c r="I180">
        <v>59.702988433398168</v>
      </c>
      <c r="J180">
        <v>0.58531866147524703</v>
      </c>
      <c r="K180">
        <v>5.0480142265699133</v>
      </c>
      <c r="L180">
        <v>0.11163799233715747</v>
      </c>
      <c r="M180">
        <v>3.8823007020707321</v>
      </c>
      <c r="N180">
        <v>10.960925119665902</v>
      </c>
      <c r="O180">
        <v>1.3183046426723781</v>
      </c>
      <c r="P180">
        <v>3.5995879012278773</v>
      </c>
      <c r="Q180">
        <v>104.42273070379449</v>
      </c>
      <c r="R180">
        <v>0</v>
      </c>
      <c r="S180">
        <v>973.28999999999985</v>
      </c>
      <c r="T180">
        <v>515.27755610788677</v>
      </c>
      <c r="U180">
        <v>0.32699910284451195</v>
      </c>
      <c r="V180">
        <v>9.723235607239376</v>
      </c>
      <c r="W180">
        <v>562.21844375519481</v>
      </c>
      <c r="X180">
        <v>94.434583610350487</v>
      </c>
      <c r="Y180">
        <v>51.012134465001132</v>
      </c>
      <c r="Z180">
        <v>3.63</v>
      </c>
      <c r="AA180">
        <v>11.762731684491541</v>
      </c>
      <c r="AB180">
        <v>85.237584990958183</v>
      </c>
      <c r="AC180">
        <v>2.4879985870436432</v>
      </c>
      <c r="AD180">
        <v>122.50709564287399</v>
      </c>
      <c r="AE180">
        <v>0</v>
      </c>
      <c r="AF180">
        <v>2.0422831966276442</v>
      </c>
      <c r="AG180">
        <v>191.6068869438254</v>
      </c>
      <c r="AH180">
        <v>11.72847320987386</v>
      </c>
      <c r="AI180">
        <v>4.3163438032936607</v>
      </c>
      <c r="AJ180">
        <v>162.16336336169425</v>
      </c>
      <c r="AK180">
        <v>0</v>
      </c>
      <c r="AL180" s="1">
        <v>506.29650963732485</v>
      </c>
      <c r="AM180">
        <v>135.4566114001706</v>
      </c>
      <c r="AN180">
        <f t="shared" si="9"/>
        <v>1.7172031385324005</v>
      </c>
      <c r="AO180">
        <v>15.198083909010569</v>
      </c>
      <c r="AP180" s="82">
        <f t="shared" si="8"/>
        <v>27.17171478463445</v>
      </c>
      <c r="AQ180">
        <v>92.065843146029053</v>
      </c>
    </row>
    <row r="181" spans="1:43" x14ac:dyDescent="0.3">
      <c r="A181" t="s">
        <v>3069</v>
      </c>
      <c r="B181">
        <v>3758.6</v>
      </c>
      <c r="C181">
        <v>26</v>
      </c>
      <c r="D181">
        <v>12.611933166567649</v>
      </c>
      <c r="F181" s="82">
        <f t="shared" si="10"/>
        <v>29.781210191935013</v>
      </c>
      <c r="G181">
        <v>3758.6</v>
      </c>
      <c r="H181">
        <v>20.592254824718594</v>
      </c>
      <c r="I181">
        <v>66.260009366548729</v>
      </c>
      <c r="J181">
        <v>0.66673846519476898</v>
      </c>
      <c r="K181">
        <v>5.1683611424216682</v>
      </c>
      <c r="L181">
        <v>8.4710587107861918E-2</v>
      </c>
      <c r="M181">
        <v>2.9532852590376293</v>
      </c>
      <c r="N181">
        <v>7.6115188943523524</v>
      </c>
      <c r="O181">
        <v>1.401572191413003</v>
      </c>
      <c r="P181">
        <v>3.6167645797220431</v>
      </c>
      <c r="Q181">
        <v>108.35521531051667</v>
      </c>
      <c r="R181">
        <v>0</v>
      </c>
      <c r="S181">
        <v>1226.24</v>
      </c>
      <c r="T181">
        <v>487.39486823958083</v>
      </c>
      <c r="U181">
        <v>0.32247110631585857</v>
      </c>
      <c r="V181">
        <v>9.9767627548931301</v>
      </c>
      <c r="W181">
        <v>437.00509558768107</v>
      </c>
      <c r="X181">
        <v>98.920662720860648</v>
      </c>
      <c r="Y181">
        <v>54.403114501691952</v>
      </c>
      <c r="Z181">
        <v>10.050000000000001</v>
      </c>
      <c r="AA181">
        <v>12.127167010247048</v>
      </c>
      <c r="AB181">
        <v>129.82077072771185</v>
      </c>
      <c r="AC181">
        <v>8.6377692880829713</v>
      </c>
      <c r="AD181">
        <v>131.29019281652509</v>
      </c>
      <c r="AE181">
        <v>0</v>
      </c>
      <c r="AF181">
        <v>2.5059176210670659</v>
      </c>
      <c r="AG181">
        <v>160.4235309094322</v>
      </c>
      <c r="AH181">
        <v>13.579538839375294</v>
      </c>
      <c r="AI181">
        <v>5.082897806534195</v>
      </c>
      <c r="AJ181">
        <v>206.43051843387124</v>
      </c>
      <c r="AK181">
        <v>13.83</v>
      </c>
      <c r="AL181" s="1">
        <v>123.23888984321859</v>
      </c>
      <c r="AM181">
        <v>168.94731496800469</v>
      </c>
      <c r="AN181">
        <f t="shared" si="9"/>
        <v>2.0868291088625979</v>
      </c>
      <c r="AO181">
        <v>12.611933166567649</v>
      </c>
      <c r="AP181" s="82">
        <f t="shared" si="8"/>
        <v>30.085976663610516</v>
      </c>
      <c r="AQ181">
        <v>86.508684501101342</v>
      </c>
    </row>
    <row r="182" spans="1:43" x14ac:dyDescent="0.3">
      <c r="A182" t="s">
        <v>3069</v>
      </c>
      <c r="B182">
        <v>3758.75</v>
      </c>
      <c r="C182">
        <v>26</v>
      </c>
      <c r="D182">
        <v>12.140277869163359</v>
      </c>
      <c r="F182" s="82">
        <f t="shared" si="10"/>
        <v>29.620262760430958</v>
      </c>
      <c r="G182">
        <v>3758.77</v>
      </c>
      <c r="H182">
        <v>20.80948612845874</v>
      </c>
      <c r="I182">
        <v>65.262310796091612</v>
      </c>
      <c r="J182">
        <v>0.68742188944166749</v>
      </c>
      <c r="K182">
        <v>5.1725395418090088</v>
      </c>
      <c r="L182">
        <v>9.1320536548734468E-2</v>
      </c>
      <c r="M182">
        <v>2.8170228989362345</v>
      </c>
      <c r="N182">
        <v>7.1202482694965861</v>
      </c>
      <c r="O182">
        <v>1.4146929621589079</v>
      </c>
      <c r="P182">
        <v>3.7944573130296813</v>
      </c>
      <c r="Q182">
        <v>107.16950033597118</v>
      </c>
      <c r="R182">
        <v>0</v>
      </c>
      <c r="S182">
        <v>1246.92</v>
      </c>
      <c r="T182">
        <v>485.95598693090085</v>
      </c>
      <c r="U182">
        <v>0.32713631486053169</v>
      </c>
      <c r="V182">
        <v>8.4227352387191896</v>
      </c>
      <c r="W182">
        <v>464.89252563568971</v>
      </c>
      <c r="X182">
        <v>88.674248565726501</v>
      </c>
      <c r="Y182">
        <v>43.471942830620286</v>
      </c>
      <c r="Z182">
        <v>5.41</v>
      </c>
      <c r="AA182">
        <v>11.204447781206511</v>
      </c>
      <c r="AB182">
        <v>131.63764036588677</v>
      </c>
      <c r="AC182">
        <v>8.5474790167789685</v>
      </c>
      <c r="AD182">
        <v>136.00492896168848</v>
      </c>
      <c r="AE182">
        <v>0</v>
      </c>
      <c r="AF182">
        <v>3.0100980217882625</v>
      </c>
      <c r="AG182">
        <v>161.10934080426401</v>
      </c>
      <c r="AH182">
        <v>16.295446607250355</v>
      </c>
      <c r="AI182">
        <v>4.427386672921962</v>
      </c>
      <c r="AJ182">
        <v>189.17002903532037</v>
      </c>
      <c r="AK182">
        <v>3.32</v>
      </c>
      <c r="AL182" s="1">
        <v>81.598954169327214</v>
      </c>
      <c r="AM182">
        <v>155.98206813224459</v>
      </c>
      <c r="AN182">
        <f t="shared" si="9"/>
        <v>2.1333141480765421</v>
      </c>
      <c r="AO182">
        <v>12.140277869163359</v>
      </c>
      <c r="AP182" s="82">
        <f t="shared" si="8"/>
        <v>27.972800868004516</v>
      </c>
      <c r="AQ182">
        <v>92.997498270592615</v>
      </c>
    </row>
    <row r="183" spans="1:43" x14ac:dyDescent="0.3">
      <c r="A183" t="s">
        <v>3069</v>
      </c>
      <c r="B183">
        <v>3758.95</v>
      </c>
      <c r="C183">
        <v>26</v>
      </c>
      <c r="D183">
        <v>13.209207995632369</v>
      </c>
      <c r="F183" s="82">
        <f t="shared" si="10"/>
        <v>29.987534178374037</v>
      </c>
      <c r="G183">
        <v>3758.93</v>
      </c>
      <c r="H183">
        <v>21.371763453391441</v>
      </c>
      <c r="I183">
        <v>65.385887759470876</v>
      </c>
      <c r="J183">
        <v>0.64782630212571368</v>
      </c>
      <c r="K183">
        <v>5.1131727918079903</v>
      </c>
      <c r="L183">
        <v>8.7935967080203514E-2</v>
      </c>
      <c r="M183">
        <v>3.0406217385104601</v>
      </c>
      <c r="N183">
        <v>7.9263956278200043</v>
      </c>
      <c r="O183">
        <v>1.4486545125848431</v>
      </c>
      <c r="P183">
        <v>3.8263968603846599</v>
      </c>
      <c r="Q183">
        <v>108.84865501317618</v>
      </c>
      <c r="R183">
        <v>0</v>
      </c>
      <c r="S183">
        <v>1045.0999999999999</v>
      </c>
      <c r="T183">
        <v>490.62611902321061</v>
      </c>
      <c r="U183">
        <v>0.29253601815420632</v>
      </c>
      <c r="V183">
        <v>10.159865694865287</v>
      </c>
      <c r="W183">
        <v>418.96402466824037</v>
      </c>
      <c r="X183">
        <v>75.11127786974825</v>
      </c>
      <c r="Y183">
        <v>57.372854782272114</v>
      </c>
      <c r="Z183">
        <v>6.9599999999999991</v>
      </c>
      <c r="AA183">
        <v>11.181185951902968</v>
      </c>
      <c r="AB183">
        <v>114.26091280077797</v>
      </c>
      <c r="AC183">
        <v>4.4242232938961559</v>
      </c>
      <c r="AD183">
        <v>135.07338835236186</v>
      </c>
      <c r="AE183">
        <v>0</v>
      </c>
      <c r="AF183">
        <v>2.6813230401990911</v>
      </c>
      <c r="AG183">
        <v>150.50028161482501</v>
      </c>
      <c r="AH183">
        <v>14.353344963183273</v>
      </c>
      <c r="AI183">
        <v>5.8494518097747275</v>
      </c>
      <c r="AJ183">
        <v>194.99829478631469</v>
      </c>
      <c r="AK183">
        <v>0</v>
      </c>
      <c r="AL183" s="1">
        <v>150.98466200405366</v>
      </c>
      <c r="AM183">
        <v>165.5720176387303</v>
      </c>
      <c r="AN183">
        <f t="shared" si="9"/>
        <v>2.5961253797926931</v>
      </c>
      <c r="AO183">
        <v>13.209207995632369</v>
      </c>
      <c r="AP183" s="82">
        <f t="shared" si="8"/>
        <v>27.83011332662036</v>
      </c>
      <c r="AQ183">
        <v>93.470902863306335</v>
      </c>
    </row>
    <row r="184" spans="1:43" x14ac:dyDescent="0.3">
      <c r="A184" t="s">
        <v>3069</v>
      </c>
      <c r="B184">
        <v>3759.05</v>
      </c>
      <c r="C184">
        <v>22.6</v>
      </c>
      <c r="D184">
        <v>11.817019892430395</v>
      </c>
      <c r="F184" s="82">
        <f t="shared" si="10"/>
        <v>25.655329420923998</v>
      </c>
      <c r="G184">
        <v>3759.05</v>
      </c>
      <c r="H184">
        <v>18.659861212705881</v>
      </c>
      <c r="I184">
        <v>63.204646536043221</v>
      </c>
      <c r="J184">
        <v>0.68565026473157131</v>
      </c>
      <c r="K184">
        <v>4.8433094257147378</v>
      </c>
      <c r="L184">
        <v>8.1076354431400266E-2</v>
      </c>
      <c r="M184">
        <v>3.0206535196706263</v>
      </c>
      <c r="N184">
        <v>7.854403631355229</v>
      </c>
      <c r="O184">
        <v>1.2848556172474352</v>
      </c>
      <c r="P184">
        <v>3.7272962839272319</v>
      </c>
      <c r="Q184">
        <v>103.36175284582734</v>
      </c>
      <c r="R184">
        <v>0</v>
      </c>
      <c r="S184">
        <v>889.89</v>
      </c>
      <c r="T184">
        <v>814.58829629687784</v>
      </c>
      <c r="U184">
        <v>0.2759360961532703</v>
      </c>
      <c r="V184">
        <v>10.575201677027612</v>
      </c>
      <c r="W184">
        <v>432.41978380616928</v>
      </c>
      <c r="X184">
        <v>86.404783478239864</v>
      </c>
      <c r="Y184">
        <v>24.82904228305388</v>
      </c>
      <c r="Z184">
        <v>10.09</v>
      </c>
      <c r="AA184">
        <v>10.12628636877081</v>
      </c>
      <c r="AB184">
        <v>36.409161595419889</v>
      </c>
      <c r="AC184">
        <v>7.7376744997753404</v>
      </c>
      <c r="AD184">
        <v>136.10616611423873</v>
      </c>
      <c r="AE184">
        <v>1.02</v>
      </c>
      <c r="AF184">
        <v>1.8223572591818364</v>
      </c>
      <c r="AG184">
        <v>166.2741269575491</v>
      </c>
      <c r="AH184">
        <v>11.647795459786034</v>
      </c>
      <c r="AI184">
        <v>5.1105738685760809</v>
      </c>
      <c r="AJ184">
        <v>228.38122040607604</v>
      </c>
      <c r="AK184">
        <v>0</v>
      </c>
      <c r="AL184" s="1">
        <v>193.38989492028389</v>
      </c>
      <c r="AM184">
        <v>156.51495686525493</v>
      </c>
      <c r="AN184">
        <f t="shared" si="9"/>
        <v>2.6431548256074437</v>
      </c>
      <c r="AO184">
        <v>11.817019892430395</v>
      </c>
      <c r="AP184" s="82">
        <f t="shared" si="8"/>
        <v>24.441119941928751</v>
      </c>
      <c r="AQ184">
        <v>92.528261920449722</v>
      </c>
    </row>
    <row r="185" spans="1:43" x14ac:dyDescent="0.3">
      <c r="A185" t="s">
        <v>3069</v>
      </c>
      <c r="B185">
        <v>3759.2</v>
      </c>
      <c r="C185">
        <v>22.5</v>
      </c>
      <c r="D185">
        <v>12.418405192991553</v>
      </c>
      <c r="F185" s="82">
        <f t="shared" si="10"/>
        <v>25.718687653519989</v>
      </c>
      <c r="G185">
        <v>3759.2</v>
      </c>
      <c r="H185">
        <v>22.133201863514788</v>
      </c>
      <c r="I185">
        <v>67.368326630876311</v>
      </c>
      <c r="J185">
        <v>0.73014172469166783</v>
      </c>
      <c r="K185">
        <v>5.1836545240422645</v>
      </c>
      <c r="L185">
        <v>7.9533479749511249E-2</v>
      </c>
      <c r="M185">
        <v>2.726263040560343</v>
      </c>
      <c r="N185">
        <v>6.7930291291340765</v>
      </c>
      <c r="O185">
        <v>1.4946453925562933</v>
      </c>
      <c r="P185">
        <v>3.9680447956772356</v>
      </c>
      <c r="Q185">
        <v>110.47684058080247</v>
      </c>
      <c r="R185">
        <v>0</v>
      </c>
      <c r="S185">
        <v>1375.06</v>
      </c>
      <c r="T185">
        <v>1141.9422160592997</v>
      </c>
      <c r="U185">
        <v>0.29999107488173815</v>
      </c>
      <c r="V185">
        <v>16.060764782420122</v>
      </c>
      <c r="W185">
        <v>443.35868048135637</v>
      </c>
      <c r="X185">
        <v>111.2445697677245</v>
      </c>
      <c r="Y185">
        <v>35.50400304589796</v>
      </c>
      <c r="Z185">
        <v>15.2</v>
      </c>
      <c r="AA185">
        <v>11.127451285230414</v>
      </c>
      <c r="AB185">
        <v>59.085042939935796</v>
      </c>
      <c r="AC185">
        <v>14.267516882512581</v>
      </c>
      <c r="AD185">
        <v>135.11227190865802</v>
      </c>
      <c r="AE185">
        <v>0</v>
      </c>
      <c r="AF185">
        <v>1.9679900828856842</v>
      </c>
      <c r="AG185">
        <v>167.49353596415003</v>
      </c>
      <c r="AH185">
        <v>14.007806304579283</v>
      </c>
      <c r="AI185">
        <v>6.5459724992344919</v>
      </c>
      <c r="AJ185">
        <v>228.83322758437825</v>
      </c>
      <c r="AK185">
        <v>6.2800000000000011</v>
      </c>
      <c r="AL185" s="1">
        <v>144.18394296438132</v>
      </c>
      <c r="AM185">
        <v>168.49831754160002</v>
      </c>
      <c r="AN185">
        <f t="shared" si="9"/>
        <v>2.0570282941646099</v>
      </c>
      <c r="AO185">
        <v>12.418405192991553</v>
      </c>
      <c r="AP185" s="82">
        <f t="shared" si="8"/>
        <v>24.663712306219015</v>
      </c>
      <c r="AQ185">
        <v>91.297710174687722</v>
      </c>
    </row>
    <row r="186" spans="1:43" x14ac:dyDescent="0.3">
      <c r="A186" t="s">
        <v>3069</v>
      </c>
      <c r="B186">
        <v>3759.35</v>
      </c>
      <c r="C186">
        <v>21.4</v>
      </c>
      <c r="D186">
        <v>14.186643247787595</v>
      </c>
      <c r="F186" s="82">
        <f t="shared" si="10"/>
        <v>24.970906741674707</v>
      </c>
      <c r="G186">
        <v>3759.35</v>
      </c>
      <c r="H186">
        <v>22.46567701046364</v>
      </c>
      <c r="I186">
        <v>67.171355990408614</v>
      </c>
      <c r="J186">
        <v>0.70663707910728735</v>
      </c>
      <c r="K186">
        <v>4.879150296511761</v>
      </c>
      <c r="L186">
        <v>9.6115048662172478E-2</v>
      </c>
      <c r="M186">
        <v>3.1775764008831935</v>
      </c>
      <c r="N186">
        <v>8.4201622300621644</v>
      </c>
      <c r="O186">
        <v>1.5147268914320038</v>
      </c>
      <c r="P186">
        <v>4.0059349609933417</v>
      </c>
      <c r="Q186">
        <v>112.43733590852418</v>
      </c>
      <c r="R186">
        <v>0</v>
      </c>
      <c r="S186">
        <v>1258.67</v>
      </c>
      <c r="T186">
        <v>1044.828050548181</v>
      </c>
      <c r="U186">
        <v>0.30757385535357928</v>
      </c>
      <c r="V186">
        <v>10.035826225242154</v>
      </c>
      <c r="W186">
        <v>435.88904132608917</v>
      </c>
      <c r="X186">
        <v>110.44142245573603</v>
      </c>
      <c r="Y186">
        <v>109.27833442281882</v>
      </c>
      <c r="Z186">
        <v>8.09</v>
      </c>
      <c r="AA186">
        <v>14.176800916279133</v>
      </c>
      <c r="AB186">
        <v>90.95902826645252</v>
      </c>
      <c r="AC186">
        <v>10.577967212497754</v>
      </c>
      <c r="AD186">
        <v>139.18341548151756</v>
      </c>
      <c r="AE186">
        <v>0</v>
      </c>
      <c r="AF186">
        <v>2.2592557302933796</v>
      </c>
      <c r="AG186">
        <v>172.95985220063693</v>
      </c>
      <c r="AH186">
        <v>17.022529835347431</v>
      </c>
      <c r="AI186">
        <v>6.0363019709572301</v>
      </c>
      <c r="AJ186">
        <v>191.2394598280238</v>
      </c>
      <c r="AK186">
        <v>0</v>
      </c>
      <c r="AL186" s="1">
        <v>850.81252026214941</v>
      </c>
      <c r="AM186">
        <v>173.01566708789935</v>
      </c>
      <c r="AN186">
        <f t="shared" si="9"/>
        <v>1.7315917848185169</v>
      </c>
      <c r="AO186">
        <v>14.186643247787595</v>
      </c>
      <c r="AP186" s="82">
        <f t="shared" si="8"/>
        <v>22.539997619411203</v>
      </c>
      <c r="AQ186">
        <v>94.986817331774546</v>
      </c>
    </row>
    <row r="187" spans="1:43" x14ac:dyDescent="0.3">
      <c r="A187" t="s">
        <v>3069</v>
      </c>
      <c r="B187">
        <v>3759.5</v>
      </c>
      <c r="C187">
        <v>24.3</v>
      </c>
      <c r="D187">
        <v>13.920438456906943</v>
      </c>
      <c r="F187" s="82">
        <f t="shared" si="10"/>
        <v>28.262040884972254</v>
      </c>
      <c r="G187">
        <v>3759.52</v>
      </c>
      <c r="H187">
        <v>21.465419602379001</v>
      </c>
      <c r="I187">
        <v>61.43339292032298</v>
      </c>
      <c r="J187">
        <v>0.65229423797052721</v>
      </c>
      <c r="K187">
        <v>4.9668899633364569</v>
      </c>
      <c r="L187">
        <v>9.4992563991921755E-2</v>
      </c>
      <c r="M187">
        <v>3.1994148238564124</v>
      </c>
      <c r="N187">
        <v>8.4988969275379347</v>
      </c>
      <c r="O187">
        <v>1.4543113439836917</v>
      </c>
      <c r="P187">
        <v>3.486250314087783</v>
      </c>
      <c r="Q187">
        <v>105.25186269746671</v>
      </c>
      <c r="R187">
        <v>0</v>
      </c>
      <c r="S187">
        <v>2231.52</v>
      </c>
      <c r="T187">
        <v>802.9336486375006</v>
      </c>
      <c r="U187">
        <v>0.29769910451313081</v>
      </c>
      <c r="V187">
        <v>6.7192410004337138</v>
      </c>
      <c r="W187">
        <v>426.8203795679924</v>
      </c>
      <c r="X187">
        <v>319.70463251534636</v>
      </c>
      <c r="Y187">
        <v>22.41911473404933</v>
      </c>
      <c r="Z187">
        <v>13.63</v>
      </c>
      <c r="AA187">
        <v>10.424343099625196</v>
      </c>
      <c r="AB187">
        <v>80.279007531796012</v>
      </c>
      <c r="AC187">
        <v>10.568531024083393</v>
      </c>
      <c r="AD187">
        <v>125.99520390746551</v>
      </c>
      <c r="AE187">
        <v>0</v>
      </c>
      <c r="AF187">
        <v>3.0395984540968843</v>
      </c>
      <c r="AG187">
        <v>183.58412837309095</v>
      </c>
      <c r="AH187">
        <v>13.246512483678234</v>
      </c>
      <c r="AI187">
        <v>5.765864547789703</v>
      </c>
      <c r="AJ187">
        <v>196.64149683700143</v>
      </c>
      <c r="AK187">
        <v>7.6499999999999995</v>
      </c>
      <c r="AL187" s="1">
        <v>82.565405837336598</v>
      </c>
      <c r="AM187">
        <v>156.72726049928468</v>
      </c>
      <c r="AN187">
        <f t="shared" si="9"/>
        <v>0.61507240383062733</v>
      </c>
      <c r="AO187">
        <v>13.920438456906943</v>
      </c>
      <c r="AP187" s="82">
        <f t="shared" si="8"/>
        <v>26.254418144151575</v>
      </c>
      <c r="AQ187">
        <v>92.612129537297534</v>
      </c>
    </row>
    <row r="188" spans="1:43" x14ac:dyDescent="0.3">
      <c r="A188" t="s">
        <v>3069</v>
      </c>
      <c r="B188">
        <v>3759.65</v>
      </c>
      <c r="C188">
        <v>22.2</v>
      </c>
      <c r="D188">
        <v>20.093734989823886</v>
      </c>
      <c r="F188" s="82">
        <f t="shared" si="10"/>
        <v>27.832845731367055</v>
      </c>
      <c r="G188">
        <v>3759.67</v>
      </c>
      <c r="H188">
        <v>19.351223096508395</v>
      </c>
      <c r="I188">
        <v>55.025439644255172</v>
      </c>
      <c r="J188">
        <v>0.57926037530721608</v>
      </c>
      <c r="K188">
        <v>4.5107044515273076</v>
      </c>
      <c r="L188">
        <v>0.10524950242021019</v>
      </c>
      <c r="M188">
        <v>5.2119977901897725</v>
      </c>
      <c r="N188">
        <v>15.754920459707325</v>
      </c>
      <c r="O188">
        <v>1.326613875029107</v>
      </c>
      <c r="P188">
        <v>3.3519756572228343</v>
      </c>
      <c r="Q188">
        <v>105.21738485216733</v>
      </c>
      <c r="R188">
        <v>0</v>
      </c>
      <c r="S188">
        <v>1873.09</v>
      </c>
      <c r="T188">
        <v>857.51619403776522</v>
      </c>
      <c r="U188">
        <v>0.31117246303513107</v>
      </c>
      <c r="V188">
        <v>5.5372054358826075</v>
      </c>
      <c r="W188">
        <v>364.04602932970283</v>
      </c>
      <c r="X188">
        <v>411.8816761711148</v>
      </c>
      <c r="Y188">
        <v>46.501418903327149</v>
      </c>
      <c r="Z188">
        <v>7.7199999999999989</v>
      </c>
      <c r="AA188">
        <v>11.578357621651152</v>
      </c>
      <c r="AB188">
        <v>68.002093744708802</v>
      </c>
      <c r="AC188">
        <v>12.059448793552301</v>
      </c>
      <c r="AD188">
        <v>109.97821651752982</v>
      </c>
      <c r="AE188">
        <v>1.02</v>
      </c>
      <c r="AF188">
        <v>2.0341868209328875</v>
      </c>
      <c r="AG188">
        <v>174.09516403436882</v>
      </c>
      <c r="AH188">
        <v>9.1355258508125754</v>
      </c>
      <c r="AI188">
        <v>5.3567412665875471</v>
      </c>
      <c r="AJ188">
        <v>162.10520853062619</v>
      </c>
      <c r="AK188">
        <v>0</v>
      </c>
      <c r="AL188" s="1">
        <v>170.44327693099601</v>
      </c>
      <c r="AM188">
        <v>137.5963441439385</v>
      </c>
      <c r="AN188">
        <f t="shared" si="9"/>
        <v>0.39357227550778479</v>
      </c>
      <c r="AO188">
        <v>20.093734989823886</v>
      </c>
      <c r="AP188" s="82">
        <f t="shared" si="8"/>
        <v>24.204007180052056</v>
      </c>
      <c r="AQ188">
        <v>91.788204431892879</v>
      </c>
    </row>
    <row r="189" spans="1:43" x14ac:dyDescent="0.3">
      <c r="A189" t="s">
        <v>3069</v>
      </c>
      <c r="B189">
        <v>3759.8</v>
      </c>
      <c r="C189">
        <v>24.1</v>
      </c>
      <c r="D189">
        <v>11.550793983953563</v>
      </c>
      <c r="F189" s="82">
        <f t="shared" si="10"/>
        <v>27.273395290390173</v>
      </c>
      <c r="G189">
        <v>3759.82</v>
      </c>
      <c r="H189">
        <v>17.20387639911517</v>
      </c>
      <c r="I189">
        <v>60.667818909047554</v>
      </c>
      <c r="J189">
        <v>0.67813028632965289</v>
      </c>
      <c r="K189">
        <v>4.829089110783392</v>
      </c>
      <c r="L189">
        <v>7.6673094103312509E-2</v>
      </c>
      <c r="M189">
        <v>3.1435540121380425</v>
      </c>
      <c r="N189">
        <v>8.2975003286722355</v>
      </c>
      <c r="O189">
        <v>1.1969141345065564</v>
      </c>
      <c r="P189">
        <v>3.63142715581243</v>
      </c>
      <c r="Q189">
        <v>99.724983430508345</v>
      </c>
      <c r="R189">
        <v>0</v>
      </c>
      <c r="S189">
        <v>7327.2999999999993</v>
      </c>
      <c r="T189">
        <v>898.80750601997829</v>
      </c>
      <c r="U189">
        <v>0.20826941956980652</v>
      </c>
      <c r="V189">
        <v>11.791665461905451</v>
      </c>
      <c r="W189">
        <v>399.24147736159358</v>
      </c>
      <c r="X189">
        <v>80.823198561830907</v>
      </c>
      <c r="Y189">
        <v>30.938717759403435</v>
      </c>
      <c r="Z189">
        <v>12.839999999999998</v>
      </c>
      <c r="AA189">
        <v>9.3926082620523204</v>
      </c>
      <c r="AB189">
        <v>0</v>
      </c>
      <c r="AC189">
        <v>12.710545794143155</v>
      </c>
      <c r="AD189">
        <v>122.78416108943543</v>
      </c>
      <c r="AE189">
        <v>1.02</v>
      </c>
      <c r="AF189">
        <v>1.0085267737779822</v>
      </c>
      <c r="AG189">
        <v>153.50537287693481</v>
      </c>
      <c r="AH189">
        <v>10.109981941565918</v>
      </c>
      <c r="AI189">
        <v>5.1175081614778124</v>
      </c>
      <c r="AJ189">
        <v>213.42823497102165</v>
      </c>
      <c r="AK189">
        <v>0</v>
      </c>
      <c r="AL189" s="1">
        <v>152.05164341053242</v>
      </c>
      <c r="AM189">
        <v>153.75500962286839</v>
      </c>
      <c r="AN189">
        <f t="shared" si="9"/>
        <v>2.64068038346374</v>
      </c>
      <c r="AO189">
        <v>11.550793983953563</v>
      </c>
      <c r="AP189" s="82">
        <f t="shared" si="8"/>
        <v>30.434437959277478</v>
      </c>
      <c r="AQ189">
        <v>79.322493307375581</v>
      </c>
    </row>
    <row r="190" spans="1:43" x14ac:dyDescent="0.3">
      <c r="A190" t="s">
        <v>3069</v>
      </c>
      <c r="B190">
        <v>3760.05</v>
      </c>
      <c r="C190">
        <v>24.3</v>
      </c>
      <c r="D190">
        <v>10.865056247019176</v>
      </c>
      <c r="E190" s="76"/>
      <c r="F190" s="82">
        <f t="shared" si="10"/>
        <v>27.286414383001926</v>
      </c>
      <c r="G190">
        <v>3760.03</v>
      </c>
      <c r="H190">
        <v>17.743022099994231</v>
      </c>
      <c r="I190">
        <v>62.238780591423698</v>
      </c>
      <c r="J190">
        <v>0.69050368811799046</v>
      </c>
      <c r="K190">
        <v>4.9044884027525892</v>
      </c>
      <c r="L190">
        <v>7.6394278734768867E-2</v>
      </c>
      <c r="M190">
        <v>2.8810261872964325</v>
      </c>
      <c r="N190">
        <v>7.3510011747166413</v>
      </c>
      <c r="O190">
        <v>1.2294785348396515</v>
      </c>
      <c r="P190">
        <v>3.6947984111860839</v>
      </c>
      <c r="Q190">
        <v>100.80949336906208</v>
      </c>
      <c r="R190">
        <v>0</v>
      </c>
      <c r="S190">
        <v>796.73</v>
      </c>
      <c r="T190">
        <v>780.97905086636581</v>
      </c>
      <c r="U190">
        <v>0.24095677267723473</v>
      </c>
      <c r="V190">
        <v>8.9857655052768521</v>
      </c>
      <c r="W190">
        <v>390.18976637313813</v>
      </c>
      <c r="X190">
        <v>88.796891299558013</v>
      </c>
      <c r="Y190">
        <v>0</v>
      </c>
      <c r="Z190">
        <v>10.39</v>
      </c>
      <c r="AA190">
        <v>12.686517262007204</v>
      </c>
      <c r="AB190">
        <v>15.700652491498614</v>
      </c>
      <c r="AC190">
        <v>9.3135179649734905</v>
      </c>
      <c r="AD190">
        <v>129.03422657452967</v>
      </c>
      <c r="AE190">
        <v>1.07</v>
      </c>
      <c r="AF190">
        <v>1.7896482827349831</v>
      </c>
      <c r="AG190">
        <v>148.72585021887832</v>
      </c>
      <c r="AH190">
        <v>16.18510663235628</v>
      </c>
      <c r="AI190">
        <v>5.8352074768070175</v>
      </c>
      <c r="AJ190">
        <v>210.37443037615066</v>
      </c>
      <c r="AK190">
        <v>0</v>
      </c>
      <c r="AL190" s="1">
        <v>164.01983985300873</v>
      </c>
      <c r="AM190">
        <v>159.18054693696163</v>
      </c>
      <c r="AN190">
        <f t="shared" si="9"/>
        <v>2.3691643625951779</v>
      </c>
      <c r="AO190">
        <v>10.865056247019176</v>
      </c>
      <c r="AP190" s="82">
        <f t="shared" si="8"/>
        <v>27.097882861301869</v>
      </c>
      <c r="AQ190">
        <v>89.750549976649594</v>
      </c>
    </row>
    <row r="191" spans="1:43" x14ac:dyDescent="0.3">
      <c r="A191" t="s">
        <v>3069</v>
      </c>
      <c r="B191">
        <v>3760.2</v>
      </c>
      <c r="C191">
        <v>28.3</v>
      </c>
      <c r="D191">
        <v>14.348956617910355</v>
      </c>
      <c r="E191" s="76"/>
      <c r="F191" s="82">
        <f t="shared" si="10"/>
        <v>33.074550868996873</v>
      </c>
      <c r="G191">
        <v>3760.2</v>
      </c>
      <c r="H191">
        <v>17.407062509328437</v>
      </c>
      <c r="I191">
        <v>56.108685840301987</v>
      </c>
      <c r="J191">
        <v>0.64183958276050623</v>
      </c>
      <c r="K191">
        <v>5.0169934788413695</v>
      </c>
      <c r="L191">
        <v>9.4371369129363433E-2</v>
      </c>
      <c r="M191">
        <v>3.879339205280552</v>
      </c>
      <c r="N191">
        <v>10.950247949701005</v>
      </c>
      <c r="O191">
        <v>1.2091865755634377</v>
      </c>
      <c r="P191">
        <v>3.372340006966577</v>
      </c>
      <c r="Q191">
        <v>98.680066517873257</v>
      </c>
      <c r="R191">
        <v>0</v>
      </c>
      <c r="S191">
        <v>1269.57</v>
      </c>
      <c r="T191">
        <v>940.22464636306802</v>
      </c>
      <c r="U191">
        <v>0.24740427810668159</v>
      </c>
      <c r="V191">
        <v>9.4390704062454809</v>
      </c>
      <c r="W191">
        <v>347.90324637463596</v>
      </c>
      <c r="X191">
        <v>92.593062407301986</v>
      </c>
      <c r="Y191">
        <v>24.336873980792387</v>
      </c>
      <c r="Z191">
        <v>8.69</v>
      </c>
      <c r="AA191">
        <v>10.691829909366311</v>
      </c>
      <c r="AB191">
        <v>127.17656269558071</v>
      </c>
      <c r="AC191">
        <v>11.814107894778937</v>
      </c>
      <c r="AD191">
        <v>124.81017620081155</v>
      </c>
      <c r="AE191">
        <v>1.02</v>
      </c>
      <c r="AF191">
        <v>1.6541396660265899</v>
      </c>
      <c r="AG191">
        <v>203.276883019922</v>
      </c>
      <c r="AH191">
        <v>14.647293114136161</v>
      </c>
      <c r="AI191">
        <v>4.7777278092929718</v>
      </c>
      <c r="AJ191">
        <v>176.3415972195917</v>
      </c>
      <c r="AK191">
        <v>0</v>
      </c>
      <c r="AL191" s="1">
        <v>69.425639110195917</v>
      </c>
      <c r="AM191">
        <v>150.66481228310221</v>
      </c>
      <c r="AN191">
        <f t="shared" si="9"/>
        <v>1.904479586644336</v>
      </c>
      <c r="AO191">
        <v>14.348956617910355</v>
      </c>
      <c r="AP191" s="82">
        <f t="shared" si="8"/>
        <v>30.950678464586247</v>
      </c>
      <c r="AQ191">
        <v>91.490784165103562</v>
      </c>
    </row>
    <row r="192" spans="1:43" x14ac:dyDescent="0.3">
      <c r="A192" t="s">
        <v>3069</v>
      </c>
      <c r="B192">
        <v>3760.35</v>
      </c>
      <c r="C192">
        <v>26.2</v>
      </c>
      <c r="D192">
        <v>13.14992516894624</v>
      </c>
      <c r="E192" s="76"/>
      <c r="F192" s="82">
        <f t="shared" si="10"/>
        <v>30.19721042423388</v>
      </c>
      <c r="G192">
        <v>3760.35</v>
      </c>
      <c r="H192">
        <v>19.288270082289582</v>
      </c>
      <c r="I192">
        <v>63.456328644486781</v>
      </c>
      <c r="J192">
        <v>0.67449388451747172</v>
      </c>
      <c r="K192">
        <v>5.0214754551811387</v>
      </c>
      <c r="L192">
        <v>8.1093690101983293E-2</v>
      </c>
      <c r="M192">
        <v>3.2815372998876757</v>
      </c>
      <c r="N192">
        <v>8.7949754637130049</v>
      </c>
      <c r="O192">
        <v>1.3228115129702906</v>
      </c>
      <c r="P192">
        <v>3.5344327598863887</v>
      </c>
      <c r="Q192">
        <v>105.4554187930343</v>
      </c>
      <c r="R192">
        <v>0</v>
      </c>
      <c r="S192">
        <v>1098.33</v>
      </c>
      <c r="T192">
        <v>862.58527943308047</v>
      </c>
      <c r="U192">
        <v>0.28816707821378246</v>
      </c>
      <c r="V192">
        <v>14.081142113633076</v>
      </c>
      <c r="W192">
        <v>424.73543490211227</v>
      </c>
      <c r="X192">
        <v>91.737912751371837</v>
      </c>
      <c r="Y192">
        <v>44.210290599696073</v>
      </c>
      <c r="Z192">
        <v>6.370000000000001</v>
      </c>
      <c r="AA192">
        <v>10.149213809605762</v>
      </c>
      <c r="AB192">
        <v>121.03171822982739</v>
      </c>
      <c r="AC192">
        <v>7.1054498760132105</v>
      </c>
      <c r="AD192">
        <v>126.14811070832408</v>
      </c>
      <c r="AE192">
        <v>0</v>
      </c>
      <c r="AF192">
        <v>2.4562883741279968</v>
      </c>
      <c r="AG192">
        <v>164.15768144034521</v>
      </c>
      <c r="AH192">
        <v>13.581481764874697</v>
      </c>
      <c r="AI192">
        <v>5.3463398272349503</v>
      </c>
      <c r="AJ192">
        <v>195.34427298382519</v>
      </c>
      <c r="AK192">
        <v>0</v>
      </c>
      <c r="AL192" s="1">
        <v>124.9540307057527</v>
      </c>
      <c r="AM192">
        <v>156.56213545059489</v>
      </c>
      <c r="AN192">
        <f t="shared" si="9"/>
        <v>2.1293734196160248</v>
      </c>
      <c r="AO192">
        <v>13.14992516894624</v>
      </c>
      <c r="AP192" s="82">
        <f t="shared" si="8"/>
        <v>30.620216559990251</v>
      </c>
      <c r="AQ192">
        <v>85.65806132028149</v>
      </c>
    </row>
    <row r="193" spans="1:43" x14ac:dyDescent="0.3">
      <c r="A193" t="s">
        <v>3069</v>
      </c>
      <c r="B193">
        <v>3760.5</v>
      </c>
      <c r="C193">
        <v>26.2</v>
      </c>
      <c r="D193">
        <v>12.269759579588017</v>
      </c>
      <c r="E193" s="76"/>
      <c r="F193" s="82">
        <f t="shared" si="10"/>
        <v>29.892246269346337</v>
      </c>
      <c r="G193">
        <v>3760.52</v>
      </c>
      <c r="H193">
        <v>20.191322202513035</v>
      </c>
      <c r="I193">
        <v>64.994436856038078</v>
      </c>
      <c r="J193">
        <v>0.70999907502235104</v>
      </c>
      <c r="K193">
        <v>5.0723122718149716</v>
      </c>
      <c r="L193">
        <v>8.6632436853259054E-2</v>
      </c>
      <c r="M193">
        <v>2.9202208818146644</v>
      </c>
      <c r="N193">
        <v>7.4923109395898946</v>
      </c>
      <c r="O193">
        <v>1.3773558610317873</v>
      </c>
      <c r="P193">
        <v>3.6395334652190003</v>
      </c>
      <c r="Q193">
        <v>106.48412398989706</v>
      </c>
      <c r="R193">
        <v>0</v>
      </c>
      <c r="S193">
        <v>1391.3</v>
      </c>
      <c r="T193">
        <v>829.11493543989991</v>
      </c>
      <c r="U193">
        <v>0.26938148930472966</v>
      </c>
      <c r="V193">
        <v>12.554824345814659</v>
      </c>
      <c r="W193">
        <v>435.00195104819437</v>
      </c>
      <c r="X193">
        <v>113.33044156360818</v>
      </c>
      <c r="Y193">
        <v>49.708998528410667</v>
      </c>
      <c r="Z193">
        <v>7.71</v>
      </c>
      <c r="AA193">
        <v>11.180948647178639</v>
      </c>
      <c r="AB193">
        <v>92.364294152591526</v>
      </c>
      <c r="AC193">
        <v>5.3031378888704168</v>
      </c>
      <c r="AD193">
        <v>133.00980339685262</v>
      </c>
      <c r="AE193">
        <v>0</v>
      </c>
      <c r="AF193">
        <v>2.6455331664276494</v>
      </c>
      <c r="AG193">
        <v>160.00888757880642</v>
      </c>
      <c r="AH193">
        <v>15.591297452053464</v>
      </c>
      <c r="AI193">
        <v>5.831740330356153</v>
      </c>
      <c r="AJ193">
        <v>231.56731978484038</v>
      </c>
      <c r="AK193">
        <v>0</v>
      </c>
      <c r="AL193" s="1">
        <v>155.2330627180261</v>
      </c>
      <c r="AM193">
        <v>163.60353931258109</v>
      </c>
      <c r="AN193">
        <f t="shared" si="9"/>
        <v>2.0432931928079556</v>
      </c>
      <c r="AO193">
        <v>12.269759579588017</v>
      </c>
      <c r="AP193" s="82">
        <f t="shared" si="8"/>
        <v>28.966173135057659</v>
      </c>
      <c r="AQ193">
        <v>90.515817340010472</v>
      </c>
    </row>
    <row r="194" spans="1:43" x14ac:dyDescent="0.3">
      <c r="A194" t="s">
        <v>3069</v>
      </c>
      <c r="B194">
        <v>3760.65</v>
      </c>
      <c r="C194">
        <v>27.2</v>
      </c>
      <c r="D194">
        <v>13.662773899917669</v>
      </c>
      <c r="E194" s="76"/>
      <c r="F194" s="82">
        <f t="shared" si="10"/>
        <v>31.536020761470667</v>
      </c>
      <c r="G194">
        <v>3760.67</v>
      </c>
      <c r="H194">
        <v>20.678829050636555</v>
      </c>
      <c r="I194">
        <v>63.933134828566033</v>
      </c>
      <c r="J194">
        <v>0.68135403194540567</v>
      </c>
      <c r="K194">
        <v>4.9042767538698797</v>
      </c>
      <c r="L194">
        <v>8.7812707092119857E-2</v>
      </c>
      <c r="M194">
        <v>3.2512715621727373</v>
      </c>
      <c r="N194">
        <v>8.6858575248495171</v>
      </c>
      <c r="O194">
        <v>1.406801274658448</v>
      </c>
      <c r="P194">
        <v>3.6958671850190941</v>
      </c>
      <c r="Q194">
        <v>107.32520491880979</v>
      </c>
      <c r="R194">
        <v>0</v>
      </c>
      <c r="S194">
        <v>1236.28</v>
      </c>
      <c r="T194">
        <v>796.00573518378076</v>
      </c>
      <c r="U194">
        <v>0.26327670841638295</v>
      </c>
      <c r="V194">
        <v>8.5209845308659808</v>
      </c>
      <c r="W194">
        <v>429.88846887306818</v>
      </c>
      <c r="X194">
        <v>87.242599019522785</v>
      </c>
      <c r="Y194">
        <v>40.001403049321929</v>
      </c>
      <c r="Z194">
        <v>5.5</v>
      </c>
      <c r="AA194">
        <v>9.8740845195863294</v>
      </c>
      <c r="AB194">
        <v>77.685653214648553</v>
      </c>
      <c r="AC194">
        <v>10.521350082011592</v>
      </c>
      <c r="AD194">
        <v>131.78654898998403</v>
      </c>
      <c r="AE194">
        <v>0</v>
      </c>
      <c r="AF194">
        <v>2.3293463941080654</v>
      </c>
      <c r="AG194">
        <v>179.39328592511768</v>
      </c>
      <c r="AH194">
        <v>14.068709810251367</v>
      </c>
      <c r="AI194">
        <v>4.7326549054317173</v>
      </c>
      <c r="AJ194">
        <v>208.9338871737566</v>
      </c>
      <c r="AK194">
        <v>0</v>
      </c>
      <c r="AL194" s="1">
        <v>152.2031395680321</v>
      </c>
      <c r="AM194">
        <v>163.50918214190119</v>
      </c>
      <c r="AN194">
        <f t="shared" si="9"/>
        <v>2.3948608767031603</v>
      </c>
      <c r="AO194">
        <v>13.662773899917669</v>
      </c>
      <c r="AP194" s="82">
        <f t="shared" si="8"/>
        <v>29.279192084499076</v>
      </c>
      <c r="AQ194">
        <v>92.946916324778215</v>
      </c>
    </row>
    <row r="195" spans="1:43" x14ac:dyDescent="0.3">
      <c r="A195" t="s">
        <v>3069</v>
      </c>
      <c r="B195">
        <v>3760.8</v>
      </c>
      <c r="C195">
        <v>27.1</v>
      </c>
      <c r="D195">
        <v>13.688147643983401</v>
      </c>
      <c r="E195" s="76"/>
      <c r="F195" s="82">
        <f t="shared" si="10"/>
        <v>31.429491494857228</v>
      </c>
      <c r="G195">
        <v>3760.82</v>
      </c>
      <c r="H195">
        <v>20.613315477462884</v>
      </c>
      <c r="I195">
        <v>64.230418854471978</v>
      </c>
      <c r="J195">
        <v>0.66233623698411959</v>
      </c>
      <c r="K195">
        <v>5.0121990091512432</v>
      </c>
      <c r="L195">
        <v>8.7519445331423709E-2</v>
      </c>
      <c r="M195">
        <v>3.2534331092673221</v>
      </c>
      <c r="N195">
        <v>8.6936506130583346</v>
      </c>
      <c r="O195">
        <v>1.4028442548387581</v>
      </c>
      <c r="P195">
        <v>3.587743475382112</v>
      </c>
      <c r="Q195">
        <v>107.54346047594817</v>
      </c>
      <c r="R195">
        <v>0</v>
      </c>
      <c r="S195">
        <v>1256.6199999999999</v>
      </c>
      <c r="T195">
        <v>758.11260601251479</v>
      </c>
      <c r="U195">
        <v>0.26749650432867872</v>
      </c>
      <c r="V195">
        <v>9.215286974121728</v>
      </c>
      <c r="W195">
        <v>414.98309210181628</v>
      </c>
      <c r="X195">
        <v>78.43686877872851</v>
      </c>
      <c r="Y195">
        <v>43.701150976666945</v>
      </c>
      <c r="Z195">
        <v>4.74</v>
      </c>
      <c r="AA195">
        <v>12.411387971987768</v>
      </c>
      <c r="AB195">
        <v>122.52641012690252</v>
      </c>
      <c r="AC195">
        <v>8.0207601522061474</v>
      </c>
      <c r="AD195">
        <v>129.22536007560291</v>
      </c>
      <c r="AE195">
        <v>0</v>
      </c>
      <c r="AF195">
        <v>2.3433645268710026</v>
      </c>
      <c r="AG195">
        <v>159.46225595515773</v>
      </c>
      <c r="AH195">
        <v>12.439541033523124</v>
      </c>
      <c r="AI195">
        <v>4.8956107886224061</v>
      </c>
      <c r="AJ195">
        <v>186.72306290010988</v>
      </c>
      <c r="AK195">
        <v>0</v>
      </c>
      <c r="AL195" s="1">
        <v>204.18652107809589</v>
      </c>
      <c r="AM195">
        <v>155.84266202416077</v>
      </c>
      <c r="AN195">
        <f t="shared" si="9"/>
        <v>2.380552230187289</v>
      </c>
      <c r="AO195">
        <v>13.688147643983401</v>
      </c>
      <c r="AP195" s="82">
        <f t="shared" ref="AP195:AP258" si="11">(C195+((100-AQ195)/100)*0.2)/(AQ195/100)</f>
        <v>29.739337869535987</v>
      </c>
      <c r="AQ195">
        <v>91.184381294478868</v>
      </c>
    </row>
    <row r="196" spans="1:43" x14ac:dyDescent="0.3">
      <c r="A196" t="s">
        <v>3069</v>
      </c>
      <c r="B196">
        <v>3760.95</v>
      </c>
      <c r="C196">
        <v>28.1</v>
      </c>
      <c r="D196">
        <v>14.476805680587583</v>
      </c>
      <c r="E196" s="76"/>
      <c r="F196" s="82">
        <f t="shared" si="10"/>
        <v>32.890438477198401</v>
      </c>
      <c r="G196">
        <v>3760.98</v>
      </c>
      <c r="H196">
        <v>19.430575750628659</v>
      </c>
      <c r="I196">
        <v>59.361802348254457</v>
      </c>
      <c r="J196">
        <v>0.68823512638838658</v>
      </c>
      <c r="K196">
        <v>4.931301826205261</v>
      </c>
      <c r="L196">
        <v>0.11099049866162122</v>
      </c>
      <c r="M196">
        <v>3.6563314399076789</v>
      </c>
      <c r="N196">
        <v>10.14623160827777</v>
      </c>
      <c r="O196">
        <v>1.331406775337971</v>
      </c>
      <c r="P196">
        <v>3.6251413360308016</v>
      </c>
      <c r="Q196">
        <v>103.28201670969261</v>
      </c>
      <c r="R196">
        <v>0</v>
      </c>
      <c r="S196">
        <v>1485.42</v>
      </c>
      <c r="T196">
        <v>878.47478679650646</v>
      </c>
      <c r="U196">
        <v>0.28362597804420531</v>
      </c>
      <c r="V196">
        <v>12.744179557611682</v>
      </c>
      <c r="W196">
        <v>389.39873045654394</v>
      </c>
      <c r="X196">
        <v>107.63329588288433</v>
      </c>
      <c r="Y196">
        <v>48.215522300858559</v>
      </c>
      <c r="Z196">
        <v>7.0499999999999989</v>
      </c>
      <c r="AA196">
        <v>11.471362897754707</v>
      </c>
      <c r="AB196">
        <v>93.795110327569418</v>
      </c>
      <c r="AC196">
        <v>5.6617130486161038</v>
      </c>
      <c r="AD196">
        <v>132.13058929191578</v>
      </c>
      <c r="AE196">
        <v>0</v>
      </c>
      <c r="AF196">
        <v>2.0715685083007203</v>
      </c>
      <c r="AG196">
        <v>195.2456030109297</v>
      </c>
      <c r="AH196">
        <v>14.860455383988455</v>
      </c>
      <c r="AI196">
        <v>5.831740330356153</v>
      </c>
      <c r="AJ196">
        <v>188.52741675821053</v>
      </c>
      <c r="AK196">
        <v>0</v>
      </c>
      <c r="AL196" s="1">
        <v>84.999444101165111</v>
      </c>
      <c r="AM196">
        <v>154.59242951265233</v>
      </c>
      <c r="AN196">
        <f t="shared" ref="AN196:AN259" si="12">AJ196/X196</f>
        <v>1.7515715300899735</v>
      </c>
      <c r="AO196">
        <v>14.476805680587583</v>
      </c>
      <c r="AP196" s="82">
        <f t="shared" si="11"/>
        <v>30.796411749331522</v>
      </c>
      <c r="AQ196">
        <v>91.300890660707935</v>
      </c>
    </row>
    <row r="197" spans="1:43" x14ac:dyDescent="0.3">
      <c r="A197" t="s">
        <v>3069</v>
      </c>
      <c r="B197">
        <v>3761.35</v>
      </c>
      <c r="C197">
        <v>23.7</v>
      </c>
      <c r="D197">
        <v>11.647087515833359</v>
      </c>
      <c r="E197" s="76"/>
      <c r="F197" s="82">
        <f t="shared" si="10"/>
        <v>26.850607985654147</v>
      </c>
      <c r="G197">
        <v>3761.35</v>
      </c>
      <c r="H197">
        <v>11.528575673033275</v>
      </c>
      <c r="I197">
        <v>45.754246312008711</v>
      </c>
      <c r="J197">
        <v>0.57371779512574639</v>
      </c>
      <c r="K197">
        <v>4.6395562913219655</v>
      </c>
      <c r="L197">
        <v>0.1015021082958468</v>
      </c>
      <c r="M197">
        <v>3.9376429730548774</v>
      </c>
      <c r="N197">
        <v>11.16045220863667</v>
      </c>
      <c r="O197">
        <v>0.85412597065120988</v>
      </c>
      <c r="P197">
        <v>3.1039301987747527</v>
      </c>
      <c r="Q197">
        <v>81.653749530903042</v>
      </c>
      <c r="R197">
        <v>0</v>
      </c>
      <c r="S197">
        <v>1086.46</v>
      </c>
      <c r="T197">
        <v>738.24888340685584</v>
      </c>
      <c r="U197">
        <v>0.30373962455002124</v>
      </c>
      <c r="V197">
        <v>8.5955790082405663</v>
      </c>
      <c r="W197">
        <v>440.39229579412847</v>
      </c>
      <c r="X197">
        <v>78.529317390180424</v>
      </c>
      <c r="Y197">
        <v>26.712858888261657</v>
      </c>
      <c r="Z197">
        <v>7.57</v>
      </c>
      <c r="AA197">
        <v>8.6283602342205601</v>
      </c>
      <c r="AB197">
        <v>1.3030647307834489</v>
      </c>
      <c r="AC197">
        <v>4.9539989175390904</v>
      </c>
      <c r="AD197">
        <v>118.15873036346355</v>
      </c>
      <c r="AE197">
        <v>1.27</v>
      </c>
      <c r="AF197">
        <v>1.5669157288349811</v>
      </c>
      <c r="AG197">
        <v>202.12755499071196</v>
      </c>
      <c r="AH197">
        <v>9.6379797726072667</v>
      </c>
      <c r="AI197">
        <v>2.9158701651780765</v>
      </c>
      <c r="AJ197">
        <v>155.57131614833895</v>
      </c>
      <c r="AK197">
        <v>0</v>
      </c>
      <c r="AL197" s="1">
        <v>81.727127099171582</v>
      </c>
      <c r="AM197">
        <v>137.47839768058867</v>
      </c>
      <c r="AN197">
        <f t="shared" si="12"/>
        <v>1.9810603392280617</v>
      </c>
      <c r="AO197">
        <v>11.647087515833359</v>
      </c>
      <c r="AP197" s="82">
        <f t="shared" si="11"/>
        <v>26.982410709062766</v>
      </c>
      <c r="AQ197">
        <v>87.924504768194112</v>
      </c>
    </row>
    <row r="198" spans="1:43" x14ac:dyDescent="0.3">
      <c r="A198" t="s">
        <v>3069</v>
      </c>
      <c r="B198">
        <v>3761.5</v>
      </c>
      <c r="C198">
        <v>27.7</v>
      </c>
      <c r="D198">
        <v>10.925319503793029</v>
      </c>
      <c r="E198" s="76"/>
      <c r="F198" s="82">
        <f t="shared" si="10"/>
        <v>31.122032079798537</v>
      </c>
      <c r="G198">
        <v>3761.5</v>
      </c>
      <c r="H198">
        <v>18.761384359618354</v>
      </c>
      <c r="I198">
        <v>62.401075850963842</v>
      </c>
      <c r="J198">
        <v>0.70901037591212679</v>
      </c>
      <c r="K198">
        <v>5.0553280714741016</v>
      </c>
      <c r="L198">
        <v>8.0449381011980944E-2</v>
      </c>
      <c r="M198">
        <v>2.761960741592429</v>
      </c>
      <c r="N198">
        <v>6.921731082328618</v>
      </c>
      <c r="O198">
        <v>1.2909876153209485</v>
      </c>
      <c r="P198">
        <v>3.7293404435884256</v>
      </c>
      <c r="Q198">
        <v>101.71126792181084</v>
      </c>
      <c r="R198">
        <v>0</v>
      </c>
      <c r="S198">
        <v>1156.99</v>
      </c>
      <c r="T198">
        <v>765.40901680880188</v>
      </c>
      <c r="U198">
        <v>0.2495034659209201</v>
      </c>
      <c r="V198">
        <v>9.1062642764204114</v>
      </c>
      <c r="W198">
        <v>407.49085192036074</v>
      </c>
      <c r="X198">
        <v>95.268294101191586</v>
      </c>
      <c r="Y198">
        <v>54.15548456953173</v>
      </c>
      <c r="Z198">
        <v>5.75</v>
      </c>
      <c r="AA198">
        <v>12.434315412822722</v>
      </c>
      <c r="AB198">
        <v>54.792594415002078</v>
      </c>
      <c r="AC198">
        <v>4.7558389608375276</v>
      </c>
      <c r="AD198">
        <v>139.94794948581043</v>
      </c>
      <c r="AE198">
        <v>0</v>
      </c>
      <c r="AF198">
        <v>2.0458685982353355</v>
      </c>
      <c r="AG198">
        <v>149.04822271487629</v>
      </c>
      <c r="AH198">
        <v>11.967538864564474</v>
      </c>
      <c r="AI198">
        <v>4.6494433906109389</v>
      </c>
      <c r="AJ198">
        <v>183.18417743096333</v>
      </c>
      <c r="AK198">
        <v>3.5900000000000003</v>
      </c>
      <c r="AL198" s="1">
        <v>64.688859252371969</v>
      </c>
      <c r="AM198">
        <v>169.94905904080321</v>
      </c>
      <c r="AN198">
        <f t="shared" si="12"/>
        <v>1.9228241584381651</v>
      </c>
      <c r="AO198">
        <v>10.925319503793029</v>
      </c>
      <c r="AP198" s="82">
        <f t="shared" si="11"/>
        <v>34.108363282708972</v>
      </c>
      <c r="AQ198">
        <v>81.321279508723421</v>
      </c>
    </row>
    <row r="199" spans="1:43" x14ac:dyDescent="0.3">
      <c r="A199" t="s">
        <v>3069</v>
      </c>
      <c r="B199">
        <v>3761.65</v>
      </c>
      <c r="C199">
        <v>24.8</v>
      </c>
      <c r="D199">
        <v>14.201177910809923</v>
      </c>
      <c r="E199" s="76"/>
      <c r="F199" s="82">
        <f t="shared" si="10"/>
        <v>28.937929159460786</v>
      </c>
      <c r="G199">
        <v>3761.65</v>
      </c>
      <c r="H199">
        <v>21.312600289937276</v>
      </c>
      <c r="I199">
        <v>64.75064805001243</v>
      </c>
      <c r="J199">
        <v>0.68062088641875618</v>
      </c>
      <c r="K199">
        <v>4.9986696655722778</v>
      </c>
      <c r="L199">
        <v>9.6792584454125613E-2</v>
      </c>
      <c r="M199">
        <v>3.3255268224578587</v>
      </c>
      <c r="N199">
        <v>8.9535721607324881</v>
      </c>
      <c r="O199">
        <v>1.4450810575122115</v>
      </c>
      <c r="P199">
        <v>3.8158292654406964</v>
      </c>
      <c r="Q199">
        <v>109.37934078253812</v>
      </c>
      <c r="R199">
        <v>0</v>
      </c>
      <c r="S199">
        <v>1085.97</v>
      </c>
      <c r="T199">
        <v>879.24528124005622</v>
      </c>
      <c r="U199">
        <v>0.28763157111831344</v>
      </c>
      <c r="V199">
        <v>10.448964869162932</v>
      </c>
      <c r="W199">
        <v>422.70134254515597</v>
      </c>
      <c r="X199">
        <v>85.093168803265925</v>
      </c>
      <c r="Y199">
        <v>21.282036242617608</v>
      </c>
      <c r="Z199">
        <v>5.08</v>
      </c>
      <c r="AA199">
        <v>13.809961862919888</v>
      </c>
      <c r="AB199">
        <v>108.26934895480127</v>
      </c>
      <c r="AC199">
        <v>8.4736971960954364</v>
      </c>
      <c r="AD199">
        <v>134.36685125447246</v>
      </c>
      <c r="AE199">
        <v>0</v>
      </c>
      <c r="AF199">
        <v>4.6166383899273198</v>
      </c>
      <c r="AG199">
        <v>154.75281427449207</v>
      </c>
      <c r="AH199">
        <v>13.474900629948548</v>
      </c>
      <c r="AI199">
        <v>4.8921436421715407</v>
      </c>
      <c r="AJ199">
        <v>180.47948407136636</v>
      </c>
      <c r="AK199">
        <v>0</v>
      </c>
      <c r="AL199" s="1">
        <v>129.47871594307705</v>
      </c>
      <c r="AM199">
        <v>169.14702309002419</v>
      </c>
      <c r="AN199">
        <f t="shared" si="12"/>
        <v>2.1209632525101059</v>
      </c>
      <c r="AO199">
        <v>14.201177910809923</v>
      </c>
      <c r="AP199" s="82">
        <f t="shared" si="11"/>
        <v>26.79839789410731</v>
      </c>
      <c r="AQ199">
        <v>92.598087108926265</v>
      </c>
    </row>
    <row r="200" spans="1:43" x14ac:dyDescent="0.3">
      <c r="A200" t="s">
        <v>3069</v>
      </c>
      <c r="B200">
        <v>3761.8</v>
      </c>
      <c r="C200">
        <v>27.9</v>
      </c>
      <c r="D200">
        <v>14.043595416490234</v>
      </c>
      <c r="E200" s="76"/>
      <c r="F200" s="82">
        <f t="shared" si="10"/>
        <v>32.490990434226255</v>
      </c>
      <c r="G200">
        <v>3761.8</v>
      </c>
      <c r="H200">
        <v>20.234040221393737</v>
      </c>
      <c r="I200">
        <v>61.670539140595821</v>
      </c>
      <c r="J200">
        <v>0.70244767609786207</v>
      </c>
      <c r="K200">
        <v>5.1209155702394877</v>
      </c>
      <c r="L200">
        <v>8.3104627889613925E-2</v>
      </c>
      <c r="M200">
        <v>3.4351924838048431</v>
      </c>
      <c r="N200">
        <v>9.3489529389243842</v>
      </c>
      <c r="O200">
        <v>1.3799360293721816</v>
      </c>
      <c r="P200">
        <v>3.7728350421324284</v>
      </c>
      <c r="Q200">
        <v>105.74796373045035</v>
      </c>
      <c r="R200">
        <v>0</v>
      </c>
      <c r="S200">
        <v>1016.0999999999999</v>
      </c>
      <c r="T200">
        <v>1020.0112661007422</v>
      </c>
      <c r="U200">
        <v>0.27531490792252628</v>
      </c>
      <c r="V200">
        <v>16.663258638137918</v>
      </c>
      <c r="W200">
        <v>408.81866220892931</v>
      </c>
      <c r="X200">
        <v>77.853286918938352</v>
      </c>
      <c r="Y200">
        <v>34.977892102101194</v>
      </c>
      <c r="Z200">
        <v>9.9499999999999993</v>
      </c>
      <c r="AA200">
        <v>10.890534396602568</v>
      </c>
      <c r="AB200">
        <v>128.54350314846138</v>
      </c>
      <c r="AC200">
        <v>9.7853273856914971</v>
      </c>
      <c r="AD200">
        <v>133.6023172501796</v>
      </c>
      <c r="AE200">
        <v>1.01</v>
      </c>
      <c r="AF200">
        <v>2.638524100046181</v>
      </c>
      <c r="AG200">
        <v>166.97493673145769</v>
      </c>
      <c r="AH200">
        <v>14.038258057415325</v>
      </c>
      <c r="AI200">
        <v>5.0065594750501088</v>
      </c>
      <c r="AJ200">
        <v>181.52314292208038</v>
      </c>
      <c r="AK200">
        <v>0</v>
      </c>
      <c r="AL200" s="1">
        <v>66.799705713534465</v>
      </c>
      <c r="AM200">
        <v>159.86463642439077</v>
      </c>
      <c r="AN200">
        <f t="shared" si="12"/>
        <v>2.3316053837403699</v>
      </c>
      <c r="AO200">
        <v>14.043595416490234</v>
      </c>
      <c r="AP200" s="82">
        <f t="shared" si="11"/>
        <v>30.64725838926196</v>
      </c>
      <c r="AQ200">
        <v>91.093994952179315</v>
      </c>
    </row>
    <row r="201" spans="1:43" x14ac:dyDescent="0.3">
      <c r="A201" t="s">
        <v>3069</v>
      </c>
      <c r="B201">
        <v>3761.95</v>
      </c>
      <c r="C201">
        <v>28</v>
      </c>
      <c r="D201">
        <v>12.280231741216706</v>
      </c>
      <c r="E201" s="76"/>
      <c r="F201" s="82">
        <f t="shared" si="10"/>
        <v>31.947827747112594</v>
      </c>
      <c r="G201">
        <v>3761.95</v>
      </c>
      <c r="H201">
        <v>20.893677492535009</v>
      </c>
      <c r="I201">
        <v>65.346245234828245</v>
      </c>
      <c r="J201">
        <v>0.71144441906060274</v>
      </c>
      <c r="K201">
        <v>5.1949864542213158</v>
      </c>
      <c r="L201">
        <v>8.9596836522955928E-2</v>
      </c>
      <c r="M201">
        <v>2.8325554196070977</v>
      </c>
      <c r="N201">
        <v>7.1762481151610977</v>
      </c>
      <c r="O201">
        <v>1.4197781205491145</v>
      </c>
      <c r="P201">
        <v>3.6967687827940821</v>
      </c>
      <c r="Q201">
        <v>107.36130087527953</v>
      </c>
      <c r="R201">
        <v>0</v>
      </c>
      <c r="S201">
        <v>1181.93</v>
      </c>
      <c r="T201">
        <v>806.46174514571658</v>
      </c>
      <c r="U201">
        <v>0.29797756820277471</v>
      </c>
      <c r="V201">
        <v>10.437488795720688</v>
      </c>
      <c r="W201">
        <v>444.34747537709899</v>
      </c>
      <c r="X201">
        <v>105.55320212521639</v>
      </c>
      <c r="Y201">
        <v>46.043193242600935</v>
      </c>
      <c r="Z201">
        <v>7.6</v>
      </c>
      <c r="AA201">
        <v>13.672397217910172</v>
      </c>
      <c r="AB201">
        <v>106.76188191330668</v>
      </c>
      <c r="AC201">
        <v>6.4071719333505577</v>
      </c>
      <c r="AD201">
        <v>134.36685125447246</v>
      </c>
      <c r="AE201">
        <v>0</v>
      </c>
      <c r="AF201">
        <v>3.2350735276245084</v>
      </c>
      <c r="AG201">
        <v>139.54524218067596</v>
      </c>
      <c r="AH201">
        <v>12.409089280687082</v>
      </c>
      <c r="AI201">
        <v>4.8505378847611516</v>
      </c>
      <c r="AJ201">
        <v>218.9405176332437</v>
      </c>
      <c r="AK201">
        <v>0</v>
      </c>
      <c r="AL201" s="1">
        <v>113.42012324810887</v>
      </c>
      <c r="AM201">
        <v>176.81354320776464</v>
      </c>
      <c r="AN201">
        <f t="shared" si="12"/>
        <v>2.0742195710322213</v>
      </c>
      <c r="AO201">
        <v>12.280231741216706</v>
      </c>
      <c r="AP201" s="82">
        <f t="shared" si="11"/>
        <v>31.241508385262428</v>
      </c>
      <c r="AQ201">
        <v>89.690353447604238</v>
      </c>
    </row>
    <row r="202" spans="1:43" x14ac:dyDescent="0.3">
      <c r="A202" t="s">
        <v>3069</v>
      </c>
      <c r="B202">
        <v>3762.15</v>
      </c>
      <c r="C202">
        <v>26</v>
      </c>
      <c r="D202">
        <v>11.764857756792658</v>
      </c>
      <c r="E202" s="76"/>
      <c r="F202" s="82">
        <f t="shared" si="10"/>
        <v>29.493384442882753</v>
      </c>
      <c r="G202">
        <v>3762.15</v>
      </c>
      <c r="H202">
        <v>20.028156477335095</v>
      </c>
      <c r="I202">
        <v>65.216126384926142</v>
      </c>
      <c r="J202">
        <v>0.7279946556493373</v>
      </c>
      <c r="K202">
        <v>5.2469997896443399</v>
      </c>
      <c r="L202">
        <v>8.2429981376091296E-2</v>
      </c>
      <c r="M202">
        <v>2.7921476304196404</v>
      </c>
      <c r="N202">
        <v>7.0305647450184496</v>
      </c>
      <c r="O202">
        <v>1.3675006512310397</v>
      </c>
      <c r="P202">
        <v>3.561533728299255</v>
      </c>
      <c r="Q202">
        <v>106.05345404389938</v>
      </c>
      <c r="R202">
        <v>0</v>
      </c>
      <c r="S202">
        <v>1200.9000000000001</v>
      </c>
      <c r="T202">
        <v>1048.1674045150817</v>
      </c>
      <c r="U202">
        <v>0.3368339630500059</v>
      </c>
      <c r="V202">
        <v>7.44223362729507</v>
      </c>
      <c r="W202">
        <v>526.28749582315447</v>
      </c>
      <c r="X202">
        <v>99.746273718393397</v>
      </c>
      <c r="Y202">
        <v>54.15548456953173</v>
      </c>
      <c r="Z202">
        <v>10.66</v>
      </c>
      <c r="AA202">
        <v>10.684187429087995</v>
      </c>
      <c r="AB202">
        <v>114.46529399823235</v>
      </c>
      <c r="AC202">
        <v>14.484549216042865</v>
      </c>
      <c r="AD202">
        <v>128.09767241927088</v>
      </c>
      <c r="AE202">
        <v>0</v>
      </c>
      <c r="AF202">
        <v>2.5738849323059698</v>
      </c>
      <c r="AG202">
        <v>141.56357432953266</v>
      </c>
      <c r="AH202">
        <v>16.611431172060868</v>
      </c>
      <c r="AI202">
        <v>5.7901345729457629</v>
      </c>
      <c r="AJ202">
        <v>227.70137221106864</v>
      </c>
      <c r="AK202">
        <v>0</v>
      </c>
      <c r="AL202" s="1">
        <v>66.173521595869033</v>
      </c>
      <c r="AM202">
        <v>172.2726043687953</v>
      </c>
      <c r="AN202">
        <f t="shared" si="12"/>
        <v>2.2828058003843013</v>
      </c>
      <c r="AO202">
        <v>11.764857756792658</v>
      </c>
      <c r="AP202" s="82">
        <f t="shared" si="11"/>
        <v>27.754584098215457</v>
      </c>
      <c r="AQ202">
        <v>93.72344767480385</v>
      </c>
    </row>
    <row r="203" spans="1:43" x14ac:dyDescent="0.3">
      <c r="A203" t="s">
        <v>3069</v>
      </c>
      <c r="B203">
        <v>3762.3</v>
      </c>
      <c r="C203">
        <v>25</v>
      </c>
      <c r="D203">
        <v>13.964850263947575</v>
      </c>
      <c r="E203" s="76"/>
      <c r="F203" s="82">
        <f t="shared" si="10"/>
        <v>29.090354090521348</v>
      </c>
      <c r="G203">
        <v>3762.3</v>
      </c>
      <c r="H203">
        <v>19.241977150264194</v>
      </c>
      <c r="I203">
        <v>60.873672592286233</v>
      </c>
      <c r="J203">
        <v>0.67026258747795231</v>
      </c>
      <c r="K203">
        <v>4.9993033672269842</v>
      </c>
      <c r="L203">
        <v>8.8407898448803632E-2</v>
      </c>
      <c r="M203">
        <v>3.5426965980572422</v>
      </c>
      <c r="N203">
        <v>9.7365406289074592</v>
      </c>
      <c r="O203">
        <v>1.3200154198759573</v>
      </c>
      <c r="P203">
        <v>3.6952676570868768</v>
      </c>
      <c r="Q203">
        <v>104.16814389963172</v>
      </c>
      <c r="R203">
        <v>0</v>
      </c>
      <c r="S203">
        <v>1227.0999999999999</v>
      </c>
      <c r="T203">
        <v>969.71995804673725</v>
      </c>
      <c r="U203">
        <v>0.28868116502543273</v>
      </c>
      <c r="V203">
        <v>12.594990602862511</v>
      </c>
      <c r="W203">
        <v>411.10701611050519</v>
      </c>
      <c r="X203">
        <v>93.523326560036821</v>
      </c>
      <c r="Y203">
        <v>34.655437007516078</v>
      </c>
      <c r="Z203">
        <v>10.69</v>
      </c>
      <c r="AA203">
        <v>9.7747322759681996</v>
      </c>
      <c r="AB203">
        <v>141.66357646723199</v>
      </c>
      <c r="AC203">
        <v>7.8320363839189442</v>
      </c>
      <c r="AD203">
        <v>130.73531473408133</v>
      </c>
      <c r="AE203">
        <v>0</v>
      </c>
      <c r="AF203">
        <v>3.1128042585255562</v>
      </c>
      <c r="AG203">
        <v>166.94690434050136</v>
      </c>
      <c r="AH203">
        <v>17.509757880724106</v>
      </c>
      <c r="AI203">
        <v>6.3864837624946693</v>
      </c>
      <c r="AJ203">
        <v>233.3532993674003</v>
      </c>
      <c r="AK203">
        <v>0</v>
      </c>
      <c r="AL203" s="1">
        <v>265.79495846130732</v>
      </c>
      <c r="AM203">
        <v>163.96917334896565</v>
      </c>
      <c r="AN203">
        <f t="shared" si="12"/>
        <v>2.4951347214708015</v>
      </c>
      <c r="AO203">
        <v>13.964850263947575</v>
      </c>
      <c r="AP203" s="82">
        <f t="shared" si="11"/>
        <v>26.668628525622779</v>
      </c>
      <c r="AQ203">
        <v>93.789677340503175</v>
      </c>
    </row>
    <row r="204" spans="1:43" x14ac:dyDescent="0.3">
      <c r="A204" t="s">
        <v>3069</v>
      </c>
      <c r="B204">
        <v>3762.45</v>
      </c>
      <c r="C204">
        <v>26</v>
      </c>
      <c r="D204">
        <v>12.328075706358936</v>
      </c>
      <c r="E204" s="76"/>
      <c r="F204" s="82">
        <f t="shared" si="10"/>
        <v>29.68413931950198</v>
      </c>
      <c r="G204">
        <v>3762.45</v>
      </c>
      <c r="H204">
        <v>20.570405553735462</v>
      </c>
      <c r="I204">
        <v>66.374679019231323</v>
      </c>
      <c r="J204">
        <v>0.70175432989980202</v>
      </c>
      <c r="K204">
        <v>5.0680307394170647</v>
      </c>
      <c r="L204">
        <v>7.8330095283206419E-2</v>
      </c>
      <c r="M204">
        <v>2.878068900852143</v>
      </c>
      <c r="N204">
        <v>7.340339184433466</v>
      </c>
      <c r="O204">
        <v>1.4002524954456219</v>
      </c>
      <c r="P204">
        <v>3.6262573803353906</v>
      </c>
      <c r="Q204">
        <v>108.03811769863347</v>
      </c>
      <c r="R204">
        <v>0</v>
      </c>
      <c r="S204">
        <v>1261.32</v>
      </c>
      <c r="T204">
        <v>797.83760002199756</v>
      </c>
      <c r="U204">
        <v>0.23076071757950486</v>
      </c>
      <c r="V204">
        <v>10.649796154402196</v>
      </c>
      <c r="W204">
        <v>417.32229831231604</v>
      </c>
      <c r="X204">
        <v>96.655023272970212</v>
      </c>
      <c r="Y204">
        <v>29.496155494154227</v>
      </c>
      <c r="Z204">
        <v>5.9</v>
      </c>
      <c r="AA204">
        <v>12.021621477793571</v>
      </c>
      <c r="AB204">
        <v>104.67953337293706</v>
      </c>
      <c r="AC204">
        <v>7.0677051223557701</v>
      </c>
      <c r="AD204">
        <v>133.04803009706725</v>
      </c>
      <c r="AE204">
        <v>0</v>
      </c>
      <c r="AF204">
        <v>2.2374497459954772</v>
      </c>
      <c r="AG204">
        <v>163.2746611252204</v>
      </c>
      <c r="AH204">
        <v>12.013216493818536</v>
      </c>
      <c r="AI204">
        <v>4.3755388209925465</v>
      </c>
      <c r="AJ204">
        <v>243.2974572900489</v>
      </c>
      <c r="AK204">
        <v>0</v>
      </c>
      <c r="AL204" s="1">
        <v>65.264544650870832</v>
      </c>
      <c r="AM204">
        <v>167.74346017616094</v>
      </c>
      <c r="AN204">
        <f t="shared" si="12"/>
        <v>2.5171734386006563</v>
      </c>
      <c r="AO204">
        <v>12.328075706358936</v>
      </c>
      <c r="AP204" s="82">
        <f t="shared" si="11"/>
        <v>29.372364027498193</v>
      </c>
      <c r="AQ204">
        <v>88.596231182727351</v>
      </c>
    </row>
    <row r="205" spans="1:43" x14ac:dyDescent="0.3">
      <c r="A205" t="s">
        <v>3069</v>
      </c>
      <c r="B205">
        <v>3762.6</v>
      </c>
      <c r="C205">
        <v>26</v>
      </c>
      <c r="D205">
        <v>13.177170402073713</v>
      </c>
      <c r="E205" s="76"/>
      <c r="F205" s="82">
        <f t="shared" si="10"/>
        <v>29.976394988888696</v>
      </c>
      <c r="G205">
        <v>3762.6</v>
      </c>
      <c r="H205">
        <v>20.13676365458948</v>
      </c>
      <c r="I205">
        <v>62.03288505349348</v>
      </c>
      <c r="J205">
        <v>0.75423707610037749</v>
      </c>
      <c r="K205">
        <v>5.471793312965473</v>
      </c>
      <c r="L205">
        <v>9.015446726004317E-2</v>
      </c>
      <c r="M205">
        <v>3.1985647059634474</v>
      </c>
      <c r="N205">
        <v>8.49583197293002</v>
      </c>
      <c r="O205">
        <v>1.3740605247372046</v>
      </c>
      <c r="P205">
        <v>3.7072997215111374</v>
      </c>
      <c r="Q205">
        <v>105.26159048955067</v>
      </c>
      <c r="R205">
        <v>4.6796763599999999E-2</v>
      </c>
      <c r="S205">
        <v>1537.24</v>
      </c>
      <c r="T205">
        <v>1340.3686387580569</v>
      </c>
      <c r="U205">
        <v>0.29103739624549635</v>
      </c>
      <c r="V205">
        <v>9.8579470868873784</v>
      </c>
      <c r="W205">
        <v>412.41222537288542</v>
      </c>
      <c r="X205">
        <v>86.46256386039731</v>
      </c>
      <c r="Y205">
        <v>50.710306453701293</v>
      </c>
      <c r="Z205">
        <v>7.86</v>
      </c>
      <c r="AA205">
        <v>11.79998954972236</v>
      </c>
      <c r="AB205">
        <v>113.57103388887118</v>
      </c>
      <c r="AC205">
        <v>12.493513460612867</v>
      </c>
      <c r="AD205">
        <v>131.99679584116456</v>
      </c>
      <c r="AE205">
        <v>0</v>
      </c>
      <c r="AF205">
        <v>2.112065336282539</v>
      </c>
      <c r="AG205">
        <v>193.88603204954708</v>
      </c>
      <c r="AH205">
        <v>13.276964236514276</v>
      </c>
      <c r="AI205">
        <v>5.4295513420557278</v>
      </c>
      <c r="AJ205">
        <v>188.61193842569799</v>
      </c>
      <c r="AK205">
        <v>0</v>
      </c>
      <c r="AL205" s="1">
        <v>52.054079716896972</v>
      </c>
      <c r="AM205">
        <v>169.66598752876354</v>
      </c>
      <c r="AN205">
        <f t="shared" si="12"/>
        <v>2.1814289329915235</v>
      </c>
      <c r="AO205">
        <v>13.177170402073713</v>
      </c>
      <c r="AP205" s="82">
        <f t="shared" si="11"/>
        <v>27.807979766764522</v>
      </c>
      <c r="AQ205">
        <v>93.544769091450334</v>
      </c>
    </row>
    <row r="206" spans="1:43" x14ac:dyDescent="0.3">
      <c r="A206" t="s">
        <v>3069</v>
      </c>
      <c r="B206">
        <v>3762.75</v>
      </c>
      <c r="C206">
        <v>25</v>
      </c>
      <c r="D206">
        <v>15.150109878898713</v>
      </c>
      <c r="E206" s="76"/>
      <c r="F206" s="82">
        <f t="shared" si="10"/>
        <v>29.499508112542653</v>
      </c>
      <c r="G206">
        <v>3762.75</v>
      </c>
      <c r="H206">
        <v>18.09778288264333</v>
      </c>
      <c r="I206">
        <v>55.707424912426973</v>
      </c>
      <c r="J206">
        <v>0.6219880966003446</v>
      </c>
      <c r="K206">
        <v>4.7700340925332192</v>
      </c>
      <c r="L206">
        <v>9.6385196195424586E-2</v>
      </c>
      <c r="M206">
        <v>4.0428174198831126</v>
      </c>
      <c r="N206">
        <v>11.53964068132802</v>
      </c>
      <c r="O206">
        <v>1.250906086111657</v>
      </c>
      <c r="P206">
        <v>3.6580277489895594</v>
      </c>
      <c r="Q206">
        <v>99.78500711671164</v>
      </c>
      <c r="R206">
        <v>1.39512608E-2</v>
      </c>
      <c r="S206">
        <v>1284.45</v>
      </c>
      <c r="T206">
        <v>997.22489384017638</v>
      </c>
      <c r="U206">
        <v>0.29821319132478102</v>
      </c>
      <c r="V206">
        <v>10.902269770131559</v>
      </c>
      <c r="W206">
        <v>394.83992751140204</v>
      </c>
      <c r="X206">
        <v>89.201353974660108</v>
      </c>
      <c r="Y206">
        <v>31.515742665503112</v>
      </c>
      <c r="Z206">
        <v>3.25</v>
      </c>
      <c r="AA206">
        <v>11.845844431392267</v>
      </c>
      <c r="AB206">
        <v>90.550223645030243</v>
      </c>
      <c r="AC206">
        <v>6.8223642235824054</v>
      </c>
      <c r="AD206">
        <v>126.22456410875338</v>
      </c>
      <c r="AE206">
        <v>1.03</v>
      </c>
      <c r="AF206">
        <v>4.329266668287107</v>
      </c>
      <c r="AG206">
        <v>216.35399340105607</v>
      </c>
      <c r="AH206">
        <v>12.485218662777186</v>
      </c>
      <c r="AI206">
        <v>3.5642265514899667</v>
      </c>
      <c r="AJ206">
        <v>169.84445338838597</v>
      </c>
      <c r="AK206">
        <v>0</v>
      </c>
      <c r="AL206" s="1">
        <v>40.914062268752353</v>
      </c>
      <c r="AM206">
        <v>182.16831264384797</v>
      </c>
      <c r="AN206">
        <f t="shared" si="12"/>
        <v>1.9040568984707851</v>
      </c>
      <c r="AO206">
        <v>15.150109878898713</v>
      </c>
      <c r="AP206" s="82">
        <f t="shared" si="11"/>
        <v>27.431906885891348</v>
      </c>
      <c r="AQ206">
        <v>91.198917628326768</v>
      </c>
    </row>
    <row r="207" spans="1:43" x14ac:dyDescent="0.3">
      <c r="A207" t="s">
        <v>3069</v>
      </c>
      <c r="B207">
        <v>3762.9</v>
      </c>
      <c r="C207">
        <v>24</v>
      </c>
      <c r="D207">
        <v>14.994547292418742</v>
      </c>
      <c r="E207" s="76"/>
      <c r="F207" s="82">
        <f t="shared" si="10"/>
        <v>28.268761978420372</v>
      </c>
      <c r="G207">
        <v>3762.9</v>
      </c>
      <c r="H207">
        <v>18.204301038566239</v>
      </c>
      <c r="I207">
        <v>56.373478315362917</v>
      </c>
      <c r="J207">
        <v>0.64260414880972661</v>
      </c>
      <c r="K207">
        <v>4.7996499961916728</v>
      </c>
      <c r="L207">
        <v>9.42225712901925E-2</v>
      </c>
      <c r="M207">
        <v>3.983912316051236</v>
      </c>
      <c r="N207">
        <v>11.327268408125455</v>
      </c>
      <c r="O207">
        <v>1.2573397827294008</v>
      </c>
      <c r="P207">
        <v>3.6689921925191418</v>
      </c>
      <c r="Q207">
        <v>100.35176876964597</v>
      </c>
      <c r="R207">
        <v>0</v>
      </c>
      <c r="S207">
        <v>1250.68</v>
      </c>
      <c r="T207">
        <v>858.1306286311368</v>
      </c>
      <c r="U207">
        <v>0.2611561003183257</v>
      </c>
      <c r="V207">
        <v>11.8834740494434</v>
      </c>
      <c r="W207">
        <v>396.86271935526412</v>
      </c>
      <c r="X207">
        <v>101.28900992199712</v>
      </c>
      <c r="Y207">
        <v>30.225922287162646</v>
      </c>
      <c r="Z207">
        <v>6.12</v>
      </c>
      <c r="AA207">
        <v>10.676544948809678</v>
      </c>
      <c r="AB207">
        <v>74.9517723088872</v>
      </c>
      <c r="AC207">
        <v>4.652040888279565</v>
      </c>
      <c r="AD207">
        <v>130.73531473408133</v>
      </c>
      <c r="AE207">
        <v>1.01</v>
      </c>
      <c r="AF207">
        <v>3.2599946525363963</v>
      </c>
      <c r="AG207">
        <v>187.52267930245716</v>
      </c>
      <c r="AH207">
        <v>11.008308650229154</v>
      </c>
      <c r="AI207">
        <v>4.6494433906109389</v>
      </c>
      <c r="AJ207">
        <v>207.42352172430782</v>
      </c>
      <c r="AK207">
        <v>0</v>
      </c>
      <c r="AL207" s="1">
        <v>40.994860219418868</v>
      </c>
      <c r="AM207">
        <v>156.43239434091004</v>
      </c>
      <c r="AN207">
        <f t="shared" si="12"/>
        <v>2.0478383773722846</v>
      </c>
      <c r="AO207">
        <v>14.994547292418742</v>
      </c>
      <c r="AP207" s="82">
        <f t="shared" si="11"/>
        <v>28.361560599917222</v>
      </c>
      <c r="AQ207">
        <v>84.729263708615903</v>
      </c>
    </row>
    <row r="208" spans="1:43" x14ac:dyDescent="0.3">
      <c r="A208" t="s">
        <v>3069</v>
      </c>
      <c r="B208">
        <v>3763.1</v>
      </c>
      <c r="C208">
        <v>27.4</v>
      </c>
      <c r="D208">
        <v>12.449566137270963</v>
      </c>
      <c r="E208" s="76"/>
      <c r="F208" s="82">
        <f t="shared" si="10"/>
        <v>31.324686723168316</v>
      </c>
      <c r="G208">
        <v>3763.1</v>
      </c>
      <c r="H208">
        <v>20.176104148167841</v>
      </c>
      <c r="I208">
        <v>65.104957862132764</v>
      </c>
      <c r="J208">
        <v>0.69983558332148521</v>
      </c>
      <c r="K208">
        <v>5.1283556509635044</v>
      </c>
      <c r="L208">
        <v>8.7058605421758362E-2</v>
      </c>
      <c r="M208">
        <v>2.9650759295317357</v>
      </c>
      <c r="N208">
        <v>7.6540281394351313</v>
      </c>
      <c r="O208">
        <v>1.3764366905493375</v>
      </c>
      <c r="P208">
        <v>3.5818738663380429</v>
      </c>
      <c r="Q208">
        <v>106.77372647586159</v>
      </c>
      <c r="R208">
        <v>0</v>
      </c>
      <c r="S208">
        <v>1369.68</v>
      </c>
      <c r="T208">
        <v>878.29258079341901</v>
      </c>
      <c r="U208">
        <v>0.30123345134322621</v>
      </c>
      <c r="V208">
        <v>9.5423550672256763</v>
      </c>
      <c r="W208">
        <v>414.12425310665697</v>
      </c>
      <c r="X208">
        <v>96.701247578696183</v>
      </c>
      <c r="Y208">
        <v>38.779467954052024</v>
      </c>
      <c r="Z208">
        <v>10.8</v>
      </c>
      <c r="AA208">
        <v>11.387295614693212</v>
      </c>
      <c r="AB208">
        <v>107.40063913427895</v>
      </c>
      <c r="AC208">
        <v>9.9834873423930635</v>
      </c>
      <c r="AD208">
        <v>129.66496712807128</v>
      </c>
      <c r="AE208">
        <v>0</v>
      </c>
      <c r="AF208">
        <v>3.2288432463965364</v>
      </c>
      <c r="AG208">
        <v>149.52477336113409</v>
      </c>
      <c r="AH208">
        <v>13.703288776218864</v>
      </c>
      <c r="AI208">
        <v>5.8248060374544206</v>
      </c>
      <c r="AJ208">
        <v>227.41840836774125</v>
      </c>
      <c r="AK208">
        <v>8.06</v>
      </c>
      <c r="AL208" s="1">
        <v>78.485109328677993</v>
      </c>
      <c r="AM208">
        <v>173.75872980700342</v>
      </c>
      <c r="AN208">
        <f t="shared" si="12"/>
        <v>2.3517629199423356</v>
      </c>
      <c r="AO208">
        <v>12.449566137270963</v>
      </c>
      <c r="AP208" s="82">
        <f t="shared" si="11"/>
        <v>32.23114944344978</v>
      </c>
      <c r="AQ208">
        <v>85.103366589353058</v>
      </c>
    </row>
    <row r="209" spans="1:43" x14ac:dyDescent="0.3">
      <c r="A209" t="s">
        <v>3069</v>
      </c>
      <c r="B209">
        <v>3763.25</v>
      </c>
      <c r="C209">
        <v>22.5</v>
      </c>
      <c r="D209">
        <v>16.701857911449789</v>
      </c>
      <c r="E209" s="76"/>
      <c r="F209" s="82">
        <f t="shared" si="10"/>
        <v>27.051508173938302</v>
      </c>
      <c r="G209">
        <v>3763.25</v>
      </c>
      <c r="H209">
        <v>17.788095065494016</v>
      </c>
      <c r="I209">
        <v>53.53385661542098</v>
      </c>
      <c r="J209">
        <v>0.62054275256209279</v>
      </c>
      <c r="K209">
        <v>4.8691268544252368</v>
      </c>
      <c r="L209">
        <v>0.11575058487587622</v>
      </c>
      <c r="M209">
        <v>4.4857872990517684</v>
      </c>
      <c r="N209">
        <v>13.136692788524286</v>
      </c>
      <c r="O209">
        <v>1.2322009419558386</v>
      </c>
      <c r="P209">
        <v>3.3319272125818356</v>
      </c>
      <c r="Q209">
        <v>99.113980114891916</v>
      </c>
      <c r="R209">
        <v>0</v>
      </c>
      <c r="S209">
        <v>1707.94</v>
      </c>
      <c r="T209">
        <v>862.32626910582144</v>
      </c>
      <c r="U209">
        <v>0.29227977270698441</v>
      </c>
      <c r="V209">
        <v>9.6226875813213812</v>
      </c>
      <c r="W209">
        <v>422.52618459219582</v>
      </c>
      <c r="X209">
        <v>83.995341542274502</v>
      </c>
      <c r="Y209">
        <v>47.333013620941394</v>
      </c>
      <c r="Z209">
        <v>8.27</v>
      </c>
      <c r="AA209">
        <v>9.5913127492885781</v>
      </c>
      <c r="AB209">
        <v>120.62291360840514</v>
      </c>
      <c r="AC209">
        <v>5.6050959181299431</v>
      </c>
      <c r="AD209">
        <v>118.92326436775642</v>
      </c>
      <c r="AE209">
        <v>0</v>
      </c>
      <c r="AF209">
        <v>3.7584171507741639</v>
      </c>
      <c r="AG209">
        <v>181.80407154736321</v>
      </c>
      <c r="AH209">
        <v>8.435135535583612</v>
      </c>
      <c r="AI209">
        <v>5.623711543304208</v>
      </c>
      <c r="AJ209">
        <v>196.58637401037925</v>
      </c>
      <c r="AK209">
        <v>0</v>
      </c>
      <c r="AL209" s="1">
        <v>119.92435827676266</v>
      </c>
      <c r="AM209">
        <v>142.49112237295742</v>
      </c>
      <c r="AN209">
        <f t="shared" si="12"/>
        <v>2.3404437722470375</v>
      </c>
      <c r="AO209">
        <v>16.701857911449789</v>
      </c>
      <c r="AP209" s="82">
        <f t="shared" si="11"/>
        <v>24.257912171916988</v>
      </c>
      <c r="AQ209">
        <v>92.812501085291103</v>
      </c>
    </row>
    <row r="210" spans="1:43" x14ac:dyDescent="0.3">
      <c r="A210" t="s">
        <v>3069</v>
      </c>
      <c r="B210">
        <v>3763.4</v>
      </c>
      <c r="C210">
        <v>24.6</v>
      </c>
      <c r="D210">
        <v>9.7210927067536979</v>
      </c>
      <c r="E210" s="76"/>
      <c r="F210" s="82">
        <f t="shared" si="10"/>
        <v>27.270425533002957</v>
      </c>
      <c r="G210">
        <v>3763.4</v>
      </c>
      <c r="H210">
        <v>17.224525360622639</v>
      </c>
      <c r="I210">
        <v>61.424522187755379</v>
      </c>
      <c r="J210">
        <v>0.70348874274570428</v>
      </c>
      <c r="K210">
        <v>4.9978890546931005</v>
      </c>
      <c r="L210">
        <v>7.1982350571389603E-2</v>
      </c>
      <c r="M210">
        <v>2.6259029074287268</v>
      </c>
      <c r="N210">
        <v>6.4311978407468153</v>
      </c>
      <c r="O210">
        <v>1.1981613317816073</v>
      </c>
      <c r="P210">
        <v>3.6025172271579335</v>
      </c>
      <c r="Q210">
        <v>98.280187003503301</v>
      </c>
      <c r="R210">
        <v>0</v>
      </c>
      <c r="S210">
        <v>929.88</v>
      </c>
      <c r="T210">
        <v>751.34728894720047</v>
      </c>
      <c r="U210">
        <v>0.26490464998660873</v>
      </c>
      <c r="V210">
        <v>8.7332918895474911</v>
      </c>
      <c r="W210">
        <v>418.58230552231953</v>
      </c>
      <c r="X210">
        <v>97.816408954334804</v>
      </c>
      <c r="Y210">
        <v>30.972660400938704</v>
      </c>
      <c r="Z210">
        <v>8.07</v>
      </c>
      <c r="AA210">
        <v>12.694159742285521</v>
      </c>
      <c r="AB210">
        <v>6.5025485094977986</v>
      </c>
      <c r="AC210">
        <v>7.2564288906429741</v>
      </c>
      <c r="AD210">
        <v>133.46852379942834</v>
      </c>
      <c r="AE210">
        <v>1.03</v>
      </c>
      <c r="AF210">
        <v>2.4251369679881365</v>
      </c>
      <c r="AG210">
        <v>141.82988204361791</v>
      </c>
      <c r="AH210">
        <v>13.246512483678234</v>
      </c>
      <c r="AI210">
        <v>4.5558304364375655</v>
      </c>
      <c r="AJ210">
        <v>241.48942857684006</v>
      </c>
      <c r="AK210">
        <v>0</v>
      </c>
      <c r="AL210" s="1">
        <v>148.74902717703895</v>
      </c>
      <c r="AM210">
        <v>162.884065886147</v>
      </c>
      <c r="AN210">
        <f t="shared" si="12"/>
        <v>2.468802843596297</v>
      </c>
      <c r="AO210">
        <v>9.7210927067536979</v>
      </c>
      <c r="AP210" s="82">
        <f t="shared" si="11"/>
        <v>29.944685345362533</v>
      </c>
      <c r="AQ210">
        <v>82.26989174333923</v>
      </c>
    </row>
    <row r="211" spans="1:43" x14ac:dyDescent="0.3">
      <c r="A211" t="s">
        <v>3069</v>
      </c>
      <c r="B211">
        <v>3763.6</v>
      </c>
      <c r="C211">
        <v>26.8</v>
      </c>
      <c r="D211">
        <v>12.12812657092787</v>
      </c>
      <c r="E211" s="76"/>
      <c r="F211" s="82">
        <f t="shared" si="10"/>
        <v>30.526555547713109</v>
      </c>
      <c r="G211">
        <v>3763.62</v>
      </c>
      <c r="H211">
        <v>17.933797449620098</v>
      </c>
      <c r="I211">
        <v>59.406879851052125</v>
      </c>
      <c r="J211">
        <v>0.68013282096815819</v>
      </c>
      <c r="K211">
        <v>5.0739581531264104</v>
      </c>
      <c r="L211">
        <v>8.4715400614619796E-2</v>
      </c>
      <c r="M211">
        <v>3.2032956392270679</v>
      </c>
      <c r="N211">
        <v>8.5128885433493231</v>
      </c>
      <c r="O211">
        <v>1.2410013659570538</v>
      </c>
      <c r="P211">
        <v>3.5857062333509062</v>
      </c>
      <c r="Q211">
        <v>99.722375457265755</v>
      </c>
      <c r="R211">
        <v>0</v>
      </c>
      <c r="S211">
        <v>1142.45</v>
      </c>
      <c r="T211">
        <v>761.90134698254656</v>
      </c>
      <c r="U211">
        <v>0.23341683277303107</v>
      </c>
      <c r="V211">
        <v>9.4562845164088465</v>
      </c>
      <c r="W211">
        <v>394.33705467871005</v>
      </c>
      <c r="X211">
        <v>111.81081751286743</v>
      </c>
      <c r="Y211">
        <v>36.386511725815119</v>
      </c>
      <c r="Z211">
        <v>9.06</v>
      </c>
      <c r="AA211">
        <v>11.249730969683496</v>
      </c>
      <c r="AB211">
        <v>39.309119378634037</v>
      </c>
      <c r="AC211">
        <v>10.606275777740834</v>
      </c>
      <c r="AD211">
        <v>130.31482103172024</v>
      </c>
      <c r="AE211">
        <v>0</v>
      </c>
      <c r="AF211">
        <v>1.7429211735251924</v>
      </c>
      <c r="AG211">
        <v>150.99647388634213</v>
      </c>
      <c r="AH211">
        <v>16.291687767282426</v>
      </c>
      <c r="AI211">
        <v>4.1432400087845433</v>
      </c>
      <c r="AJ211">
        <v>218.89641937194594</v>
      </c>
      <c r="AK211">
        <v>0</v>
      </c>
      <c r="AL211" s="1">
        <v>171.29165541299432</v>
      </c>
      <c r="AM211">
        <v>158.3077431081727</v>
      </c>
      <c r="AN211">
        <f t="shared" si="12"/>
        <v>1.9577391905461641</v>
      </c>
      <c r="AO211">
        <v>12.12812657092787</v>
      </c>
      <c r="AP211" s="82">
        <f t="shared" si="11"/>
        <v>28.958637421303052</v>
      </c>
      <c r="AQ211">
        <v>92.596919430377881</v>
      </c>
    </row>
    <row r="212" spans="1:43" x14ac:dyDescent="0.3">
      <c r="A212" t="s">
        <v>3069</v>
      </c>
      <c r="B212">
        <v>3763.8</v>
      </c>
      <c r="C212">
        <v>26.9</v>
      </c>
      <c r="D212">
        <v>12.299704291253816</v>
      </c>
      <c r="E212" s="76"/>
      <c r="F212" s="82">
        <f t="shared" si="10"/>
        <v>30.700693983974066</v>
      </c>
      <c r="G212">
        <v>3763.78</v>
      </c>
      <c r="H212">
        <v>19.835283881884319</v>
      </c>
      <c r="I212">
        <v>64.542359408541898</v>
      </c>
      <c r="J212">
        <v>0.69491722418842006</v>
      </c>
      <c r="K212">
        <v>5.0795905033933861</v>
      </c>
      <c r="L212">
        <v>9.036393994625469E-2</v>
      </c>
      <c r="M212">
        <v>2.9767446586062793</v>
      </c>
      <c r="N212">
        <v>7.6960977455938533</v>
      </c>
      <c r="O212">
        <v>1.355851146465813</v>
      </c>
      <c r="P212">
        <v>3.621551086067488</v>
      </c>
      <c r="Q212">
        <v>105.89275959468772</v>
      </c>
      <c r="R212">
        <v>0</v>
      </c>
      <c r="S212">
        <v>1024</v>
      </c>
      <c r="T212">
        <v>896.29584120611651</v>
      </c>
      <c r="U212">
        <v>0.25828578228661181</v>
      </c>
      <c r="V212">
        <v>11.596572213387306</v>
      </c>
      <c r="W212">
        <v>413.9377946406027</v>
      </c>
      <c r="X212">
        <v>106.3390153225576</v>
      </c>
      <c r="Y212">
        <v>51.643729095921366</v>
      </c>
      <c r="Z212">
        <v>12.67</v>
      </c>
      <c r="AA212">
        <v>9.9581518026478228</v>
      </c>
      <c r="AB212">
        <v>56.402262611852223</v>
      </c>
      <c r="AC212">
        <v>7.1998117601568108</v>
      </c>
      <c r="AD212">
        <v>132.47462959384762</v>
      </c>
      <c r="AE212">
        <v>0</v>
      </c>
      <c r="AF212">
        <v>2.0147171920954747</v>
      </c>
      <c r="AG212">
        <v>146.45522655141451</v>
      </c>
      <c r="AH212">
        <v>20.768095434180587</v>
      </c>
      <c r="AI212">
        <v>8.0229768873032903</v>
      </c>
      <c r="AJ212">
        <v>240.30612523201637</v>
      </c>
      <c r="AK212">
        <v>0</v>
      </c>
      <c r="AL212" s="1">
        <v>212.01382254891371</v>
      </c>
      <c r="AM212">
        <v>165.1250486897942</v>
      </c>
      <c r="AN212">
        <f t="shared" si="12"/>
        <v>2.2598114577523312</v>
      </c>
      <c r="AO212">
        <v>12.299704291253816</v>
      </c>
      <c r="AP212" s="82">
        <f t="shared" si="11"/>
        <v>30.041157337699119</v>
      </c>
      <c r="AQ212">
        <v>89.612972471184818</v>
      </c>
    </row>
    <row r="213" spans="1:43" x14ac:dyDescent="0.3">
      <c r="A213" t="s">
        <v>3069</v>
      </c>
      <c r="B213">
        <v>3763.95</v>
      </c>
      <c r="C213">
        <v>26</v>
      </c>
      <c r="D213">
        <v>17.270876710652459</v>
      </c>
      <c r="E213" s="76" t="s">
        <v>3071</v>
      </c>
      <c r="F213" s="82">
        <f t="shared" si="10"/>
        <v>31.46962123890124</v>
      </c>
      <c r="G213">
        <v>3763.95</v>
      </c>
      <c r="H213">
        <v>18.763232129142516</v>
      </c>
      <c r="I213">
        <v>56.696328171682907</v>
      </c>
      <c r="J213">
        <v>0.62650636774600965</v>
      </c>
      <c r="K213">
        <v>4.7604488881332516</v>
      </c>
      <c r="L213">
        <v>0.11696119253825728</v>
      </c>
      <c r="M213">
        <v>4.5074199898696543</v>
      </c>
      <c r="N213">
        <v>13.214685753914775</v>
      </c>
      <c r="O213">
        <v>1.2910992206002079</v>
      </c>
      <c r="P213">
        <v>3.4007230428037216</v>
      </c>
      <c r="Q213">
        <v>103.37740475643129</v>
      </c>
      <c r="R213">
        <v>0</v>
      </c>
      <c r="S213">
        <v>1231.31</v>
      </c>
      <c r="T213">
        <v>952.6677639461202</v>
      </c>
      <c r="U213">
        <v>0.31348585368755716</v>
      </c>
      <c r="V213">
        <v>14.39673413329478</v>
      </c>
      <c r="W213">
        <v>396.21293985234752</v>
      </c>
      <c r="X213">
        <v>68.20974113686114</v>
      </c>
      <c r="Y213">
        <v>72.925765338538966</v>
      </c>
      <c r="Z213">
        <v>10.19</v>
      </c>
      <c r="AA213">
        <v>9.5836702690102591</v>
      </c>
      <c r="AB213">
        <v>73.648707578103753</v>
      </c>
      <c r="AC213">
        <v>5.9636710778756301</v>
      </c>
      <c r="AD213">
        <v>117.37508300906336</v>
      </c>
      <c r="AE213">
        <v>1.01</v>
      </c>
      <c r="AF213">
        <v>2.5762212877664594</v>
      </c>
      <c r="AG213">
        <v>215.41490830401855</v>
      </c>
      <c r="AH213">
        <v>12.820187943973648</v>
      </c>
      <c r="AI213">
        <v>6.0397691174080963</v>
      </c>
      <c r="AJ213">
        <v>190.65148301072011</v>
      </c>
      <c r="AK213">
        <v>8.4</v>
      </c>
      <c r="AL213" s="1">
        <v>82.646203788003106</v>
      </c>
      <c r="AM213">
        <v>146.80796293156203</v>
      </c>
      <c r="AN213">
        <f t="shared" si="12"/>
        <v>2.7950770642595266</v>
      </c>
      <c r="AO213">
        <v>17.270876710652459</v>
      </c>
      <c r="AP213" s="82">
        <f t="shared" si="11"/>
        <v>28.134981848201651</v>
      </c>
      <c r="AQ213">
        <v>92.465208343385086</v>
      </c>
    </row>
    <row r="214" spans="1:43" x14ac:dyDescent="0.3">
      <c r="A214" t="s">
        <v>3069</v>
      </c>
      <c r="B214">
        <v>3764.1</v>
      </c>
      <c r="C214">
        <v>25.6</v>
      </c>
      <c r="D214">
        <v>15.235579362640573</v>
      </c>
      <c r="E214" s="76"/>
      <c r="F214" s="82">
        <f t="shared" si="10"/>
        <v>30.237298817127527</v>
      </c>
      <c r="G214">
        <v>3764.1</v>
      </c>
      <c r="H214">
        <v>17.426231062018331</v>
      </c>
      <c r="I214">
        <v>57.606251627986893</v>
      </c>
      <c r="J214">
        <v>0.62254528720059821</v>
      </c>
      <c r="K214">
        <v>4.5250915955779671</v>
      </c>
      <c r="L214">
        <v>9.017324756984145E-2</v>
      </c>
      <c r="M214">
        <v>4.1371583014303717</v>
      </c>
      <c r="N214">
        <v>11.879770588021834</v>
      </c>
      <c r="O214">
        <v>1.2103443561459073</v>
      </c>
      <c r="P214">
        <v>3.5353343576613772</v>
      </c>
      <c r="Q214">
        <v>101.03290042361313</v>
      </c>
      <c r="R214">
        <v>0</v>
      </c>
      <c r="S214">
        <v>888.18999999999994</v>
      </c>
      <c r="T214">
        <v>669.92653465268711</v>
      </c>
      <c r="U214">
        <v>0.42270788087941596</v>
      </c>
      <c r="V214">
        <v>8.2512968049732542</v>
      </c>
      <c r="W214">
        <v>649.77385266004183</v>
      </c>
      <c r="X214">
        <v>95.227847833681381</v>
      </c>
      <c r="Y214">
        <v>12.032666424255092</v>
      </c>
      <c r="Z214">
        <v>6.19</v>
      </c>
      <c r="AA214">
        <v>11.051026482447238</v>
      </c>
      <c r="AB214">
        <v>34.646191665536406</v>
      </c>
      <c r="AC214">
        <v>2.7742393938218908</v>
      </c>
      <c r="AD214">
        <v>125.38357670403119</v>
      </c>
      <c r="AE214">
        <v>1.04</v>
      </c>
      <c r="AF214">
        <v>3.3308641015045795</v>
      </c>
      <c r="AG214">
        <v>182.37873556196823</v>
      </c>
      <c r="AH214">
        <v>9.1507517272305972</v>
      </c>
      <c r="AI214">
        <v>3.5018179153743838</v>
      </c>
      <c r="AJ214">
        <v>177.42935433160349</v>
      </c>
      <c r="AK214">
        <v>0</v>
      </c>
      <c r="AL214" s="1">
        <v>76.556058256515158</v>
      </c>
      <c r="AM214">
        <v>153.16527730611912</v>
      </c>
      <c r="AN214">
        <f t="shared" si="12"/>
        <v>1.8632086975386632</v>
      </c>
      <c r="AO214">
        <v>15.235579362640573</v>
      </c>
      <c r="AP214" s="82">
        <f t="shared" si="11"/>
        <v>30.880135315486346</v>
      </c>
      <c r="AQ214">
        <v>83.011221598976107</v>
      </c>
    </row>
    <row r="215" spans="1:43" x14ac:dyDescent="0.3">
      <c r="A215" t="s">
        <v>3069</v>
      </c>
      <c r="B215">
        <v>3764.25</v>
      </c>
      <c r="C215">
        <v>24.7</v>
      </c>
      <c r="D215">
        <v>20.541363880854973</v>
      </c>
      <c r="E215" s="76"/>
      <c r="F215" s="82">
        <f t="shared" si="10"/>
        <v>31.137059401149866</v>
      </c>
      <c r="G215">
        <v>3764.25</v>
      </c>
      <c r="H215">
        <v>17.096349371998055</v>
      </c>
      <c r="I215">
        <v>54.272318634735733</v>
      </c>
      <c r="J215">
        <v>0.57231643981909364</v>
      </c>
      <c r="K215">
        <v>4.3343436625310918</v>
      </c>
      <c r="L215">
        <v>0.12801268253493431</v>
      </c>
      <c r="M215">
        <v>5.6335040051791774</v>
      </c>
      <c r="N215">
        <v>17.274588998138238</v>
      </c>
      <c r="O215">
        <v>1.1904195020686825</v>
      </c>
      <c r="P215">
        <v>3.2325012697153235</v>
      </c>
      <c r="Q215">
        <v>103.73435456672033</v>
      </c>
      <c r="R215">
        <v>0</v>
      </c>
      <c r="S215">
        <v>1023.6799999999998</v>
      </c>
      <c r="T215">
        <v>706.48294175645856</v>
      </c>
      <c r="U215">
        <v>0.30813078273286704</v>
      </c>
      <c r="V215">
        <v>9.2841434147751905</v>
      </c>
      <c r="W215">
        <v>385.44920113012057</v>
      </c>
      <c r="X215">
        <v>88.328870204082705</v>
      </c>
      <c r="Y215">
        <v>15.562701143923723</v>
      </c>
      <c r="Z215">
        <v>4.05</v>
      </c>
      <c r="AA215">
        <v>9.9887217237610937</v>
      </c>
      <c r="AB215">
        <v>96.580091811008543</v>
      </c>
      <c r="AC215">
        <v>4.1707952791471961</v>
      </c>
      <c r="AD215">
        <v>108.85052886119782</v>
      </c>
      <c r="AE215">
        <v>1.04</v>
      </c>
      <c r="AF215">
        <v>2.6245059672832434</v>
      </c>
      <c r="AG215">
        <v>190.38198318000417</v>
      </c>
      <c r="AH215">
        <v>13.32264186576834</v>
      </c>
      <c r="AI215">
        <v>3.9317440752817339</v>
      </c>
      <c r="AJ215">
        <v>166.121825163832</v>
      </c>
      <c r="AK215">
        <v>0</v>
      </c>
      <c r="AL215" s="1">
        <v>79.828375258508686</v>
      </c>
      <c r="AM215">
        <v>131.55748522042606</v>
      </c>
      <c r="AN215">
        <f t="shared" si="12"/>
        <v>1.8807194610324991</v>
      </c>
      <c r="AO215">
        <v>20.541363880854973</v>
      </c>
      <c r="AP215" s="82">
        <f t="shared" si="11"/>
        <v>29.391775576894922</v>
      </c>
      <c r="AQ215">
        <v>84.145001489676645</v>
      </c>
    </row>
    <row r="216" spans="1:43" x14ac:dyDescent="0.3">
      <c r="A216" t="s">
        <v>3069</v>
      </c>
      <c r="B216">
        <v>3764.4</v>
      </c>
      <c r="C216">
        <v>26.7</v>
      </c>
      <c r="D216">
        <v>10.700035039048903</v>
      </c>
      <c r="E216" s="76"/>
      <c r="F216" s="82">
        <f t="shared" si="10"/>
        <v>29.923192110727896</v>
      </c>
      <c r="G216">
        <v>3764.4</v>
      </c>
      <c r="H216">
        <v>16.674509620925583</v>
      </c>
      <c r="I216">
        <v>57.39986368192082</v>
      </c>
      <c r="J216">
        <v>0.72210016561507606</v>
      </c>
      <c r="K216">
        <v>4.9672983211807473</v>
      </c>
      <c r="L216">
        <v>8.5914451163278852E-2</v>
      </c>
      <c r="M216">
        <v>3.0024557401686649</v>
      </c>
      <c r="N216">
        <v>7.7887946510009805</v>
      </c>
      <c r="O216">
        <v>1.1649403811039052</v>
      </c>
      <c r="P216">
        <v>3.7272259546890298</v>
      </c>
      <c r="Q216">
        <v>95.533102967768087</v>
      </c>
      <c r="R216">
        <v>0</v>
      </c>
      <c r="S216">
        <v>940.63</v>
      </c>
      <c r="T216">
        <v>745.66458602579223</v>
      </c>
      <c r="U216">
        <v>0.40053788712699906</v>
      </c>
      <c r="V216">
        <v>7.3791152233627288</v>
      </c>
      <c r="W216">
        <v>647.04477874779218</v>
      </c>
      <c r="X216">
        <v>102.88374846954254</v>
      </c>
      <c r="Y216">
        <v>24.201103414651286</v>
      </c>
      <c r="Z216">
        <v>6.4399999999999995</v>
      </c>
      <c r="AA216">
        <v>11.77706210888741</v>
      </c>
      <c r="AB216">
        <v>39.781799722153529</v>
      </c>
      <c r="AC216">
        <v>7.3507907747865744</v>
      </c>
      <c r="AD216">
        <v>135.70478576198499</v>
      </c>
      <c r="AE216">
        <v>1.07</v>
      </c>
      <c r="AF216">
        <v>3.4858423470503848</v>
      </c>
      <c r="AG216">
        <v>136.96626221269238</v>
      </c>
      <c r="AH216">
        <v>10.566758234106546</v>
      </c>
      <c r="AI216">
        <v>5.6445144220094026</v>
      </c>
      <c r="AJ216">
        <v>198.64061801583395</v>
      </c>
      <c r="AK216">
        <v>0</v>
      </c>
      <c r="AL216" s="1">
        <v>73.8695263968538</v>
      </c>
      <c r="AM216">
        <v>175.22126595254161</v>
      </c>
      <c r="AN216">
        <f t="shared" si="12"/>
        <v>1.9307288174345538</v>
      </c>
      <c r="AO216">
        <v>10.700035039048903</v>
      </c>
      <c r="AP216" s="82">
        <f t="shared" si="11"/>
        <v>35.223853274149782</v>
      </c>
      <c r="AQ216">
        <v>75.937532238001964</v>
      </c>
    </row>
    <row r="217" spans="1:43" x14ac:dyDescent="0.3">
      <c r="A217" t="s">
        <v>3069</v>
      </c>
      <c r="B217">
        <v>3764.6</v>
      </c>
      <c r="C217">
        <v>26.8</v>
      </c>
      <c r="D217">
        <v>15.77384143735771</v>
      </c>
      <c r="E217" s="76"/>
      <c r="F217" s="82">
        <f t="shared" si="10"/>
        <v>31.856549248793108</v>
      </c>
      <c r="G217">
        <v>3764.58</v>
      </c>
      <c r="H217">
        <v>20.040441129023218</v>
      </c>
      <c r="I217">
        <v>61.817074877747622</v>
      </c>
      <c r="J217">
        <v>0.66499441319359998</v>
      </c>
      <c r="K217">
        <v>4.8994723242323319</v>
      </c>
      <c r="L217">
        <v>0.10129841416649628</v>
      </c>
      <c r="M217">
        <v>3.933855054362291</v>
      </c>
      <c r="N217">
        <v>11.146795515903438</v>
      </c>
      <c r="O217">
        <v>1.3682426441930025</v>
      </c>
      <c r="P217">
        <v>3.7022475457438788</v>
      </c>
      <c r="Q217">
        <v>107.67442191856587</v>
      </c>
      <c r="R217">
        <v>0</v>
      </c>
      <c r="S217">
        <v>1086.45</v>
      </c>
      <c r="T217">
        <v>940.51715644874218</v>
      </c>
      <c r="U217">
        <v>0.31346443340373842</v>
      </c>
      <c r="V217">
        <v>11.751499204857597</v>
      </c>
      <c r="W217">
        <v>415.50856596069667</v>
      </c>
      <c r="X217">
        <v>94.182022916631652</v>
      </c>
      <c r="Y217">
        <v>27.951765304299201</v>
      </c>
      <c r="Z217">
        <v>12.73</v>
      </c>
      <c r="AA217">
        <v>11.73884970749582</v>
      </c>
      <c r="AB217">
        <v>109.13805877532357</v>
      </c>
      <c r="AC217">
        <v>13.720217954479692</v>
      </c>
      <c r="AD217">
        <v>128.53727947173931</v>
      </c>
      <c r="AE217">
        <v>0</v>
      </c>
      <c r="AF217">
        <v>1.7382484626042134</v>
      </c>
      <c r="AG217">
        <v>163.90538992173811</v>
      </c>
      <c r="AH217">
        <v>14.814777754734394</v>
      </c>
      <c r="AI217">
        <v>6.1819221218935905</v>
      </c>
      <c r="AJ217">
        <v>206.92741628470779</v>
      </c>
      <c r="AK217">
        <v>36.590000000000003</v>
      </c>
      <c r="AL217" s="1">
        <v>192.69301259578529</v>
      </c>
      <c r="AM217">
        <v>163.73328042226592</v>
      </c>
      <c r="AN217">
        <f t="shared" si="12"/>
        <v>2.1971009952491301</v>
      </c>
      <c r="AO217">
        <v>15.77384143735771</v>
      </c>
      <c r="AP217" s="82">
        <f t="shared" si="11"/>
        <v>29.930272438624101</v>
      </c>
      <c r="AQ217">
        <v>89.610872437345137</v>
      </c>
    </row>
    <row r="218" spans="1:43" x14ac:dyDescent="0.3">
      <c r="A218" t="s">
        <v>3069</v>
      </c>
      <c r="B218">
        <v>3764.75</v>
      </c>
      <c r="C218">
        <v>26.9</v>
      </c>
      <c r="D218">
        <v>11.773477825848129</v>
      </c>
      <c r="E218" s="76"/>
      <c r="F218" s="82">
        <f t="shared" si="10"/>
        <v>30.516387013994315</v>
      </c>
      <c r="G218">
        <v>3764.75</v>
      </c>
      <c r="H218">
        <v>20.869566019293078</v>
      </c>
      <c r="I218">
        <v>66.719603532282107</v>
      </c>
      <c r="J218">
        <v>0.72161419486598277</v>
      </c>
      <c r="K218">
        <v>5.1403250177775455</v>
      </c>
      <c r="L218">
        <v>8.2125162501673135E-2</v>
      </c>
      <c r="M218">
        <v>2.7108888669171569</v>
      </c>
      <c r="N218">
        <v>6.7376001765846807</v>
      </c>
      <c r="O218">
        <v>1.4183217875653018</v>
      </c>
      <c r="P218">
        <v>3.8727994071996048</v>
      </c>
      <c r="Q218">
        <v>108.27284416498712</v>
      </c>
      <c r="R218">
        <v>0</v>
      </c>
      <c r="S218">
        <v>1097.79</v>
      </c>
      <c r="T218">
        <v>871.7552254987836</v>
      </c>
      <c r="U218">
        <v>0.26182012911670727</v>
      </c>
      <c r="V218">
        <v>11.510501662570478</v>
      </c>
      <c r="W218">
        <v>412.39527460324416</v>
      </c>
      <c r="X218">
        <v>101.43923891560647</v>
      </c>
      <c r="Y218">
        <v>70.023669487272926</v>
      </c>
      <c r="Z218">
        <v>11.05</v>
      </c>
      <c r="AA218">
        <v>11.578357621651152</v>
      </c>
      <c r="AB218">
        <v>93.24577911753326</v>
      </c>
      <c r="AC218">
        <v>7.4828974125876169</v>
      </c>
      <c r="AD218">
        <v>137.53966737228788</v>
      </c>
      <c r="AE218">
        <v>0</v>
      </c>
      <c r="AF218">
        <v>2.368285651782891</v>
      </c>
      <c r="AG218">
        <v>134.00884496679819</v>
      </c>
      <c r="AH218">
        <v>18.331955207297234</v>
      </c>
      <c r="AI218">
        <v>5.2353911408072467</v>
      </c>
      <c r="AJ218">
        <v>220.57950301147773</v>
      </c>
      <c r="AK218">
        <v>0</v>
      </c>
      <c r="AL218" s="1">
        <v>99.553174964969628</v>
      </c>
      <c r="AM218">
        <v>174.40743535542765</v>
      </c>
      <c r="AN218">
        <f t="shared" si="12"/>
        <v>2.1744987972059939</v>
      </c>
      <c r="AO218">
        <v>11.773477825848129</v>
      </c>
      <c r="AP218" s="82">
        <f t="shared" si="11"/>
        <v>30.950198980269914</v>
      </c>
      <c r="AQ218">
        <v>86.997839137928935</v>
      </c>
    </row>
    <row r="219" spans="1:43" x14ac:dyDescent="0.3">
      <c r="A219" t="s">
        <v>3069</v>
      </c>
      <c r="B219">
        <v>3764.9</v>
      </c>
      <c r="C219">
        <v>24</v>
      </c>
      <c r="D219">
        <v>15.915592170001213</v>
      </c>
      <c r="E219" s="76"/>
      <c r="F219" s="82">
        <f t="shared" si="10"/>
        <v>28.580603472795307</v>
      </c>
      <c r="G219">
        <v>3764.92</v>
      </c>
      <c r="H219">
        <v>16.592464815955569</v>
      </c>
      <c r="I219">
        <v>55.05654260415703</v>
      </c>
      <c r="J219">
        <v>0.65323266424463844</v>
      </c>
      <c r="K219">
        <v>4.4461415823529293</v>
      </c>
      <c r="L219">
        <v>0.10143854417037571</v>
      </c>
      <c r="M219">
        <v>4.445788255247817</v>
      </c>
      <c r="N219">
        <v>12.992483079925531</v>
      </c>
      <c r="O219">
        <v>1.1599848748837163</v>
      </c>
      <c r="P219">
        <v>3.5048310682331811</v>
      </c>
      <c r="Q219">
        <v>98.952907489170812</v>
      </c>
      <c r="R219">
        <v>0</v>
      </c>
      <c r="S219">
        <v>1045.6500000000001</v>
      </c>
      <c r="T219">
        <v>890.4521760308595</v>
      </c>
      <c r="U219">
        <v>0.32036176479337919</v>
      </c>
      <c r="V219">
        <v>10.489131126210786</v>
      </c>
      <c r="W219">
        <v>371.12015052667306</v>
      </c>
      <c r="X219">
        <v>92.616174560164964</v>
      </c>
      <c r="Y219">
        <v>33.416530591478534</v>
      </c>
      <c r="Z219">
        <v>9.9499999999999993</v>
      </c>
      <c r="AA219">
        <v>12.013978997515256</v>
      </c>
      <c r="AB219">
        <v>13.439451929256748</v>
      </c>
      <c r="AC219">
        <v>8.5397505149959567</v>
      </c>
      <c r="AD219">
        <v>116.78256915573638</v>
      </c>
      <c r="AE219">
        <v>1.1399999999999999</v>
      </c>
      <c r="AF219">
        <v>2.3659492963224018</v>
      </c>
      <c r="AG219">
        <v>160.10700094715364</v>
      </c>
      <c r="AH219">
        <v>11.008308650229154</v>
      </c>
      <c r="AI219">
        <v>3.831196828206628</v>
      </c>
      <c r="AJ219">
        <v>178.35909267396497</v>
      </c>
      <c r="AK219">
        <v>0</v>
      </c>
      <c r="AL219" s="1">
        <v>80.383861169340918</v>
      </c>
      <c r="AM219">
        <v>140.79269330071952</v>
      </c>
      <c r="AN219">
        <f t="shared" si="12"/>
        <v>1.9257877311494875</v>
      </c>
      <c r="AO219">
        <v>15.915592170001213</v>
      </c>
      <c r="AP219" s="82">
        <f t="shared" si="11"/>
        <v>25.448788389256094</v>
      </c>
      <c r="AQ219">
        <v>94.351435368919923</v>
      </c>
    </row>
    <row r="220" spans="1:43" x14ac:dyDescent="0.3">
      <c r="A220" t="s">
        <v>3069</v>
      </c>
      <c r="B220">
        <v>3765.05</v>
      </c>
      <c r="C220">
        <v>27.6</v>
      </c>
      <c r="D220">
        <v>16.450695332446241</v>
      </c>
      <c r="E220" s="76"/>
      <c r="F220" s="82">
        <f t="shared" si="10"/>
        <v>33.073765844751655</v>
      </c>
      <c r="G220">
        <v>3765.05</v>
      </c>
      <c r="H220">
        <v>17.839610550848093</v>
      </c>
      <c r="I220">
        <v>57.286875711065427</v>
      </c>
      <c r="J220">
        <v>0.63089057799537329</v>
      </c>
      <c r="K220">
        <v>4.7351107818924207</v>
      </c>
      <c r="L220">
        <v>0.11403146420972647</v>
      </c>
      <c r="M220">
        <v>4.4177973532592549</v>
      </c>
      <c r="N220">
        <v>12.891566672049102</v>
      </c>
      <c r="O220">
        <v>1.2353124772712247</v>
      </c>
      <c r="P220">
        <v>3.5203150300210133</v>
      </c>
      <c r="Q220">
        <v>102.67151061861163</v>
      </c>
      <c r="R220">
        <v>0</v>
      </c>
      <c r="S220">
        <v>1210.67</v>
      </c>
      <c r="T220">
        <v>955.342842215666</v>
      </c>
      <c r="U220">
        <v>0.27017403980602378</v>
      </c>
      <c r="V220">
        <v>14.924633511637992</v>
      </c>
      <c r="W220">
        <v>375.43694652865804</v>
      </c>
      <c r="X220">
        <v>87.907073414333368</v>
      </c>
      <c r="Y220">
        <v>32.432193986955539</v>
      </c>
      <c r="Z220">
        <v>9.2200000000000006</v>
      </c>
      <c r="AA220">
        <v>10.752969751592852</v>
      </c>
      <c r="AB220">
        <v>96.235162911683531</v>
      </c>
      <c r="AC220">
        <v>7.9452706448912656</v>
      </c>
      <c r="AD220">
        <v>122.55480088814757</v>
      </c>
      <c r="AE220">
        <v>1.01</v>
      </c>
      <c r="AF220">
        <v>3.0442711650178631</v>
      </c>
      <c r="AG220">
        <v>206.23430026581616</v>
      </c>
      <c r="AH220">
        <v>9.8663679188775841</v>
      </c>
      <c r="AI220">
        <v>4.0600284939637659</v>
      </c>
      <c r="AJ220">
        <v>177.85196266904055</v>
      </c>
      <c r="AK220">
        <v>0</v>
      </c>
      <c r="AL220" s="1">
        <v>46.115430342908724</v>
      </c>
      <c r="AM220">
        <v>146.05310556612298</v>
      </c>
      <c r="AN220">
        <f t="shared" si="12"/>
        <v>2.0231814774536852</v>
      </c>
      <c r="AO220">
        <v>16.450695332446241</v>
      </c>
      <c r="AP220" s="82">
        <f t="shared" si="11"/>
        <v>33.747688052499669</v>
      </c>
      <c r="AQ220">
        <v>81.89070182631481</v>
      </c>
    </row>
    <row r="221" spans="1:43" x14ac:dyDescent="0.3">
      <c r="A221" t="s">
        <v>3069</v>
      </c>
      <c r="B221">
        <v>3765.2</v>
      </c>
      <c r="C221">
        <v>26.7</v>
      </c>
      <c r="D221">
        <v>16.984292040843293</v>
      </c>
      <c r="E221" s="76"/>
      <c r="F221" s="82">
        <f t="shared" si="10"/>
        <v>32.20350610903018</v>
      </c>
      <c r="G221">
        <v>3765.22</v>
      </c>
      <c r="H221">
        <v>19.338318866315127</v>
      </c>
      <c r="I221">
        <v>59.746387874608395</v>
      </c>
      <c r="J221">
        <v>0.63319265494905252</v>
      </c>
      <c r="K221">
        <v>4.7101299887653445</v>
      </c>
      <c r="L221">
        <v>0.10789752610176692</v>
      </c>
      <c r="M221">
        <v>4.3655431984226034</v>
      </c>
      <c r="N221">
        <v>12.703173257471448</v>
      </c>
      <c r="O221">
        <v>1.3258344595254337</v>
      </c>
      <c r="P221">
        <v>3.6320693424629007</v>
      </c>
      <c r="Q221">
        <v>106.56254716862207</v>
      </c>
      <c r="R221">
        <v>0</v>
      </c>
      <c r="S221">
        <v>1014.65</v>
      </c>
      <c r="T221">
        <v>820.48098550883992</v>
      </c>
      <c r="U221">
        <v>0.28208371760925455</v>
      </c>
      <c r="V221">
        <v>8.9513372849501227</v>
      </c>
      <c r="W221">
        <v>400.26417379661876</v>
      </c>
      <c r="X221">
        <v>106.91681914413203</v>
      </c>
      <c r="Y221">
        <v>36.386511725815119</v>
      </c>
      <c r="Z221">
        <v>7.6700000000000008</v>
      </c>
      <c r="AA221">
        <v>10.898176876880887</v>
      </c>
      <c r="AB221">
        <v>79.75522661059874</v>
      </c>
      <c r="AC221">
        <v>7.6904935577035411</v>
      </c>
      <c r="AD221">
        <v>119.89804522322983</v>
      </c>
      <c r="AE221">
        <v>1.02</v>
      </c>
      <c r="AF221">
        <v>2.0458685982353355</v>
      </c>
      <c r="AG221">
        <v>197.1097570095265</v>
      </c>
      <c r="AH221">
        <v>13.794644034726989</v>
      </c>
      <c r="AI221">
        <v>5.5821057858938197</v>
      </c>
      <c r="AJ221">
        <v>178.47301318231754</v>
      </c>
      <c r="AK221">
        <v>0</v>
      </c>
      <c r="AL221" s="1">
        <v>107.07748412078809</v>
      </c>
      <c r="AM221">
        <v>145.25106961534399</v>
      </c>
      <c r="AN221">
        <f t="shared" si="12"/>
        <v>1.6692697613994885</v>
      </c>
      <c r="AO221">
        <v>16.984292040843293</v>
      </c>
      <c r="AP221" s="82">
        <f t="shared" si="11"/>
        <v>32.224071971824998</v>
      </c>
      <c r="AQ221">
        <v>82.963052954529715</v>
      </c>
    </row>
    <row r="222" spans="1:43" x14ac:dyDescent="0.3">
      <c r="A222" t="s">
        <v>3069</v>
      </c>
      <c r="B222">
        <v>3765.4</v>
      </c>
      <c r="C222">
        <v>20.8</v>
      </c>
      <c r="D222">
        <v>13.701802256762354</v>
      </c>
      <c r="E222" s="76"/>
      <c r="F222" s="82">
        <f t="shared" si="10"/>
        <v>24.134227769716738</v>
      </c>
      <c r="G222">
        <v>3765.4</v>
      </c>
      <c r="H222">
        <v>18.650556569137592</v>
      </c>
      <c r="I222">
        <v>62.191295212841645</v>
      </c>
      <c r="J222">
        <v>0.66314269706343398</v>
      </c>
      <c r="K222">
        <v>4.8417332640352528</v>
      </c>
      <c r="L222">
        <v>8.8497466080149245E-2</v>
      </c>
      <c r="M222">
        <v>3.5326950244881448</v>
      </c>
      <c r="N222">
        <v>9.7004816666733191</v>
      </c>
      <c r="O222">
        <v>1.2842936167759105</v>
      </c>
      <c r="P222">
        <v>3.5847550592276773</v>
      </c>
      <c r="Q222">
        <v>104.53745057632315</v>
      </c>
      <c r="R222">
        <v>0</v>
      </c>
      <c r="S222">
        <v>986.15</v>
      </c>
      <c r="T222">
        <v>852.92591006760415</v>
      </c>
      <c r="U222">
        <v>0.29973403147591304</v>
      </c>
      <c r="V222">
        <v>15.555817550961399</v>
      </c>
      <c r="W222">
        <v>412.502629477639</v>
      </c>
      <c r="X222">
        <v>102.86063631667956</v>
      </c>
      <c r="Y222">
        <v>43.276867957476</v>
      </c>
      <c r="Z222">
        <v>10.19</v>
      </c>
      <c r="AA222">
        <v>12.120973721411699</v>
      </c>
      <c r="AB222">
        <v>79.959628921309871</v>
      </c>
      <c r="AC222">
        <v>6.0202882083617899</v>
      </c>
      <c r="AD222">
        <v>127.83008551776838</v>
      </c>
      <c r="AE222">
        <v>1.03</v>
      </c>
      <c r="AF222">
        <v>2.1868287110182041</v>
      </c>
      <c r="AG222">
        <v>154.90699242475196</v>
      </c>
      <c r="AH222">
        <v>15.164972912348876</v>
      </c>
      <c r="AI222">
        <v>5.8664117948648098</v>
      </c>
      <c r="AJ222">
        <v>242.19500075760448</v>
      </c>
      <c r="AK222">
        <v>0</v>
      </c>
      <c r="AL222" s="1">
        <v>194.54126571728165</v>
      </c>
      <c r="AM222">
        <v>158.28415381550272</v>
      </c>
      <c r="AN222">
        <f t="shared" si="12"/>
        <v>2.3545936466108648</v>
      </c>
      <c r="AO222">
        <v>13.701802256762354</v>
      </c>
      <c r="AP222" s="82">
        <f t="shared" si="11"/>
        <v>24.771017149005623</v>
      </c>
      <c r="AQ222">
        <v>84.097495407135412</v>
      </c>
    </row>
    <row r="223" spans="1:43" x14ac:dyDescent="0.3">
      <c r="A223" t="s">
        <v>3069</v>
      </c>
      <c r="B223">
        <v>3766.2</v>
      </c>
      <c r="C223">
        <v>25.5</v>
      </c>
      <c r="D223">
        <v>11.11114710288485</v>
      </c>
      <c r="E223" s="76"/>
      <c r="F223" s="82">
        <f t="shared" si="10"/>
        <v>28.712511706891515</v>
      </c>
      <c r="G223">
        <v>3766.2</v>
      </c>
      <c r="H223">
        <v>20.405071303789548</v>
      </c>
      <c r="I223">
        <v>69.141082091410951</v>
      </c>
      <c r="J223">
        <v>0.71453829318306339</v>
      </c>
      <c r="K223">
        <v>5.1690507511351838</v>
      </c>
      <c r="L223">
        <v>7.7168605354143896E-2</v>
      </c>
      <c r="M223">
        <v>2.5768779317526671</v>
      </c>
      <c r="N223">
        <v>6.2544466791201199</v>
      </c>
      <c r="O223">
        <v>1.3902663067488887</v>
      </c>
      <c r="P223">
        <v>3.8325065184013063</v>
      </c>
      <c r="Q223">
        <v>109.56100848089586</v>
      </c>
      <c r="R223">
        <v>0</v>
      </c>
      <c r="S223">
        <v>917.78</v>
      </c>
      <c r="T223">
        <v>881.36311962571983</v>
      </c>
      <c r="U223">
        <v>0.28988070091928331</v>
      </c>
      <c r="V223">
        <v>12.824512071707387</v>
      </c>
      <c r="W223">
        <v>450.76616681460547</v>
      </c>
      <c r="X223">
        <v>92.64506475124368</v>
      </c>
      <c r="Y223">
        <v>53.510574380361504</v>
      </c>
      <c r="Z223">
        <v>12.28</v>
      </c>
      <c r="AA223">
        <v>12.419030452266087</v>
      </c>
      <c r="AB223">
        <v>97.729854808758674</v>
      </c>
      <c r="AC223">
        <v>10.332626313724388</v>
      </c>
      <c r="AD223">
        <v>137.92193437443433</v>
      </c>
      <c r="AE223">
        <v>0</v>
      </c>
      <c r="AF223">
        <v>2.7802629979825459</v>
      </c>
      <c r="AG223">
        <v>132.77541976471912</v>
      </c>
      <c r="AH223">
        <v>12.302508145760935</v>
      </c>
      <c r="AI223">
        <v>5.5682372000903566</v>
      </c>
      <c r="AJ223">
        <v>223.78397666578286</v>
      </c>
      <c r="AK223">
        <v>0</v>
      </c>
      <c r="AL223" s="1">
        <v>70.809304015359857</v>
      </c>
      <c r="AM223">
        <v>179.43195469413135</v>
      </c>
      <c r="AN223">
        <f t="shared" si="12"/>
        <v>2.4154980868830225</v>
      </c>
      <c r="AO223">
        <v>11.11114710288485</v>
      </c>
      <c r="AP223" s="82">
        <f t="shared" si="11"/>
        <v>28.80027114167515</v>
      </c>
      <c r="AQ223">
        <v>88.619861084910838</v>
      </c>
    </row>
    <row r="224" spans="1:43" x14ac:dyDescent="0.3">
      <c r="A224" t="s">
        <v>3069</v>
      </c>
      <c r="B224">
        <v>3766.35</v>
      </c>
      <c r="C224">
        <v>27.6</v>
      </c>
      <c r="D224">
        <v>15.133399703888491</v>
      </c>
      <c r="E224" s="76"/>
      <c r="F224" s="82">
        <f t="shared" si="10"/>
        <v>32.557291918141985</v>
      </c>
      <c r="G224">
        <v>3766.35</v>
      </c>
      <c r="H224">
        <v>19.010391864233625</v>
      </c>
      <c r="I224">
        <v>60.507500668172909</v>
      </c>
      <c r="J224">
        <v>0.65345679730564277</v>
      </c>
      <c r="K224">
        <v>4.9940943147254302</v>
      </c>
      <c r="L224">
        <v>8.4388912151972861E-2</v>
      </c>
      <c r="M224">
        <v>3.889239725390091</v>
      </c>
      <c r="N224">
        <v>10.985942580976957</v>
      </c>
      <c r="O224">
        <v>1.306027668599711</v>
      </c>
      <c r="P224">
        <v>3.5994780817169265</v>
      </c>
      <c r="Q224">
        <v>105.03052061327327</v>
      </c>
      <c r="R224">
        <v>0</v>
      </c>
      <c r="S224">
        <v>986.21</v>
      </c>
      <c r="T224">
        <v>1049.8824287324844</v>
      </c>
      <c r="U224">
        <v>0.29966977062445677</v>
      </c>
      <c r="V224">
        <v>12.021186930750323</v>
      </c>
      <c r="W224">
        <v>388.76025146672163</v>
      </c>
      <c r="X224">
        <v>79.517361925072706</v>
      </c>
      <c r="Y224">
        <v>57.8382611761091</v>
      </c>
      <c r="Z224">
        <v>18.23</v>
      </c>
      <c r="AA224">
        <v>11.501932818867976</v>
      </c>
      <c r="AB224">
        <v>55.546327935749368</v>
      </c>
      <c r="AC224">
        <v>13.842888403866374</v>
      </c>
      <c r="AD224">
        <v>130.23836763129094</v>
      </c>
      <c r="AE224">
        <v>0</v>
      </c>
      <c r="AF224">
        <v>2.0598867309982727</v>
      </c>
      <c r="AG224">
        <v>170.8714390743894</v>
      </c>
      <c r="AH224">
        <v>12.86586557322771</v>
      </c>
      <c r="AI224">
        <v>3.3978035218484122</v>
      </c>
      <c r="AJ224">
        <v>191.35705519148456</v>
      </c>
      <c r="AK224">
        <v>0</v>
      </c>
      <c r="AL224" s="1">
        <v>123.41886964308907</v>
      </c>
      <c r="AM224">
        <v>156.56213545059489</v>
      </c>
      <c r="AN224">
        <f t="shared" si="12"/>
        <v>2.4064814344796259</v>
      </c>
      <c r="AO224">
        <v>15.133399703888491</v>
      </c>
      <c r="AP224" s="82">
        <f t="shared" si="11"/>
        <v>28.995521341842707</v>
      </c>
      <c r="AQ224">
        <v>95.2200841851635</v>
      </c>
    </row>
    <row r="225" spans="1:43" x14ac:dyDescent="0.3">
      <c r="A225" t="s">
        <v>3069</v>
      </c>
      <c r="B225">
        <v>3766.5</v>
      </c>
      <c r="C225">
        <v>24.7</v>
      </c>
      <c r="D225">
        <v>12.580434975946735</v>
      </c>
      <c r="E225" s="76"/>
      <c r="F225" s="82">
        <f t="shared" si="10"/>
        <v>28.283326350512986</v>
      </c>
      <c r="G225">
        <v>3766.5</v>
      </c>
      <c r="H225">
        <v>20.357857228499885</v>
      </c>
      <c r="I225">
        <v>63.699526560749383</v>
      </c>
      <c r="J225">
        <v>0.71295050944249128</v>
      </c>
      <c r="K225">
        <v>5.1610466883884127</v>
      </c>
      <c r="L225">
        <v>8.5002883818454916E-2</v>
      </c>
      <c r="M225">
        <v>3.0076330306415455</v>
      </c>
      <c r="N225">
        <v>7.8074604859665495</v>
      </c>
      <c r="O225">
        <v>1.387414576601393</v>
      </c>
      <c r="P225">
        <v>3.8017576531085679</v>
      </c>
      <c r="Q225">
        <v>106.02064961721668</v>
      </c>
      <c r="R225">
        <v>0</v>
      </c>
      <c r="S225">
        <v>1030.73</v>
      </c>
      <c r="T225">
        <v>843.25510176022954</v>
      </c>
      <c r="U225">
        <v>0.27385832862285059</v>
      </c>
      <c r="V225">
        <v>16.915732253867283</v>
      </c>
      <c r="W225">
        <v>416.034039819577</v>
      </c>
      <c r="X225">
        <v>130.63566601976228</v>
      </c>
      <c r="Y225">
        <v>50.523621925257281</v>
      </c>
      <c r="Z225">
        <v>7.42</v>
      </c>
      <c r="AA225">
        <v>11.715922266660868</v>
      </c>
      <c r="AB225">
        <v>89.847590701960755</v>
      </c>
      <c r="AC225">
        <v>6.1618310345771929</v>
      </c>
      <c r="AD225">
        <v>137.80725427379039</v>
      </c>
      <c r="AE225">
        <v>0</v>
      </c>
      <c r="AF225">
        <v>3.5333482414136719</v>
      </c>
      <c r="AG225">
        <v>133.93876398940733</v>
      </c>
      <c r="AH225">
        <v>15.971944362503988</v>
      </c>
      <c r="AI225">
        <v>5.9496233096855873</v>
      </c>
      <c r="AJ225">
        <v>211.80394901322023</v>
      </c>
      <c r="AK225">
        <v>0</v>
      </c>
      <c r="AL225" s="1">
        <v>115.69256561060436</v>
      </c>
      <c r="AM225">
        <v>173.07464031957431</v>
      </c>
      <c r="AN225">
        <f t="shared" si="12"/>
        <v>1.6213332504553464</v>
      </c>
      <c r="AO225">
        <v>12.580434975946735</v>
      </c>
      <c r="AP225" s="82">
        <f t="shared" si="11"/>
        <v>28.505962859466113</v>
      </c>
      <c r="AQ225">
        <v>86.741560009330769</v>
      </c>
    </row>
    <row r="226" spans="1:43" x14ac:dyDescent="0.3">
      <c r="A226" t="s">
        <v>3069</v>
      </c>
      <c r="B226">
        <v>3766.65</v>
      </c>
      <c r="C226">
        <v>23.8</v>
      </c>
      <c r="D226">
        <v>9.9790899551963363</v>
      </c>
      <c r="E226" s="76"/>
      <c r="F226" s="82">
        <f t="shared" si="10"/>
        <v>26.460472536941843</v>
      </c>
      <c r="G226">
        <v>3766.65</v>
      </c>
      <c r="H226">
        <v>9.909000202104016</v>
      </c>
      <c r="I226">
        <v>35.253192261261887</v>
      </c>
      <c r="J226">
        <v>0.29345511260121332</v>
      </c>
      <c r="K226">
        <v>4.146179090846724</v>
      </c>
      <c r="L226">
        <v>0.18880021143430348</v>
      </c>
      <c r="M226">
        <v>3.5897616804033059</v>
      </c>
      <c r="N226">
        <v>9.9062257304706023</v>
      </c>
      <c r="O226">
        <v>0.75630361220708253</v>
      </c>
      <c r="P226">
        <v>1.8935490211137671</v>
      </c>
      <c r="Q226">
        <v>65.936466922442904</v>
      </c>
      <c r="R226">
        <v>0</v>
      </c>
      <c r="S226">
        <v>629.05999999999995</v>
      </c>
      <c r="T226">
        <v>410.05175021310504</v>
      </c>
      <c r="U226">
        <v>0.16041650551869596</v>
      </c>
      <c r="V226">
        <v>8.9169090646233897</v>
      </c>
      <c r="W226">
        <v>193.22182314120516</v>
      </c>
      <c r="X226">
        <v>40.475157701288637</v>
      </c>
      <c r="Y226">
        <v>95.8879623371527</v>
      </c>
      <c r="Z226">
        <v>3.93</v>
      </c>
      <c r="AA226">
        <v>11.692994825825915</v>
      </c>
      <c r="AB226">
        <v>181.47092647822444</v>
      </c>
      <c r="AC226">
        <v>6.1146500925053928</v>
      </c>
      <c r="AD226">
        <v>112.04245832912055</v>
      </c>
      <c r="AE226">
        <v>0</v>
      </c>
      <c r="AF226">
        <v>1.344961960088475</v>
      </c>
      <c r="AG226">
        <v>183.09356153135496</v>
      </c>
      <c r="AH226">
        <v>11.800054223966244</v>
      </c>
      <c r="AI226">
        <v>5.8837475271191373</v>
      </c>
      <c r="AJ226">
        <v>83.863868423046355</v>
      </c>
      <c r="AK226">
        <v>92.95</v>
      </c>
      <c r="AL226" s="1">
        <v>85.393334110664313</v>
      </c>
      <c r="AM226">
        <v>146.5838646511973</v>
      </c>
      <c r="AN226">
        <f t="shared" si="12"/>
        <v>2.0719837348620467</v>
      </c>
      <c r="AO226">
        <v>9.9790899551963363</v>
      </c>
      <c r="AP226" s="82">
        <f t="shared" si="11"/>
        <v>25.834257916410643</v>
      </c>
      <c r="AQ226">
        <v>92.186226613632982</v>
      </c>
    </row>
    <row r="227" spans="1:43" x14ac:dyDescent="0.3">
      <c r="A227" t="s">
        <v>3069</v>
      </c>
      <c r="B227">
        <v>3767.05</v>
      </c>
      <c r="C227">
        <v>29.1</v>
      </c>
      <c r="D227">
        <v>12.210896968554843</v>
      </c>
      <c r="E227" s="76"/>
      <c r="F227" s="82">
        <f t="shared" si="10"/>
        <v>33.175440673434203</v>
      </c>
      <c r="G227">
        <v>3767.05</v>
      </c>
      <c r="H227">
        <v>16.69704747442438</v>
      </c>
      <c r="I227">
        <v>56.618872371911486</v>
      </c>
      <c r="J227">
        <v>0.6575833592699265</v>
      </c>
      <c r="K227">
        <v>4.9419340700779353</v>
      </c>
      <c r="L227">
        <v>9.1986269784982561E-2</v>
      </c>
      <c r="M227">
        <v>3.403469854285063</v>
      </c>
      <c r="N227">
        <v>9.2345824259327287</v>
      </c>
      <c r="O227">
        <v>1.1663016674552324</v>
      </c>
      <c r="P227">
        <v>3.5687822515874226</v>
      </c>
      <c r="Q227">
        <v>96.380559744729155</v>
      </c>
      <c r="R227">
        <v>0</v>
      </c>
      <c r="S227">
        <v>1371.11</v>
      </c>
      <c r="T227">
        <v>712.3470336136761</v>
      </c>
      <c r="U227">
        <v>0.22487013952934576</v>
      </c>
      <c r="V227">
        <v>6.8225256614139074</v>
      </c>
      <c r="W227">
        <v>381.42621846858481</v>
      </c>
      <c r="X227">
        <v>91.703244522077384</v>
      </c>
      <c r="Y227">
        <v>21.248093601082335</v>
      </c>
      <c r="Z227">
        <v>5.05</v>
      </c>
      <c r="AA227">
        <v>12.602449978945709</v>
      </c>
      <c r="AB227">
        <v>69.662862519236739</v>
      </c>
      <c r="AC227">
        <v>5.6145321065443028</v>
      </c>
      <c r="AD227">
        <v>133.75522405103817</v>
      </c>
      <c r="AE227">
        <v>1.01</v>
      </c>
      <c r="AF227">
        <v>2.5707697916919843</v>
      </c>
      <c r="AG227">
        <v>158.34096031690399</v>
      </c>
      <c r="AH227">
        <v>16.885496947585246</v>
      </c>
      <c r="AI227">
        <v>4.2888601597209037</v>
      </c>
      <c r="AJ227">
        <v>212.69326394939205</v>
      </c>
      <c r="AK227">
        <v>0</v>
      </c>
      <c r="AL227" s="1">
        <v>147.30476380887512</v>
      </c>
      <c r="AM227">
        <v>166.85886170103706</v>
      </c>
      <c r="AN227">
        <f t="shared" si="12"/>
        <v>2.3193646534304087</v>
      </c>
      <c r="AO227">
        <v>12.210896968554843</v>
      </c>
      <c r="AP227" s="82">
        <f t="shared" si="11"/>
        <v>63.225630913067164</v>
      </c>
      <c r="AQ227">
        <v>46.195835308535365</v>
      </c>
    </row>
    <row r="228" spans="1:43" x14ac:dyDescent="0.3">
      <c r="A228" t="s">
        <v>3069</v>
      </c>
      <c r="B228">
        <v>3767.2</v>
      </c>
      <c r="C228">
        <v>25.2</v>
      </c>
      <c r="D228">
        <v>30.803477180041089</v>
      </c>
      <c r="E228" s="76"/>
      <c r="F228" s="82">
        <f t="shared" si="10"/>
        <v>36.507046777607258</v>
      </c>
      <c r="G228">
        <v>3767.2</v>
      </c>
      <c r="H228">
        <v>18.742021160583931</v>
      </c>
      <c r="I228">
        <v>55.14647602609125</v>
      </c>
      <c r="J228">
        <v>0.54632119414560976</v>
      </c>
      <c r="K228">
        <v>3.8416686383490792</v>
      </c>
      <c r="L228">
        <v>0.23022379629243631</v>
      </c>
      <c r="M228">
        <v>4.149803234700558</v>
      </c>
      <c r="N228">
        <v>20.52823273320038</v>
      </c>
      <c r="O228">
        <v>1.2898180780992694</v>
      </c>
      <c r="P228">
        <v>3.1040766219428138</v>
      </c>
      <c r="Q228">
        <v>107.57864148340532</v>
      </c>
      <c r="R228">
        <v>0</v>
      </c>
      <c r="S228">
        <v>1408.13</v>
      </c>
      <c r="T228">
        <v>582.94890579764194</v>
      </c>
      <c r="U228">
        <v>0.27934192128045321</v>
      </c>
      <c r="V228">
        <v>8.0160372994072588</v>
      </c>
      <c r="W228">
        <v>333.8058562896195</v>
      </c>
      <c r="X228">
        <v>62.391256653606675</v>
      </c>
      <c r="Y228">
        <v>39.017066444798949</v>
      </c>
      <c r="Z228">
        <v>3.25</v>
      </c>
      <c r="AA228">
        <v>11.601285062486104</v>
      </c>
      <c r="AB228">
        <v>50.346844157035015</v>
      </c>
      <c r="AC228">
        <v>2.9535269736947343</v>
      </c>
      <c r="AD228">
        <v>102.73425682685483</v>
      </c>
      <c r="AE228">
        <v>1.08</v>
      </c>
      <c r="AF228">
        <v>1.9454053134342855</v>
      </c>
      <c r="AG228">
        <v>198.09089069299856</v>
      </c>
      <c r="AH228">
        <v>9.7750126603694554</v>
      </c>
      <c r="AI228">
        <v>3.6890438237211334</v>
      </c>
      <c r="AJ228">
        <v>146.38050352286072</v>
      </c>
      <c r="AK228">
        <v>0</v>
      </c>
      <c r="AL228" s="1">
        <v>77.172142630347267</v>
      </c>
      <c r="AM228">
        <v>142.5029170192924</v>
      </c>
      <c r="AN228">
        <f t="shared" si="12"/>
        <v>2.3461701426460824</v>
      </c>
      <c r="AO228">
        <v>30.803477180041089</v>
      </c>
      <c r="AP228" s="82">
        <f t="shared" si="11"/>
        <v>28.808948668855166</v>
      </c>
      <c r="AQ228">
        <v>87.559188338563132</v>
      </c>
    </row>
    <row r="229" spans="1:43" x14ac:dyDescent="0.3">
      <c r="A229" t="s">
        <v>3069</v>
      </c>
      <c r="B229">
        <v>3767.35</v>
      </c>
      <c r="C229">
        <v>27.3</v>
      </c>
      <c r="D229">
        <v>11.879679631449829</v>
      </c>
      <c r="E229" s="76"/>
      <c r="F229" s="82">
        <f t="shared" si="10"/>
        <v>31.007330936820626</v>
      </c>
      <c r="G229">
        <v>3767.35</v>
      </c>
      <c r="H229">
        <v>19.078784010108155</v>
      </c>
      <c r="I229">
        <v>62.241304183120015</v>
      </c>
      <c r="J229">
        <v>0.692964962386028</v>
      </c>
      <c r="K229">
        <v>5.1741253443465443</v>
      </c>
      <c r="L229">
        <v>9.562676060741733E-2</v>
      </c>
      <c r="M229">
        <v>2.9603241511598659</v>
      </c>
      <c r="N229">
        <v>7.6368964155446335</v>
      </c>
      <c r="O229">
        <v>1.3101585542105325</v>
      </c>
      <c r="P229">
        <v>3.5255251583396441</v>
      </c>
      <c r="Q229">
        <v>102.71570953982285</v>
      </c>
      <c r="R229">
        <v>0</v>
      </c>
      <c r="S229">
        <v>1801.2</v>
      </c>
      <c r="T229">
        <v>809.34599263853772</v>
      </c>
      <c r="U229">
        <v>0.2643048820396835</v>
      </c>
      <c r="V229">
        <v>10.598153823912099</v>
      </c>
      <c r="W229">
        <v>396.06603318212296</v>
      </c>
      <c r="X229">
        <v>105.8941063799453</v>
      </c>
      <c r="Y229">
        <v>58.941397026005539</v>
      </c>
      <c r="Z229">
        <v>6.4</v>
      </c>
      <c r="AA229">
        <v>10.164498770162398</v>
      </c>
      <c r="AB229">
        <v>75.053973464242773</v>
      </c>
      <c r="AC229">
        <v>7.8131640070902231</v>
      </c>
      <c r="AD229">
        <v>132.22615604245243</v>
      </c>
      <c r="AE229">
        <v>0</v>
      </c>
      <c r="AF229">
        <v>2.7670236503731052</v>
      </c>
      <c r="AG229">
        <v>149.79108107521935</v>
      </c>
      <c r="AH229">
        <v>9.1659776036486171</v>
      </c>
      <c r="AI229">
        <v>4.8505378847611516</v>
      </c>
      <c r="AJ229">
        <v>188.04233588393504</v>
      </c>
      <c r="AK229">
        <v>5.98</v>
      </c>
      <c r="AL229" s="1">
        <v>109.8852129064492</v>
      </c>
      <c r="AM229">
        <v>163.36764638588139</v>
      </c>
      <c r="AN229">
        <f t="shared" si="12"/>
        <v>1.7757582769454989</v>
      </c>
      <c r="AO229">
        <v>11.879679631449829</v>
      </c>
      <c r="AP229" s="82">
        <f t="shared" si="11"/>
        <v>37.895752275318117</v>
      </c>
      <c r="AQ229">
        <v>72.186525682069274</v>
      </c>
    </row>
    <row r="230" spans="1:43" x14ac:dyDescent="0.3">
      <c r="A230" t="s">
        <v>3069</v>
      </c>
      <c r="B230">
        <v>3767.5</v>
      </c>
      <c r="C230">
        <v>24.4</v>
      </c>
      <c r="D230">
        <v>12.876388187132362</v>
      </c>
      <c r="E230" s="76"/>
      <c r="F230" s="82">
        <f t="shared" si="10"/>
        <v>28.035744005698721</v>
      </c>
      <c r="G230">
        <v>3767.52</v>
      </c>
      <c r="H230">
        <v>19.543347263056944</v>
      </c>
      <c r="I230">
        <v>63.458569101504942</v>
      </c>
      <c r="J230">
        <v>0.68562512831351474</v>
      </c>
      <c r="K230">
        <v>4.840511925482665</v>
      </c>
      <c r="L230">
        <v>8.1921468372322628E-2</v>
      </c>
      <c r="M230">
        <v>3.1896130914337961</v>
      </c>
      <c r="N230">
        <v>8.4635584583646093</v>
      </c>
      <c r="O230">
        <v>1.3382181746886395</v>
      </c>
      <c r="P230">
        <v>3.6952722688402013</v>
      </c>
      <c r="Q230">
        <v>105.29663688005762</v>
      </c>
      <c r="R230">
        <v>0</v>
      </c>
      <c r="S230">
        <v>1029.78</v>
      </c>
      <c r="T230">
        <v>844.89577285529617</v>
      </c>
      <c r="U230">
        <v>0.28683902061701932</v>
      </c>
      <c r="V230">
        <v>8.8078863669220748</v>
      </c>
      <c r="W230">
        <v>393.07139721215947</v>
      </c>
      <c r="X230">
        <v>109.37248538582335</v>
      </c>
      <c r="Y230">
        <v>46.942673243285732</v>
      </c>
      <c r="Z230">
        <v>10.28</v>
      </c>
      <c r="AA230">
        <v>10.966959199385744</v>
      </c>
      <c r="AB230">
        <v>66.085822081791974</v>
      </c>
      <c r="AC230">
        <v>10.91766999541472</v>
      </c>
      <c r="AD230">
        <v>129.35915352635416</v>
      </c>
      <c r="AE230">
        <v>1.02</v>
      </c>
      <c r="AF230">
        <v>1.3511922413164474</v>
      </c>
      <c r="AG230">
        <v>150.94040910442942</v>
      </c>
      <c r="AH230">
        <v>9.6075280197712232</v>
      </c>
      <c r="AI230">
        <v>6.0432362638589616</v>
      </c>
      <c r="AJ230">
        <v>222.35078317360507</v>
      </c>
      <c r="AK230">
        <v>1.9</v>
      </c>
      <c r="AL230" s="1">
        <v>122.93408193909004</v>
      </c>
      <c r="AM230">
        <v>167.61371906647611</v>
      </c>
      <c r="AN230">
        <f t="shared" si="12"/>
        <v>2.0329681856386319</v>
      </c>
      <c r="AO230">
        <v>12.876388187132362</v>
      </c>
      <c r="AP230" s="82">
        <f t="shared" si="11"/>
        <v>26.552178711371781</v>
      </c>
      <c r="AQ230">
        <v>91.955127339004591</v>
      </c>
    </row>
    <row r="231" spans="1:43" x14ac:dyDescent="0.3">
      <c r="A231" t="s">
        <v>3069</v>
      </c>
      <c r="B231">
        <v>3767.65</v>
      </c>
      <c r="C231">
        <v>26.5</v>
      </c>
      <c r="D231">
        <v>14.307083891564165</v>
      </c>
      <c r="E231" s="76"/>
      <c r="F231" s="82">
        <f t="shared" si="10"/>
        <v>30.957768007583983</v>
      </c>
      <c r="G231">
        <v>3767.67</v>
      </c>
      <c r="H231">
        <v>19.998819709266659</v>
      </c>
      <c r="I231">
        <v>63.602866843679273</v>
      </c>
      <c r="J231">
        <v>0.67704732565171644</v>
      </c>
      <c r="K231">
        <v>5.0193353114788977</v>
      </c>
      <c r="L231">
        <v>9.6223396603316372E-2</v>
      </c>
      <c r="M231">
        <v>3.5284820468490761</v>
      </c>
      <c r="N231">
        <v>9.68529249663613</v>
      </c>
      <c r="O231">
        <v>1.3657287104397062</v>
      </c>
      <c r="P231">
        <v>3.728494186853335</v>
      </c>
      <c r="Q231">
        <v>107.70229002745812</v>
      </c>
      <c r="R231">
        <v>0</v>
      </c>
      <c r="S231">
        <v>1624.22</v>
      </c>
      <c r="T231">
        <v>985.79739088419979</v>
      </c>
      <c r="U231">
        <v>0.31340017255228214</v>
      </c>
      <c r="V231">
        <v>8.2398207315310099</v>
      </c>
      <c r="W231">
        <v>404.25325491887196</v>
      </c>
      <c r="X231">
        <v>98.295986126241587</v>
      </c>
      <c r="Y231">
        <v>31.7363698354824</v>
      </c>
      <c r="Z231">
        <v>10.81</v>
      </c>
      <c r="AA231">
        <v>12.617734939502347</v>
      </c>
      <c r="AB231">
        <v>127.58536731700298</v>
      </c>
      <c r="AC231">
        <v>14.626092042258268</v>
      </c>
      <c r="AD231">
        <v>127.92565226830503</v>
      </c>
      <c r="AE231">
        <v>0</v>
      </c>
      <c r="AF231">
        <v>1.9843445711091112</v>
      </c>
      <c r="AG231">
        <v>164.66226447755938</v>
      </c>
      <c r="AH231">
        <v>16.565753542806807</v>
      </c>
      <c r="AI231">
        <v>7.1041830778238726</v>
      </c>
      <c r="AJ231">
        <v>203.82216371832271</v>
      </c>
      <c r="AK231">
        <v>39.270000000000003</v>
      </c>
      <c r="AL231" s="1">
        <v>225.96156878271944</v>
      </c>
      <c r="AM231">
        <v>166.69373665234727</v>
      </c>
      <c r="AN231">
        <f t="shared" si="12"/>
        <v>2.0735553072996673</v>
      </c>
      <c r="AO231">
        <v>14.307083891564165</v>
      </c>
      <c r="AP231" s="82">
        <f t="shared" si="11"/>
        <v>29.167219511788399</v>
      </c>
      <c r="AQ231">
        <v>90.917698181410259</v>
      </c>
    </row>
    <row r="232" spans="1:43" x14ac:dyDescent="0.3">
      <c r="A232" t="s">
        <v>3069</v>
      </c>
      <c r="B232">
        <v>3767.9</v>
      </c>
      <c r="C232">
        <v>27.9</v>
      </c>
      <c r="D232">
        <v>7.4582742027360602</v>
      </c>
      <c r="E232" s="76"/>
      <c r="F232" s="82">
        <f t="shared" si="10"/>
        <v>30.164681183448163</v>
      </c>
      <c r="G232">
        <v>3767.9</v>
      </c>
      <c r="H232">
        <v>10.667197061024781</v>
      </c>
      <c r="I232">
        <v>38.600501521523803</v>
      </c>
      <c r="J232">
        <v>0.33869438099849231</v>
      </c>
      <c r="K232">
        <v>4.6705504027048983</v>
      </c>
      <c r="L232">
        <v>0.10494612818500731</v>
      </c>
      <c r="M232">
        <v>2.8049170718406717</v>
      </c>
      <c r="N232">
        <v>7.0766027812105516</v>
      </c>
      <c r="O232">
        <v>0.80209870248589676</v>
      </c>
      <c r="P232">
        <v>2.1613846660166609</v>
      </c>
      <c r="Q232">
        <v>67.226892715990743</v>
      </c>
      <c r="R232">
        <v>0</v>
      </c>
      <c r="S232">
        <v>604.30999999999995</v>
      </c>
      <c r="T232">
        <v>475.9498603522029</v>
      </c>
      <c r="U232">
        <v>0.13447654181417723</v>
      </c>
      <c r="V232">
        <v>9.1292164233049</v>
      </c>
      <c r="W232">
        <v>184.74078806400686</v>
      </c>
      <c r="X232">
        <v>54.255778845838734</v>
      </c>
      <c r="Y232">
        <v>81.665995533872348</v>
      </c>
      <c r="Z232">
        <v>8.9</v>
      </c>
      <c r="AA232">
        <v>11.555430180816199</v>
      </c>
      <c r="AB232">
        <v>154.32374458690256</v>
      </c>
      <c r="AC232">
        <v>6.3128100492069557</v>
      </c>
      <c r="AD232">
        <v>123.05174799093793</v>
      </c>
      <c r="AE232">
        <v>0</v>
      </c>
      <c r="AF232">
        <v>0.96335723487518454</v>
      </c>
      <c r="AG232">
        <v>185.71459008577304</v>
      </c>
      <c r="AH232">
        <v>12.07411999949062</v>
      </c>
      <c r="AI232">
        <v>4.2784587203683069</v>
      </c>
      <c r="AJ232">
        <v>104.086596083185</v>
      </c>
      <c r="AK232">
        <v>74.53</v>
      </c>
      <c r="AL232" s="1">
        <v>82.413909679836891</v>
      </c>
      <c r="AM232">
        <v>149.93354421033314</v>
      </c>
      <c r="AN232">
        <f t="shared" si="12"/>
        <v>1.9184425751021754</v>
      </c>
      <c r="AO232">
        <v>7.4582742027360602</v>
      </c>
      <c r="AP232" s="82">
        <f t="shared" si="11"/>
        <v>31.24103946811087</v>
      </c>
      <c r="AQ232">
        <v>89.37363546297658</v>
      </c>
    </row>
    <row r="233" spans="1:43" x14ac:dyDescent="0.3">
      <c r="A233" t="s">
        <v>3069</v>
      </c>
      <c r="B233">
        <v>3768.4</v>
      </c>
      <c r="C233">
        <v>23.4</v>
      </c>
      <c r="D233">
        <v>19.208469277407325</v>
      </c>
      <c r="E233" s="76"/>
      <c r="F233" s="82">
        <f t="shared" si="10"/>
        <v>29.010982622712522</v>
      </c>
      <c r="G233">
        <v>3768.42</v>
      </c>
      <c r="H233">
        <v>16.785104384092467</v>
      </c>
      <c r="I233">
        <v>49.930140590651909</v>
      </c>
      <c r="J233">
        <v>0.53352256795181552</v>
      </c>
      <c r="K233">
        <v>3.9457550688796572</v>
      </c>
      <c r="L233">
        <v>0.13693188504989948</v>
      </c>
      <c r="M233">
        <v>5.3948973015176449</v>
      </c>
      <c r="N233">
        <v>16.414333353693578</v>
      </c>
      <c r="O233">
        <v>1.1716203047991849</v>
      </c>
      <c r="P233">
        <v>3.8568392818809927</v>
      </c>
      <c r="Q233">
        <v>98.169144738517176</v>
      </c>
      <c r="R233">
        <v>0</v>
      </c>
      <c r="S233">
        <v>998.93999999999994</v>
      </c>
      <c r="T233">
        <v>656.57728945786766</v>
      </c>
      <c r="U233">
        <v>0.22199982149763187</v>
      </c>
      <c r="V233">
        <v>4.0281017782275548</v>
      </c>
      <c r="W233">
        <v>373.979180339506</v>
      </c>
      <c r="X233">
        <v>67.99595372287861</v>
      </c>
      <c r="Y233">
        <v>36.675024178864952</v>
      </c>
      <c r="Z233">
        <v>6.2800000000000011</v>
      </c>
      <c r="AA233">
        <v>11.624212503321058</v>
      </c>
      <c r="AB233">
        <v>0</v>
      </c>
      <c r="AC233">
        <v>7.4451526589301764</v>
      </c>
      <c r="AD233">
        <v>118.80858426711248</v>
      </c>
      <c r="AE233">
        <v>1.1200000000000001</v>
      </c>
      <c r="AF233">
        <v>1.9508568095087611</v>
      </c>
      <c r="AG233">
        <v>171.62831363021064</v>
      </c>
      <c r="AH233">
        <v>14.510260226373974</v>
      </c>
      <c r="AI233">
        <v>5.4815585388187147</v>
      </c>
      <c r="AJ233">
        <v>175.7940438084776</v>
      </c>
      <c r="AK233">
        <v>0</v>
      </c>
      <c r="AL233" s="1">
        <v>82.686602763336367</v>
      </c>
      <c r="AM233">
        <v>164.91274505576445</v>
      </c>
      <c r="AN233">
        <f t="shared" si="12"/>
        <v>2.5853603660731967</v>
      </c>
      <c r="AO233">
        <v>19.208469277407325</v>
      </c>
      <c r="AP233" s="82">
        <f t="shared" si="11"/>
        <v>26.89835992981045</v>
      </c>
      <c r="AQ233">
        <v>87.090141473979159</v>
      </c>
    </row>
    <row r="234" spans="1:43" x14ac:dyDescent="0.3">
      <c r="A234" t="s">
        <v>3069</v>
      </c>
      <c r="B234">
        <v>3768.55</v>
      </c>
      <c r="C234">
        <v>22.8</v>
      </c>
      <c r="D234">
        <v>13.947833788660972</v>
      </c>
      <c r="E234" s="76"/>
      <c r="F234" s="82">
        <f t="shared" ref="F234:F297" si="13">(C234+(D234/100)*0.2)/((100-D234)/100)</f>
        <v>26.5279732894967</v>
      </c>
      <c r="G234">
        <v>3768.57</v>
      </c>
      <c r="H234">
        <v>17.090847185892706</v>
      </c>
      <c r="I234">
        <v>56.882899152321158</v>
      </c>
      <c r="J234">
        <v>0.64833106272361085</v>
      </c>
      <c r="K234">
        <v>4.7832496977684</v>
      </c>
      <c r="L234">
        <v>9.5451959262371849E-2</v>
      </c>
      <c r="M234">
        <v>3.831680037349372</v>
      </c>
      <c r="N234">
        <v>10.778420974208771</v>
      </c>
      <c r="O234">
        <v>1.1900871700279194</v>
      </c>
      <c r="P234">
        <v>3.5697933785038733</v>
      </c>
      <c r="Q234">
        <v>98.870760618058185</v>
      </c>
      <c r="R234">
        <v>0</v>
      </c>
      <c r="S234">
        <v>1172.19</v>
      </c>
      <c r="T234">
        <v>892.60188004038139</v>
      </c>
      <c r="U234">
        <v>0.26008508612738768</v>
      </c>
      <c r="V234">
        <v>17.093611392222062</v>
      </c>
      <c r="W234">
        <v>367.809100190072</v>
      </c>
      <c r="X234">
        <v>87.531500930310017</v>
      </c>
      <c r="Y234">
        <v>27.680224172017002</v>
      </c>
      <c r="Z234">
        <v>13.98</v>
      </c>
      <c r="AA234">
        <v>10.462555501016784</v>
      </c>
      <c r="AB234">
        <v>91.648886065102559</v>
      </c>
      <c r="AC234">
        <v>9.0209961241283256</v>
      </c>
      <c r="AD234">
        <v>124.04564219651868</v>
      </c>
      <c r="AE234">
        <v>1.03</v>
      </c>
      <c r="AF234">
        <v>0.33877154177098245</v>
      </c>
      <c r="AG234">
        <v>170.01645115022092</v>
      </c>
      <c r="AH234">
        <v>9.7141091546973719</v>
      </c>
      <c r="AI234">
        <v>6.0640391425641544</v>
      </c>
      <c r="AJ234">
        <v>177.33380809879162</v>
      </c>
      <c r="AK234">
        <v>0</v>
      </c>
      <c r="AL234" s="1">
        <v>101.24993192896628</v>
      </c>
      <c r="AM234">
        <v>159.31028804664646</v>
      </c>
      <c r="AN234">
        <f t="shared" si="12"/>
        <v>2.0259427316341752</v>
      </c>
      <c r="AO234">
        <v>13.947833788660972</v>
      </c>
      <c r="AP234" s="82">
        <f t="shared" si="11"/>
        <v>30.201661741186534</v>
      </c>
      <c r="AQ234">
        <v>75.653759310270985</v>
      </c>
    </row>
    <row r="235" spans="1:43" x14ac:dyDescent="0.3">
      <c r="A235" t="s">
        <v>3069</v>
      </c>
      <c r="B235">
        <v>3768.75</v>
      </c>
      <c r="C235">
        <v>25.2</v>
      </c>
      <c r="D235">
        <v>10.484453543203106</v>
      </c>
      <c r="E235" s="76"/>
      <c r="F235" s="82">
        <f t="shared" si="13"/>
        <v>28.174959440435142</v>
      </c>
      <c r="G235">
        <v>3768.73</v>
      </c>
      <c r="H235">
        <v>17.326703725511781</v>
      </c>
      <c r="I235">
        <v>61.256369733439143</v>
      </c>
      <c r="J235">
        <v>0.72018141903675936</v>
      </c>
      <c r="K235">
        <v>4.966751769065981</v>
      </c>
      <c r="L235">
        <v>8.3842838528607633E-2</v>
      </c>
      <c r="M235">
        <v>2.8293507107909752</v>
      </c>
      <c r="N235">
        <v>7.1646940858502441</v>
      </c>
      <c r="O235">
        <v>1.2043329050209115</v>
      </c>
      <c r="P235">
        <v>3.6413366607689754</v>
      </c>
      <c r="Q235">
        <v>99.193563848013369</v>
      </c>
      <c r="R235">
        <v>0</v>
      </c>
      <c r="S235">
        <v>7618.48</v>
      </c>
      <c r="T235">
        <v>804.07264042361749</v>
      </c>
      <c r="U235">
        <v>0.28056287745812253</v>
      </c>
      <c r="V235">
        <v>16.674734711580161</v>
      </c>
      <c r="W235">
        <v>426.07454570377519</v>
      </c>
      <c r="X235">
        <v>99.422703578311712</v>
      </c>
      <c r="Y235">
        <v>56.921809854656665</v>
      </c>
      <c r="Z235">
        <v>10.31</v>
      </c>
      <c r="AA235">
        <v>11.303228331631718</v>
      </c>
      <c r="AB235">
        <v>50.576796756585047</v>
      </c>
      <c r="AC235">
        <v>7.4828974125876169</v>
      </c>
      <c r="AD235">
        <v>129.18713337538827</v>
      </c>
      <c r="AE235">
        <v>0</v>
      </c>
      <c r="AF235">
        <v>3.490515057971364</v>
      </c>
      <c r="AG235">
        <v>136.29348482974015</v>
      </c>
      <c r="AH235">
        <v>12.150249381580727</v>
      </c>
      <c r="AI235">
        <v>5.0967052827726178</v>
      </c>
      <c r="AJ235">
        <v>252.2236803477405</v>
      </c>
      <c r="AK235">
        <v>0</v>
      </c>
      <c r="AL235" s="1">
        <v>157.5055050805216</v>
      </c>
      <c r="AM235">
        <v>163.62712860525107</v>
      </c>
      <c r="AN235">
        <f t="shared" si="12"/>
        <v>2.5368821332551366</v>
      </c>
      <c r="AO235">
        <v>10.484453543203106</v>
      </c>
      <c r="AP235" s="82">
        <f t="shared" si="11"/>
        <v>29.478640218218125</v>
      </c>
      <c r="AQ235">
        <v>85.583435808518956</v>
      </c>
    </row>
    <row r="236" spans="1:43" x14ac:dyDescent="0.3">
      <c r="A236" t="s">
        <v>3069</v>
      </c>
      <c r="B236">
        <v>3768.9</v>
      </c>
      <c r="C236">
        <v>25.7</v>
      </c>
      <c r="D236">
        <v>13.380314808751498</v>
      </c>
      <c r="E236" s="76"/>
      <c r="F236" s="82">
        <f t="shared" si="13"/>
        <v>29.700824440558886</v>
      </c>
      <c r="G236">
        <v>3768.89</v>
      </c>
      <c r="H236">
        <v>18.527581201859217</v>
      </c>
      <c r="I236">
        <v>61.512882365695525</v>
      </c>
      <c r="J236">
        <v>0.64602689106842692</v>
      </c>
      <c r="K236">
        <v>4.8289397115720663</v>
      </c>
      <c r="L236">
        <v>0.10524661314177972</v>
      </c>
      <c r="M236">
        <v>3.4565908937321832</v>
      </c>
      <c r="N236">
        <v>9.4261012446494696</v>
      </c>
      <c r="O236">
        <v>1.2768659045922968</v>
      </c>
      <c r="P236">
        <v>3.5342978661016407</v>
      </c>
      <c r="Q236">
        <v>103.3145326924126</v>
      </c>
      <c r="R236">
        <v>0</v>
      </c>
      <c r="S236">
        <v>1178.05</v>
      </c>
      <c r="T236">
        <v>749.48927795607437</v>
      </c>
      <c r="U236">
        <v>0.24973908904292644</v>
      </c>
      <c r="V236">
        <v>10.517821309816393</v>
      </c>
      <c r="W236">
        <v>407.20833909300569</v>
      </c>
      <c r="X236">
        <v>96.458569973634908</v>
      </c>
      <c r="Y236">
        <v>33.552301157619624</v>
      </c>
      <c r="Z236">
        <v>2.4300000000000002</v>
      </c>
      <c r="AA236">
        <v>11.945196675010395</v>
      </c>
      <c r="AB236">
        <v>109.31691079719579</v>
      </c>
      <c r="AC236">
        <v>5.5767873528868623</v>
      </c>
      <c r="AD236">
        <v>127.14200491390481</v>
      </c>
      <c r="AE236">
        <v>0</v>
      </c>
      <c r="AF236">
        <v>2.2530254490654076</v>
      </c>
      <c r="AG236">
        <v>155.7900127398768</v>
      </c>
      <c r="AH236">
        <v>11.236696796499469</v>
      </c>
      <c r="AI236">
        <v>4.0981671049232888</v>
      </c>
      <c r="AJ236">
        <v>145.65288221144743</v>
      </c>
      <c r="AK236">
        <v>0</v>
      </c>
      <c r="AL236" s="1">
        <v>44.57016953641179</v>
      </c>
      <c r="AM236">
        <v>155.48882263411122</v>
      </c>
      <c r="AN236">
        <f t="shared" si="12"/>
        <v>1.5100045776260091</v>
      </c>
      <c r="AO236">
        <v>13.380314808751498</v>
      </c>
      <c r="AP236" s="82">
        <f t="shared" si="11"/>
        <v>28.102367684128762</v>
      </c>
      <c r="AQ236">
        <v>91.51177841041212</v>
      </c>
    </row>
    <row r="237" spans="1:43" x14ac:dyDescent="0.3">
      <c r="A237" t="s">
        <v>3069</v>
      </c>
      <c r="B237">
        <v>3769.05</v>
      </c>
      <c r="C237">
        <v>25.4</v>
      </c>
      <c r="D237">
        <v>14.965372553154603</v>
      </c>
      <c r="E237" s="76"/>
      <c r="F237" s="82">
        <f t="shared" si="13"/>
        <v>29.90538267601913</v>
      </c>
      <c r="G237">
        <v>3769.05</v>
      </c>
      <c r="H237">
        <v>16.050010127219426</v>
      </c>
      <c r="I237">
        <v>53.328355003999448</v>
      </c>
      <c r="J237">
        <v>0.6021847885747913</v>
      </c>
      <c r="K237">
        <v>4.7895518544994866</v>
      </c>
      <c r="L237">
        <v>0.10111494498615928</v>
      </c>
      <c r="M237">
        <v>4.2430827190010678</v>
      </c>
      <c r="N237">
        <v>12.26166295190513</v>
      </c>
      <c r="O237">
        <v>1.1272206116840533</v>
      </c>
      <c r="P237">
        <v>3.3450280508391055</v>
      </c>
      <c r="Q237">
        <v>95.848211052708677</v>
      </c>
      <c r="R237">
        <v>0</v>
      </c>
      <c r="S237">
        <v>1733.71</v>
      </c>
      <c r="T237">
        <v>712.20649804178788</v>
      </c>
      <c r="U237">
        <v>0.29797756820277471</v>
      </c>
      <c r="V237">
        <v>12.629418823189244</v>
      </c>
      <c r="W237">
        <v>416.89287881473638</v>
      </c>
      <c r="X237">
        <v>88.357760395161421</v>
      </c>
      <c r="Y237">
        <v>48.504034753908392</v>
      </c>
      <c r="Z237">
        <v>6.3299999999999992</v>
      </c>
      <c r="AA237">
        <v>9.377323301495684</v>
      </c>
      <c r="AB237">
        <v>84.430929468115821</v>
      </c>
      <c r="AC237">
        <v>6.0297243967761505</v>
      </c>
      <c r="AD237">
        <v>118.31163716432212</v>
      </c>
      <c r="AE237">
        <v>0</v>
      </c>
      <c r="AF237">
        <v>2.9079837631559737</v>
      </c>
      <c r="AG237">
        <v>182.79922142631335</v>
      </c>
      <c r="AH237">
        <v>7.7195193439366268</v>
      </c>
      <c r="AI237">
        <v>5.3116683627262935</v>
      </c>
      <c r="AJ237">
        <v>190.36116945717643</v>
      </c>
      <c r="AK237">
        <v>7.1099999999999994</v>
      </c>
      <c r="AL237" s="1">
        <v>131.97335266990547</v>
      </c>
      <c r="AM237">
        <v>144.05981033551046</v>
      </c>
      <c r="AN237">
        <f t="shared" si="12"/>
        <v>2.1544363348032625</v>
      </c>
      <c r="AO237">
        <v>14.965372553154603</v>
      </c>
      <c r="AP237" s="82">
        <f t="shared" si="11"/>
        <v>28.599520377377683</v>
      </c>
      <c r="AQ237">
        <v>88.890369230277386</v>
      </c>
    </row>
    <row r="238" spans="1:43" x14ac:dyDescent="0.3">
      <c r="A238" t="s">
        <v>3069</v>
      </c>
      <c r="B238">
        <v>3769.2</v>
      </c>
      <c r="C238">
        <v>23.3</v>
      </c>
      <c r="D238">
        <v>14.192232393095724</v>
      </c>
      <c r="E238" s="76"/>
      <c r="F238" s="82">
        <f t="shared" si="13"/>
        <v>27.186798020030466</v>
      </c>
      <c r="G238">
        <v>3769.2</v>
      </c>
      <c r="H238">
        <v>18.884836747515724</v>
      </c>
      <c r="I238">
        <v>61.526298025357143</v>
      </c>
      <c r="J238">
        <v>0.63558061466442495</v>
      </c>
      <c r="K238">
        <v>4.6573123875880196</v>
      </c>
      <c r="L238">
        <v>0.10156133850367212</v>
      </c>
      <c r="M238">
        <v>3.6380983143525989</v>
      </c>
      <c r="N238">
        <v>10.080495193776709</v>
      </c>
      <c r="O238">
        <v>1.2984441395499497</v>
      </c>
      <c r="P238">
        <v>3.574018897487671</v>
      </c>
      <c r="Q238">
        <v>104.39664565879592</v>
      </c>
      <c r="R238">
        <v>0</v>
      </c>
      <c r="S238">
        <v>1334.2</v>
      </c>
      <c r="T238">
        <v>749.66086208454249</v>
      </c>
      <c r="U238">
        <v>0.27878499390116546</v>
      </c>
      <c r="V238">
        <v>15.320558045395403</v>
      </c>
      <c r="W238">
        <v>403.06105078743371</v>
      </c>
      <c r="X238">
        <v>89.160907707149889</v>
      </c>
      <c r="Y238">
        <v>48.792547206958233</v>
      </c>
      <c r="Z238">
        <v>10.3</v>
      </c>
      <c r="AA238">
        <v>10.66125998825304</v>
      </c>
      <c r="AB238">
        <v>64.488929029361259</v>
      </c>
      <c r="AC238">
        <v>2.0287805090874369</v>
      </c>
      <c r="AD238">
        <v>128.51816612163199</v>
      </c>
      <c r="AE238">
        <v>0</v>
      </c>
      <c r="AF238">
        <v>2.7506691621496784</v>
      </c>
      <c r="AG238">
        <v>160.23314670645718</v>
      </c>
      <c r="AH238">
        <v>12.850639696809688</v>
      </c>
      <c r="AI238">
        <v>4.3616702351890835</v>
      </c>
      <c r="AJ238">
        <v>237.2523206371454</v>
      </c>
      <c r="AK238">
        <v>0</v>
      </c>
      <c r="AL238" s="1">
        <v>194.77355982544785</v>
      </c>
      <c r="AM238">
        <v>159.22772552230157</v>
      </c>
      <c r="AN238">
        <f t="shared" si="12"/>
        <v>2.6609455504468795</v>
      </c>
      <c r="AO238">
        <v>14.192232393095724</v>
      </c>
      <c r="AP238" s="82">
        <f t="shared" si="11"/>
        <v>28.25155273132566</v>
      </c>
      <c r="AQ238">
        <v>82.596546564314878</v>
      </c>
    </row>
    <row r="239" spans="1:43" x14ac:dyDescent="0.3">
      <c r="A239" t="s">
        <v>3069</v>
      </c>
      <c r="B239">
        <v>3769.35</v>
      </c>
      <c r="C239">
        <v>24.3</v>
      </c>
      <c r="D239">
        <v>12.001627489029183</v>
      </c>
      <c r="E239" s="76"/>
      <c r="F239" s="82">
        <f t="shared" si="13"/>
        <v>27.641423995592156</v>
      </c>
      <c r="G239">
        <v>3769.35</v>
      </c>
      <c r="H239">
        <v>19.51015320756936</v>
      </c>
      <c r="I239">
        <v>65.329749562276788</v>
      </c>
      <c r="J239">
        <v>0.65586570403606226</v>
      </c>
      <c r="K239">
        <v>4.8530913390762853</v>
      </c>
      <c r="L239">
        <v>9.3919197054989606E-2</v>
      </c>
      <c r="M239">
        <v>2.9338717087910346</v>
      </c>
      <c r="N239">
        <v>7.541526660596702</v>
      </c>
      <c r="O239">
        <v>1.3362132537371894</v>
      </c>
      <c r="P239">
        <v>3.6074310503254492</v>
      </c>
      <c r="Q239">
        <v>105.86182168346384</v>
      </c>
      <c r="R239">
        <v>0</v>
      </c>
      <c r="S239">
        <v>1159.72</v>
      </c>
      <c r="T239">
        <v>604.46555550754374</v>
      </c>
      <c r="U239">
        <v>0.28369023889566158</v>
      </c>
      <c r="V239">
        <v>8.3029391354633511</v>
      </c>
      <c r="W239">
        <v>420.84805839770695</v>
      </c>
      <c r="X239">
        <v>111.44680110527554</v>
      </c>
      <c r="Y239">
        <v>31.278144174756182</v>
      </c>
      <c r="Z239">
        <v>1.9</v>
      </c>
      <c r="AA239">
        <v>10.676544948809678</v>
      </c>
      <c r="AB239">
        <v>74.146938210462139</v>
      </c>
      <c r="AC239">
        <v>3.0667612346670561</v>
      </c>
      <c r="AD239">
        <v>134.30951120415051</v>
      </c>
      <c r="AE239">
        <v>0</v>
      </c>
      <c r="AF239">
        <v>1.8519510950147042</v>
      </c>
      <c r="AG239">
        <v>140.59645684153884</v>
      </c>
      <c r="AH239">
        <v>15.850137351159818</v>
      </c>
      <c r="AI239">
        <v>5.7138573510267179</v>
      </c>
      <c r="AJ239">
        <v>166.96336698359789</v>
      </c>
      <c r="AK239">
        <v>0</v>
      </c>
      <c r="AL239" s="1">
        <v>64.890854129038232</v>
      </c>
      <c r="AM239">
        <v>156.63290332860481</v>
      </c>
      <c r="AN239">
        <f t="shared" si="12"/>
        <v>1.4981440950097793</v>
      </c>
      <c r="AO239">
        <v>12.001627489029183</v>
      </c>
      <c r="AP239" s="82">
        <f t="shared" si="11"/>
        <v>27.62658555502043</v>
      </c>
      <c r="AQ239">
        <v>88.045297370592237</v>
      </c>
    </row>
    <row r="240" spans="1:43" x14ac:dyDescent="0.3">
      <c r="A240" t="s">
        <v>3069</v>
      </c>
      <c r="B240">
        <v>3769.55</v>
      </c>
      <c r="C240">
        <v>25.2</v>
      </c>
      <c r="D240">
        <v>12.6089682961595</v>
      </c>
      <c r="E240" s="76"/>
      <c r="F240" s="82">
        <f t="shared" si="13"/>
        <v>28.864767293374076</v>
      </c>
      <c r="G240">
        <v>3769.53</v>
      </c>
      <c r="H240">
        <v>21.775485746226146</v>
      </c>
      <c r="I240">
        <v>64.28691530194034</v>
      </c>
      <c r="J240">
        <v>0.64549483688622988</v>
      </c>
      <c r="K240">
        <v>4.5992309541983181</v>
      </c>
      <c r="L240">
        <v>7.1563405198966548E-2</v>
      </c>
      <c r="M240">
        <v>2.8771902342239661</v>
      </c>
      <c r="N240">
        <v>7.3371713022454355</v>
      </c>
      <c r="O240">
        <v>1.4730393390720591</v>
      </c>
      <c r="P240">
        <v>4.2891669443708969</v>
      </c>
      <c r="Q240">
        <v>107.35525806436236</v>
      </c>
      <c r="R240">
        <v>0</v>
      </c>
      <c r="S240">
        <v>1467.26</v>
      </c>
      <c r="T240">
        <v>723.11761447780327</v>
      </c>
      <c r="U240">
        <v>0.30243298723707679</v>
      </c>
      <c r="V240">
        <v>9.3702139655920167</v>
      </c>
      <c r="W240">
        <v>417.65001319204782</v>
      </c>
      <c r="X240">
        <v>99.91383682664997</v>
      </c>
      <c r="Y240">
        <v>75.827861189805006</v>
      </c>
      <c r="Z240">
        <v>6.63</v>
      </c>
      <c r="AA240">
        <v>10.798824633262758</v>
      </c>
      <c r="AB240">
        <v>98.253635729955931</v>
      </c>
      <c r="AC240">
        <v>2.0287805090874369</v>
      </c>
      <c r="AD240">
        <v>146.69496207369502</v>
      </c>
      <c r="AE240">
        <v>0</v>
      </c>
      <c r="AF240">
        <v>1.7546029508276402</v>
      </c>
      <c r="AG240">
        <v>148.3053643545332</v>
      </c>
      <c r="AH240">
        <v>14.586389608464078</v>
      </c>
      <c r="AI240">
        <v>5.190318236945993</v>
      </c>
      <c r="AJ240">
        <v>250.97422961097016</v>
      </c>
      <c r="AK240">
        <v>0</v>
      </c>
      <c r="AL240" s="1">
        <v>188.51171864879359</v>
      </c>
      <c r="AM240">
        <v>171.87158639340581</v>
      </c>
      <c r="AN240">
        <f t="shared" si="12"/>
        <v>2.5119066345776435</v>
      </c>
      <c r="AO240">
        <v>12.6089682961595</v>
      </c>
      <c r="AP240" s="82">
        <f t="shared" si="11"/>
        <v>27.255046910794558</v>
      </c>
      <c r="AQ240">
        <v>92.514866510803259</v>
      </c>
    </row>
    <row r="241" spans="1:43" x14ac:dyDescent="0.3">
      <c r="A241" t="s">
        <v>3069</v>
      </c>
      <c r="B241">
        <v>3769.7</v>
      </c>
      <c r="C241">
        <v>25.1</v>
      </c>
      <c r="D241">
        <v>13.464951272492007</v>
      </c>
      <c r="E241" s="76"/>
      <c r="F241" s="82">
        <f t="shared" si="13"/>
        <v>29.036708561484371</v>
      </c>
      <c r="G241">
        <v>3769.7</v>
      </c>
      <c r="H241">
        <v>18.445607675832274</v>
      </c>
      <c r="I241">
        <v>60.331927623249186</v>
      </c>
      <c r="J241">
        <v>0.69514554665243367</v>
      </c>
      <c r="K241">
        <v>5.1285249700696749</v>
      </c>
      <c r="L241">
        <v>9.5908465254391451E-2</v>
      </c>
      <c r="M241">
        <v>3.4947501301558388</v>
      </c>
      <c r="N241">
        <v>9.5636778425296072</v>
      </c>
      <c r="O241">
        <v>1.2719147036202694</v>
      </c>
      <c r="P241">
        <v>3.5274943770093103</v>
      </c>
      <c r="Q241">
        <v>102.55495133437299</v>
      </c>
      <c r="R241">
        <v>0</v>
      </c>
      <c r="S241">
        <v>1239.72</v>
      </c>
      <c r="T241">
        <v>1049.16095832564</v>
      </c>
      <c r="U241">
        <v>0.27863505191443416</v>
      </c>
      <c r="V241">
        <v>15.963218158161052</v>
      </c>
      <c r="W241">
        <v>403.12320360945182</v>
      </c>
      <c r="X241">
        <v>82.100145007510392</v>
      </c>
      <c r="Y241">
        <v>50.896990982145304</v>
      </c>
      <c r="Z241">
        <v>13.200000000000001</v>
      </c>
      <c r="AA241">
        <v>10.921104317715839</v>
      </c>
      <c r="AB241">
        <v>96.081861178650186</v>
      </c>
      <c r="AC241">
        <v>14.786507245302392</v>
      </c>
      <c r="AD241">
        <v>130.77354143429596</v>
      </c>
      <c r="AE241">
        <v>0</v>
      </c>
      <c r="AF241">
        <v>1.7032031306968705</v>
      </c>
      <c r="AG241">
        <v>166.62453184450337</v>
      </c>
      <c r="AH241">
        <v>16.078525497430132</v>
      </c>
      <c r="AI241">
        <v>4.8782750563680768</v>
      </c>
      <c r="AJ241">
        <v>205.74043808477597</v>
      </c>
      <c r="AK241">
        <v>0</v>
      </c>
      <c r="AL241" s="1">
        <v>111.35977550611294</v>
      </c>
      <c r="AM241">
        <v>165.25478979947908</v>
      </c>
      <c r="AN241">
        <f t="shared" si="12"/>
        <v>2.505969241174363</v>
      </c>
      <c r="AO241">
        <v>13.464951272492007</v>
      </c>
      <c r="AP241" s="82">
        <f t="shared" si="11"/>
        <v>27.012195844731359</v>
      </c>
      <c r="AQ241">
        <v>92.973018952082896</v>
      </c>
    </row>
    <row r="242" spans="1:43" x14ac:dyDescent="0.3">
      <c r="A242" t="s">
        <v>3069</v>
      </c>
      <c r="B242">
        <v>3769.9</v>
      </c>
      <c r="C242">
        <v>25.1</v>
      </c>
      <c r="D242">
        <v>15.275441171818683</v>
      </c>
      <c r="E242" s="76"/>
      <c r="F242" s="82">
        <f t="shared" si="13"/>
        <v>29.661471514189394</v>
      </c>
      <c r="G242">
        <v>3769.88</v>
      </c>
      <c r="H242">
        <v>16.953986132204967</v>
      </c>
      <c r="I242">
        <v>56.026879614650191</v>
      </c>
      <c r="J242">
        <v>0.6199834672603346</v>
      </c>
      <c r="K242">
        <v>4.6101121967565364</v>
      </c>
      <c r="L242">
        <v>0.10636765317281517</v>
      </c>
      <c r="M242">
        <v>4.1984837035918456</v>
      </c>
      <c r="N242">
        <v>12.100868832738715</v>
      </c>
      <c r="O242">
        <v>1.18182076238518</v>
      </c>
      <c r="P242">
        <v>3.3662444220095953</v>
      </c>
      <c r="Q242">
        <v>99.164746784770188</v>
      </c>
      <c r="R242">
        <v>0</v>
      </c>
      <c r="S242">
        <v>1545.62</v>
      </c>
      <c r="T242">
        <v>710.22756109345551</v>
      </c>
      <c r="U242">
        <v>0.29844881444678745</v>
      </c>
      <c r="V242">
        <v>9.2382391210062167</v>
      </c>
      <c r="W242">
        <v>396.91922192073514</v>
      </c>
      <c r="X242">
        <v>91.628130025272696</v>
      </c>
      <c r="Y242">
        <v>43.904806825878588</v>
      </c>
      <c r="Z242">
        <v>2.36</v>
      </c>
      <c r="AA242">
        <v>10.049861565987634</v>
      </c>
      <c r="AB242">
        <v>73.418754978553736</v>
      </c>
      <c r="AC242">
        <v>1.5192263347119879</v>
      </c>
      <c r="AD242">
        <v>118.31163716432212</v>
      </c>
      <c r="AE242">
        <v>0</v>
      </c>
      <c r="AF242">
        <v>2.816087115043385</v>
      </c>
      <c r="AG242">
        <v>196.85746549091942</v>
      </c>
      <c r="AH242">
        <v>11.236696796499469</v>
      </c>
      <c r="AI242">
        <v>4.7361220518825826</v>
      </c>
      <c r="AJ242">
        <v>178.62000738664346</v>
      </c>
      <c r="AK242">
        <v>0</v>
      </c>
      <c r="AL242" s="1">
        <v>46.731514716740854</v>
      </c>
      <c r="AM242">
        <v>137.9265942413181</v>
      </c>
      <c r="AN242">
        <f t="shared" si="12"/>
        <v>1.9494014265856656</v>
      </c>
      <c r="AO242">
        <v>15.275441171818683</v>
      </c>
      <c r="AP242" s="82">
        <f t="shared" si="11"/>
        <v>28.341096489864814</v>
      </c>
      <c r="AQ242">
        <v>88.644106609513926</v>
      </c>
    </row>
    <row r="243" spans="1:43" x14ac:dyDescent="0.3">
      <c r="A243" t="s">
        <v>3069</v>
      </c>
      <c r="B243">
        <v>3770.05</v>
      </c>
      <c r="C243">
        <v>24.3</v>
      </c>
      <c r="D243">
        <v>14.36459199955921</v>
      </c>
      <c r="E243" s="76"/>
      <c r="F243" s="82">
        <f t="shared" si="13"/>
        <v>28.409661087705558</v>
      </c>
      <c r="G243">
        <v>3770.05</v>
      </c>
      <c r="H243">
        <v>16.107343070927044</v>
      </c>
      <c r="I243">
        <v>53.449295366249046</v>
      </c>
      <c r="J243">
        <v>0.63036061851468095</v>
      </c>
      <c r="K243">
        <v>4.8098365324172274</v>
      </c>
      <c r="L243">
        <v>0.10427437094991517</v>
      </c>
      <c r="M243">
        <v>4.0653781711726351</v>
      </c>
      <c r="N243">
        <v>11.62097960995785</v>
      </c>
      <c r="O243">
        <v>1.1306835214839934</v>
      </c>
      <c r="P243">
        <v>3.3247743831751557</v>
      </c>
      <c r="Q243">
        <v>95.242925644847531</v>
      </c>
      <c r="R243">
        <v>0</v>
      </c>
      <c r="S243">
        <v>1651.4400000000003</v>
      </c>
      <c r="T243">
        <v>796.69860823588056</v>
      </c>
      <c r="U243">
        <v>0.28302621009727996</v>
      </c>
      <c r="V243">
        <v>5.439658811623536</v>
      </c>
      <c r="W243">
        <v>405.95963239609637</v>
      </c>
      <c r="X243">
        <v>95.19895764260265</v>
      </c>
      <c r="Y243">
        <v>24.438701905398215</v>
      </c>
      <c r="Z243">
        <v>7.23</v>
      </c>
      <c r="AA243">
        <v>8.7277124778386899</v>
      </c>
      <c r="AB243">
        <v>105.27996516065099</v>
      </c>
      <c r="AC243">
        <v>9.3701350954596521</v>
      </c>
      <c r="AD243">
        <v>120.05095202408842</v>
      </c>
      <c r="AE243">
        <v>0</v>
      </c>
      <c r="AF243">
        <v>2.4773155732724028</v>
      </c>
      <c r="AG243">
        <v>182.40676795292455</v>
      </c>
      <c r="AH243">
        <v>13.139931348752089</v>
      </c>
      <c r="AI243">
        <v>5.1833839440442606</v>
      </c>
      <c r="AJ243">
        <v>191.98178055986972</v>
      </c>
      <c r="AK243">
        <v>0</v>
      </c>
      <c r="AL243" s="1">
        <v>107.0067859139549</v>
      </c>
      <c r="AM243">
        <v>142.76239923866208</v>
      </c>
      <c r="AN243">
        <f t="shared" si="12"/>
        <v>2.0166374224454282</v>
      </c>
      <c r="AO243">
        <v>14.36459199955921</v>
      </c>
      <c r="AP243" s="82">
        <f t="shared" si="11"/>
        <v>29.10222832553843</v>
      </c>
      <c r="AQ243">
        <v>83.611388621414036</v>
      </c>
    </row>
    <row r="244" spans="1:43" x14ac:dyDescent="0.3">
      <c r="A244" t="s">
        <v>3069</v>
      </c>
      <c r="B244">
        <v>3770.2</v>
      </c>
      <c r="C244">
        <v>25.3</v>
      </c>
      <c r="D244">
        <v>13.355593247349725</v>
      </c>
      <c r="E244" s="76"/>
      <c r="F244" s="82">
        <f t="shared" si="13"/>
        <v>29.230636039550252</v>
      </c>
      <c r="G244">
        <v>3770.2</v>
      </c>
      <c r="H244">
        <v>20.027813790108798</v>
      </c>
      <c r="I244">
        <v>65.261876024829277</v>
      </c>
      <c r="J244">
        <v>0.66760231656696711</v>
      </c>
      <c r="K244">
        <v>4.6416740251425068</v>
      </c>
      <c r="L244">
        <v>9.2119176592785748E-2</v>
      </c>
      <c r="M244">
        <v>3.2502542302592481</v>
      </c>
      <c r="N244">
        <v>8.6821897087009212</v>
      </c>
      <c r="O244">
        <v>1.3674799529225714</v>
      </c>
      <c r="P244">
        <v>3.6964021484047644</v>
      </c>
      <c r="Q244">
        <v>107.68741137352782</v>
      </c>
      <c r="R244">
        <v>5.0415199999999993E-2</v>
      </c>
      <c r="S244">
        <v>844.93</v>
      </c>
      <c r="T244">
        <v>684.6198555205068</v>
      </c>
      <c r="U244">
        <v>0.30455359533513415</v>
      </c>
      <c r="V244">
        <v>9.1349544600260231</v>
      </c>
      <c r="W244">
        <v>399.69349788536164</v>
      </c>
      <c r="X244">
        <v>106.77236818873843</v>
      </c>
      <c r="Y244">
        <v>31.261172853988551</v>
      </c>
      <c r="Z244">
        <v>3.52</v>
      </c>
      <c r="AA244">
        <v>11.471362897754707</v>
      </c>
      <c r="AB244">
        <v>57.258197287955078</v>
      </c>
      <c r="AC244">
        <v>2.7364946401644499</v>
      </c>
      <c r="AD244">
        <v>128.25057922012945</v>
      </c>
      <c r="AE244">
        <v>0</v>
      </c>
      <c r="AF244">
        <v>2.6050363384458306</v>
      </c>
      <c r="AG244">
        <v>153.28111374928406</v>
      </c>
      <c r="AH244">
        <v>13.200834854424173</v>
      </c>
      <c r="AI244">
        <v>5.8976161129226021</v>
      </c>
      <c r="AJ244">
        <v>184.29030881851588</v>
      </c>
      <c r="AK244">
        <v>0</v>
      </c>
      <c r="AL244" s="1">
        <v>52.750962041395596</v>
      </c>
      <c r="AM244">
        <v>161.31537792359399</v>
      </c>
      <c r="AN244">
        <f t="shared" si="12"/>
        <v>1.7260112512700967</v>
      </c>
      <c r="AO244">
        <v>13.355593247349725</v>
      </c>
      <c r="AP244" s="82">
        <f t="shared" si="11"/>
        <v>30.280711322052419</v>
      </c>
      <c r="AQ244">
        <v>83.659464933651549</v>
      </c>
    </row>
    <row r="245" spans="1:43" x14ac:dyDescent="0.3">
      <c r="A245" t="s">
        <v>3069</v>
      </c>
      <c r="B245">
        <v>3770.35</v>
      </c>
      <c r="C245">
        <v>24.2</v>
      </c>
      <c r="D245">
        <v>10.924853599626422</v>
      </c>
      <c r="E245" s="76"/>
      <c r="F245" s="82">
        <f t="shared" si="13"/>
        <v>27.192601624618451</v>
      </c>
      <c r="G245">
        <v>3770.35</v>
      </c>
      <c r="H245">
        <v>18.868744155369036</v>
      </c>
      <c r="I245">
        <v>64.218586286967152</v>
      </c>
      <c r="J245">
        <v>0.66535260715090594</v>
      </c>
      <c r="K245">
        <v>5.008620898039994</v>
      </c>
      <c r="L245">
        <v>8.2834480356361817E-2</v>
      </c>
      <c r="M245">
        <v>2.7219997627687582</v>
      </c>
      <c r="N245">
        <v>6.7776586105033481</v>
      </c>
      <c r="O245">
        <v>1.2974721469842898</v>
      </c>
      <c r="P245">
        <v>3.5717210913936164</v>
      </c>
      <c r="Q245">
        <v>103.21299003953348</v>
      </c>
      <c r="R245">
        <v>0</v>
      </c>
      <c r="S245">
        <v>1219.3</v>
      </c>
      <c r="T245">
        <v>755.44243014663959</v>
      </c>
      <c r="U245">
        <v>0.27895635617171549</v>
      </c>
      <c r="V245">
        <v>13.725383836923521</v>
      </c>
      <c r="W245">
        <v>425.39651491812305</v>
      </c>
      <c r="X245">
        <v>77.362153670600065</v>
      </c>
      <c r="Y245">
        <v>34.587551724445518</v>
      </c>
      <c r="Z245">
        <v>2.5</v>
      </c>
      <c r="AA245">
        <v>10.806467113541075</v>
      </c>
      <c r="AB245">
        <v>99.74832762703106</v>
      </c>
      <c r="AC245">
        <v>0</v>
      </c>
      <c r="AD245">
        <v>132.24526939255972</v>
      </c>
      <c r="AE245">
        <v>0</v>
      </c>
      <c r="AF245">
        <v>1.8176845482608575</v>
      </c>
      <c r="AG245">
        <v>118.47890037698413</v>
      </c>
      <c r="AH245">
        <v>12.04366824665458</v>
      </c>
      <c r="AI245">
        <v>4.6494433906109389</v>
      </c>
      <c r="AJ245">
        <v>182.07437118830262</v>
      </c>
      <c r="AK245">
        <v>0</v>
      </c>
      <c r="AL245" s="1">
        <v>57.376644717053118</v>
      </c>
      <c r="AM245">
        <v>168.68703188295979</v>
      </c>
      <c r="AN245">
        <f t="shared" si="12"/>
        <v>2.3535328652244636</v>
      </c>
      <c r="AO245">
        <v>10.924853599626422</v>
      </c>
      <c r="AP245" s="82">
        <f t="shared" si="11"/>
        <v>26.615601188314486</v>
      </c>
      <c r="AQ245">
        <v>90.991806704795636</v>
      </c>
    </row>
    <row r="246" spans="1:43" x14ac:dyDescent="0.3">
      <c r="A246" t="s">
        <v>3069</v>
      </c>
      <c r="B246">
        <v>3770.5</v>
      </c>
      <c r="C246">
        <v>24.1</v>
      </c>
      <c r="D246">
        <v>11.9012293571719</v>
      </c>
      <c r="E246" s="76"/>
      <c r="F246" s="82">
        <f t="shared" si="13"/>
        <v>27.382677740779808</v>
      </c>
      <c r="G246">
        <v>3770.52</v>
      </c>
      <c r="H246">
        <v>18.973987514810133</v>
      </c>
      <c r="I246">
        <v>64.6152210404057</v>
      </c>
      <c r="J246">
        <v>0.69243709760684025</v>
      </c>
      <c r="K246">
        <v>4.913190906812309</v>
      </c>
      <c r="L246">
        <v>9.392497561185062E-2</v>
      </c>
      <c r="M246">
        <v>2.992476824325927</v>
      </c>
      <c r="N246">
        <v>7.7528173773224882</v>
      </c>
      <c r="O246">
        <v>1.303828845894532</v>
      </c>
      <c r="P246">
        <v>3.6970973702184695</v>
      </c>
      <c r="Q246">
        <v>105.03498195300826</v>
      </c>
      <c r="R246">
        <v>0</v>
      </c>
      <c r="S246">
        <v>1034.78</v>
      </c>
      <c r="T246">
        <v>905.30972742164147</v>
      </c>
      <c r="U246">
        <v>0.26032070924939404</v>
      </c>
      <c r="V246">
        <v>11.315408414052333</v>
      </c>
      <c r="W246">
        <v>384.05923801953378</v>
      </c>
      <c r="X246">
        <v>97.533285081763353</v>
      </c>
      <c r="Y246">
        <v>73.248220433124075</v>
      </c>
      <c r="Z246">
        <v>16</v>
      </c>
      <c r="AA246">
        <v>13.718252099580077</v>
      </c>
      <c r="AB246">
        <v>77.059671138095723</v>
      </c>
      <c r="AC246">
        <v>10.455296763111072</v>
      </c>
      <c r="AD246">
        <v>131.02201498569113</v>
      </c>
      <c r="AE246">
        <v>0</v>
      </c>
      <c r="AF246">
        <v>2.0045929851000199</v>
      </c>
      <c r="AG246">
        <v>139.20885348919984</v>
      </c>
      <c r="AH246">
        <v>13.840321663981051</v>
      </c>
      <c r="AI246">
        <v>3.2244461993051261</v>
      </c>
      <c r="AJ246">
        <v>235.33037141558398</v>
      </c>
      <c r="AK246">
        <v>0</v>
      </c>
      <c r="AL246" s="1">
        <v>298.86151977157522</v>
      </c>
      <c r="AM246">
        <v>174.50179252610749</v>
      </c>
      <c r="AN246">
        <f t="shared" si="12"/>
        <v>2.4128211329937637</v>
      </c>
      <c r="AO246">
        <v>11.9012293571719</v>
      </c>
      <c r="AP246" s="82">
        <f t="shared" si="11"/>
        <v>25.843533898776261</v>
      </c>
      <c r="AQ246">
        <v>93.305309849451021</v>
      </c>
    </row>
    <row r="247" spans="1:43" x14ac:dyDescent="0.3">
      <c r="A247" t="s">
        <v>3069</v>
      </c>
      <c r="B247">
        <v>3770.7</v>
      </c>
      <c r="C247">
        <v>22</v>
      </c>
      <c r="D247">
        <v>11.26018453939103</v>
      </c>
      <c r="E247" s="76"/>
      <c r="F247" s="82">
        <f t="shared" si="13"/>
        <v>24.816955337093798</v>
      </c>
      <c r="G247">
        <v>3770.69</v>
      </c>
      <c r="H247">
        <v>19.665659187865216</v>
      </c>
      <c r="I247">
        <v>65.394447067247981</v>
      </c>
      <c r="J247">
        <v>0.68578642032937753</v>
      </c>
      <c r="K247">
        <v>5.0293064638414569</v>
      </c>
      <c r="L247">
        <v>7.3727474743413887E-2</v>
      </c>
      <c r="M247">
        <v>2.7270116518392218</v>
      </c>
      <c r="N247">
        <v>6.7957281190126855</v>
      </c>
      <c r="O247">
        <v>1.3456058149470591</v>
      </c>
      <c r="P247">
        <v>3.7830915815266621</v>
      </c>
      <c r="Q247">
        <v>105.50036378135306</v>
      </c>
      <c r="R247">
        <v>0</v>
      </c>
      <c r="S247">
        <v>1039.8399999999999</v>
      </c>
      <c r="T247">
        <v>973.44823603816599</v>
      </c>
      <c r="U247">
        <v>0.26254841876654511</v>
      </c>
      <c r="V247">
        <v>10.236657510481422</v>
      </c>
      <c r="W247">
        <v>399.72739942464426</v>
      </c>
      <c r="X247">
        <v>99.509374151547874</v>
      </c>
      <c r="Y247">
        <v>75.522377415987535</v>
      </c>
      <c r="Z247">
        <v>12.78</v>
      </c>
      <c r="AA247">
        <v>11.815274510278998</v>
      </c>
      <c r="AB247">
        <v>46.054395632101304</v>
      </c>
      <c r="AC247">
        <v>10.511913893597232</v>
      </c>
      <c r="AD247">
        <v>136.77513336799501</v>
      </c>
      <c r="AE247">
        <v>0</v>
      </c>
      <c r="AF247">
        <v>1.5583490921465195</v>
      </c>
      <c r="AG247">
        <v>143.79214941056193</v>
      </c>
      <c r="AH247">
        <v>15.012714148168666</v>
      </c>
      <c r="AI247">
        <v>5.3532741201366809</v>
      </c>
      <c r="AJ247">
        <v>244.67185310049624</v>
      </c>
      <c r="AK247">
        <v>0</v>
      </c>
      <c r="AL247" s="1">
        <v>239.4548265440261</v>
      </c>
      <c r="AM247">
        <v>161.53947620395869</v>
      </c>
      <c r="AN247">
        <f t="shared" si="12"/>
        <v>2.4587819508127251</v>
      </c>
      <c r="AO247">
        <v>11.26018453939103</v>
      </c>
      <c r="AP247" s="82">
        <f t="shared" si="11"/>
        <v>23.963380864719099</v>
      </c>
      <c r="AQ247">
        <v>91.874560618353598</v>
      </c>
    </row>
    <row r="248" spans="1:43" x14ac:dyDescent="0.3">
      <c r="A248" t="s">
        <v>3069</v>
      </c>
      <c r="B248">
        <v>3771.05</v>
      </c>
      <c r="C248">
        <v>25.6</v>
      </c>
      <c r="D248">
        <v>16.729719612863185</v>
      </c>
      <c r="E248" s="76"/>
      <c r="F248" s="82">
        <f t="shared" si="13"/>
        <v>30.783443168501041</v>
      </c>
      <c r="G248">
        <v>3771.05</v>
      </c>
      <c r="H248">
        <v>17.589106188428374</v>
      </c>
      <c r="I248">
        <v>54.879918267863239</v>
      </c>
      <c r="J248">
        <v>0.61490591081291124</v>
      </c>
      <c r="K248">
        <v>4.5691282581096289</v>
      </c>
      <c r="L248">
        <v>0.11044298039904077</v>
      </c>
      <c r="M248">
        <v>4.5337305948714821</v>
      </c>
      <c r="N248">
        <v>13.30954413850435</v>
      </c>
      <c r="O248">
        <v>1.2201820137810737</v>
      </c>
      <c r="P248">
        <v>3.4821827476553584</v>
      </c>
      <c r="Q248">
        <v>100.30914110042545</v>
      </c>
      <c r="R248">
        <v>0</v>
      </c>
      <c r="S248">
        <v>1437.3</v>
      </c>
      <c r="T248">
        <v>852.35151177087494</v>
      </c>
      <c r="U248">
        <v>0.32306072055454299</v>
      </c>
      <c r="V248">
        <v>10.948174063900533</v>
      </c>
      <c r="W248">
        <v>374.27299367995522</v>
      </c>
      <c r="X248">
        <v>85.85586984774416</v>
      </c>
      <c r="Y248">
        <v>30.802947193262327</v>
      </c>
      <c r="Z248">
        <v>6.8000000000000007</v>
      </c>
      <c r="AA248">
        <v>10.516052862965006</v>
      </c>
      <c r="AB248">
        <v>47.881241284082016</v>
      </c>
      <c r="AC248">
        <v>7.9830153985487069</v>
      </c>
      <c r="AD248">
        <v>117.56621651013657</v>
      </c>
      <c r="AE248">
        <v>1.02</v>
      </c>
      <c r="AF248">
        <v>2.488218565421354</v>
      </c>
      <c r="AG248">
        <v>251.91308132917726</v>
      </c>
      <c r="AH248">
        <v>16.550527666388781</v>
      </c>
      <c r="AI248">
        <v>2.8257243574555675</v>
      </c>
      <c r="AJ248">
        <v>190.5963601840979</v>
      </c>
      <c r="AK248">
        <v>0</v>
      </c>
      <c r="AL248" s="1">
        <v>48.721164251903573</v>
      </c>
      <c r="AM248">
        <v>141.47678278814868</v>
      </c>
      <c r="AN248">
        <f t="shared" si="12"/>
        <v>2.2199572437167006</v>
      </c>
      <c r="AO248">
        <v>16.729719612863185</v>
      </c>
      <c r="AP248" s="82">
        <f t="shared" si="11"/>
        <v>27.345862364078567</v>
      </c>
      <c r="AQ248">
        <v>93.661979643246625</v>
      </c>
    </row>
    <row r="249" spans="1:43" x14ac:dyDescent="0.3">
      <c r="A249" t="s">
        <v>3069</v>
      </c>
      <c r="B249">
        <v>3771.2</v>
      </c>
      <c r="C249">
        <v>25.7</v>
      </c>
      <c r="D249">
        <v>12.820045077480472</v>
      </c>
      <c r="E249" s="76"/>
      <c r="F249" s="82">
        <f t="shared" si="13"/>
        <v>29.508664133880789</v>
      </c>
      <c r="G249">
        <v>3771.2</v>
      </c>
      <c r="H249">
        <v>19.998326239660795</v>
      </c>
      <c r="I249">
        <v>64.473476434415858</v>
      </c>
      <c r="J249">
        <v>0.67990240380263989</v>
      </c>
      <c r="K249">
        <v>5.0165365662533974</v>
      </c>
      <c r="L249">
        <v>9.4468159956785328E-2</v>
      </c>
      <c r="M249">
        <v>3.1016467346201906</v>
      </c>
      <c r="N249">
        <v>8.1464108099168051</v>
      </c>
      <c r="O249">
        <v>1.3656989048755119</v>
      </c>
      <c r="P249">
        <v>3.6409469676130346</v>
      </c>
      <c r="Q249">
        <v>106.51741322111502</v>
      </c>
      <c r="R249">
        <v>0</v>
      </c>
      <c r="S249">
        <v>1191.43</v>
      </c>
      <c r="T249">
        <v>878.68313895250355</v>
      </c>
      <c r="U249">
        <v>0.29594264123999242</v>
      </c>
      <c r="V249">
        <v>15.705006505710568</v>
      </c>
      <c r="W249">
        <v>420.96106352864888</v>
      </c>
      <c r="X249">
        <v>89.958276980922591</v>
      </c>
      <c r="Y249">
        <v>60.0954468382049</v>
      </c>
      <c r="Z249">
        <v>11.23</v>
      </c>
      <c r="AA249">
        <v>11.822916990557315</v>
      </c>
      <c r="AB249">
        <v>82.220829483551725</v>
      </c>
      <c r="AC249">
        <v>6.1712672229915526</v>
      </c>
      <c r="AD249">
        <v>130.63974798354471</v>
      </c>
      <c r="AE249">
        <v>0</v>
      </c>
      <c r="AF249">
        <v>2.25691937483289</v>
      </c>
      <c r="AG249">
        <v>148.05307283592609</v>
      </c>
      <c r="AH249">
        <v>14.266646203685639</v>
      </c>
      <c r="AI249">
        <v>4.5072903861254447</v>
      </c>
      <c r="AJ249">
        <v>262.01349435584683</v>
      </c>
      <c r="AK249">
        <v>9.7100000000000009</v>
      </c>
      <c r="AL249" s="1">
        <v>64.698958996205292</v>
      </c>
      <c r="AM249">
        <v>164.47634314136999</v>
      </c>
      <c r="AN249">
        <f t="shared" si="12"/>
        <v>2.9126113032535286</v>
      </c>
      <c r="AO249">
        <v>12.820045077480472</v>
      </c>
      <c r="AP249" s="82">
        <f t="shared" si="11"/>
        <v>31.425169976985273</v>
      </c>
      <c r="AQ249">
        <v>81.896793025455111</v>
      </c>
    </row>
    <row r="250" spans="1:43" x14ac:dyDescent="0.3">
      <c r="A250" t="s">
        <v>3069</v>
      </c>
      <c r="B250">
        <v>3771.4</v>
      </c>
      <c r="C250">
        <v>27.7</v>
      </c>
      <c r="D250">
        <v>13.111041666736032</v>
      </c>
      <c r="E250" s="76"/>
      <c r="F250" s="82">
        <f t="shared" si="13"/>
        <v>31.909948761255841</v>
      </c>
      <c r="G250">
        <v>3771.38</v>
      </c>
      <c r="H250">
        <v>19.581539069052774</v>
      </c>
      <c r="I250">
        <v>64.25746929541566</v>
      </c>
      <c r="J250">
        <v>0.68355765792836332</v>
      </c>
      <c r="K250">
        <v>4.8330842946929256</v>
      </c>
      <c r="L250">
        <v>8.8874516915329979E-2</v>
      </c>
      <c r="M250">
        <v>3.2458767575268173</v>
      </c>
      <c r="N250">
        <v>8.6664074797497257</v>
      </c>
      <c r="O250">
        <v>1.3405249597707876</v>
      </c>
      <c r="P250">
        <v>3.6876905463743208</v>
      </c>
      <c r="Q250">
        <v>106.38502457742671</v>
      </c>
      <c r="R250">
        <v>0</v>
      </c>
      <c r="S250">
        <v>1194.96</v>
      </c>
      <c r="T250">
        <v>745.16208964956411</v>
      </c>
      <c r="U250">
        <v>0.28711748430666317</v>
      </c>
      <c r="V250">
        <v>11.275242157004479</v>
      </c>
      <c r="W250">
        <v>414.93789004943949</v>
      </c>
      <c r="X250">
        <v>114.45138097746258</v>
      </c>
      <c r="Y250">
        <v>35.334289838221579</v>
      </c>
      <c r="Z250">
        <v>2.0099999999999998</v>
      </c>
      <c r="AA250">
        <v>10.91346183743752</v>
      </c>
      <c r="AB250">
        <v>73.418754978553736</v>
      </c>
      <c r="AC250">
        <v>1.1889597402093819</v>
      </c>
      <c r="AD250">
        <v>128.95777317410037</v>
      </c>
      <c r="AE250">
        <v>0</v>
      </c>
      <c r="AF250">
        <v>3.1221496803675146</v>
      </c>
      <c r="AG250">
        <v>151.17868442755835</v>
      </c>
      <c r="AH250">
        <v>16.976852206093369</v>
      </c>
      <c r="AI250">
        <v>3.4151392541027406</v>
      </c>
      <c r="AJ250">
        <v>167.9739521383386</v>
      </c>
      <c r="AK250">
        <v>0</v>
      </c>
      <c r="AL250" s="1">
        <v>62.355818426876596</v>
      </c>
      <c r="AM250">
        <v>156.37342110923512</v>
      </c>
      <c r="AN250">
        <f t="shared" si="12"/>
        <v>1.4676446077257514</v>
      </c>
      <c r="AO250">
        <v>13.111041666736032</v>
      </c>
      <c r="AP250" s="82">
        <f t="shared" si="11"/>
        <v>30.180878949547438</v>
      </c>
      <c r="AQ250">
        <v>91.834077764282739</v>
      </c>
    </row>
    <row r="251" spans="1:43" x14ac:dyDescent="0.3">
      <c r="A251" t="s">
        <v>3069</v>
      </c>
      <c r="B251">
        <v>3771.55</v>
      </c>
      <c r="C251">
        <v>15.8</v>
      </c>
      <c r="D251">
        <v>17.480913587765592</v>
      </c>
      <c r="E251" s="76"/>
      <c r="F251" s="82">
        <f t="shared" si="13"/>
        <v>19.189453635089951</v>
      </c>
      <c r="G251">
        <v>3771.57</v>
      </c>
      <c r="H251">
        <v>18.808343475611647</v>
      </c>
      <c r="I251">
        <v>58.746129683739447</v>
      </c>
      <c r="J251">
        <v>0.61086942101332986</v>
      </c>
      <c r="K251">
        <v>4.5535297354538038</v>
      </c>
      <c r="L251">
        <v>0.11525940754269058</v>
      </c>
      <c r="M251">
        <v>4.5727259013977601</v>
      </c>
      <c r="N251">
        <v>13.450135044087897</v>
      </c>
      <c r="O251">
        <v>1.2938239459269434</v>
      </c>
      <c r="P251">
        <v>3.5731507349242873</v>
      </c>
      <c r="Q251">
        <v>105.72396734969782</v>
      </c>
      <c r="R251">
        <v>0</v>
      </c>
      <c r="S251">
        <v>786.48</v>
      </c>
      <c r="T251">
        <v>873.64101677737608</v>
      </c>
      <c r="U251">
        <v>0.29814893047332475</v>
      </c>
      <c r="V251">
        <v>12.204804105826225</v>
      </c>
      <c r="W251">
        <v>376.48224398987156</v>
      </c>
      <c r="X251">
        <v>90.380073770671913</v>
      </c>
      <c r="Y251">
        <v>44.515774373513544</v>
      </c>
      <c r="Z251">
        <v>10.050000000000001</v>
      </c>
      <c r="AA251">
        <v>10.27913597433716</v>
      </c>
      <c r="AB251">
        <v>88.084620772077258</v>
      </c>
      <c r="AC251">
        <v>10.106157791779747</v>
      </c>
      <c r="AD251">
        <v>122.07696713546451</v>
      </c>
      <c r="AE251">
        <v>0</v>
      </c>
      <c r="AF251">
        <v>1.8488359544007178</v>
      </c>
      <c r="AG251">
        <v>235.99068326597441</v>
      </c>
      <c r="AH251">
        <v>11.023534526647175</v>
      </c>
      <c r="AI251">
        <v>5.5613029071886251</v>
      </c>
      <c r="AJ251">
        <v>180.09729914011899</v>
      </c>
      <c r="AK251">
        <v>0</v>
      </c>
      <c r="AL251" s="1">
        <v>125.81250893158433</v>
      </c>
      <c r="AM251">
        <v>142.1018990439029</v>
      </c>
      <c r="AN251">
        <f t="shared" si="12"/>
        <v>1.9926659895973671</v>
      </c>
      <c r="AO251">
        <v>17.480913587765592</v>
      </c>
      <c r="AP251" s="82">
        <f t="shared" si="11"/>
        <v>17.440033205288287</v>
      </c>
      <c r="AQ251">
        <v>90.702777108171077</v>
      </c>
    </row>
    <row r="252" spans="1:43" x14ac:dyDescent="0.3">
      <c r="A252" t="s">
        <v>3069</v>
      </c>
      <c r="B252">
        <v>3771.75</v>
      </c>
      <c r="C252">
        <v>25.9</v>
      </c>
      <c r="D252">
        <v>11.647937203379918</v>
      </c>
      <c r="E252" s="76"/>
      <c r="F252" s="82">
        <f t="shared" si="13"/>
        <v>29.340906203944854</v>
      </c>
      <c r="G252">
        <v>3771.75</v>
      </c>
      <c r="H252">
        <v>19.875010926653939</v>
      </c>
      <c r="I252">
        <v>66.024722095032018</v>
      </c>
      <c r="J252">
        <v>0.69085978737379172</v>
      </c>
      <c r="K252">
        <v>5.0104448134115938</v>
      </c>
      <c r="L252">
        <v>9.1729124004667734E-2</v>
      </c>
      <c r="M252">
        <v>2.809247869656804</v>
      </c>
      <c r="N252">
        <v>7.0922167317371096</v>
      </c>
      <c r="O252">
        <v>1.3582506599698978</v>
      </c>
      <c r="P252">
        <v>3.8280930704695249</v>
      </c>
      <c r="Q252">
        <v>106.78057507830935</v>
      </c>
      <c r="R252">
        <v>0</v>
      </c>
      <c r="S252">
        <v>994.28</v>
      </c>
      <c r="T252">
        <v>788.30405901739755</v>
      </c>
      <c r="U252">
        <v>0.27424389373158825</v>
      </c>
      <c r="V252">
        <v>11.280980193725602</v>
      </c>
      <c r="W252">
        <v>374.78716702574138</v>
      </c>
      <c r="X252">
        <v>104.79050108073815</v>
      </c>
      <c r="Y252">
        <v>35.673716253574334</v>
      </c>
      <c r="Z252">
        <v>7.51</v>
      </c>
      <c r="AA252">
        <v>9.377323301495684</v>
      </c>
      <c r="AB252">
        <v>61.269592635660992</v>
      </c>
      <c r="AC252">
        <v>7.4923336010019774</v>
      </c>
      <c r="AD252">
        <v>140.82716359074726</v>
      </c>
      <c r="AE252">
        <v>0</v>
      </c>
      <c r="AF252">
        <v>1.6845122870129541</v>
      </c>
      <c r="AG252">
        <v>132.69132259185008</v>
      </c>
      <c r="AH252">
        <v>12.393863404269061</v>
      </c>
      <c r="AI252">
        <v>4.4864875074202502</v>
      </c>
      <c r="AJ252">
        <v>211.76720046213876</v>
      </c>
      <c r="AK252">
        <v>10.25</v>
      </c>
      <c r="AL252" s="1">
        <v>133.46811475723587</v>
      </c>
      <c r="AM252">
        <v>167.34244220077144</v>
      </c>
      <c r="AN252">
        <f t="shared" si="12"/>
        <v>2.02086256176004</v>
      </c>
      <c r="AO252">
        <v>11.647937203379918</v>
      </c>
      <c r="AP252" s="82">
        <f t="shared" si="11"/>
        <v>31.361131492620046</v>
      </c>
      <c r="AQ252">
        <v>82.696654922219665</v>
      </c>
    </row>
    <row r="253" spans="1:43" x14ac:dyDescent="0.3">
      <c r="A253" t="s">
        <v>3069</v>
      </c>
      <c r="B253">
        <v>3771.9</v>
      </c>
      <c r="C253">
        <v>24.9</v>
      </c>
      <c r="D253">
        <v>13.457179551683367</v>
      </c>
      <c r="E253" s="76"/>
      <c r="F253" s="82">
        <f t="shared" si="13"/>
        <v>28.802983575038109</v>
      </c>
      <c r="G253">
        <v>3771.9</v>
      </c>
      <c r="H253">
        <v>20.694356894234311</v>
      </c>
      <c r="I253">
        <v>64.348673130340416</v>
      </c>
      <c r="J253">
        <v>0.68349900628623139</v>
      </c>
      <c r="K253">
        <v>4.8806903533818424</v>
      </c>
      <c r="L253">
        <v>9.3089974145435017E-2</v>
      </c>
      <c r="M253">
        <v>3.1949798004990315</v>
      </c>
      <c r="N253">
        <v>8.4829072096553926</v>
      </c>
      <c r="O253">
        <v>1.4077391564117523</v>
      </c>
      <c r="P253">
        <v>3.7337031622336343</v>
      </c>
      <c r="Q253">
        <v>107.51963868718803</v>
      </c>
      <c r="R253">
        <v>0</v>
      </c>
      <c r="S253">
        <v>1346.69</v>
      </c>
      <c r="T253">
        <v>755.81746402743431</v>
      </c>
      <c r="U253">
        <v>0.28133400767559796</v>
      </c>
      <c r="V253">
        <v>11.378526817984673</v>
      </c>
      <c r="W253">
        <v>418.95522245442817</v>
      </c>
      <c r="X253">
        <v>88.253755707278046</v>
      </c>
      <c r="Y253">
        <v>18.855137372845423</v>
      </c>
      <c r="Z253">
        <v>3.75</v>
      </c>
      <c r="AA253">
        <v>12.013978997515256</v>
      </c>
      <c r="AB253">
        <v>77.046895993676273</v>
      </c>
      <c r="AC253">
        <v>1.9532910017725558</v>
      </c>
      <c r="AD253">
        <v>134.5579847555457</v>
      </c>
      <c r="AE253">
        <v>0</v>
      </c>
      <c r="AF253">
        <v>3.4110789723147192</v>
      </c>
      <c r="AG253">
        <v>166.44232130328717</v>
      </c>
      <c r="AH253">
        <v>12.150249381580727</v>
      </c>
      <c r="AI253">
        <v>4.5072903861254447</v>
      </c>
      <c r="AJ253">
        <v>184.8966599113603</v>
      </c>
      <c r="AK253">
        <v>22.86</v>
      </c>
      <c r="AL253" s="1">
        <v>79.737477564008856</v>
      </c>
      <c r="AM253">
        <v>156.40880504824008</v>
      </c>
      <c r="AN253">
        <f t="shared" si="12"/>
        <v>2.0950571273661089</v>
      </c>
      <c r="AO253">
        <v>13.457179551683367</v>
      </c>
      <c r="AP253" s="82">
        <f t="shared" si="11"/>
        <v>26.713987097497544</v>
      </c>
      <c r="AQ253">
        <v>93.260058084570417</v>
      </c>
    </row>
    <row r="254" spans="1:43" x14ac:dyDescent="0.3">
      <c r="A254" t="s">
        <v>3069</v>
      </c>
      <c r="B254">
        <v>3772.05</v>
      </c>
      <c r="C254">
        <v>25</v>
      </c>
      <c r="D254">
        <v>10.67042402017637</v>
      </c>
      <c r="E254" s="76"/>
      <c r="F254" s="82">
        <f t="shared" si="13"/>
        <v>28.010141740392658</v>
      </c>
      <c r="G254">
        <v>3772.05</v>
      </c>
      <c r="H254">
        <v>16.187951331044438</v>
      </c>
      <c r="I254">
        <v>58.139138174659749</v>
      </c>
      <c r="J254">
        <v>0.68018518850577614</v>
      </c>
      <c r="K254">
        <v>4.899461119291483</v>
      </c>
      <c r="L254">
        <v>8.7302749449135922E-2</v>
      </c>
      <c r="M254">
        <v>3.0461538843778801</v>
      </c>
      <c r="N254">
        <v>7.9463408331948306</v>
      </c>
      <c r="O254">
        <v>1.1355522603950841</v>
      </c>
      <c r="P254">
        <v>3.6258365578445075</v>
      </c>
      <c r="Q254">
        <v>95.747922098762885</v>
      </c>
      <c r="R254">
        <v>0</v>
      </c>
      <c r="S254">
        <v>1192.1500000000001</v>
      </c>
      <c r="T254">
        <v>680.77800517737785</v>
      </c>
      <c r="U254">
        <v>0.2541945080772286</v>
      </c>
      <c r="V254">
        <v>9.9210654908197196</v>
      </c>
      <c r="W254">
        <v>411.91500279674057</v>
      </c>
      <c r="X254">
        <v>96.608798967244255</v>
      </c>
      <c r="Y254">
        <v>22.877340394775548</v>
      </c>
      <c r="Z254">
        <v>6.419999999999999</v>
      </c>
      <c r="AA254">
        <v>10.997529120499015</v>
      </c>
      <c r="AB254">
        <v>56.491688622788338</v>
      </c>
      <c r="AC254">
        <v>6.5298423827372396</v>
      </c>
      <c r="AD254">
        <v>132.3026094428817</v>
      </c>
      <c r="AE254">
        <v>1.02</v>
      </c>
      <c r="AF254">
        <v>1.2966772805716913</v>
      </c>
      <c r="AG254">
        <v>146.62342089715258</v>
      </c>
      <c r="AH254">
        <v>10.77992050395884</v>
      </c>
      <c r="AI254">
        <v>5.9669590419399157</v>
      </c>
      <c r="AJ254">
        <v>215.66989658699197</v>
      </c>
      <c r="AK254">
        <v>4.21</v>
      </c>
      <c r="AL254" s="1">
        <v>145.39591222437892</v>
      </c>
      <c r="AM254">
        <v>157.47032321838873</v>
      </c>
      <c r="AN254">
        <f t="shared" si="12"/>
        <v>2.2324042829692567</v>
      </c>
      <c r="AO254">
        <v>10.67042402017637</v>
      </c>
      <c r="AP254" s="82">
        <f t="shared" si="11"/>
        <v>27.346915894327569</v>
      </c>
      <c r="AQ254">
        <v>91.480295277589164</v>
      </c>
    </row>
    <row r="255" spans="1:43" x14ac:dyDescent="0.3">
      <c r="A255" t="s">
        <v>3069</v>
      </c>
      <c r="B255">
        <v>3772.2</v>
      </c>
      <c r="C255">
        <v>26</v>
      </c>
      <c r="D255">
        <v>12.63115324577918</v>
      </c>
      <c r="E255" s="76"/>
      <c r="F255" s="82">
        <f t="shared" si="13"/>
        <v>29.787805692003445</v>
      </c>
      <c r="G255">
        <v>3772.2</v>
      </c>
      <c r="H255">
        <v>18.655551578148028</v>
      </c>
      <c r="I255">
        <v>63.688085457712567</v>
      </c>
      <c r="J255">
        <v>0.66796469992728236</v>
      </c>
      <c r="K255">
        <v>4.8595528549661191</v>
      </c>
      <c r="L255">
        <v>8.9852537664055515E-2</v>
      </c>
      <c r="M255">
        <v>3.2366541565899194</v>
      </c>
      <c r="N255">
        <v>8.6331569700587636</v>
      </c>
      <c r="O255">
        <v>1.2845953153201408</v>
      </c>
      <c r="P255">
        <v>3.6494510407438647</v>
      </c>
      <c r="Q255">
        <v>104.76486461113076</v>
      </c>
      <c r="R255">
        <v>0</v>
      </c>
      <c r="S255">
        <v>1356.71</v>
      </c>
      <c r="T255">
        <v>757.55945146502484</v>
      </c>
      <c r="U255">
        <v>0.33878320887751306</v>
      </c>
      <c r="V255">
        <v>20.588075755385283</v>
      </c>
      <c r="W255">
        <v>524.66587219413657</v>
      </c>
      <c r="X255">
        <v>101.35834638058604</v>
      </c>
      <c r="Y255">
        <v>39.865632483180832</v>
      </c>
      <c r="Z255">
        <v>11.04</v>
      </c>
      <c r="AA255">
        <v>11.815274510278998</v>
      </c>
      <c r="AB255">
        <v>115.35955410759357</v>
      </c>
      <c r="AC255">
        <v>3.5574430322137851</v>
      </c>
      <c r="AD255">
        <v>128.99599987431503</v>
      </c>
      <c r="AE255">
        <v>0</v>
      </c>
      <c r="AF255">
        <v>3.5349058117206655</v>
      </c>
      <c r="AG255">
        <v>159.40619117324505</v>
      </c>
      <c r="AH255">
        <v>12.24160464008885</v>
      </c>
      <c r="AI255">
        <v>5.613310103951612</v>
      </c>
      <c r="AJ255">
        <v>219.74163604682002</v>
      </c>
      <c r="AK255">
        <v>0</v>
      </c>
      <c r="AL255" s="1">
        <v>193.44039363945049</v>
      </c>
      <c r="AM255">
        <v>160.25385975344528</v>
      </c>
      <c r="AN255">
        <f t="shared" si="12"/>
        <v>2.1679678476770103</v>
      </c>
      <c r="AO255">
        <v>12.63115324577918</v>
      </c>
      <c r="AP255" s="82">
        <f t="shared" si="11"/>
        <v>29.127745177017655</v>
      </c>
      <c r="AQ255">
        <v>89.335200649967888</v>
      </c>
    </row>
    <row r="256" spans="1:43" x14ac:dyDescent="0.3">
      <c r="A256" t="s">
        <v>3069</v>
      </c>
      <c r="B256">
        <v>3772.35</v>
      </c>
      <c r="C256">
        <v>27</v>
      </c>
      <c r="D256">
        <v>14.86199250872359</v>
      </c>
      <c r="E256" s="76"/>
      <c r="F256" s="82">
        <f t="shared" si="13"/>
        <v>31.748128458123738</v>
      </c>
      <c r="G256">
        <v>3772.35</v>
      </c>
      <c r="H256">
        <v>18.542566228890532</v>
      </c>
      <c r="I256">
        <v>57.73431959800314</v>
      </c>
      <c r="J256">
        <v>0.66446445371290763</v>
      </c>
      <c r="K256">
        <v>4.9139341678886543</v>
      </c>
      <c r="L256">
        <v>8.6843354178685828E-2</v>
      </c>
      <c r="M256">
        <v>3.8824043425023076</v>
      </c>
      <c r="N256">
        <v>10.961298777509068</v>
      </c>
      <c r="O256">
        <v>1.277771000224988</v>
      </c>
      <c r="P256">
        <v>3.5547878861234832</v>
      </c>
      <c r="Q256">
        <v>101.61838980903377</v>
      </c>
      <c r="R256">
        <v>0</v>
      </c>
      <c r="S256">
        <v>1396.04</v>
      </c>
      <c r="T256">
        <v>833.71584128468066</v>
      </c>
      <c r="U256">
        <v>0.29667093088983032</v>
      </c>
      <c r="V256">
        <v>9.163644643631633</v>
      </c>
      <c r="W256">
        <v>420.64464916201126</v>
      </c>
      <c r="X256">
        <v>86.716797541890074</v>
      </c>
      <c r="Y256">
        <v>48.741633244655326</v>
      </c>
      <c r="Z256">
        <v>6.9</v>
      </c>
      <c r="AA256">
        <v>10.516052862965006</v>
      </c>
      <c r="AB256">
        <v>116.04941190624362</v>
      </c>
      <c r="AC256">
        <v>11.172447082602446</v>
      </c>
      <c r="AD256">
        <v>133.83167745146744</v>
      </c>
      <c r="AE256">
        <v>0</v>
      </c>
      <c r="AF256">
        <v>1.1050961328115496</v>
      </c>
      <c r="AG256">
        <v>260.70123589399088</v>
      </c>
      <c r="AH256">
        <v>13.048576090243962</v>
      </c>
      <c r="AI256">
        <v>5.6306458362059395</v>
      </c>
      <c r="AJ256">
        <v>193.32677752945193</v>
      </c>
      <c r="AK256">
        <v>0</v>
      </c>
      <c r="AL256" s="1">
        <v>142.71948010855087</v>
      </c>
      <c r="AM256">
        <v>151.19557136817656</v>
      </c>
      <c r="AN256">
        <f t="shared" si="12"/>
        <v>2.2294040256279302</v>
      </c>
      <c r="AO256">
        <v>14.86199250872359</v>
      </c>
      <c r="AP256" s="82">
        <f t="shared" si="11"/>
        <v>29.929712985722968</v>
      </c>
      <c r="AQ256">
        <v>90.276332910601511</v>
      </c>
    </row>
    <row r="257" spans="1:43" x14ac:dyDescent="0.3">
      <c r="A257" t="s">
        <v>3069</v>
      </c>
      <c r="B257">
        <v>3772.5</v>
      </c>
      <c r="C257">
        <v>26</v>
      </c>
      <c r="D257">
        <v>9.6661598269236126</v>
      </c>
      <c r="E257" s="76"/>
      <c r="F257" s="82">
        <f t="shared" si="13"/>
        <v>28.803527304719633</v>
      </c>
      <c r="G257">
        <v>3772.5</v>
      </c>
      <c r="H257">
        <v>18.060125668720517</v>
      </c>
      <c r="I257">
        <v>62.948156062152968</v>
      </c>
      <c r="J257">
        <v>0.70847622702842494</v>
      </c>
      <c r="K257">
        <v>5.1568796953858538</v>
      </c>
      <c r="L257">
        <v>8.2091935799722335E-2</v>
      </c>
      <c r="M257">
        <v>2.5091562534402359</v>
      </c>
      <c r="N257">
        <v>6.0102877551438061</v>
      </c>
      <c r="O257">
        <v>1.2486315903907192</v>
      </c>
      <c r="P257">
        <v>3.7570928221584112</v>
      </c>
      <c r="Q257">
        <v>100.48089801022066</v>
      </c>
      <c r="R257">
        <v>0</v>
      </c>
      <c r="S257">
        <v>1273</v>
      </c>
      <c r="T257">
        <v>846.4514689534069</v>
      </c>
      <c r="U257">
        <v>0.24817540832415697</v>
      </c>
      <c r="V257">
        <v>12.71548937400607</v>
      </c>
      <c r="W257">
        <v>371.36876181474543</v>
      </c>
      <c r="X257">
        <v>92.182821693984138</v>
      </c>
      <c r="Y257">
        <v>60.893098914283875</v>
      </c>
      <c r="Z257">
        <v>7.5399999999999991</v>
      </c>
      <c r="AA257">
        <v>10.409058139068559</v>
      </c>
      <c r="AB257">
        <v>71.119228983053532</v>
      </c>
      <c r="AC257">
        <v>9.27577321131605</v>
      </c>
      <c r="AD257">
        <v>139.68036258430794</v>
      </c>
      <c r="AE257">
        <v>0</v>
      </c>
      <c r="AF257">
        <v>1.3940254247587553</v>
      </c>
      <c r="AG257">
        <v>131.27568684855476</v>
      </c>
      <c r="AH257">
        <v>10.901727515303007</v>
      </c>
      <c r="AI257">
        <v>6.4904981560206396</v>
      </c>
      <c r="AJ257">
        <v>230.33624332361077</v>
      </c>
      <c r="AK257">
        <v>1.52</v>
      </c>
      <c r="AL257" s="1">
        <v>125.65091303025132</v>
      </c>
      <c r="AM257">
        <v>160.06514541208551</v>
      </c>
      <c r="AN257">
        <f t="shared" si="12"/>
        <v>2.498689442250416</v>
      </c>
      <c r="AO257">
        <v>9.6661598269236126</v>
      </c>
      <c r="AP257" s="82">
        <f t="shared" si="11"/>
        <v>30.219295635260796</v>
      </c>
      <c r="AQ257">
        <v>86.12954196621844</v>
      </c>
    </row>
    <row r="258" spans="1:43" x14ac:dyDescent="0.3">
      <c r="A258" t="s">
        <v>3069</v>
      </c>
      <c r="B258">
        <v>3772.65</v>
      </c>
      <c r="C258">
        <v>26</v>
      </c>
      <c r="D258">
        <v>12.031632152220785</v>
      </c>
      <c r="E258" s="76"/>
      <c r="F258" s="82">
        <f t="shared" si="13"/>
        <v>29.583433114658412</v>
      </c>
      <c r="G258">
        <v>3772.65</v>
      </c>
      <c r="H258">
        <v>21.025549020207929</v>
      </c>
      <c r="I258">
        <v>67.279294315830697</v>
      </c>
      <c r="J258">
        <v>0.72925566595517444</v>
      </c>
      <c r="K258">
        <v>5.1020028750790889</v>
      </c>
      <c r="L258">
        <v>7.8267975796950592E-2</v>
      </c>
      <c r="M258">
        <v>2.7605740887392982</v>
      </c>
      <c r="N258">
        <v>6.9167317427229573</v>
      </c>
      <c r="O258">
        <v>1.4277431608205589</v>
      </c>
      <c r="P258">
        <v>3.8833787693265696</v>
      </c>
      <c r="Q258">
        <v>109.20279761447924</v>
      </c>
      <c r="R258">
        <v>0</v>
      </c>
      <c r="S258">
        <v>1298.7</v>
      </c>
      <c r="T258">
        <v>908.01585424776727</v>
      </c>
      <c r="U258">
        <v>0.25183827685716498</v>
      </c>
      <c r="V258">
        <v>10.890793696689315</v>
      </c>
      <c r="W258">
        <v>403.20795745765827</v>
      </c>
      <c r="X258">
        <v>91.015657974403808</v>
      </c>
      <c r="Y258">
        <v>72.263883828601095</v>
      </c>
      <c r="Z258">
        <v>7.55</v>
      </c>
      <c r="AA258">
        <v>12.655947340893933</v>
      </c>
      <c r="AB258">
        <v>79.831877477115412</v>
      </c>
      <c r="AC258">
        <v>6.6336404552952013</v>
      </c>
      <c r="AD258">
        <v>137.71168752325377</v>
      </c>
      <c r="AE258">
        <v>0</v>
      </c>
      <c r="AF258">
        <v>2.5622031550035222</v>
      </c>
      <c r="AG258">
        <v>145.10967178551007</v>
      </c>
      <c r="AH258">
        <v>14.982262395332624</v>
      </c>
      <c r="AI258">
        <v>4.4518160429115925</v>
      </c>
      <c r="AJ258">
        <v>214.25140251524681</v>
      </c>
      <c r="AK258">
        <v>12.91</v>
      </c>
      <c r="AL258" s="1">
        <v>95.058788959145204</v>
      </c>
      <c r="AM258">
        <v>166.22195079894783</v>
      </c>
      <c r="AN258">
        <f t="shared" si="12"/>
        <v>2.3540059730766369</v>
      </c>
      <c r="AO258">
        <v>12.031632152220785</v>
      </c>
      <c r="AP258" s="82">
        <f t="shared" si="11"/>
        <v>27.766520875229713</v>
      </c>
      <c r="AQ258">
        <v>93.683444275707728</v>
      </c>
    </row>
    <row r="259" spans="1:43" x14ac:dyDescent="0.3">
      <c r="A259" t="s">
        <v>3069</v>
      </c>
      <c r="B259">
        <v>3772.8</v>
      </c>
      <c r="C259">
        <v>25</v>
      </c>
      <c r="D259">
        <v>10.672106193821715</v>
      </c>
      <c r="E259" s="76"/>
      <c r="F259" s="82">
        <f t="shared" si="13"/>
        <v>28.010672978228289</v>
      </c>
      <c r="G259">
        <v>3772.8</v>
      </c>
      <c r="H259">
        <v>20.281147378268791</v>
      </c>
      <c r="I259">
        <v>67.816326939007524</v>
      </c>
      <c r="J259">
        <v>0.71558773863692438</v>
      </c>
      <c r="K259">
        <v>5.3107658630249803</v>
      </c>
      <c r="L259">
        <v>7.9124646851594954E-2</v>
      </c>
      <c r="M259">
        <v>2.4720215994025039</v>
      </c>
      <c r="N259">
        <v>5.8764051137500699</v>
      </c>
      <c r="O259">
        <v>1.3827813016474351</v>
      </c>
      <c r="P259">
        <v>3.794660164741785</v>
      </c>
      <c r="Q259">
        <v>107.72882074533163</v>
      </c>
      <c r="R259">
        <v>0</v>
      </c>
      <c r="S259">
        <v>1158.77</v>
      </c>
      <c r="T259">
        <v>1030.6674575458906</v>
      </c>
      <c r="U259">
        <v>0.31027281111474309</v>
      </c>
      <c r="V259">
        <v>17.432155558768251</v>
      </c>
      <c r="W259">
        <v>410.57024173853063</v>
      </c>
      <c r="X259">
        <v>95.562974050194541</v>
      </c>
      <c r="Y259">
        <v>52.763836266585443</v>
      </c>
      <c r="Z259">
        <v>11.02</v>
      </c>
      <c r="AA259">
        <v>12.098046280576748</v>
      </c>
      <c r="AB259">
        <v>104.20685302941757</v>
      </c>
      <c r="AC259">
        <v>9.3606989070452915</v>
      </c>
      <c r="AD259">
        <v>137.44410062175126</v>
      </c>
      <c r="AE259">
        <v>0</v>
      </c>
      <c r="AF259">
        <v>1.7226727595342832</v>
      </c>
      <c r="AG259">
        <v>129.14522513587266</v>
      </c>
      <c r="AH259">
        <v>14.236194450849597</v>
      </c>
      <c r="AI259">
        <v>5.7554631084371062</v>
      </c>
      <c r="AJ259">
        <v>234.51455358157509</v>
      </c>
      <c r="AK259">
        <v>0</v>
      </c>
      <c r="AL259" s="1">
        <v>197.02580270027673</v>
      </c>
      <c r="AM259">
        <v>169.7957286384484</v>
      </c>
      <c r="AN259">
        <f t="shared" si="12"/>
        <v>2.4540315526220029</v>
      </c>
      <c r="AO259">
        <v>10.672106193821715</v>
      </c>
      <c r="AP259" s="82">
        <f t="shared" ref="AP259:AP322" si="14">(C259+((100-AQ259)/100)*0.2)/(AQ259/100)</f>
        <v>26.539935518235115</v>
      </c>
      <c r="AQ259">
        <v>94.241064952512815</v>
      </c>
    </row>
    <row r="260" spans="1:43" x14ac:dyDescent="0.3">
      <c r="A260" t="s">
        <v>3069</v>
      </c>
      <c r="B260">
        <v>3772.95</v>
      </c>
      <c r="C260">
        <v>25</v>
      </c>
      <c r="D260">
        <v>14.067788510784123</v>
      </c>
      <c r="E260" s="76"/>
      <c r="F260" s="82">
        <f t="shared" si="13"/>
        <v>29.125441022965521</v>
      </c>
      <c r="G260">
        <v>3772.96</v>
      </c>
      <c r="H260">
        <v>18.865739473768897</v>
      </c>
      <c r="I260">
        <v>61.879261101225907</v>
      </c>
      <c r="J260">
        <v>0.65533783925687461</v>
      </c>
      <c r="K260">
        <v>4.9400815198574977</v>
      </c>
      <c r="L260">
        <v>9.1495092451796919E-2</v>
      </c>
      <c r="M260">
        <v>3.6187205204618955</v>
      </c>
      <c r="N260">
        <v>10.010631873444314</v>
      </c>
      <c r="O260">
        <v>1.2972906642156414</v>
      </c>
      <c r="P260">
        <v>3.6912196906060815</v>
      </c>
      <c r="Q260">
        <v>105.04977777528889</v>
      </c>
      <c r="R260">
        <v>0</v>
      </c>
      <c r="S260">
        <v>1497.25</v>
      </c>
      <c r="T260">
        <v>948.19105232765912</v>
      </c>
      <c r="U260">
        <v>0.28692470175229434</v>
      </c>
      <c r="V260">
        <v>15.946004047997684</v>
      </c>
      <c r="W260">
        <v>374.94537420906022</v>
      </c>
      <c r="X260">
        <v>84.682928089948078</v>
      </c>
      <c r="Y260">
        <v>45.313426449592519</v>
      </c>
      <c r="Z260">
        <v>11.35</v>
      </c>
      <c r="AA260">
        <v>11.532502739981247</v>
      </c>
      <c r="AB260">
        <v>76.178186173153989</v>
      </c>
      <c r="AC260">
        <v>7.1715031949137309</v>
      </c>
      <c r="AD260">
        <v>131.34694193751562</v>
      </c>
      <c r="AE260">
        <v>0</v>
      </c>
      <c r="AF260">
        <v>1.2156836246080542</v>
      </c>
      <c r="AG260">
        <v>206.54265656633601</v>
      </c>
      <c r="AH260">
        <v>17.509757880724106</v>
      </c>
      <c r="AI260">
        <v>2.9990816799988536</v>
      </c>
      <c r="AJ260">
        <v>198.22535938861324</v>
      </c>
      <c r="AK260">
        <v>0</v>
      </c>
      <c r="AL260" s="1">
        <v>142.59828318255111</v>
      </c>
      <c r="AM260">
        <v>148.86023139384949</v>
      </c>
      <c r="AN260">
        <f t="shared" ref="AN260:AN323" si="15">AJ260/X260</f>
        <v>2.3407948196838828</v>
      </c>
      <c r="AO260">
        <v>14.067788510784123</v>
      </c>
      <c r="AP260" s="82">
        <f t="shared" si="14"/>
        <v>26.141765472644749</v>
      </c>
      <c r="AQ260">
        <v>95.665569667946357</v>
      </c>
    </row>
    <row r="261" spans="1:43" x14ac:dyDescent="0.3">
      <c r="A261" t="s">
        <v>3069</v>
      </c>
      <c r="B261">
        <v>3773.15</v>
      </c>
      <c r="C261">
        <v>25</v>
      </c>
      <c r="D261">
        <v>7.5638962520029818</v>
      </c>
      <c r="E261" s="76"/>
      <c r="F261" s="82">
        <f t="shared" si="13"/>
        <v>27.062075074801122</v>
      </c>
      <c r="G261">
        <v>3773.15</v>
      </c>
      <c r="H261">
        <v>12.702068327753231</v>
      </c>
      <c r="I261">
        <v>53.19999405114239</v>
      </c>
      <c r="J261">
        <v>0.6404466062598726</v>
      </c>
      <c r="K261">
        <v>4.8769080633484485</v>
      </c>
      <c r="L261">
        <v>6.5790626894819987E-2</v>
      </c>
      <c r="M261">
        <v>2.6477440493291087</v>
      </c>
      <c r="N261">
        <v>6.5099423408492623</v>
      </c>
      <c r="O261">
        <v>0.92500492699629522</v>
      </c>
      <c r="P261">
        <v>3.3783756391303381</v>
      </c>
      <c r="Q261">
        <v>84.946274631703773</v>
      </c>
      <c r="R261">
        <v>0</v>
      </c>
      <c r="S261">
        <v>1057.6199999999999</v>
      </c>
      <c r="T261">
        <v>819.08298339546411</v>
      </c>
      <c r="U261">
        <v>0.24217772885490407</v>
      </c>
      <c r="V261">
        <v>12.394159317623247</v>
      </c>
      <c r="W261">
        <v>375.60080396852391</v>
      </c>
      <c r="X261">
        <v>92.997525082404081</v>
      </c>
      <c r="Y261">
        <v>48.588891357746583</v>
      </c>
      <c r="Z261">
        <v>8.7200000000000006</v>
      </c>
      <c r="AA261">
        <v>9.9581518026478228</v>
      </c>
      <c r="AB261">
        <v>0</v>
      </c>
      <c r="AC261">
        <v>5.5862235413012229</v>
      </c>
      <c r="AD261">
        <v>130.71620138397398</v>
      </c>
      <c r="AE261">
        <v>1.19</v>
      </c>
      <c r="AF261">
        <v>0.83953039546923924</v>
      </c>
      <c r="AG261">
        <v>130.19643979673555</v>
      </c>
      <c r="AH261">
        <v>15.347683429365127</v>
      </c>
      <c r="AI261">
        <v>5.9357547238821242</v>
      </c>
      <c r="AJ261">
        <v>218.19452204628968</v>
      </c>
      <c r="AK261">
        <v>0</v>
      </c>
      <c r="AL261" s="1">
        <v>134.86187940623307</v>
      </c>
      <c r="AM261">
        <v>157.6590375597485</v>
      </c>
      <c r="AN261">
        <f t="shared" si="15"/>
        <v>2.3462400945933766</v>
      </c>
      <c r="AO261">
        <v>7.5638962520029818</v>
      </c>
      <c r="AP261" s="82">
        <f t="shared" si="14"/>
        <v>28.393058225133085</v>
      </c>
      <c r="AQ261">
        <v>88.133279768756552</v>
      </c>
    </row>
    <row r="262" spans="1:43" x14ac:dyDescent="0.3">
      <c r="A262" t="s">
        <v>3069</v>
      </c>
      <c r="B262">
        <v>3773.3</v>
      </c>
      <c r="C262">
        <v>26</v>
      </c>
      <c r="D262">
        <v>13.387268975424659</v>
      </c>
      <c r="E262" s="76"/>
      <c r="F262" s="82">
        <f t="shared" si="13"/>
        <v>30.049594592007566</v>
      </c>
      <c r="G262">
        <v>3773.3</v>
      </c>
      <c r="H262">
        <v>15.95137103600343</v>
      </c>
      <c r="I262">
        <v>54.423409147144284</v>
      </c>
      <c r="J262">
        <v>0.62408908220957138</v>
      </c>
      <c r="K262">
        <v>5.0281336800325507</v>
      </c>
      <c r="L262">
        <v>9.0895567177467398E-2</v>
      </c>
      <c r="M262">
        <v>3.8346033372041251</v>
      </c>
      <c r="N262">
        <v>10.788960431658481</v>
      </c>
      <c r="O262">
        <v>1.1212628105746072</v>
      </c>
      <c r="P262">
        <v>3.5198619252568575</v>
      </c>
      <c r="Q262">
        <v>95.382587017261386</v>
      </c>
      <c r="R262">
        <v>0</v>
      </c>
      <c r="S262">
        <v>1531.84</v>
      </c>
      <c r="T262">
        <v>1100.3763694715376</v>
      </c>
      <c r="U262">
        <v>0.27032398179275513</v>
      </c>
      <c r="V262">
        <v>11.676904727483013</v>
      </c>
      <c r="W262">
        <v>409.63229915171189</v>
      </c>
      <c r="X262">
        <v>95.187401566171175</v>
      </c>
      <c r="Y262">
        <v>29.648897381062969</v>
      </c>
      <c r="Z262">
        <v>8.56</v>
      </c>
      <c r="AA262">
        <v>11.54778770053788</v>
      </c>
      <c r="AB262">
        <v>20.04420159411011</v>
      </c>
      <c r="AC262">
        <v>5.0861055553401329</v>
      </c>
      <c r="AD262">
        <v>126.49215101025588</v>
      </c>
      <c r="AE262">
        <v>1.07</v>
      </c>
      <c r="AF262">
        <v>2.0661170122262451</v>
      </c>
      <c r="AG262">
        <v>220.23647954850958</v>
      </c>
      <c r="AH262">
        <v>13.474900629948548</v>
      </c>
      <c r="AI262">
        <v>4.4691517751659218</v>
      </c>
      <c r="AJ262">
        <v>200.07748636311987</v>
      </c>
      <c r="AK262">
        <v>0</v>
      </c>
      <c r="AL262" s="1">
        <v>129.92310467174283</v>
      </c>
      <c r="AM262">
        <v>133.63334297538344</v>
      </c>
      <c r="AN262">
        <f t="shared" si="15"/>
        <v>2.101932430879863</v>
      </c>
      <c r="AO262">
        <v>13.387268975424659</v>
      </c>
      <c r="AP262" s="82">
        <f t="shared" si="14"/>
        <v>29.079820682533541</v>
      </c>
      <c r="AQ262">
        <v>89.481422321787775</v>
      </c>
    </row>
    <row r="263" spans="1:43" x14ac:dyDescent="0.3">
      <c r="A263" t="s">
        <v>3069</v>
      </c>
      <c r="B263">
        <v>3773.45</v>
      </c>
      <c r="C263">
        <v>20</v>
      </c>
      <c r="D263">
        <v>10.620475941853403</v>
      </c>
      <c r="E263" s="76"/>
      <c r="F263" s="82">
        <f t="shared" si="13"/>
        <v>22.400254602898446</v>
      </c>
      <c r="G263">
        <v>3773.45</v>
      </c>
      <c r="H263">
        <v>18.695275881419843</v>
      </c>
      <c r="I263">
        <v>63.198114742120985</v>
      </c>
      <c r="J263">
        <v>0.66579249446689537</v>
      </c>
      <c r="K263">
        <v>5.0368996787570834</v>
      </c>
      <c r="L263">
        <v>6.588452844381136E-2</v>
      </c>
      <c r="M263">
        <v>2.6872926575330585</v>
      </c>
      <c r="N263">
        <v>6.6525280809617389</v>
      </c>
      <c r="O263">
        <v>1.2869946632377585</v>
      </c>
      <c r="P263">
        <v>3.7621980330889033</v>
      </c>
      <c r="Q263">
        <v>102.0509807600301</v>
      </c>
      <c r="R263">
        <v>0</v>
      </c>
      <c r="S263">
        <v>937.73</v>
      </c>
      <c r="T263">
        <v>871.26008272806143</v>
      </c>
      <c r="U263">
        <v>0.21724451848986706</v>
      </c>
      <c r="V263">
        <v>12.508920052045683</v>
      </c>
      <c r="W263">
        <v>395.67051522382587</v>
      </c>
      <c r="X263">
        <v>94.829163196795022</v>
      </c>
      <c r="Y263">
        <v>44.447889090442999</v>
      </c>
      <c r="Z263">
        <v>10.01</v>
      </c>
      <c r="AA263">
        <v>12.931076630913367</v>
      </c>
      <c r="AB263">
        <v>30.174891118730457</v>
      </c>
      <c r="AC263">
        <v>6.4166081217649182</v>
      </c>
      <c r="AD263">
        <v>133.48763714953566</v>
      </c>
      <c r="AE263">
        <v>1.02</v>
      </c>
      <c r="AF263">
        <v>2.7273056075447828</v>
      </c>
      <c r="AG263">
        <v>138.2837845876405</v>
      </c>
      <c r="AH263">
        <v>14.434130844283871</v>
      </c>
      <c r="AI263">
        <v>4.6806477086687313</v>
      </c>
      <c r="AJ263">
        <v>230.40239071555746</v>
      </c>
      <c r="AK263">
        <v>0</v>
      </c>
      <c r="AL263" s="1">
        <v>147.76935202520755</v>
      </c>
      <c r="AM263">
        <v>164.86556647042451</v>
      </c>
      <c r="AN263">
        <f t="shared" si="15"/>
        <v>2.4296575330672585</v>
      </c>
      <c r="AO263">
        <v>10.620475941853403</v>
      </c>
      <c r="AP263" s="82">
        <f t="shared" si="14"/>
        <v>23.607904707569514</v>
      </c>
      <c r="AQ263">
        <v>84.845769705964884</v>
      </c>
    </row>
    <row r="264" spans="1:43" x14ac:dyDescent="0.3">
      <c r="A264" t="s">
        <v>3069</v>
      </c>
      <c r="B264">
        <v>3773.6</v>
      </c>
      <c r="C264">
        <v>22</v>
      </c>
      <c r="D264">
        <v>8.6126408144599758</v>
      </c>
      <c r="E264" s="76"/>
      <c r="F264" s="82">
        <f t="shared" si="13"/>
        <v>24.092199925515136</v>
      </c>
      <c r="G264">
        <v>3773.6</v>
      </c>
      <c r="H264">
        <v>13.706377669601553</v>
      </c>
      <c r="I264">
        <v>53.642939789758955</v>
      </c>
      <c r="J264">
        <v>0.6479791528708192</v>
      </c>
      <c r="K264">
        <v>4.8743782367033344</v>
      </c>
      <c r="L264">
        <v>8.2805587572056791E-2</v>
      </c>
      <c r="M264">
        <v>2.8086098280825533</v>
      </c>
      <c r="N264">
        <v>7.0899163820100624</v>
      </c>
      <c r="O264">
        <v>0.98566521124393391</v>
      </c>
      <c r="P264">
        <v>3.448315184176761</v>
      </c>
      <c r="Q264">
        <v>87.28698704202003</v>
      </c>
      <c r="R264">
        <v>0</v>
      </c>
      <c r="S264">
        <v>1091.52</v>
      </c>
      <c r="T264">
        <v>817.29850845939563</v>
      </c>
      <c r="U264">
        <v>0.23703686073840161</v>
      </c>
      <c r="V264">
        <v>15.136940870319501</v>
      </c>
      <c r="W264">
        <v>362.32270108283706</v>
      </c>
      <c r="X264">
        <v>99.312920852212571</v>
      </c>
      <c r="Y264">
        <v>47.265128337870848</v>
      </c>
      <c r="Z264">
        <v>13.25</v>
      </c>
      <c r="AA264">
        <v>12.373175570596183</v>
      </c>
      <c r="AB264">
        <v>0</v>
      </c>
      <c r="AC264">
        <v>7.2281203253998925</v>
      </c>
      <c r="AD264">
        <v>125.86141045671424</v>
      </c>
      <c r="AE264">
        <v>1.1599999999999999</v>
      </c>
      <c r="AF264">
        <v>2.3542675190199542</v>
      </c>
      <c r="AG264">
        <v>137.80723394138269</v>
      </c>
      <c r="AH264">
        <v>15.058391777422729</v>
      </c>
      <c r="AI264">
        <v>4.9961580356975119</v>
      </c>
      <c r="AJ264">
        <v>223.06003020947767</v>
      </c>
      <c r="AK264">
        <v>0</v>
      </c>
      <c r="AL264" s="1">
        <v>145.28481504221244</v>
      </c>
      <c r="AM264">
        <v>148.05819544307047</v>
      </c>
      <c r="AN264">
        <f t="shared" si="15"/>
        <v>2.2460323218306408</v>
      </c>
      <c r="AO264">
        <v>8.6126408144599758</v>
      </c>
      <c r="AP264" s="82">
        <f t="shared" si="14"/>
        <v>23.650136343704922</v>
      </c>
      <c r="AQ264">
        <v>93.081228887228292</v>
      </c>
    </row>
    <row r="265" spans="1:43" x14ac:dyDescent="0.3">
      <c r="A265" t="s">
        <v>3069</v>
      </c>
      <c r="B265">
        <v>3773.95</v>
      </c>
      <c r="C265">
        <v>24</v>
      </c>
      <c r="D265">
        <v>10.273474186790036</v>
      </c>
      <c r="E265" s="76"/>
      <c r="F265" s="82">
        <f t="shared" si="13"/>
        <v>26.770842547028792</v>
      </c>
      <c r="G265">
        <v>3773.95</v>
      </c>
      <c r="H265">
        <v>19.278436329643899</v>
      </c>
      <c r="I265">
        <v>63.831083242408205</v>
      </c>
      <c r="J265">
        <v>0.70866056076083972</v>
      </c>
      <c r="K265">
        <v>5.4224592033988896</v>
      </c>
      <c r="L265">
        <v>7.6099572334857493E-2</v>
      </c>
      <c r="M265">
        <v>2.5168562551658527</v>
      </c>
      <c r="N265">
        <v>6.0380487938952232</v>
      </c>
      <c r="O265">
        <v>1.3222175543104915</v>
      </c>
      <c r="P265">
        <v>3.830522311533334</v>
      </c>
      <c r="Q265">
        <v>103.02438382345159</v>
      </c>
      <c r="R265">
        <v>0</v>
      </c>
      <c r="S265">
        <v>1316.18</v>
      </c>
      <c r="T265">
        <v>1127.8012326716917</v>
      </c>
      <c r="U265">
        <v>0.27983458780828463</v>
      </c>
      <c r="V265">
        <v>17.420679485326005</v>
      </c>
      <c r="W265">
        <v>394.22969980431515</v>
      </c>
      <c r="X265">
        <v>94.869609464305228</v>
      </c>
      <c r="Y265">
        <v>54.562796267955036</v>
      </c>
      <c r="Z265">
        <v>12.09</v>
      </c>
      <c r="AA265">
        <v>10.768254712149487</v>
      </c>
      <c r="AB265">
        <v>84.673657212085288</v>
      </c>
      <c r="AC265">
        <v>9.7570188204484172</v>
      </c>
      <c r="AD265">
        <v>138.70558172883449</v>
      </c>
      <c r="AE265">
        <v>0</v>
      </c>
      <c r="AF265">
        <v>2.4414914562115633</v>
      </c>
      <c r="AG265">
        <v>136.30750102521833</v>
      </c>
      <c r="AH265">
        <v>16.763689936241079</v>
      </c>
      <c r="AI265">
        <v>7.8912253221703947</v>
      </c>
      <c r="AJ265">
        <v>224.2396586991932</v>
      </c>
      <c r="AK265">
        <v>0</v>
      </c>
      <c r="AL265" s="1">
        <v>255.99820694299333</v>
      </c>
      <c r="AM265">
        <v>166.32810261596273</v>
      </c>
      <c r="AN265">
        <f t="shared" si="15"/>
        <v>2.363661661151494</v>
      </c>
      <c r="AO265">
        <v>10.273474186790036</v>
      </c>
      <c r="AP265" s="82">
        <f t="shared" si="14"/>
        <v>26.96588652216403</v>
      </c>
      <c r="AQ265">
        <v>89.082312775825542</v>
      </c>
    </row>
    <row r="266" spans="1:43" x14ac:dyDescent="0.3">
      <c r="A266" t="s">
        <v>3069</v>
      </c>
      <c r="B266">
        <v>3774.05</v>
      </c>
      <c r="C266">
        <v>25.7</v>
      </c>
      <c r="D266">
        <v>12.45830781837172</v>
      </c>
      <c r="E266" s="76"/>
      <c r="F266" s="82">
        <f t="shared" si="13"/>
        <v>29.385902847598185</v>
      </c>
      <c r="G266">
        <v>3774.07</v>
      </c>
      <c r="H266">
        <v>20.554354084055923</v>
      </c>
      <c r="I266">
        <v>66.571280353597118</v>
      </c>
      <c r="J266">
        <v>0.70557925484740747</v>
      </c>
      <c r="K266">
        <v>5.1282784613709858</v>
      </c>
      <c r="L266">
        <v>8.9017536197639927E-2</v>
      </c>
      <c r="M266">
        <v>2.9210832348798625</v>
      </c>
      <c r="N266">
        <v>7.4954200060178575</v>
      </c>
      <c r="O266">
        <v>1.3992829866769778</v>
      </c>
      <c r="P266">
        <v>3.671153951890116</v>
      </c>
      <c r="Q266">
        <v>108.53544986953389</v>
      </c>
      <c r="R266">
        <v>0</v>
      </c>
      <c r="S266">
        <v>1118.93</v>
      </c>
      <c r="T266">
        <v>1048.4746218117675</v>
      </c>
      <c r="U266">
        <v>0.36515157825840699</v>
      </c>
      <c r="V266">
        <v>20.502005204568452</v>
      </c>
      <c r="W266">
        <v>533.60457805164992</v>
      </c>
      <c r="X266">
        <v>92.477501642987107</v>
      </c>
      <c r="Y266">
        <v>78.492358550324127</v>
      </c>
      <c r="Z266">
        <v>13.100000000000001</v>
      </c>
      <c r="AA266">
        <v>10.676544948809678</v>
      </c>
      <c r="AB266">
        <v>95.788032857002946</v>
      </c>
      <c r="AC266">
        <v>7.2092479485711713</v>
      </c>
      <c r="AD266">
        <v>136.04882606391681</v>
      </c>
      <c r="AE266">
        <v>0</v>
      </c>
      <c r="AF266">
        <v>2.6891451350234536</v>
      </c>
      <c r="AG266">
        <v>136.7139706940853</v>
      </c>
      <c r="AH266">
        <v>13.764192281890947</v>
      </c>
      <c r="AI266">
        <v>5.6653173007145972</v>
      </c>
      <c r="AJ266">
        <v>248.60762292132281</v>
      </c>
      <c r="AK266">
        <v>0</v>
      </c>
      <c r="AL266" s="1">
        <v>217.02329549023716</v>
      </c>
      <c r="AM266">
        <v>165.59683454319364</v>
      </c>
      <c r="AN266">
        <f t="shared" si="15"/>
        <v>2.6883038415233353</v>
      </c>
      <c r="AO266">
        <v>12.45830781837172</v>
      </c>
      <c r="AP266" s="82">
        <f t="shared" si="14"/>
        <v>27.235731221544135</v>
      </c>
      <c r="AQ266">
        <v>94.402441075314982</v>
      </c>
    </row>
    <row r="267" spans="1:43" x14ac:dyDescent="0.3">
      <c r="A267" t="s">
        <v>3069</v>
      </c>
      <c r="B267">
        <v>3774.3</v>
      </c>
      <c r="C267">
        <v>25.7</v>
      </c>
      <c r="D267">
        <v>12.044044579317216</v>
      </c>
      <c r="E267" s="76"/>
      <c r="F267" s="82">
        <f t="shared" si="13"/>
        <v>29.246556377136042</v>
      </c>
      <c r="G267">
        <v>3774.28</v>
      </c>
      <c r="H267">
        <v>18.918771007412101</v>
      </c>
      <c r="I267">
        <v>62.337323769613498</v>
      </c>
      <c r="J267">
        <v>0.68856818392763597</v>
      </c>
      <c r="K267">
        <v>5.1658299531376883</v>
      </c>
      <c r="L267">
        <v>9.4889994607638889E-2</v>
      </c>
      <c r="M267">
        <v>3.0303129615717128</v>
      </c>
      <c r="N267">
        <v>7.8892290963990854</v>
      </c>
      <c r="O267">
        <v>1.300493768847691</v>
      </c>
      <c r="P267">
        <v>3.548696912919826</v>
      </c>
      <c r="Q267">
        <v>102.97411564843688</v>
      </c>
      <c r="R267">
        <v>0</v>
      </c>
      <c r="S267">
        <v>1511.18</v>
      </c>
      <c r="T267">
        <v>1046.5798427931124</v>
      </c>
      <c r="U267">
        <v>0.27113795257786805</v>
      </c>
      <c r="V267">
        <v>14.804134740494433</v>
      </c>
      <c r="W267">
        <v>372.2502018360932</v>
      </c>
      <c r="X267">
        <v>106.19456436716401</v>
      </c>
      <c r="Y267">
        <v>29.173700399569121</v>
      </c>
      <c r="Z267">
        <v>12.61</v>
      </c>
      <c r="AA267">
        <v>12.159186122803288</v>
      </c>
      <c r="AB267">
        <v>93.079702240080479</v>
      </c>
      <c r="AC267">
        <v>6.2278843534777142</v>
      </c>
      <c r="AD267">
        <v>127.90653891819768</v>
      </c>
      <c r="AE267">
        <v>0</v>
      </c>
      <c r="AF267">
        <v>2.386197710313311</v>
      </c>
      <c r="AG267">
        <v>155.21534872527175</v>
      </c>
      <c r="AH267">
        <v>14.083935686669388</v>
      </c>
      <c r="AI267">
        <v>6.8684171191650041</v>
      </c>
      <c r="AJ267">
        <v>255.4171294367211</v>
      </c>
      <c r="AK267">
        <v>28.02</v>
      </c>
      <c r="AL267" s="1">
        <v>325.61574118602221</v>
      </c>
      <c r="AM267">
        <v>159.98258288774059</v>
      </c>
      <c r="AN267">
        <f t="shared" si="15"/>
        <v>2.4051808203066334</v>
      </c>
      <c r="AO267">
        <v>12.044044579317216</v>
      </c>
      <c r="AP267" s="82">
        <f t="shared" si="14"/>
        <v>27.530747060730913</v>
      </c>
      <c r="AQ267">
        <v>93.398132921837487</v>
      </c>
    </row>
    <row r="268" spans="1:43" x14ac:dyDescent="0.3">
      <c r="A268" t="s">
        <v>3069</v>
      </c>
      <c r="B268">
        <v>3774.45</v>
      </c>
      <c r="C268">
        <v>20.8</v>
      </c>
      <c r="D268">
        <v>10.535904775760276</v>
      </c>
      <c r="E268" s="76"/>
      <c r="F268" s="82">
        <f t="shared" si="13"/>
        <v>23.273103871853817</v>
      </c>
      <c r="G268">
        <v>3774.44</v>
      </c>
      <c r="H268">
        <v>18.440168544176558</v>
      </c>
      <c r="I268">
        <v>62.518003086906141</v>
      </c>
      <c r="J268">
        <v>0.69790426853414034</v>
      </c>
      <c r="K268">
        <v>5.305211947343949</v>
      </c>
      <c r="L268">
        <v>8.5040444438051463E-2</v>
      </c>
      <c r="M268">
        <v>2.6747951088283273</v>
      </c>
      <c r="N268">
        <v>6.6074703074374135</v>
      </c>
      <c r="O268">
        <v>1.2715861800682642</v>
      </c>
      <c r="P268">
        <v>3.5398019936947236</v>
      </c>
      <c r="Q268">
        <v>101.13998188142759</v>
      </c>
      <c r="R268">
        <v>0</v>
      </c>
      <c r="S268">
        <v>1209.98</v>
      </c>
      <c r="T268">
        <v>1138.005585911874</v>
      </c>
      <c r="U268">
        <v>0.38155951566357738</v>
      </c>
      <c r="V268">
        <v>19.07323406100911</v>
      </c>
      <c r="W268">
        <v>543.04615674185538</v>
      </c>
      <c r="X268">
        <v>101.18500523411373</v>
      </c>
      <c r="Y268">
        <v>73.38399099926518</v>
      </c>
      <c r="Z268">
        <v>11.75</v>
      </c>
      <c r="AA268">
        <v>13.779391941806619</v>
      </c>
      <c r="AB268">
        <v>91.048454277388629</v>
      </c>
      <c r="AC268">
        <v>6.9167261077260074</v>
      </c>
      <c r="AD268">
        <v>124.77194950059692</v>
      </c>
      <c r="AE268">
        <v>0</v>
      </c>
      <c r="AF268">
        <v>3.2093736175591236</v>
      </c>
      <c r="AG268">
        <v>137.02232699460509</v>
      </c>
      <c r="AH268">
        <v>12.378637527851042</v>
      </c>
      <c r="AI268">
        <v>5.623711543304208</v>
      </c>
      <c r="AJ268">
        <v>217.81233711504228</v>
      </c>
      <c r="AK268">
        <v>0</v>
      </c>
      <c r="AL268" s="1">
        <v>142.61848267021776</v>
      </c>
      <c r="AM268">
        <v>166.08041504292802</v>
      </c>
      <c r="AN268">
        <f t="shared" si="15"/>
        <v>2.1526147734151477</v>
      </c>
      <c r="AO268">
        <v>10.535904775760276</v>
      </c>
      <c r="AP268" s="82">
        <f t="shared" si="14"/>
        <v>22.725429644458536</v>
      </c>
      <c r="AQ268">
        <v>91.601336706359419</v>
      </c>
    </row>
    <row r="269" spans="1:43" x14ac:dyDescent="0.3">
      <c r="A269" t="s">
        <v>3069</v>
      </c>
      <c r="B269">
        <v>3774.6</v>
      </c>
      <c r="C269">
        <v>25.8</v>
      </c>
      <c r="D269">
        <v>12.21345612732156</v>
      </c>
      <c r="E269" s="76"/>
      <c r="F269" s="82">
        <f t="shared" si="13"/>
        <v>29.417295376964841</v>
      </c>
      <c r="G269">
        <v>3774.6</v>
      </c>
      <c r="H269">
        <v>20.597475103114746</v>
      </c>
      <c r="I269">
        <v>65.585218289285137</v>
      </c>
      <c r="J269">
        <v>0.73389542978811295</v>
      </c>
      <c r="K269">
        <v>5.2330396783393862</v>
      </c>
      <c r="L269">
        <v>8.8234541742973391E-2</v>
      </c>
      <c r="M269">
        <v>2.8551234213690555</v>
      </c>
      <c r="N269">
        <v>7.2576131841287328</v>
      </c>
      <c r="O269">
        <v>1.4018874962281307</v>
      </c>
      <c r="P269">
        <v>3.7091213640744112</v>
      </c>
      <c r="Q269">
        <v>107.46160850807067</v>
      </c>
      <c r="R269">
        <v>0</v>
      </c>
      <c r="S269">
        <v>1401.37</v>
      </c>
      <c r="T269">
        <v>1114.2656961373923</v>
      </c>
      <c r="U269">
        <v>0.25969952101865001</v>
      </c>
      <c r="V269">
        <v>18.206790516119707</v>
      </c>
      <c r="W269">
        <v>398.32613580096324</v>
      </c>
      <c r="X269">
        <v>98.428881005203706</v>
      </c>
      <c r="Y269">
        <v>54.57976758872266</v>
      </c>
      <c r="Z269">
        <v>11.03</v>
      </c>
      <c r="AA269">
        <v>10.684187429087995</v>
      </c>
      <c r="AB269">
        <v>104.4112553401287</v>
      </c>
      <c r="AC269">
        <v>11.729182199049694</v>
      </c>
      <c r="AD269">
        <v>135.11227190865802</v>
      </c>
      <c r="AE269">
        <v>0</v>
      </c>
      <c r="AF269">
        <v>3.5520390850975883</v>
      </c>
      <c r="AG269">
        <v>152.66440114824454</v>
      </c>
      <c r="AH269">
        <v>16.383043025790553</v>
      </c>
      <c r="AI269">
        <v>5.2249897014546498</v>
      </c>
      <c r="AJ269">
        <v>221.88407657487028</v>
      </c>
      <c r="AK269">
        <v>0</v>
      </c>
      <c r="AL269" s="1">
        <v>133.46811475723587</v>
      </c>
      <c r="AM269">
        <v>166.23374544528284</v>
      </c>
      <c r="AN269">
        <f t="shared" si="15"/>
        <v>2.2542578388465047</v>
      </c>
      <c r="AO269">
        <v>12.21345612732156</v>
      </c>
      <c r="AP269" s="82">
        <f t="shared" si="14"/>
        <v>27.652401787392673</v>
      </c>
      <c r="AQ269">
        <v>93.349220646992251</v>
      </c>
    </row>
    <row r="270" spans="1:43" x14ac:dyDescent="0.3">
      <c r="A270" t="s">
        <v>3069</v>
      </c>
      <c r="B270">
        <v>3774.75</v>
      </c>
      <c r="C270">
        <v>26.9</v>
      </c>
      <c r="D270">
        <v>11.67607142094595</v>
      </c>
      <c r="E270" s="76"/>
      <c r="F270" s="82">
        <f t="shared" si="13"/>
        <v>30.482512016824781</v>
      </c>
      <c r="G270">
        <v>3774.75</v>
      </c>
      <c r="H270">
        <v>17.99124005324013</v>
      </c>
      <c r="I270">
        <v>58.816972442246225</v>
      </c>
      <c r="J270">
        <v>0.67992754022069635</v>
      </c>
      <c r="K270">
        <v>5.135423478652636</v>
      </c>
      <c r="L270">
        <v>9.1646779569398373E-2</v>
      </c>
      <c r="M270">
        <v>3.0812497961978891</v>
      </c>
      <c r="N270">
        <v>8.0728731383513583</v>
      </c>
      <c r="O270">
        <v>1.2444708992157039</v>
      </c>
      <c r="P270">
        <v>3.6650491434264842</v>
      </c>
      <c r="Q270">
        <v>98.778853271120539</v>
      </c>
      <c r="R270">
        <v>0</v>
      </c>
      <c r="S270">
        <v>1190.53</v>
      </c>
      <c r="T270">
        <v>1059.6970408808609</v>
      </c>
      <c r="U270">
        <v>0.27473656025941973</v>
      </c>
      <c r="V270">
        <v>15.52712736735579</v>
      </c>
      <c r="W270">
        <v>382.72012721787092</v>
      </c>
      <c r="X270">
        <v>95.782539502392837</v>
      </c>
      <c r="Y270">
        <v>28.851245304984001</v>
      </c>
      <c r="Z270">
        <v>8.25</v>
      </c>
      <c r="AA270">
        <v>9.9505093223695038</v>
      </c>
      <c r="AB270">
        <v>57.603126187280111</v>
      </c>
      <c r="AC270">
        <v>12.767162924629314</v>
      </c>
      <c r="AD270">
        <v>132.09236259170117</v>
      </c>
      <c r="AE270">
        <v>1.02</v>
      </c>
      <c r="AF270">
        <v>2.010044481174496</v>
      </c>
      <c r="AG270">
        <v>151.43097594616543</v>
      </c>
      <c r="AH270">
        <v>9.394365749918931</v>
      </c>
      <c r="AI270">
        <v>5.8144045981018229</v>
      </c>
      <c r="AJ270">
        <v>240.18118015833937</v>
      </c>
      <c r="AK270">
        <v>0</v>
      </c>
      <c r="AL270" s="1">
        <v>164.93891654184023</v>
      </c>
      <c r="AM270">
        <v>147.49205241899116</v>
      </c>
      <c r="AN270">
        <f t="shared" si="15"/>
        <v>2.5075674690410477</v>
      </c>
      <c r="AO270">
        <v>11.67607142094595</v>
      </c>
      <c r="AP270" s="82">
        <f t="shared" si="14"/>
        <v>28.745521839031994</v>
      </c>
      <c r="AQ270">
        <v>93.624154198030823</v>
      </c>
    </row>
    <row r="271" spans="1:43" x14ac:dyDescent="0.3">
      <c r="A271" t="s">
        <v>3069</v>
      </c>
      <c r="B271">
        <v>3774.9</v>
      </c>
      <c r="C271">
        <v>24.9</v>
      </c>
      <c r="D271">
        <v>17.593060649844389</v>
      </c>
      <c r="E271" s="76"/>
      <c r="F271" s="82">
        <f t="shared" si="13"/>
        <v>30.258599964922254</v>
      </c>
      <c r="G271">
        <v>3774.9</v>
      </c>
      <c r="H271">
        <v>18.797818865517755</v>
      </c>
      <c r="I271">
        <v>59.693971028545675</v>
      </c>
      <c r="J271">
        <v>0.65028122982449832</v>
      </c>
      <c r="K271">
        <v>4.7239880106092276</v>
      </c>
      <c r="L271">
        <v>9.2801046302384629E-2</v>
      </c>
      <c r="M271">
        <v>4.5843447834743154</v>
      </c>
      <c r="N271">
        <v>13.492024935424194</v>
      </c>
      <c r="O271">
        <v>1.2931882594772723</v>
      </c>
      <c r="P271">
        <v>3.4242867964165069</v>
      </c>
      <c r="Q271">
        <v>106.75270495559185</v>
      </c>
      <c r="R271">
        <v>0</v>
      </c>
      <c r="S271">
        <v>1221.3399999999999</v>
      </c>
      <c r="T271">
        <v>1154.2112983120483</v>
      </c>
      <c r="U271">
        <v>0.30545324725552203</v>
      </c>
      <c r="V271">
        <v>15.871409570623102</v>
      </c>
      <c r="W271">
        <v>343.10052830960029</v>
      </c>
      <c r="X271">
        <v>81.528119224151709</v>
      </c>
      <c r="Y271">
        <v>41.902190975297351</v>
      </c>
      <c r="Z271">
        <v>9.18</v>
      </c>
      <c r="AA271">
        <v>11.410223055528164</v>
      </c>
      <c r="AB271">
        <v>104.05355129638423</v>
      </c>
      <c r="AC271">
        <v>9.0209961241283256</v>
      </c>
      <c r="AD271">
        <v>119.85981852301519</v>
      </c>
      <c r="AE271">
        <v>1.02</v>
      </c>
      <c r="AF271">
        <v>1.5225249750856797</v>
      </c>
      <c r="AG271">
        <v>278.51582034674692</v>
      </c>
      <c r="AH271">
        <v>9.1355258508125754</v>
      </c>
      <c r="AI271">
        <v>4.6979834409230596</v>
      </c>
      <c r="AJ271">
        <v>196.20051422402364</v>
      </c>
      <c r="AK271">
        <v>0</v>
      </c>
      <c r="AL271" s="1">
        <v>71.283991975525581</v>
      </c>
      <c r="AM271">
        <v>142.98649751902678</v>
      </c>
      <c r="AN271">
        <f t="shared" si="15"/>
        <v>2.4065379661781972</v>
      </c>
      <c r="AO271">
        <v>17.593060649844389</v>
      </c>
      <c r="AP271" s="82">
        <f t="shared" si="14"/>
        <v>27.608652856722351</v>
      </c>
      <c r="AQ271">
        <v>90.259676113481433</v>
      </c>
    </row>
    <row r="272" spans="1:43" x14ac:dyDescent="0.3">
      <c r="A272" t="s">
        <v>3069</v>
      </c>
      <c r="B272">
        <v>3775.05</v>
      </c>
      <c r="C272">
        <v>25</v>
      </c>
      <c r="D272">
        <v>15.135087631381948</v>
      </c>
      <c r="E272" s="76"/>
      <c r="F272" s="82">
        <f t="shared" si="13"/>
        <v>29.494250894340915</v>
      </c>
      <c r="G272">
        <v>3775.05</v>
      </c>
      <c r="H272">
        <v>17.52519364997594</v>
      </c>
      <c r="I272">
        <v>58.578838943660976</v>
      </c>
      <c r="J272">
        <v>0.65806514061601051</v>
      </c>
      <c r="K272">
        <v>5.0131564090971548</v>
      </c>
      <c r="L272">
        <v>8.0901553086354785E-2</v>
      </c>
      <c r="M272">
        <v>4.0802167161647098</v>
      </c>
      <c r="N272">
        <v>11.674477445051725</v>
      </c>
      <c r="O272">
        <v>1.2163216964585468</v>
      </c>
      <c r="P272">
        <v>3.434017595931719</v>
      </c>
      <c r="Q272">
        <v>102.26118915004314</v>
      </c>
      <c r="R272">
        <v>0</v>
      </c>
      <c r="S272">
        <v>1106.18</v>
      </c>
      <c r="T272">
        <v>1170.6122897917651</v>
      </c>
      <c r="U272">
        <v>0.2714164162675119</v>
      </c>
      <c r="V272">
        <v>12.279398583200809</v>
      </c>
      <c r="W272">
        <v>351.69456851774055</v>
      </c>
      <c r="X272">
        <v>76.298994638903139</v>
      </c>
      <c r="Y272">
        <v>38.949181161728397</v>
      </c>
      <c r="Z272">
        <v>8.56</v>
      </c>
      <c r="AA272">
        <v>11.402580575249846</v>
      </c>
      <c r="AB272">
        <v>66.09859722621141</v>
      </c>
      <c r="AC272">
        <v>10.719510038713155</v>
      </c>
      <c r="AD272">
        <v>127.46693186572926</v>
      </c>
      <c r="AE272">
        <v>1.01</v>
      </c>
      <c r="AF272">
        <v>1.4952674947133018</v>
      </c>
      <c r="AG272">
        <v>260.79934926233807</v>
      </c>
      <c r="AH272">
        <v>16.44394653146264</v>
      </c>
      <c r="AI272">
        <v>2.8985344329237472</v>
      </c>
      <c r="AJ272">
        <v>178.09450310617831</v>
      </c>
      <c r="AK272">
        <v>0</v>
      </c>
      <c r="AL272" s="1">
        <v>42.812814109415264</v>
      </c>
      <c r="AM272">
        <v>151.27813389252145</v>
      </c>
      <c r="AN272">
        <f t="shared" si="15"/>
        <v>2.334165790113464</v>
      </c>
      <c r="AO272">
        <v>15.135087631381948</v>
      </c>
      <c r="AP272" s="82">
        <f t="shared" si="14"/>
        <v>30.13032397731412</v>
      </c>
      <c r="AQ272">
        <v>83.08516591793942</v>
      </c>
    </row>
    <row r="273" spans="1:43" x14ac:dyDescent="0.3">
      <c r="A273" t="s">
        <v>3069</v>
      </c>
      <c r="B273">
        <v>3775.2</v>
      </c>
      <c r="C273">
        <v>25</v>
      </c>
      <c r="D273">
        <v>16.721945166980841</v>
      </c>
      <c r="E273" s="76"/>
      <c r="F273" s="82">
        <f t="shared" si="13"/>
        <v>30.060072777310332</v>
      </c>
      <c r="G273">
        <v>3775.2</v>
      </c>
      <c r="H273">
        <v>21.384380927105383</v>
      </c>
      <c r="I273">
        <v>59.316830713205981</v>
      </c>
      <c r="J273">
        <v>0.57332189654135579</v>
      </c>
      <c r="K273">
        <v>4.5515726057854362</v>
      </c>
      <c r="L273">
        <v>8.2373640446696469E-2</v>
      </c>
      <c r="M273">
        <v>4.0773573110982877</v>
      </c>
      <c r="N273">
        <v>11.664168349328946</v>
      </c>
      <c r="O273">
        <v>1.4494166079971651</v>
      </c>
      <c r="P273">
        <v>4.1657564254007156</v>
      </c>
      <c r="Q273">
        <v>107.26517847690995</v>
      </c>
      <c r="R273">
        <v>0</v>
      </c>
      <c r="S273">
        <v>1166.6400000000001</v>
      </c>
      <c r="T273">
        <v>1058.4469279448786</v>
      </c>
      <c r="U273">
        <v>0.23238865914973061</v>
      </c>
      <c r="V273">
        <v>12.084305334682664</v>
      </c>
      <c r="W273">
        <v>350.73402490473342</v>
      </c>
      <c r="X273">
        <v>70.728965798925657</v>
      </c>
      <c r="Y273">
        <v>33.229846063034508</v>
      </c>
      <c r="Z273">
        <v>3.07</v>
      </c>
      <c r="AA273">
        <v>10.072789006822587</v>
      </c>
      <c r="AB273">
        <v>72.383968280578642</v>
      </c>
      <c r="AC273">
        <v>9.1908475155868086</v>
      </c>
      <c r="AD273">
        <v>135.64744571166304</v>
      </c>
      <c r="AE273">
        <v>0</v>
      </c>
      <c r="AF273">
        <v>1.6603699472545623</v>
      </c>
      <c r="AG273">
        <v>328.93207548172995</v>
      </c>
      <c r="AH273">
        <v>13.139931348752089</v>
      </c>
      <c r="AI273">
        <v>4.5142246790271754</v>
      </c>
      <c r="AJ273">
        <v>144.80031582635706</v>
      </c>
      <c r="AK273">
        <v>0</v>
      </c>
      <c r="AL273" s="1">
        <v>39.136507354089211</v>
      </c>
      <c r="AM273">
        <v>150.98326773414684</v>
      </c>
      <c r="AN273">
        <f t="shared" si="15"/>
        <v>2.0472562293361927</v>
      </c>
      <c r="AO273">
        <v>16.721945166980841</v>
      </c>
      <c r="AP273" s="82">
        <f t="shared" si="14"/>
        <v>29.445529797692434</v>
      </c>
      <c r="AQ273">
        <v>85.004384040259367</v>
      </c>
    </row>
    <row r="274" spans="1:43" x14ac:dyDescent="0.3">
      <c r="A274" t="s">
        <v>3069</v>
      </c>
      <c r="B274">
        <v>3775.35</v>
      </c>
      <c r="C274">
        <v>24</v>
      </c>
      <c r="D274">
        <v>16.404433304540611</v>
      </c>
      <c r="E274" s="76"/>
      <c r="F274" s="82">
        <f t="shared" si="13"/>
        <v>28.748903580211582</v>
      </c>
      <c r="G274">
        <v>3775.35</v>
      </c>
      <c r="H274">
        <v>15.292624751650521</v>
      </c>
      <c r="I274">
        <v>53.115496815028109</v>
      </c>
      <c r="J274">
        <v>0.58699191856111033</v>
      </c>
      <c r="K274">
        <v>4.7554502395209806</v>
      </c>
      <c r="L274">
        <v>0.10142120849979268</v>
      </c>
      <c r="M274">
        <v>4.7188840968174812</v>
      </c>
      <c r="N274">
        <v>13.977083410006465</v>
      </c>
      <c r="O274">
        <v>1.0814745349996915</v>
      </c>
      <c r="P274">
        <v>3.1026954018220527</v>
      </c>
      <c r="Q274">
        <v>96.73212237690619</v>
      </c>
      <c r="R274">
        <v>0</v>
      </c>
      <c r="S274">
        <v>1150.8800000000001</v>
      </c>
      <c r="T274">
        <v>1230.7476244161694</v>
      </c>
      <c r="U274">
        <v>0.28846696218724505</v>
      </c>
      <c r="V274">
        <v>12.830250108428508</v>
      </c>
      <c r="W274">
        <v>341.86877238233228</v>
      </c>
      <c r="X274">
        <v>95.32029644513328</v>
      </c>
      <c r="Y274">
        <v>34.757264932121906</v>
      </c>
      <c r="Z274">
        <v>5.21</v>
      </c>
      <c r="AA274">
        <v>9.446105624000543</v>
      </c>
      <c r="AB274">
        <v>91.687211498360909</v>
      </c>
      <c r="AC274">
        <v>7.5206421662450573</v>
      </c>
      <c r="AD274">
        <v>112.92167243405737</v>
      </c>
      <c r="AE274">
        <v>1.07</v>
      </c>
      <c r="AF274">
        <v>2.3418069565640098</v>
      </c>
      <c r="AG274">
        <v>335.61780072481776</v>
      </c>
      <c r="AH274">
        <v>8.4199096591655902</v>
      </c>
      <c r="AI274">
        <v>3.5884965766460271</v>
      </c>
      <c r="AJ274">
        <v>134.41517529073073</v>
      </c>
      <c r="AK274">
        <v>0</v>
      </c>
      <c r="AL274" s="1">
        <v>43.671292335246903</v>
      </c>
      <c r="AM274">
        <v>132.45387834188492</v>
      </c>
      <c r="AN274">
        <f t="shared" si="15"/>
        <v>1.4101422289228884</v>
      </c>
      <c r="AO274">
        <v>16.404433304540611</v>
      </c>
      <c r="AP274" s="82">
        <f t="shared" si="14"/>
        <v>27.933689311968724</v>
      </c>
      <c r="AQ274">
        <v>86.017868938734452</v>
      </c>
    </row>
    <row r="275" spans="1:43" x14ac:dyDescent="0.3">
      <c r="A275" t="s">
        <v>3069</v>
      </c>
      <c r="B275">
        <v>3775.5</v>
      </c>
      <c r="C275">
        <v>24</v>
      </c>
      <c r="D275">
        <v>26.052782212778339</v>
      </c>
      <c r="E275" s="76"/>
      <c r="F275" s="82">
        <f t="shared" si="13"/>
        <v>32.526045311987168</v>
      </c>
      <c r="G275">
        <v>3775.5</v>
      </c>
      <c r="H275">
        <v>15.969473146045098</v>
      </c>
      <c r="I275">
        <v>51.03025176535207</v>
      </c>
      <c r="J275">
        <v>0.52555432342788855</v>
      </c>
      <c r="K275">
        <v>4.6061543626498347</v>
      </c>
      <c r="L275">
        <v>0.11054843906175414</v>
      </c>
      <c r="M275">
        <v>4.2736392077805849</v>
      </c>
      <c r="N275">
        <v>18.724217768956557</v>
      </c>
      <c r="O275">
        <v>1.122356178021124</v>
      </c>
      <c r="P275">
        <v>2.9334521253722232</v>
      </c>
      <c r="Q275">
        <v>99.295647316667129</v>
      </c>
      <c r="R275">
        <v>0</v>
      </c>
      <c r="S275">
        <v>994.03000000000009</v>
      </c>
      <c r="T275">
        <v>1479.1099309028191</v>
      </c>
      <c r="U275">
        <v>0.26788206943741644</v>
      </c>
      <c r="V275">
        <v>12.003972820586961</v>
      </c>
      <c r="W275">
        <v>339.07189539151744</v>
      </c>
      <c r="X275">
        <v>65.153158920732437</v>
      </c>
      <c r="Y275">
        <v>46.026221921833297</v>
      </c>
      <c r="Z275">
        <v>2.56</v>
      </c>
      <c r="AA275">
        <v>9.2626860973209215</v>
      </c>
      <c r="AB275">
        <v>59.953752760458094</v>
      </c>
      <c r="AC275">
        <v>13.833452215452015</v>
      </c>
      <c r="AD275">
        <v>101.01405531719587</v>
      </c>
      <c r="AE275">
        <v>1.08</v>
      </c>
      <c r="AF275">
        <v>3.006110692496534</v>
      </c>
      <c r="AG275">
        <v>336.52885343089889</v>
      </c>
      <c r="AH275">
        <v>3.2887893062925273</v>
      </c>
      <c r="AI275">
        <v>3.3319277392819631</v>
      </c>
      <c r="AJ275">
        <v>90.214018049926153</v>
      </c>
      <c r="AK275">
        <v>0</v>
      </c>
      <c r="AL275" s="1">
        <v>40.560571234586391</v>
      </c>
      <c r="AM275">
        <v>114.76190883940697</v>
      </c>
      <c r="AN275">
        <f t="shared" si="15"/>
        <v>1.3846453425179832</v>
      </c>
      <c r="AO275">
        <v>26.052782212778339</v>
      </c>
      <c r="AP275" s="82">
        <f t="shared" si="14"/>
        <v>29.968554935327091</v>
      </c>
      <c r="AQ275">
        <v>80.215973393084298</v>
      </c>
    </row>
    <row r="276" spans="1:43" x14ac:dyDescent="0.3">
      <c r="A276" t="s">
        <v>3069</v>
      </c>
      <c r="B276">
        <v>3775.65</v>
      </c>
      <c r="C276">
        <v>25</v>
      </c>
      <c r="D276">
        <v>18.026771025738952</v>
      </c>
      <c r="E276" s="76"/>
      <c r="F276" s="82">
        <f t="shared" si="13"/>
        <v>30.541743756260477</v>
      </c>
      <c r="G276">
        <v>3775.65</v>
      </c>
      <c r="H276">
        <v>17.729514740282692</v>
      </c>
      <c r="I276">
        <v>55.18371931544732</v>
      </c>
      <c r="J276">
        <v>0.57883515090175941</v>
      </c>
      <c r="K276">
        <v>4.986366640519611</v>
      </c>
      <c r="L276">
        <v>0.11175760208491997</v>
      </c>
      <c r="M276">
        <v>4.8366870540087987</v>
      </c>
      <c r="N276">
        <v>14.401801816073785</v>
      </c>
      <c r="O276">
        <v>1.2286626903130746</v>
      </c>
      <c r="P276">
        <v>3.1664528915366543</v>
      </c>
      <c r="Q276">
        <v>102.2237979011686</v>
      </c>
      <c r="R276">
        <v>0</v>
      </c>
      <c r="S276">
        <v>1183.18</v>
      </c>
      <c r="T276">
        <v>1499.0365676889164</v>
      </c>
      <c r="U276">
        <v>0.29131585993514025</v>
      </c>
      <c r="V276">
        <v>14.293449472314586</v>
      </c>
      <c r="W276">
        <v>368.53233302810088</v>
      </c>
      <c r="X276">
        <v>73.282858690284627</v>
      </c>
      <c r="Y276">
        <v>40.052317011624851</v>
      </c>
      <c r="Z276">
        <v>4.87</v>
      </c>
      <c r="AA276">
        <v>9.1174789720328882</v>
      </c>
      <c r="AB276">
        <v>92.108791264202608</v>
      </c>
      <c r="AC276">
        <v>7.9735792101343455</v>
      </c>
      <c r="AD276">
        <v>112.00423162890591</v>
      </c>
      <c r="AE276">
        <v>1.02</v>
      </c>
      <c r="AF276">
        <v>1.978114289881139</v>
      </c>
      <c r="AG276">
        <v>300.89968452538687</v>
      </c>
      <c r="AH276">
        <v>8.8766859517062198</v>
      </c>
      <c r="AI276">
        <v>3.7895910707962388</v>
      </c>
      <c r="AJ276">
        <v>93.580185328989742</v>
      </c>
      <c r="AK276">
        <v>0</v>
      </c>
      <c r="AL276" s="1">
        <v>32.127285133769746</v>
      </c>
      <c r="AM276">
        <v>127.05193032046165</v>
      </c>
      <c r="AN276">
        <f t="shared" si="15"/>
        <v>1.2769723643626911</v>
      </c>
      <c r="AO276">
        <v>18.026771025738952</v>
      </c>
      <c r="AP276" s="82">
        <f t="shared" si="14"/>
        <v>34.039481107885507</v>
      </c>
      <c r="AQ276">
        <v>73.599246205271271</v>
      </c>
    </row>
    <row r="277" spans="1:43" x14ac:dyDescent="0.3">
      <c r="A277" t="s">
        <v>3069</v>
      </c>
      <c r="B277">
        <v>3775.8</v>
      </c>
      <c r="C277">
        <v>25</v>
      </c>
      <c r="D277">
        <v>17.742943592304833</v>
      </c>
      <c r="E277" s="76"/>
      <c r="F277" s="82">
        <f t="shared" si="13"/>
        <v>30.4356695711306</v>
      </c>
      <c r="G277">
        <v>3775.8</v>
      </c>
      <c r="H277">
        <v>18.294104282339514</v>
      </c>
      <c r="I277">
        <v>56.632878921336143</v>
      </c>
      <c r="J277">
        <v>0.60085884252230815</v>
      </c>
      <c r="K277">
        <v>5.0956907584005799</v>
      </c>
      <c r="L277">
        <v>0.10975099821493511</v>
      </c>
      <c r="M277">
        <v>4.677603985165228</v>
      </c>
      <c r="N277">
        <v>13.828255030471368</v>
      </c>
      <c r="O277">
        <v>1.2627638986533067</v>
      </c>
      <c r="P277">
        <v>3.1854556211112666</v>
      </c>
      <c r="Q277">
        <v>103.68736233821465</v>
      </c>
      <c r="R277">
        <v>2.8365424799999997E-2</v>
      </c>
      <c r="S277">
        <v>1158.17</v>
      </c>
      <c r="T277">
        <v>1576.5721670745447</v>
      </c>
      <c r="U277">
        <v>0.34471662749530974</v>
      </c>
      <c r="V277">
        <v>9.6513777649269912</v>
      </c>
      <c r="W277">
        <v>358.53137893973246</v>
      </c>
      <c r="X277">
        <v>77.142588218401798</v>
      </c>
      <c r="Y277">
        <v>57.957060421482559</v>
      </c>
      <c r="Z277">
        <v>4.43</v>
      </c>
      <c r="AA277">
        <v>8.3990858258710333</v>
      </c>
      <c r="AB277">
        <v>105.03723741668153</v>
      </c>
      <c r="AC277">
        <v>12.370843011226185</v>
      </c>
      <c r="AD277">
        <v>110.01644321774445</v>
      </c>
      <c r="AE277">
        <v>1.01</v>
      </c>
      <c r="AF277">
        <v>2.4757580029654096</v>
      </c>
      <c r="AG277">
        <v>275.76864603302528</v>
      </c>
      <c r="AH277">
        <v>14.403679091447827</v>
      </c>
      <c r="AI277">
        <v>4.9892237427957804</v>
      </c>
      <c r="AJ277">
        <v>108.38250170461004</v>
      </c>
      <c r="AK277">
        <v>0</v>
      </c>
      <c r="AL277" s="1">
        <v>43.529895921580511</v>
      </c>
      <c r="AM277">
        <v>126.87501062543686</v>
      </c>
      <c r="AN277">
        <f t="shared" si="15"/>
        <v>1.4049632532131737</v>
      </c>
      <c r="AO277">
        <v>17.742943592304833</v>
      </c>
      <c r="AP277" s="82">
        <f t="shared" si="14"/>
        <v>30.86934674872905</v>
      </c>
      <c r="AQ277">
        <v>81.108882667547093</v>
      </c>
    </row>
    <row r="278" spans="1:43" x14ac:dyDescent="0.3">
      <c r="A278" t="s">
        <v>3069</v>
      </c>
      <c r="B278">
        <v>3775.95</v>
      </c>
      <c r="C278">
        <v>26</v>
      </c>
      <c r="D278">
        <v>18.940799534463743</v>
      </c>
      <c r="E278" s="76"/>
      <c r="F278" s="82">
        <f t="shared" si="13"/>
        <v>32.122055793209299</v>
      </c>
      <c r="G278">
        <v>3775.95</v>
      </c>
      <c r="H278">
        <v>18.143612501538765</v>
      </c>
      <c r="I278">
        <v>54.068830972589886</v>
      </c>
      <c r="J278">
        <v>0.58941758290356761</v>
      </c>
      <c r="K278">
        <v>5.0866608210693727</v>
      </c>
      <c r="L278">
        <v>0.11792332225561505</v>
      </c>
      <c r="M278">
        <v>5.0480066046624597</v>
      </c>
      <c r="N278">
        <v>15.163678299180443</v>
      </c>
      <c r="O278">
        <v>1.2536741950929413</v>
      </c>
      <c r="P278">
        <v>3.2498622151063263</v>
      </c>
      <c r="Q278">
        <v>102.72166651439939</v>
      </c>
      <c r="R278">
        <v>1.9625262399999999E-2</v>
      </c>
      <c r="S278">
        <v>1181.97</v>
      </c>
      <c r="T278">
        <v>1616.2456858454871</v>
      </c>
      <c r="U278">
        <v>0.29697081486329291</v>
      </c>
      <c r="V278">
        <v>7.643064912534336</v>
      </c>
      <c r="W278">
        <v>361.58816773171401</v>
      </c>
      <c r="X278">
        <v>81.557009415230425</v>
      </c>
      <c r="Y278">
        <v>34.265096629860416</v>
      </c>
      <c r="Z278">
        <v>4.5999999999999996</v>
      </c>
      <c r="AA278">
        <v>10.309705895450431</v>
      </c>
      <c r="AB278">
        <v>85.925621365190963</v>
      </c>
      <c r="AC278">
        <v>13.456004678877607</v>
      </c>
      <c r="AD278">
        <v>112.52029208180362</v>
      </c>
      <c r="AE278">
        <v>1.03</v>
      </c>
      <c r="AF278">
        <v>1.8869964269220472</v>
      </c>
      <c r="AG278">
        <v>281.94978823889892</v>
      </c>
      <c r="AH278">
        <v>16.778915812659097</v>
      </c>
      <c r="AI278">
        <v>3.5122193547269811</v>
      </c>
      <c r="AJ278">
        <v>103.18625658168872</v>
      </c>
      <c r="AK278">
        <v>0</v>
      </c>
      <c r="AL278" s="1">
        <v>49.650340684568398</v>
      </c>
      <c r="AM278">
        <v>125.63657276026341</v>
      </c>
      <c r="AN278">
        <f t="shared" si="15"/>
        <v>1.2652040250315888</v>
      </c>
      <c r="AO278">
        <v>18.940799534463743</v>
      </c>
      <c r="AP278" s="82">
        <f t="shared" si="14"/>
        <v>31.578852861261751</v>
      </c>
      <c r="AQ278">
        <v>82.44476323416211</v>
      </c>
    </row>
    <row r="279" spans="1:43" x14ac:dyDescent="0.3">
      <c r="A279" t="s">
        <v>3069</v>
      </c>
      <c r="B279">
        <v>3776.05</v>
      </c>
      <c r="C279">
        <v>18.3</v>
      </c>
      <c r="D279">
        <v>15.652634815252091</v>
      </c>
      <c r="E279" s="76"/>
      <c r="F279" s="82">
        <f t="shared" si="13"/>
        <v>21.733109539911577</v>
      </c>
      <c r="G279">
        <v>3776.04</v>
      </c>
      <c r="H279">
        <v>19.901230293275834</v>
      </c>
      <c r="I279">
        <v>59.056552221439226</v>
      </c>
      <c r="J279">
        <v>0.60923907440546443</v>
      </c>
      <c r="K279">
        <v>5.4847277008052817</v>
      </c>
      <c r="L279">
        <v>9.4834488362202943E-2</v>
      </c>
      <c r="M279">
        <v>3.8983290422802095</v>
      </c>
      <c r="N279">
        <v>11.018712557842164</v>
      </c>
      <c r="O279">
        <v>1.3598343097138603</v>
      </c>
      <c r="P279">
        <v>3.4425238984723197</v>
      </c>
      <c r="Q279">
        <v>104.86598358659657</v>
      </c>
      <c r="R279">
        <v>0</v>
      </c>
      <c r="S279">
        <v>987.53</v>
      </c>
      <c r="T279">
        <v>1377.984279963054</v>
      </c>
      <c r="U279">
        <v>0.30810536831897928</v>
      </c>
      <c r="V279">
        <v>10.660355160932298</v>
      </c>
      <c r="W279">
        <v>383.53662842731353</v>
      </c>
      <c r="X279">
        <v>94.697002282084199</v>
      </c>
      <c r="Y279">
        <v>70.481130112753362</v>
      </c>
      <c r="Z279">
        <v>4.3499999999999996</v>
      </c>
      <c r="AA279">
        <v>9.7844979826875651</v>
      </c>
      <c r="AB279">
        <v>13.739533706450091</v>
      </c>
      <c r="AC279">
        <v>13.412650299417592</v>
      </c>
      <c r="AD279">
        <v>121.34556524215738</v>
      </c>
      <c r="AE279">
        <v>0</v>
      </c>
      <c r="AF279">
        <v>2.0365997500390556</v>
      </c>
      <c r="AG279">
        <v>205.99304714725608</v>
      </c>
      <c r="AH279">
        <v>12.983854291484823</v>
      </c>
      <c r="AI279">
        <v>4.6001365587882992</v>
      </c>
      <c r="AJ279">
        <v>105.65929499893645</v>
      </c>
      <c r="AK279">
        <v>0</v>
      </c>
      <c r="AL279" s="1">
        <v>42.068219483496982</v>
      </c>
      <c r="AM279">
        <v>132.23009654998552</v>
      </c>
      <c r="AN279">
        <f t="shared" si="15"/>
        <v>1.115761771256472</v>
      </c>
      <c r="AO279">
        <v>15.652634815252091</v>
      </c>
      <c r="AP279" s="82">
        <f t="shared" si="14"/>
        <v>22.929965867842792</v>
      </c>
      <c r="AQ279">
        <v>79.982824469794153</v>
      </c>
    </row>
    <row r="280" spans="1:43" x14ac:dyDescent="0.3">
      <c r="A280" t="s">
        <v>3069</v>
      </c>
      <c r="B280">
        <v>3776.35</v>
      </c>
      <c r="C280">
        <v>24.1</v>
      </c>
      <c r="D280">
        <v>10.56871430721784</v>
      </c>
      <c r="E280" s="76"/>
      <c r="F280" s="82">
        <f t="shared" si="13"/>
        <v>26.971699268057385</v>
      </c>
      <c r="G280">
        <v>3776.35</v>
      </c>
      <c r="H280">
        <v>19.391186387538404</v>
      </c>
      <c r="I280">
        <v>63.866649665100446</v>
      </c>
      <c r="J280">
        <v>0.68260039005156126</v>
      </c>
      <c r="K280">
        <v>5.953149225833287</v>
      </c>
      <c r="L280">
        <v>8.3822597297045137E-2</v>
      </c>
      <c r="M280">
        <v>2.542365921529826</v>
      </c>
      <c r="N280">
        <v>6.1300195312666137</v>
      </c>
      <c r="O280">
        <v>1.3290276578073197</v>
      </c>
      <c r="P280">
        <v>3.483857580390783</v>
      </c>
      <c r="Q280">
        <v>103.46267895681527</v>
      </c>
      <c r="R280">
        <v>0</v>
      </c>
      <c r="S280">
        <v>896.63</v>
      </c>
      <c r="T280">
        <v>1377.7312257097558</v>
      </c>
      <c r="U280">
        <v>0.28106543648810972</v>
      </c>
      <c r="V280">
        <v>14.336170921198669</v>
      </c>
      <c r="W280">
        <v>403.15171831625054</v>
      </c>
      <c r="X280">
        <v>107.37407431269342</v>
      </c>
      <c r="Y280">
        <v>63.218146435223488</v>
      </c>
      <c r="Z280">
        <v>15.24</v>
      </c>
      <c r="AA280">
        <v>11.637451411279667</v>
      </c>
      <c r="AB280">
        <v>93.769381748721344</v>
      </c>
      <c r="AC280">
        <v>12.903309148806796</v>
      </c>
      <c r="AD280">
        <v>134.68771896602644</v>
      </c>
      <c r="AE280">
        <v>1.01</v>
      </c>
      <c r="AF280">
        <v>2.4130526480237453</v>
      </c>
      <c r="AG280">
        <v>139.93574508548221</v>
      </c>
      <c r="AH280">
        <v>10.53031696367615</v>
      </c>
      <c r="AI280">
        <v>8.4732137608695002</v>
      </c>
      <c r="AJ280">
        <v>197.66918042117246</v>
      </c>
      <c r="AK280">
        <v>0</v>
      </c>
      <c r="AL280" s="1">
        <v>209.49450716204061</v>
      </c>
      <c r="AM280">
        <v>159.26481149530792</v>
      </c>
      <c r="AN280">
        <f t="shared" si="15"/>
        <v>1.8409395534859072</v>
      </c>
      <c r="AO280">
        <v>10.56871430721784</v>
      </c>
      <c r="AP280" s="82">
        <f t="shared" si="14"/>
        <v>27.63496875808459</v>
      </c>
      <c r="AQ280">
        <v>87.300259652499648</v>
      </c>
    </row>
    <row r="281" spans="1:43" x14ac:dyDescent="0.3">
      <c r="A281" t="s">
        <v>3069</v>
      </c>
      <c r="B281">
        <v>3776.55</v>
      </c>
      <c r="C281">
        <v>24.1</v>
      </c>
      <c r="D281">
        <v>11.683034721369829</v>
      </c>
      <c r="E281" s="76"/>
      <c r="F281" s="82">
        <f t="shared" si="13"/>
        <v>27.314532370237377</v>
      </c>
      <c r="G281">
        <v>3776.54</v>
      </c>
      <c r="H281">
        <v>19.916485017246359</v>
      </c>
      <c r="I281">
        <v>62.798541157795178</v>
      </c>
      <c r="J281">
        <v>0.70157655591475854</v>
      </c>
      <c r="K281">
        <v>5.6818736816912319</v>
      </c>
      <c r="L281">
        <v>8.2228823781599403E-2</v>
      </c>
      <c r="M281">
        <v>2.7959565161290496</v>
      </c>
      <c r="N281">
        <v>7.0442970307433797</v>
      </c>
      <c r="O281">
        <v>1.3607556950416801</v>
      </c>
      <c r="P281">
        <v>3.5838814529056822</v>
      </c>
      <c r="Q281">
        <v>103.96559593124893</v>
      </c>
      <c r="R281">
        <v>0</v>
      </c>
      <c r="S281">
        <v>1029.1400000000001</v>
      </c>
      <c r="T281">
        <v>1088.090764913994</v>
      </c>
      <c r="U281">
        <v>0.30394029324478666</v>
      </c>
      <c r="V281">
        <v>13.009744728079911</v>
      </c>
      <c r="W281">
        <v>402.26483521498915</v>
      </c>
      <c r="X281">
        <v>116.94840877092548</v>
      </c>
      <c r="Y281">
        <v>70.125971986712798</v>
      </c>
      <c r="Z281">
        <v>10.46</v>
      </c>
      <c r="AA281">
        <v>11.83329201755363</v>
      </c>
      <c r="AB281">
        <v>93.945529616752751</v>
      </c>
      <c r="AC281">
        <v>6.3801680971246899</v>
      </c>
      <c r="AD281">
        <v>132.81679372712696</v>
      </c>
      <c r="AE281">
        <v>0</v>
      </c>
      <c r="AF281">
        <v>3.1868145602249638</v>
      </c>
      <c r="AG281">
        <v>150.42751954661378</v>
      </c>
      <c r="AH281">
        <v>15.662851806173215</v>
      </c>
      <c r="AI281">
        <v>5.8119021533001272</v>
      </c>
      <c r="AJ281">
        <v>224.37309204739483</v>
      </c>
      <c r="AK281">
        <v>0</v>
      </c>
      <c r="AL281" s="1">
        <v>114.64504335763438</v>
      </c>
      <c r="AM281">
        <v>148.11355763385794</v>
      </c>
      <c r="AN281">
        <f t="shared" si="15"/>
        <v>1.9185647278612326</v>
      </c>
      <c r="AO281">
        <v>11.683034721369829</v>
      </c>
      <c r="AP281" s="82">
        <f t="shared" si="14"/>
        <v>25.40722965953481</v>
      </c>
      <c r="AQ281">
        <v>94.895075816809168</v>
      </c>
    </row>
    <row r="282" spans="1:43" x14ac:dyDescent="0.3">
      <c r="A282" t="s">
        <v>3069</v>
      </c>
      <c r="B282">
        <v>3776.7</v>
      </c>
      <c r="C282">
        <v>24.1</v>
      </c>
      <c r="D282">
        <v>13.117384121875569</v>
      </c>
      <c r="E282" s="76"/>
      <c r="F282" s="82">
        <f t="shared" si="13"/>
        <v>27.768771145296892</v>
      </c>
      <c r="G282">
        <v>3776.7</v>
      </c>
      <c r="H282">
        <v>20.31003436456545</v>
      </c>
      <c r="I282">
        <v>63.139810564837141</v>
      </c>
      <c r="J282">
        <v>0.68910144533795403</v>
      </c>
      <c r="K282">
        <v>5.4693841454692862</v>
      </c>
      <c r="L282">
        <v>7.1781645078757395E-2</v>
      </c>
      <c r="M282">
        <v>3.1255517763628045</v>
      </c>
      <c r="N282">
        <v>8.2325963477671564</v>
      </c>
      <c r="O282">
        <v>1.384526075619753</v>
      </c>
      <c r="P282">
        <v>3.4644980478530649</v>
      </c>
      <c r="Q282">
        <v>105.88728441289136</v>
      </c>
      <c r="R282">
        <v>0</v>
      </c>
      <c r="S282">
        <v>976.62</v>
      </c>
      <c r="T282">
        <v>985.68396103104021</v>
      </c>
      <c r="U282">
        <v>0.27176563923250496</v>
      </c>
      <c r="V282">
        <v>12.388135405105437</v>
      </c>
      <c r="W282">
        <v>384.75753243684215</v>
      </c>
      <c r="X282">
        <v>108.54742926209141</v>
      </c>
      <c r="Y282">
        <v>66.361295850682623</v>
      </c>
      <c r="Z282">
        <v>7.8299999999999992</v>
      </c>
      <c r="AA282">
        <v>10.650716048899319</v>
      </c>
      <c r="AB282">
        <v>100.05198904184168</v>
      </c>
      <c r="AC282">
        <v>6.6839856255591998</v>
      </c>
      <c r="AD282">
        <v>128.48909797250087</v>
      </c>
      <c r="AE282">
        <v>0</v>
      </c>
      <c r="AF282">
        <v>1.5089400093735348</v>
      </c>
      <c r="AG282">
        <v>164.87074153206763</v>
      </c>
      <c r="AH282">
        <v>9.6682633079595881</v>
      </c>
      <c r="AI282">
        <v>7.0922582531616802</v>
      </c>
      <c r="AJ282">
        <v>188.9686578361877</v>
      </c>
      <c r="AK282">
        <v>0</v>
      </c>
      <c r="AL282" s="1">
        <v>211.71027425036391</v>
      </c>
      <c r="AM282">
        <v>144.29835707415373</v>
      </c>
      <c r="AN282">
        <f t="shared" si="15"/>
        <v>1.7408856121310485</v>
      </c>
      <c r="AO282">
        <v>13.117384121875569</v>
      </c>
      <c r="AP282" s="82">
        <f t="shared" si="14"/>
        <v>25.821979713578123</v>
      </c>
      <c r="AQ282">
        <v>93.382595280867108</v>
      </c>
    </row>
    <row r="283" spans="1:43" x14ac:dyDescent="0.3">
      <c r="A283" t="s">
        <v>3069</v>
      </c>
      <c r="B283">
        <v>3776.85</v>
      </c>
      <c r="C283">
        <v>26</v>
      </c>
      <c r="D283">
        <v>11.871708555945148</v>
      </c>
      <c r="E283" s="122" t="s">
        <v>3072</v>
      </c>
      <c r="F283" s="82">
        <f t="shared" si="13"/>
        <v>29.529386069662035</v>
      </c>
      <c r="G283">
        <v>3776.85</v>
      </c>
      <c r="H283">
        <v>19.961038863586321</v>
      </c>
      <c r="I283">
        <v>64.893040335417794</v>
      </c>
      <c r="J283">
        <v>0.68312530704360575</v>
      </c>
      <c r="K283">
        <v>5.4544332662857604</v>
      </c>
      <c r="L283">
        <v>7.6821234549092107E-2</v>
      </c>
      <c r="M283">
        <v>2.8239025766590315</v>
      </c>
      <c r="N283">
        <v>7.1450517704132732</v>
      </c>
      <c r="O283">
        <v>1.3634467473606138</v>
      </c>
      <c r="P283">
        <v>3.4914854408328315</v>
      </c>
      <c r="Q283">
        <v>105.89234554214833</v>
      </c>
      <c r="R283">
        <v>0</v>
      </c>
      <c r="S283">
        <v>798.39</v>
      </c>
      <c r="T283">
        <v>981.59953990135853</v>
      </c>
      <c r="U283">
        <v>0.26894484764786664</v>
      </c>
      <c r="V283">
        <v>16.553407325194229</v>
      </c>
      <c r="W283">
        <v>326.52847375597236</v>
      </c>
      <c r="X283">
        <v>102.61412407982631</v>
      </c>
      <c r="Y283">
        <v>24.275057914873734</v>
      </c>
      <c r="Z283">
        <v>6.29</v>
      </c>
      <c r="AA283">
        <v>11.83329201755363</v>
      </c>
      <c r="AB283">
        <v>115.61171738461636</v>
      </c>
      <c r="AC283">
        <v>5.1648979833866546</v>
      </c>
      <c r="AD283">
        <v>127.27961094937395</v>
      </c>
      <c r="AE283">
        <v>0</v>
      </c>
      <c r="AF283">
        <v>1.6716177159818773</v>
      </c>
      <c r="AG283">
        <v>140.98492253159534</v>
      </c>
      <c r="AH283">
        <v>12.280949002977474</v>
      </c>
      <c r="AI283">
        <v>4.3440653388159873</v>
      </c>
      <c r="AJ283">
        <v>148.53725502032273</v>
      </c>
      <c r="AK283">
        <v>0</v>
      </c>
      <c r="AL283" s="1">
        <v>90.459736553954372</v>
      </c>
      <c r="AM283">
        <v>149.14377499567718</v>
      </c>
      <c r="AN283">
        <f t="shared" si="15"/>
        <v>1.4475322608101353</v>
      </c>
      <c r="AO283">
        <v>11.871708555945148</v>
      </c>
      <c r="AP283" s="82">
        <f t="shared" si="14"/>
        <v>28.290319882150687</v>
      </c>
      <c r="AQ283">
        <v>91.961059434837793</v>
      </c>
    </row>
    <row r="284" spans="1:43" x14ac:dyDescent="0.3">
      <c r="A284" t="s">
        <v>3069</v>
      </c>
      <c r="B284">
        <v>3777.05</v>
      </c>
      <c r="C284">
        <v>23.1</v>
      </c>
      <c r="D284">
        <v>13.301180674170308</v>
      </c>
      <c r="E284" s="122"/>
      <c r="F284" s="82">
        <f t="shared" si="13"/>
        <v>26.674645100338022</v>
      </c>
      <c r="G284">
        <v>3777.05</v>
      </c>
      <c r="H284">
        <v>18.363978164287872</v>
      </c>
      <c r="I284">
        <v>59.669302226546748</v>
      </c>
      <c r="J284">
        <v>0.65052629543449103</v>
      </c>
      <c r="K284">
        <v>5.4194200848934964</v>
      </c>
      <c r="L284">
        <v>8.2401449124582193E-2</v>
      </c>
      <c r="M284">
        <v>3.4339838595172423</v>
      </c>
      <c r="N284">
        <v>9.344595450851056</v>
      </c>
      <c r="O284">
        <v>1.2669842811229874</v>
      </c>
      <c r="P284">
        <v>3.2843736831671326</v>
      </c>
      <c r="Q284">
        <v>101.51556549494562</v>
      </c>
      <c r="R284">
        <v>0</v>
      </c>
      <c r="S284">
        <v>1346.38</v>
      </c>
      <c r="T284">
        <v>1017.2969204761336</v>
      </c>
      <c r="U284">
        <v>0.3204683689360272</v>
      </c>
      <c r="V284">
        <v>12.544761376248612</v>
      </c>
      <c r="W284">
        <v>375.00757730414381</v>
      </c>
      <c r="X284">
        <v>83.737625125851423</v>
      </c>
      <c r="Y284">
        <v>83.249064743912271</v>
      </c>
      <c r="Z284">
        <v>7.64</v>
      </c>
      <c r="AA284">
        <v>10.289164160393543</v>
      </c>
      <c r="AB284">
        <v>107.03918780708766</v>
      </c>
      <c r="AC284">
        <v>8.3817894609285162</v>
      </c>
      <c r="AD284">
        <v>122.4416628568662</v>
      </c>
      <c r="AE284">
        <v>0</v>
      </c>
      <c r="AF284">
        <v>3.4579440712388672</v>
      </c>
      <c r="AG284">
        <v>177.52899929101727</v>
      </c>
      <c r="AH284">
        <v>12.214637183306971</v>
      </c>
      <c r="AI284">
        <v>4.5955638584316505</v>
      </c>
      <c r="AJ284">
        <v>153.67205061428169</v>
      </c>
      <c r="AK284">
        <v>0</v>
      </c>
      <c r="AL284" s="1">
        <v>78.304372762822197</v>
      </c>
      <c r="AM284">
        <v>142.71340728673951</v>
      </c>
      <c r="AN284">
        <f t="shared" si="15"/>
        <v>1.8351613194585352</v>
      </c>
      <c r="AO284">
        <v>13.301180674170308</v>
      </c>
      <c r="AP284" s="82">
        <f t="shared" si="14"/>
        <v>24.692861149193064</v>
      </c>
      <c r="AQ284">
        <v>93.601132711718435</v>
      </c>
    </row>
    <row r="285" spans="1:43" x14ac:dyDescent="0.3">
      <c r="A285" t="s">
        <v>3069</v>
      </c>
      <c r="B285">
        <v>3777.2</v>
      </c>
      <c r="C285">
        <v>22.8</v>
      </c>
      <c r="D285">
        <v>14.257455665085951</v>
      </c>
      <c r="E285" s="122"/>
      <c r="F285" s="82">
        <f t="shared" si="13"/>
        <v>26.624489730746756</v>
      </c>
      <c r="G285">
        <v>3777.2</v>
      </c>
      <c r="H285">
        <v>18.393228180369199</v>
      </c>
      <c r="I285">
        <v>59.6879861210857</v>
      </c>
      <c r="J285">
        <v>0.62284525611988861</v>
      </c>
      <c r="K285">
        <v>5.1251663527889004</v>
      </c>
      <c r="L285">
        <v>8.269584893432029E-2</v>
      </c>
      <c r="M285">
        <v>3.720627734764085</v>
      </c>
      <c r="N285">
        <v>10.378040898286493</v>
      </c>
      <c r="O285">
        <v>1.2687509820942997</v>
      </c>
      <c r="P285">
        <v>3.4943285524521408</v>
      </c>
      <c r="Q285">
        <v>102.77366992689502</v>
      </c>
      <c r="R285">
        <v>0</v>
      </c>
      <c r="S285">
        <v>858.52</v>
      </c>
      <c r="T285">
        <v>1092.3982641733048</v>
      </c>
      <c r="U285">
        <v>0.29455234625216203</v>
      </c>
      <c r="V285">
        <v>18.760854605993341</v>
      </c>
      <c r="W285">
        <v>386.56585252642708</v>
      </c>
      <c r="X285">
        <v>84.729533433589935</v>
      </c>
      <c r="Y285">
        <v>33.970874755781608</v>
      </c>
      <c r="Z285">
        <v>6.7</v>
      </c>
      <c r="AA285">
        <v>11.328625839847648</v>
      </c>
      <c r="AB285">
        <v>28.516382635751825</v>
      </c>
      <c r="AC285">
        <v>8.2030732677317442</v>
      </c>
      <c r="AD285">
        <v>118.15176357171282</v>
      </c>
      <c r="AE285">
        <v>1.06</v>
      </c>
      <c r="AF285">
        <v>2.0449421965317911</v>
      </c>
      <c r="AG285">
        <v>183.41529353414566</v>
      </c>
      <c r="AH285">
        <v>11.007762065303783</v>
      </c>
      <c r="AI285">
        <v>3.7724777942349368</v>
      </c>
      <c r="AJ285">
        <v>112.93947586278264</v>
      </c>
      <c r="AK285">
        <v>0</v>
      </c>
      <c r="AL285" s="1">
        <v>41.117111912565747</v>
      </c>
      <c r="AM285">
        <v>138.04912648377771</v>
      </c>
      <c r="AN285">
        <f t="shared" si="15"/>
        <v>1.332941080707158</v>
      </c>
      <c r="AO285">
        <v>14.257455665085951</v>
      </c>
      <c r="AP285" s="82">
        <f t="shared" si="14"/>
        <v>25.602648862123786</v>
      </c>
      <c r="AQ285">
        <v>89.138135091867071</v>
      </c>
    </row>
    <row r="286" spans="1:43" x14ac:dyDescent="0.3">
      <c r="A286" t="s">
        <v>3069</v>
      </c>
      <c r="B286">
        <v>3777.4</v>
      </c>
      <c r="C286">
        <v>21.3</v>
      </c>
      <c r="D286">
        <v>14.349601055518006</v>
      </c>
      <c r="E286" s="122"/>
      <c r="F286" s="82">
        <f t="shared" si="13"/>
        <v>24.902043031855758</v>
      </c>
      <c r="G286">
        <v>3777.38</v>
      </c>
      <c r="H286">
        <v>20.628731285781868</v>
      </c>
      <c r="I286">
        <v>61.311418986622414</v>
      </c>
      <c r="J286">
        <v>0.66674873009339097</v>
      </c>
      <c r="K286">
        <v>5.4333892736958509</v>
      </c>
      <c r="L286">
        <v>9.0838680035485092E-2</v>
      </c>
      <c r="M286">
        <v>3.4519714520949289</v>
      </c>
      <c r="N286">
        <v>9.4094466382128132</v>
      </c>
      <c r="O286">
        <v>1.4037753696612247</v>
      </c>
      <c r="P286">
        <v>3.6411631607766792</v>
      </c>
      <c r="Q286">
        <v>106.03748357697465</v>
      </c>
      <c r="R286">
        <v>0</v>
      </c>
      <c r="S286">
        <v>1150.19</v>
      </c>
      <c r="T286">
        <v>1286.2399135572261</v>
      </c>
      <c r="U286">
        <v>0.30484382804924121</v>
      </c>
      <c r="V286">
        <v>13.288734739178688</v>
      </c>
      <c r="W286">
        <v>386.56585252642708</v>
      </c>
      <c r="X286">
        <v>110.86994627533279</v>
      </c>
      <c r="Y286">
        <v>37.842098329623937</v>
      </c>
      <c r="Z286">
        <v>6.69</v>
      </c>
      <c r="AA286">
        <v>10.876685979215431</v>
      </c>
      <c r="AB286">
        <v>66.30988632115799</v>
      </c>
      <c r="AC286">
        <v>17.755453794099104</v>
      </c>
      <c r="AD286">
        <v>129.33951853563701</v>
      </c>
      <c r="AE286">
        <v>0</v>
      </c>
      <c r="AF286">
        <v>2.8698015935010144</v>
      </c>
      <c r="AG286">
        <v>184.13745463341832</v>
      </c>
      <c r="AH286">
        <v>11.617830806272426</v>
      </c>
      <c r="AI286">
        <v>4.3166291366760969</v>
      </c>
      <c r="AJ286">
        <v>140.11187716665805</v>
      </c>
      <c r="AK286">
        <v>0</v>
      </c>
      <c r="AL286" s="1">
        <v>41.273887885796171</v>
      </c>
      <c r="AM286">
        <v>140.3699458153485</v>
      </c>
      <c r="AN286">
        <f t="shared" si="15"/>
        <v>1.2637498427094596</v>
      </c>
      <c r="AO286">
        <v>14.349601055518006</v>
      </c>
      <c r="AP286" s="82">
        <f t="shared" si="14"/>
        <v>24.403065941224707</v>
      </c>
      <c r="AQ286">
        <v>87.387482728218714</v>
      </c>
    </row>
    <row r="287" spans="1:43" x14ac:dyDescent="0.3">
      <c r="A287" t="s">
        <v>3069</v>
      </c>
      <c r="B287">
        <v>3777.55</v>
      </c>
      <c r="C287">
        <v>24</v>
      </c>
      <c r="D287">
        <v>11.025690216644369</v>
      </c>
      <c r="E287" s="122"/>
      <c r="F287" s="82">
        <f t="shared" si="13"/>
        <v>26.998862299606262</v>
      </c>
      <c r="G287">
        <v>3777.55</v>
      </c>
      <c r="H287">
        <v>13.468459647188688</v>
      </c>
      <c r="I287">
        <v>50.968241122198357</v>
      </c>
      <c r="J287">
        <v>0.60463563570539136</v>
      </c>
      <c r="K287">
        <v>5.0110501524121371</v>
      </c>
      <c r="L287">
        <v>7.0345776915807567E-2</v>
      </c>
      <c r="M287">
        <v>3.4875431943684787</v>
      </c>
      <c r="N287">
        <v>9.537694468654994</v>
      </c>
      <c r="O287">
        <v>0.97129496269019677</v>
      </c>
      <c r="P287">
        <v>3.1604942739344399</v>
      </c>
      <c r="Q287">
        <v>87.279759234068493</v>
      </c>
      <c r="R287">
        <v>0</v>
      </c>
      <c r="S287">
        <v>940.74000000000012</v>
      </c>
      <c r="T287">
        <v>1000.0662263197347</v>
      </c>
      <c r="U287">
        <v>0.22647871183850585</v>
      </c>
      <c r="V287">
        <v>10.660355160932298</v>
      </c>
      <c r="W287">
        <v>319.76167087297148</v>
      </c>
      <c r="X287">
        <v>83.77996267557198</v>
      </c>
      <c r="Y287">
        <v>13.389461351729915</v>
      </c>
      <c r="Z287">
        <v>5.63</v>
      </c>
      <c r="AA287">
        <v>9.9502092649193781</v>
      </c>
      <c r="AB287">
        <v>0</v>
      </c>
      <c r="AC287">
        <v>13.198190867581467</v>
      </c>
      <c r="AD287">
        <v>115.10914777915912</v>
      </c>
      <c r="AE287">
        <v>1.21</v>
      </c>
      <c r="AF287">
        <v>2.1450515544446174</v>
      </c>
      <c r="AG287">
        <v>209.45397015131763</v>
      </c>
      <c r="AH287">
        <v>9.4560654850139727</v>
      </c>
      <c r="AI287">
        <v>2.3869495861704686</v>
      </c>
      <c r="AJ287">
        <v>116.5089210258533</v>
      </c>
      <c r="AK287">
        <v>0</v>
      </c>
      <c r="AL287" s="1">
        <v>36.748288125211268</v>
      </c>
      <c r="AM287">
        <v>124.4072372421054</v>
      </c>
      <c r="AN287">
        <f t="shared" si="15"/>
        <v>1.3906537709621614</v>
      </c>
      <c r="AO287">
        <v>11.025690216644369</v>
      </c>
      <c r="AP287" s="82">
        <f t="shared" si="14"/>
        <v>26.674906573021708</v>
      </c>
      <c r="AQ287">
        <v>90.046824662427269</v>
      </c>
    </row>
    <row r="288" spans="1:43" x14ac:dyDescent="0.3">
      <c r="A288" t="s">
        <v>3069</v>
      </c>
      <c r="B288">
        <v>3777.7</v>
      </c>
      <c r="C288">
        <v>24.7</v>
      </c>
      <c r="D288">
        <v>12.244455403721943</v>
      </c>
      <c r="E288" s="122"/>
      <c r="F288" s="82">
        <f t="shared" si="13"/>
        <v>28.174275511083859</v>
      </c>
      <c r="G288">
        <v>3777.7</v>
      </c>
      <c r="H288">
        <v>20.042627516975347</v>
      </c>
      <c r="I288">
        <v>60.526848357151607</v>
      </c>
      <c r="J288">
        <v>0.68071735449279847</v>
      </c>
      <c r="K288">
        <v>5.6767556256229055</v>
      </c>
      <c r="L288">
        <v>8.5633156126934368E-2</v>
      </c>
      <c r="M288">
        <v>2.9675186913837832</v>
      </c>
      <c r="N288">
        <v>7.6628350993361343</v>
      </c>
      <c r="O288">
        <v>1.368374702025311</v>
      </c>
      <c r="P288">
        <v>3.7919219679456218</v>
      </c>
      <c r="Q288">
        <v>102.80323247106044</v>
      </c>
      <c r="R288">
        <v>0</v>
      </c>
      <c r="S288">
        <v>1064.3800000000001</v>
      </c>
      <c r="T288">
        <v>1465.9858136251953</v>
      </c>
      <c r="U288">
        <v>0.26727000264448758</v>
      </c>
      <c r="V288">
        <v>9.4318201997780236</v>
      </c>
      <c r="W288">
        <v>375.14579285239239</v>
      </c>
      <c r="X288">
        <v>107.79140158851023</v>
      </c>
      <c r="Y288">
        <v>62.632135527256523</v>
      </c>
      <c r="Z288">
        <v>9.0399999999999991</v>
      </c>
      <c r="AA288">
        <v>13.656116122103583</v>
      </c>
      <c r="AB288">
        <v>8.3180937681499838</v>
      </c>
      <c r="AC288">
        <v>17.514186933283465</v>
      </c>
      <c r="AD288">
        <v>135.10348013022633</v>
      </c>
      <c r="AE288">
        <v>1.03</v>
      </c>
      <c r="AF288">
        <v>2.256631776284955</v>
      </c>
      <c r="AG288">
        <v>167.1598559599509</v>
      </c>
      <c r="AH288">
        <v>5.1988466621675702</v>
      </c>
      <c r="AI288">
        <v>3.0728546396677299</v>
      </c>
      <c r="AJ288">
        <v>140.16764974733101</v>
      </c>
      <c r="AK288">
        <v>0</v>
      </c>
      <c r="AL288" s="1">
        <v>33.86361021777148</v>
      </c>
      <c r="AM288">
        <v>155.38168451614311</v>
      </c>
      <c r="AN288">
        <f t="shared" si="15"/>
        <v>1.3003602113127348</v>
      </c>
      <c r="AO288">
        <v>12.244455403721943</v>
      </c>
      <c r="AP288" s="82">
        <f t="shared" si="14"/>
        <v>28.944916664744088</v>
      </c>
      <c r="AQ288">
        <v>85.43513878055083</v>
      </c>
    </row>
    <row r="289" spans="1:43" x14ac:dyDescent="0.3">
      <c r="A289" t="s">
        <v>3069</v>
      </c>
      <c r="B289">
        <v>3777.85</v>
      </c>
      <c r="C289">
        <v>24.4</v>
      </c>
      <c r="D289">
        <v>11.611392686274527</v>
      </c>
      <c r="E289" s="122"/>
      <c r="F289" s="82">
        <f t="shared" si="13"/>
        <v>27.631641144299344</v>
      </c>
      <c r="G289">
        <v>3777.85</v>
      </c>
      <c r="H289">
        <v>19.299071656863145</v>
      </c>
      <c r="I289">
        <v>63.130170256932907</v>
      </c>
      <c r="J289">
        <v>0.69238217653823253</v>
      </c>
      <c r="K289">
        <v>5.6049224218935709</v>
      </c>
      <c r="L289">
        <v>7.4391097937799536E-2</v>
      </c>
      <c r="M289">
        <v>2.8511865476869294</v>
      </c>
      <c r="N289">
        <v>7.2434194596669155</v>
      </c>
      <c r="O289">
        <v>1.3234639280745339</v>
      </c>
      <c r="P289">
        <v>3.5150999780850931</v>
      </c>
      <c r="Q289">
        <v>103.73410752367913</v>
      </c>
      <c r="R289">
        <v>0</v>
      </c>
      <c r="S289">
        <v>853.2</v>
      </c>
      <c r="T289">
        <v>1288.4198051551975</v>
      </c>
      <c r="U289">
        <v>0.24814150971115845</v>
      </c>
      <c r="V289">
        <v>17.184805771365149</v>
      </c>
      <c r="W289">
        <v>379.94878315402877</v>
      </c>
      <c r="X289">
        <v>92.785764323270982</v>
      </c>
      <c r="Y289">
        <v>54.800898848061699</v>
      </c>
      <c r="Z289">
        <v>7.8100000000000005</v>
      </c>
      <c r="AA289">
        <v>11.306028846816039</v>
      </c>
      <c r="AB289">
        <v>14.776848929301735</v>
      </c>
      <c r="AC289">
        <v>10.463833111670887</v>
      </c>
      <c r="AD289">
        <v>132.0419661029363</v>
      </c>
      <c r="AE289">
        <v>1.03</v>
      </c>
      <c r="AF289">
        <v>3.6873613497890938</v>
      </c>
      <c r="AG289">
        <v>156.9814721645414</v>
      </c>
      <c r="AH289">
        <v>14.33661541276312</v>
      </c>
      <c r="AI289">
        <v>3.6032878810389453</v>
      </c>
      <c r="AJ289">
        <v>143.50656824362002</v>
      </c>
      <c r="AK289">
        <v>0</v>
      </c>
      <c r="AL289" s="1">
        <v>56.460253826049858</v>
      </c>
      <c r="AM289">
        <v>149.31359104432869</v>
      </c>
      <c r="AN289">
        <f t="shared" si="15"/>
        <v>1.5466442432228593</v>
      </c>
      <c r="AO289">
        <v>11.611392686274527</v>
      </c>
      <c r="AP289" s="82">
        <f t="shared" si="14"/>
        <v>26.49824117512215</v>
      </c>
      <c r="AQ289">
        <v>92.140901112702039</v>
      </c>
    </row>
    <row r="290" spans="1:43" x14ac:dyDescent="0.3">
      <c r="A290" t="s">
        <v>3069</v>
      </c>
      <c r="B290">
        <v>3778.1</v>
      </c>
      <c r="C290">
        <v>16.899999999999999</v>
      </c>
      <c r="D290">
        <v>10.237255643282225</v>
      </c>
      <c r="E290" s="122"/>
      <c r="F290" s="82">
        <f t="shared" si="13"/>
        <v>18.850219690303227</v>
      </c>
      <c r="G290">
        <v>3778.1</v>
      </c>
      <c r="H290">
        <v>11.103757897763598</v>
      </c>
      <c r="I290">
        <v>45.906816213094245</v>
      </c>
      <c r="J290">
        <v>0.558478351472396</v>
      </c>
      <c r="K290">
        <v>4.9218118435463465</v>
      </c>
      <c r="L290">
        <v>7.7112957996923484E-2</v>
      </c>
      <c r="M290">
        <v>3.6025626205066699</v>
      </c>
      <c r="N290">
        <v>9.9523773297724283</v>
      </c>
      <c r="O290">
        <v>0.82846697702492134</v>
      </c>
      <c r="P290">
        <v>3.0981083792698816</v>
      </c>
      <c r="Q290">
        <v>80.049492570447413</v>
      </c>
      <c r="R290">
        <v>0</v>
      </c>
      <c r="S290">
        <v>866.4899999999999</v>
      </c>
      <c r="T290">
        <v>1035.4736053259915</v>
      </c>
      <c r="U290">
        <v>0.24371198542590602</v>
      </c>
      <c r="V290">
        <v>9.0989900110987794</v>
      </c>
      <c r="W290">
        <v>365.88535111974102</v>
      </c>
      <c r="X290">
        <v>76.370891474476409</v>
      </c>
      <c r="Y290">
        <v>37.362634859469161</v>
      </c>
      <c r="Z290">
        <v>4.33</v>
      </c>
      <c r="AA290">
        <v>9.9803385889615264</v>
      </c>
      <c r="AB290">
        <v>2.1724903723874074</v>
      </c>
      <c r="AC290">
        <v>14.627920413155628</v>
      </c>
      <c r="AD290">
        <v>111.46178847504194</v>
      </c>
      <c r="AE290">
        <v>1.38</v>
      </c>
      <c r="AF290">
        <v>2.6038861115450702</v>
      </c>
      <c r="AG290">
        <v>210.70753281420608</v>
      </c>
      <c r="AH290">
        <v>8.6470612850338142</v>
      </c>
      <c r="AI290">
        <v>3.2466172532203692</v>
      </c>
      <c r="AJ290">
        <v>110.2884191947937</v>
      </c>
      <c r="AK290">
        <v>0</v>
      </c>
      <c r="AL290" s="1">
        <v>31.59558447170469</v>
      </c>
      <c r="AM290">
        <v>117.78441134469601</v>
      </c>
      <c r="AN290">
        <f t="shared" si="15"/>
        <v>1.4441159068000762</v>
      </c>
      <c r="AO290">
        <v>10.237255643282225</v>
      </c>
      <c r="AP290" s="82">
        <f t="shared" si="14"/>
        <v>18.184193228693314</v>
      </c>
      <c r="AQ290">
        <v>93.014688146940287</v>
      </c>
    </row>
    <row r="291" spans="1:43" x14ac:dyDescent="0.3">
      <c r="A291" t="s">
        <v>3069</v>
      </c>
      <c r="B291">
        <v>3778.25</v>
      </c>
      <c r="C291">
        <v>15</v>
      </c>
      <c r="D291">
        <v>11.695970263068054</v>
      </c>
      <c r="E291" s="117"/>
      <c r="F291" s="82">
        <f t="shared" si="13"/>
        <v>17.013257475658335</v>
      </c>
      <c r="G291">
        <v>3778.25</v>
      </c>
      <c r="H291">
        <v>15.54285368713421</v>
      </c>
      <c r="I291">
        <v>55.03278548427059</v>
      </c>
      <c r="J291">
        <v>0.61728571861287729</v>
      </c>
      <c r="K291">
        <v>5.4609309953222214</v>
      </c>
      <c r="L291">
        <v>8.472720762151309E-2</v>
      </c>
      <c r="M291">
        <v>3.3877965264157002</v>
      </c>
      <c r="N291">
        <v>9.1780749240061397</v>
      </c>
      <c r="O291">
        <v>1.0965883627029063</v>
      </c>
      <c r="P291">
        <v>3.2638114268816221</v>
      </c>
      <c r="Q291">
        <v>93.664854332967764</v>
      </c>
      <c r="R291">
        <v>0</v>
      </c>
      <c r="S291">
        <v>889.41</v>
      </c>
      <c r="T291">
        <v>1368.0712455776518</v>
      </c>
      <c r="U291">
        <v>0.35288543472511374</v>
      </c>
      <c r="V291">
        <v>11.849733629300777</v>
      </c>
      <c r="W291">
        <v>448.90106478651359</v>
      </c>
      <c r="X291">
        <v>91.636602259427576</v>
      </c>
      <c r="Y291">
        <v>29.407092836160135</v>
      </c>
      <c r="Z291">
        <v>6.29</v>
      </c>
      <c r="AA291">
        <v>9.8221596377402491</v>
      </c>
      <c r="AB291">
        <v>0</v>
      </c>
      <c r="AC291">
        <v>15.807447288254309</v>
      </c>
      <c r="AD291">
        <v>115.52490894335902</v>
      </c>
      <c r="AE291">
        <v>1.17</v>
      </c>
      <c r="AF291">
        <v>1.0428058115919385</v>
      </c>
      <c r="AG291">
        <v>173.89094243241712</v>
      </c>
      <c r="AH291">
        <v>9.6019514882890835</v>
      </c>
      <c r="AI291">
        <v>4.0239763138505991</v>
      </c>
      <c r="AJ291">
        <v>109.50388489332713</v>
      </c>
      <c r="AK291">
        <v>0</v>
      </c>
      <c r="AL291" s="1">
        <v>47.910737419217433</v>
      </c>
      <c r="AM291">
        <v>131.69800626421076</v>
      </c>
      <c r="AN291">
        <f t="shared" si="15"/>
        <v>1.1949797591066986</v>
      </c>
      <c r="AO291">
        <v>11.695970263068054</v>
      </c>
      <c r="AP291" s="82">
        <f t="shared" si="14"/>
        <v>18.095722314224485</v>
      </c>
      <c r="AQ291">
        <v>83.07952940552866</v>
      </c>
    </row>
    <row r="292" spans="1:43" x14ac:dyDescent="0.3">
      <c r="A292" t="s">
        <v>3069</v>
      </c>
      <c r="B292">
        <v>3778.4</v>
      </c>
      <c r="C292">
        <v>24.6</v>
      </c>
      <c r="D292">
        <v>14.797656688199124</v>
      </c>
      <c r="E292" s="117"/>
      <c r="F292" s="82">
        <f t="shared" si="13"/>
        <v>28.907180666667294</v>
      </c>
      <c r="G292">
        <v>3778.4</v>
      </c>
      <c r="H292">
        <v>20.025472090794519</v>
      </c>
      <c r="I292">
        <v>57.783234278233458</v>
      </c>
      <c r="J292">
        <v>0.66726531506968878</v>
      </c>
      <c r="K292">
        <v>5.623090326988371</v>
      </c>
      <c r="L292">
        <v>0.10419506413092072</v>
      </c>
      <c r="M292">
        <v>3.6484932172288693</v>
      </c>
      <c r="N292">
        <v>10.117972237529223</v>
      </c>
      <c r="O292">
        <v>1.3673385142839889</v>
      </c>
      <c r="P292">
        <v>3.4452249113501598</v>
      </c>
      <c r="Q292">
        <v>102.78228595560921</v>
      </c>
      <c r="R292">
        <v>0</v>
      </c>
      <c r="S292">
        <v>1212.74</v>
      </c>
      <c r="T292">
        <v>1420.9609787552952</v>
      </c>
      <c r="U292">
        <v>0.3215482032145216</v>
      </c>
      <c r="V292">
        <v>13.474728079911209</v>
      </c>
      <c r="W292">
        <v>374.04582744758119</v>
      </c>
      <c r="X292">
        <v>97.32193036475806</v>
      </c>
      <c r="Y292">
        <v>39.369278271598446</v>
      </c>
      <c r="Z292">
        <v>7.79</v>
      </c>
      <c r="AA292">
        <v>10.522666421720192</v>
      </c>
      <c r="AB292">
        <v>147.51405348363866</v>
      </c>
      <c r="AC292">
        <v>19.703460299943895</v>
      </c>
      <c r="AD292">
        <v>128.92375737143715</v>
      </c>
      <c r="AE292">
        <v>1.01</v>
      </c>
      <c r="AF292">
        <v>0.92601156069364132</v>
      </c>
      <c r="AG292">
        <v>203.74480976272787</v>
      </c>
      <c r="AH292">
        <v>14.986471245534068</v>
      </c>
      <c r="AI292">
        <v>3.607860581395594</v>
      </c>
      <c r="AJ292">
        <v>135.9958607129922</v>
      </c>
      <c r="AK292">
        <v>0</v>
      </c>
      <c r="AL292" s="1">
        <v>53.157506656662264</v>
      </c>
      <c r="AM292">
        <v>131.04138420942488</v>
      </c>
      <c r="AN292">
        <f t="shared" si="15"/>
        <v>1.3973814555803203</v>
      </c>
      <c r="AO292">
        <v>14.797656688199124</v>
      </c>
      <c r="AP292" s="82">
        <f t="shared" si="14"/>
        <v>28.117419291823541</v>
      </c>
      <c r="AQ292">
        <v>87.578602218037673</v>
      </c>
    </row>
    <row r="293" spans="1:43" x14ac:dyDescent="0.3">
      <c r="A293" t="s">
        <v>3069</v>
      </c>
      <c r="B293">
        <v>3778.55</v>
      </c>
      <c r="C293">
        <v>25.1</v>
      </c>
      <c r="D293">
        <v>12.882351155274288</v>
      </c>
      <c r="E293" s="117"/>
      <c r="F293" s="82">
        <f t="shared" si="13"/>
        <v>28.841187790884373</v>
      </c>
      <c r="G293">
        <v>3778.55</v>
      </c>
      <c r="H293">
        <v>15.81598863880186</v>
      </c>
      <c r="I293">
        <v>53.070933934731514</v>
      </c>
      <c r="J293">
        <v>0.59319577808511925</v>
      </c>
      <c r="K293">
        <v>5.3903514367418168</v>
      </c>
      <c r="L293">
        <v>8.8237256262163097E-2</v>
      </c>
      <c r="M293">
        <v>3.679930052011906</v>
      </c>
      <c r="N293">
        <v>10.231312366497029</v>
      </c>
      <c r="O293">
        <v>1.1130857137836323</v>
      </c>
      <c r="P293">
        <v>3.2017165504395919</v>
      </c>
      <c r="Q293">
        <v>93.184751727354637</v>
      </c>
      <c r="R293">
        <v>0</v>
      </c>
      <c r="S293">
        <v>1454.6</v>
      </c>
      <c r="T293">
        <v>1273.2407326722334</v>
      </c>
      <c r="U293">
        <v>0.29810037316721499</v>
      </c>
      <c r="V293">
        <v>11.301542730299667</v>
      </c>
      <c r="W293">
        <v>331.71155681529223</v>
      </c>
      <c r="X293">
        <v>96.86831376060934</v>
      </c>
      <c r="Y293">
        <v>30.863241152926516</v>
      </c>
      <c r="Z293">
        <v>5.43</v>
      </c>
      <c r="AA293">
        <v>11.00473560639456</v>
      </c>
      <c r="AB293">
        <v>0</v>
      </c>
      <c r="AC293">
        <v>19.721331919263573</v>
      </c>
      <c r="AD293">
        <v>111.31060259715107</v>
      </c>
      <c r="AE293">
        <v>1.1000000000000001</v>
      </c>
      <c r="AF293">
        <v>3.6154077487892509</v>
      </c>
      <c r="AG293">
        <v>214.10032741267591</v>
      </c>
      <c r="AH293">
        <v>11.81676626528394</v>
      </c>
      <c r="AI293">
        <v>3.3197804589267439</v>
      </c>
      <c r="AJ293">
        <v>114.1218545730498</v>
      </c>
      <c r="AK293">
        <v>0</v>
      </c>
      <c r="AL293" s="1">
        <v>34.605683157728819</v>
      </c>
      <c r="AM293">
        <v>133.11314000297344</v>
      </c>
      <c r="AN293">
        <f t="shared" si="15"/>
        <v>1.1781133597006668</v>
      </c>
      <c r="AO293">
        <v>12.882351155274288</v>
      </c>
      <c r="AP293" s="82">
        <f t="shared" si="14"/>
        <v>28.372686412642711</v>
      </c>
      <c r="AQ293">
        <v>88.546101807232844</v>
      </c>
    </row>
    <row r="294" spans="1:43" x14ac:dyDescent="0.3">
      <c r="A294" t="s">
        <v>3069</v>
      </c>
      <c r="B294">
        <v>3778.7</v>
      </c>
      <c r="C294">
        <v>24.6</v>
      </c>
      <c r="D294">
        <v>16.547385262072996</v>
      </c>
      <c r="E294" s="117"/>
      <c r="F294" s="82">
        <f t="shared" si="13"/>
        <v>29.517463111109752</v>
      </c>
      <c r="G294">
        <v>3778.7</v>
      </c>
      <c r="H294">
        <v>19.785694751778195</v>
      </c>
      <c r="I294">
        <v>58.607313873102143</v>
      </c>
      <c r="J294">
        <v>0.61143664355866678</v>
      </c>
      <c r="K294">
        <v>5.436729674209082</v>
      </c>
      <c r="L294">
        <v>0.10057796101400233</v>
      </c>
      <c r="M294">
        <v>4.1535364647921975</v>
      </c>
      <c r="N294">
        <v>11.938819253719146</v>
      </c>
      <c r="O294">
        <v>1.3528559630074029</v>
      </c>
      <c r="P294">
        <v>3.3498436889165304</v>
      </c>
      <c r="Q294">
        <v>105.33680827409735</v>
      </c>
      <c r="R294">
        <v>0</v>
      </c>
      <c r="S294">
        <v>962.15999999999985</v>
      </c>
      <c r="T294">
        <v>1313.6387877097907</v>
      </c>
      <c r="U294">
        <v>0.31658978050714942</v>
      </c>
      <c r="V294">
        <v>8.5703773584905658</v>
      </c>
      <c r="W294">
        <v>362.83885007709631</v>
      </c>
      <c r="X294">
        <v>96.184864743691961</v>
      </c>
      <c r="Y294">
        <v>24.026447226645328</v>
      </c>
      <c r="Z294">
        <v>5.05</v>
      </c>
      <c r="AA294">
        <v>9.7242393346032685</v>
      </c>
      <c r="AB294">
        <v>96.470315725202994</v>
      </c>
      <c r="AC294">
        <v>16.692092444578321</v>
      </c>
      <c r="AD294">
        <v>116.35643127175878</v>
      </c>
      <c r="AE294">
        <v>1.03</v>
      </c>
      <c r="AF294">
        <v>1.1731565380409308</v>
      </c>
      <c r="AG294">
        <v>248.72318313441011</v>
      </c>
      <c r="AH294">
        <v>11.697404989877032</v>
      </c>
      <c r="AI294">
        <v>2.2040415719045328</v>
      </c>
      <c r="AJ294">
        <v>105.62211327848777</v>
      </c>
      <c r="AK294">
        <v>4.4000000000000004</v>
      </c>
      <c r="AL294" s="1">
        <v>38.263789199772035</v>
      </c>
      <c r="AM294">
        <v>130.59986248293092</v>
      </c>
      <c r="AN294">
        <f t="shared" si="15"/>
        <v>1.0981157332803209</v>
      </c>
      <c r="AO294">
        <v>16.547385262072996</v>
      </c>
      <c r="AP294" s="82">
        <f t="shared" si="14"/>
        <v>28.663732090524892</v>
      </c>
      <c r="AQ294">
        <v>85.920974883705711</v>
      </c>
    </row>
    <row r="295" spans="1:43" x14ac:dyDescent="0.3">
      <c r="A295" t="s">
        <v>3069</v>
      </c>
      <c r="B295">
        <v>3778.85</v>
      </c>
      <c r="C295">
        <v>23.2</v>
      </c>
      <c r="D295">
        <v>16.642617598574169</v>
      </c>
      <c r="E295" s="117"/>
      <c r="F295" s="82">
        <f t="shared" si="13"/>
        <v>27.87189876394168</v>
      </c>
      <c r="G295">
        <v>3778.85</v>
      </c>
      <c r="H295">
        <v>20.257224884612953</v>
      </c>
      <c r="I295">
        <v>55.948506924186724</v>
      </c>
      <c r="J295">
        <v>0.59116693225078842</v>
      </c>
      <c r="K295">
        <v>5.3723573173766557</v>
      </c>
      <c r="L295">
        <v>9.568958599139675E-2</v>
      </c>
      <c r="M295">
        <v>4.1570165416961125</v>
      </c>
      <c r="N295">
        <v>11.951366075555054</v>
      </c>
      <c r="O295">
        <v>1.3813363830306222</v>
      </c>
      <c r="P295">
        <v>3.6204337963712012</v>
      </c>
      <c r="Q295">
        <v>103.3750984410715</v>
      </c>
      <c r="R295">
        <v>0</v>
      </c>
      <c r="S295">
        <v>1228.07</v>
      </c>
      <c r="T295">
        <v>1369.3943777340155</v>
      </c>
      <c r="U295">
        <v>0.28467957570592767</v>
      </c>
      <c r="V295">
        <v>7.5229411764705887</v>
      </c>
      <c r="W295">
        <v>356.55004263178824</v>
      </c>
      <c r="X295">
        <v>81.548168983160338</v>
      </c>
      <c r="Y295">
        <v>38.303803893476697</v>
      </c>
      <c r="Z295">
        <v>4.13</v>
      </c>
      <c r="AA295">
        <v>10.485004766667505</v>
      </c>
      <c r="AB295">
        <v>96.998759329297229</v>
      </c>
      <c r="AC295">
        <v>12.921180768126474</v>
      </c>
      <c r="AD295">
        <v>118.37854238854912</v>
      </c>
      <c r="AE295">
        <v>1.02</v>
      </c>
      <c r="AF295">
        <v>3.9178214341509126</v>
      </c>
      <c r="AG295">
        <v>234.77048566921698</v>
      </c>
      <c r="AH295">
        <v>10.835351334160471</v>
      </c>
      <c r="AI295">
        <v>3.0225549357445978</v>
      </c>
      <c r="AJ295">
        <v>115.7057958641624</v>
      </c>
      <c r="AK295">
        <v>0</v>
      </c>
      <c r="AL295" s="1">
        <v>44.451214276599416</v>
      </c>
      <c r="AM295">
        <v>143.94740390694059</v>
      </c>
      <c r="AN295">
        <f t="shared" si="15"/>
        <v>1.4188644246329503</v>
      </c>
      <c r="AO295">
        <v>16.642617598574169</v>
      </c>
      <c r="AP295" s="82">
        <f t="shared" si="14"/>
        <v>27.039258012860426</v>
      </c>
      <c r="AQ295">
        <v>85.905423668119724</v>
      </c>
    </row>
    <row r="296" spans="1:43" x14ac:dyDescent="0.3">
      <c r="A296" t="s">
        <v>3069</v>
      </c>
      <c r="B296">
        <v>3779.1</v>
      </c>
      <c r="C296">
        <v>25.5</v>
      </c>
      <c r="D296">
        <v>18.137876810724382</v>
      </c>
      <c r="E296" s="117"/>
      <c r="F296" s="82">
        <f t="shared" si="13"/>
        <v>31.194250477205845</v>
      </c>
      <c r="G296">
        <v>3779.08</v>
      </c>
      <c r="H296">
        <v>15.993060993205257</v>
      </c>
      <c r="I296">
        <v>51.259364346888276</v>
      </c>
      <c r="J296">
        <v>0.57514638155196041</v>
      </c>
      <c r="K296">
        <v>5.0770021620571706</v>
      </c>
      <c r="L296">
        <v>0.12169671988585302</v>
      </c>
      <c r="M296">
        <v>5.1295653564619261</v>
      </c>
      <c r="N296">
        <v>15.457724424090987</v>
      </c>
      <c r="O296">
        <v>1.1237808839895975</v>
      </c>
      <c r="P296">
        <v>3.2543206276330237</v>
      </c>
      <c r="Q296">
        <v>97.99166189576404</v>
      </c>
      <c r="R296">
        <v>0</v>
      </c>
      <c r="S296">
        <v>1092.5</v>
      </c>
      <c r="T296">
        <v>1454.8258743209101</v>
      </c>
      <c r="U296">
        <v>0.28281200725909239</v>
      </c>
      <c r="V296">
        <v>7.6201127656498482</v>
      </c>
      <c r="W296">
        <v>371.35746130165126</v>
      </c>
      <c r="X296">
        <v>66.82879000329828</v>
      </c>
      <c r="Y296">
        <v>38.457012859466907</v>
      </c>
      <c r="Z296">
        <v>3.6799999999999997</v>
      </c>
      <c r="AA296">
        <v>9.1480488931461572</v>
      </c>
      <c r="AB296">
        <v>114.9251991973324</v>
      </c>
      <c r="AC296">
        <v>20.306677467703093</v>
      </c>
      <c r="AD296">
        <v>115.29172784736527</v>
      </c>
      <c r="AE296">
        <v>1.03</v>
      </c>
      <c r="AF296">
        <v>4.5333083785031931</v>
      </c>
      <c r="AG296">
        <v>269.4613580678481</v>
      </c>
      <c r="AH296">
        <v>13.474900629948548</v>
      </c>
      <c r="AI296">
        <v>3.3874020824958149</v>
      </c>
      <c r="AJ296">
        <v>99.088793136103646</v>
      </c>
      <c r="AK296">
        <v>0</v>
      </c>
      <c r="AL296" s="1">
        <v>46.963808824907055</v>
      </c>
      <c r="AM296">
        <v>126.19092113800771</v>
      </c>
      <c r="AN296">
        <f t="shared" si="15"/>
        <v>1.4827261294303429</v>
      </c>
      <c r="AO296">
        <v>18.137876810724382</v>
      </c>
      <c r="AP296" s="82">
        <f t="shared" si="14"/>
        <v>29.878627165974656</v>
      </c>
      <c r="AQ296">
        <v>85.442729344616438</v>
      </c>
    </row>
    <row r="297" spans="1:43" x14ac:dyDescent="0.3">
      <c r="A297" t="s">
        <v>3069</v>
      </c>
      <c r="B297">
        <v>3779.25</v>
      </c>
      <c r="C297">
        <v>23.6</v>
      </c>
      <c r="D297">
        <v>15.668407339735813</v>
      </c>
      <c r="E297" s="117"/>
      <c r="F297" s="82">
        <f t="shared" si="13"/>
        <v>28.021926385144877</v>
      </c>
      <c r="G297">
        <v>3779.25</v>
      </c>
      <c r="H297">
        <v>17.447658608903936</v>
      </c>
      <c r="I297">
        <v>56.963242925809411</v>
      </c>
      <c r="J297">
        <v>0.62500656146863542</v>
      </c>
      <c r="K297">
        <v>5.3781835021291062</v>
      </c>
      <c r="L297">
        <v>0.10194272325649863</v>
      </c>
      <c r="M297">
        <v>4.222583367655627</v>
      </c>
      <c r="N297">
        <v>12.187756048068156</v>
      </c>
      <c r="O297">
        <v>1.2116385799777978</v>
      </c>
      <c r="P297">
        <v>3.245666672519139</v>
      </c>
      <c r="Q297">
        <v>101.38367898978831</v>
      </c>
      <c r="R297">
        <v>0</v>
      </c>
      <c r="S297">
        <v>1166.5999999999999</v>
      </c>
      <c r="T297">
        <v>1564.906897540548</v>
      </c>
      <c r="U297">
        <v>0.36174575313122409</v>
      </c>
      <c r="V297">
        <v>8.7677201098742223</v>
      </c>
      <c r="W297">
        <v>473.83616429641802</v>
      </c>
      <c r="X297">
        <v>84.729152395674021</v>
      </c>
      <c r="Y297">
        <v>49.233801546916816</v>
      </c>
      <c r="Z297">
        <v>6.5299999999999994</v>
      </c>
      <c r="AA297">
        <v>10.936389278272475</v>
      </c>
      <c r="AB297">
        <v>96.873920132655812</v>
      </c>
      <c r="AC297">
        <v>23.373438702370148</v>
      </c>
      <c r="AD297">
        <v>117.24128955831212</v>
      </c>
      <c r="AE297">
        <v>0</v>
      </c>
      <c r="AF297">
        <v>3.5364633820276579</v>
      </c>
      <c r="AG297">
        <v>183.9625656510016</v>
      </c>
      <c r="AH297">
        <v>14.403679091447827</v>
      </c>
      <c r="AI297">
        <v>4.0184227365533776</v>
      </c>
      <c r="AJ297">
        <v>117.4226452706542</v>
      </c>
      <c r="AK297">
        <v>0</v>
      </c>
      <c r="AL297" s="1">
        <v>41.621044337084292</v>
      </c>
      <c r="AM297">
        <v>137.10096899786913</v>
      </c>
      <c r="AN297">
        <f t="shared" si="15"/>
        <v>1.3858588449263114</v>
      </c>
      <c r="AO297">
        <v>15.668407339735813</v>
      </c>
      <c r="AP297" s="82">
        <f t="shared" si="14"/>
        <v>30.301320705379844</v>
      </c>
      <c r="AQ297">
        <v>78.029408070195927</v>
      </c>
    </row>
    <row r="298" spans="1:43" x14ac:dyDescent="0.3">
      <c r="A298" t="s">
        <v>3069</v>
      </c>
      <c r="B298">
        <v>3779.45</v>
      </c>
      <c r="C298">
        <v>24.8</v>
      </c>
      <c r="D298">
        <v>17.963317002357719</v>
      </c>
      <c r="E298" s="117"/>
      <c r="F298" s="82">
        <f t="shared" ref="F298:F361" si="16">(C298+(D298/100)*0.2)/((100-D298)/100)</f>
        <v>30.274172146524375</v>
      </c>
      <c r="G298">
        <v>3779.45</v>
      </c>
      <c r="H298">
        <v>15.94724782329668</v>
      </c>
      <c r="I298">
        <v>54.38180558374512</v>
      </c>
      <c r="J298">
        <v>0.59820695041734184</v>
      </c>
      <c r="K298">
        <v>4.906038419570093</v>
      </c>
      <c r="L298">
        <v>9.6168500313136798E-2</v>
      </c>
      <c r="M298">
        <v>5.0642888999780871</v>
      </c>
      <c r="N298">
        <v>15.222381329040207</v>
      </c>
      <c r="O298">
        <v>1.1210137685271195</v>
      </c>
      <c r="P298">
        <v>3.1540933926263373</v>
      </c>
      <c r="Q298">
        <v>100.49124466751411</v>
      </c>
      <c r="R298">
        <v>0</v>
      </c>
      <c r="S298">
        <v>1215.05</v>
      </c>
      <c r="T298">
        <v>1406.9784144966582</v>
      </c>
      <c r="U298">
        <v>0.34146074435485813</v>
      </c>
      <c r="V298">
        <v>10.988340320948385</v>
      </c>
      <c r="W298">
        <v>381.40361744239641</v>
      </c>
      <c r="X298">
        <v>79.788929721212682</v>
      </c>
      <c r="Y298">
        <v>28.359077002722508</v>
      </c>
      <c r="Z298">
        <v>3.17</v>
      </c>
      <c r="AA298">
        <v>9.652452591515118</v>
      </c>
      <c r="AB298">
        <v>82.233604627971189</v>
      </c>
      <c r="AC298">
        <v>20.759614511592382</v>
      </c>
      <c r="AD298">
        <v>110.05466991795909</v>
      </c>
      <c r="AE298">
        <v>1.04</v>
      </c>
      <c r="AF298">
        <v>1.579376291290925</v>
      </c>
      <c r="AG298">
        <v>248.54919441441612</v>
      </c>
      <c r="AH298">
        <v>9.1659776036486171</v>
      </c>
      <c r="AI298">
        <v>2.8049214787503729</v>
      </c>
      <c r="AJ298">
        <v>104.50552956551385</v>
      </c>
      <c r="AK298">
        <v>7.62</v>
      </c>
      <c r="AL298" s="1">
        <v>41.661443312417546</v>
      </c>
      <c r="AM298">
        <v>127.61807334454096</v>
      </c>
      <c r="AN298">
        <f t="shared" si="15"/>
        <v>1.3097748012244612</v>
      </c>
      <c r="AO298">
        <v>17.963317002357719</v>
      </c>
      <c r="AP298" s="82">
        <f t="shared" si="14"/>
        <v>29.412160439609195</v>
      </c>
      <c r="AQ298">
        <v>84.424775595096492</v>
      </c>
    </row>
    <row r="299" spans="1:43" x14ac:dyDescent="0.3">
      <c r="A299" t="s">
        <v>3069</v>
      </c>
      <c r="B299">
        <v>3779.6</v>
      </c>
      <c r="C299">
        <v>26.8</v>
      </c>
      <c r="D299">
        <v>18.59676712619553</v>
      </c>
      <c r="E299" s="117"/>
      <c r="F299" s="82">
        <f t="shared" si="16"/>
        <v>32.968215864174347</v>
      </c>
      <c r="G299">
        <v>3779.6</v>
      </c>
      <c r="H299">
        <v>14.999018560656651</v>
      </c>
      <c r="I299">
        <v>50.038881541335449</v>
      </c>
      <c r="J299">
        <v>0.56218646334230327</v>
      </c>
      <c r="K299">
        <v>5.0878535247731227</v>
      </c>
      <c r="L299">
        <v>0.12093250574098476</v>
      </c>
      <c r="M299">
        <v>5.3767588852587416</v>
      </c>
      <c r="N299">
        <v>16.348938397355127</v>
      </c>
      <c r="O299">
        <v>1.0637407210636618</v>
      </c>
      <c r="P299">
        <v>3.0789736956578944</v>
      </c>
      <c r="Q299">
        <v>96.677284295183938</v>
      </c>
      <c r="R299">
        <v>0</v>
      </c>
      <c r="S299">
        <v>1377.57</v>
      </c>
      <c r="T299">
        <v>1522.1759130137598</v>
      </c>
      <c r="U299">
        <v>0.28030583405229748</v>
      </c>
      <c r="V299">
        <v>6.9487624692785888</v>
      </c>
      <c r="W299">
        <v>356.6724445357363</v>
      </c>
      <c r="X299">
        <v>96.695469540480417</v>
      </c>
      <c r="Y299">
        <v>31.24420153322091</v>
      </c>
      <c r="Z299">
        <v>6.14</v>
      </c>
      <c r="AA299">
        <v>9.6906649929067061</v>
      </c>
      <c r="AB299">
        <v>60.988539458433195</v>
      </c>
      <c r="AC299">
        <v>27.13847787969986</v>
      </c>
      <c r="AD299">
        <v>106.63338024874848</v>
      </c>
      <c r="AE299">
        <v>1.03</v>
      </c>
      <c r="AF299">
        <v>2.9025322670814981</v>
      </c>
      <c r="AG299">
        <v>272.71311541878384</v>
      </c>
      <c r="AH299">
        <v>9.0137188394684085</v>
      </c>
      <c r="AI299">
        <v>1.3383185300341702</v>
      </c>
      <c r="AJ299">
        <v>105.8542013902042</v>
      </c>
      <c r="AK299">
        <v>0</v>
      </c>
      <c r="AL299" s="1">
        <v>29.198359422108883</v>
      </c>
      <c r="AM299">
        <v>125.6483674065984</v>
      </c>
      <c r="AN299">
        <f t="shared" si="15"/>
        <v>1.0947172798606617</v>
      </c>
      <c r="AO299">
        <v>18.59676712619553</v>
      </c>
      <c r="AP299" s="82">
        <f t="shared" si="14"/>
        <v>34.029862968835729</v>
      </c>
      <c r="AQ299">
        <v>78.878492807820777</v>
      </c>
    </row>
    <row r="300" spans="1:43" x14ac:dyDescent="0.3">
      <c r="A300" t="s">
        <v>3069</v>
      </c>
      <c r="B300">
        <v>3779.75</v>
      </c>
      <c r="C300">
        <v>25.9</v>
      </c>
      <c r="D300">
        <v>17.221114054290162</v>
      </c>
      <c r="E300" s="117"/>
      <c r="F300" s="82">
        <f t="shared" si="16"/>
        <v>31.329779244815597</v>
      </c>
      <c r="G300">
        <v>3779.75</v>
      </c>
      <c r="H300">
        <v>16.082069202613532</v>
      </c>
      <c r="I300">
        <v>53.362119429875669</v>
      </c>
      <c r="J300">
        <v>0.60268961163742707</v>
      </c>
      <c r="K300">
        <v>5.1086050752262553</v>
      </c>
      <c r="L300">
        <v>0.11007893131679727</v>
      </c>
      <c r="M300">
        <v>4.8507266875694777</v>
      </c>
      <c r="N300">
        <v>14.452419312695511</v>
      </c>
      <c r="O300">
        <v>1.1291569798378573</v>
      </c>
      <c r="P300">
        <v>3.2182544107568547</v>
      </c>
      <c r="Q300">
        <v>98.916119641529377</v>
      </c>
      <c r="R300">
        <v>0</v>
      </c>
      <c r="S300">
        <v>1387.01</v>
      </c>
      <c r="T300">
        <v>1383.2221833766084</v>
      </c>
      <c r="U300">
        <v>0.3032683783060085</v>
      </c>
      <c r="V300">
        <v>12.31382680352754</v>
      </c>
      <c r="W300">
        <v>377.30718144574831</v>
      </c>
      <c r="X300">
        <v>91.304559885191011</v>
      </c>
      <c r="Y300">
        <v>53.256004568846933</v>
      </c>
      <c r="Z300">
        <v>3.51</v>
      </c>
      <c r="AA300">
        <v>10.561907744634912</v>
      </c>
      <c r="AB300">
        <v>108.52485184319018</v>
      </c>
      <c r="AC300">
        <v>23.307385383469626</v>
      </c>
      <c r="AD300">
        <v>114.01113339017472</v>
      </c>
      <c r="AE300">
        <v>1.02</v>
      </c>
      <c r="AF300">
        <v>2.9220018959189109</v>
      </c>
      <c r="AG300">
        <v>260.26673383416755</v>
      </c>
      <c r="AH300">
        <v>8.5569425469277789</v>
      </c>
      <c r="AI300">
        <v>4.4968889467728479</v>
      </c>
      <c r="AJ300">
        <v>119.47321442100082</v>
      </c>
      <c r="AK300">
        <v>0</v>
      </c>
      <c r="AL300" s="1">
        <v>36.096484460261891</v>
      </c>
      <c r="AM300">
        <v>131.13287795236658</v>
      </c>
      <c r="AN300">
        <f t="shared" si="15"/>
        <v>1.308513118854413</v>
      </c>
      <c r="AO300">
        <v>17.221114054290162</v>
      </c>
      <c r="AP300" s="82">
        <f t="shared" si="14"/>
        <v>34.00088569135935</v>
      </c>
      <c r="AQ300">
        <v>76.313813143716345</v>
      </c>
    </row>
    <row r="301" spans="1:43" x14ac:dyDescent="0.3">
      <c r="A301" t="s">
        <v>3069</v>
      </c>
      <c r="B301">
        <v>3779.9</v>
      </c>
      <c r="C301">
        <v>24.9</v>
      </c>
      <c r="D301">
        <v>18.45535919015169</v>
      </c>
      <c r="E301" s="117"/>
      <c r="F301" s="82">
        <f t="shared" si="16"/>
        <v>30.580686199268438</v>
      </c>
      <c r="G301">
        <v>3779.9</v>
      </c>
      <c r="H301">
        <v>14.489212369343834</v>
      </c>
      <c r="I301">
        <v>49.964678097301416</v>
      </c>
      <c r="J301">
        <v>0.56902985315819954</v>
      </c>
      <c r="K301">
        <v>4.870299638234143</v>
      </c>
      <c r="L301">
        <v>0.11794499184384385</v>
      </c>
      <c r="M301">
        <v>5.4112919791560099</v>
      </c>
      <c r="N301">
        <v>16.473441558789361</v>
      </c>
      <c r="O301">
        <v>1.0329484271083675</v>
      </c>
      <c r="P301">
        <v>3.1113701098258981</v>
      </c>
      <c r="Q301">
        <v>96.040217024761063</v>
      </c>
      <c r="R301">
        <v>0</v>
      </c>
      <c r="S301">
        <v>1032.27</v>
      </c>
      <c r="T301">
        <v>1345.7122587589213</v>
      </c>
      <c r="U301">
        <v>0.31050843423674945</v>
      </c>
      <c r="V301">
        <v>15.056608356223794</v>
      </c>
      <c r="W301">
        <v>333.29733320038042</v>
      </c>
      <c r="X301">
        <v>91.368118305564195</v>
      </c>
      <c r="Y301">
        <v>40.646313238492162</v>
      </c>
      <c r="Z301">
        <v>5.62</v>
      </c>
      <c r="AA301">
        <v>10.531337823521643</v>
      </c>
      <c r="AB301">
        <v>73.022725501550923</v>
      </c>
      <c r="AC301">
        <v>22.080680889602803</v>
      </c>
      <c r="AD301">
        <v>107.78018125518778</v>
      </c>
      <c r="AE301">
        <v>1.04</v>
      </c>
      <c r="AF301">
        <v>1.4041496317542101</v>
      </c>
      <c r="AG301">
        <v>202.78631617818601</v>
      </c>
      <c r="AH301">
        <v>11.708698965458119</v>
      </c>
      <c r="AI301">
        <v>1.7335732254328633</v>
      </c>
      <c r="AJ301">
        <v>91.154780957612047</v>
      </c>
      <c r="AK301">
        <v>0</v>
      </c>
      <c r="AL301" s="1">
        <v>51.872284327897333</v>
      </c>
      <c r="AM301">
        <v>130.20110089190274</v>
      </c>
      <c r="AN301">
        <f t="shared" si="15"/>
        <v>0.99766507889285105</v>
      </c>
      <c r="AO301">
        <v>18.45535919015169</v>
      </c>
      <c r="AP301" s="82">
        <f t="shared" si="14"/>
        <v>31.231038197047784</v>
      </c>
      <c r="AQ301">
        <v>79.857368511478441</v>
      </c>
    </row>
    <row r="302" spans="1:43" x14ac:dyDescent="0.3">
      <c r="A302" t="s">
        <v>3069</v>
      </c>
      <c r="B302">
        <v>3780.15</v>
      </c>
      <c r="C302">
        <v>25.6</v>
      </c>
      <c r="D302">
        <v>14.795560922599826</v>
      </c>
      <c r="E302" s="117"/>
      <c r="F302" s="82">
        <f t="shared" si="16"/>
        <v>30.080112491044211</v>
      </c>
      <c r="G302">
        <v>3780.15</v>
      </c>
      <c r="H302">
        <v>17.637227699493252</v>
      </c>
      <c r="I302">
        <v>57.951899980997418</v>
      </c>
      <c r="J302">
        <v>0.66478284834162393</v>
      </c>
      <c r="K302">
        <v>5.1580649291290381</v>
      </c>
      <c r="L302">
        <v>9.7829835410676483E-2</v>
      </c>
      <c r="M302">
        <v>3.962842443156092</v>
      </c>
      <c r="N302">
        <v>11.251304586457266</v>
      </c>
      <c r="O302">
        <v>1.2230885530493925</v>
      </c>
      <c r="P302">
        <v>3.3504503198106743</v>
      </c>
      <c r="Q302">
        <v>101.29749119584544</v>
      </c>
      <c r="R302">
        <v>0</v>
      </c>
      <c r="S302">
        <v>1208.25</v>
      </c>
      <c r="T302">
        <v>1219.6510337079528</v>
      </c>
      <c r="U302">
        <v>0.2907375122720337</v>
      </c>
      <c r="V302">
        <v>14.069666040190834</v>
      </c>
      <c r="W302">
        <v>388.24607812093541</v>
      </c>
      <c r="X302">
        <v>75.784749237701888</v>
      </c>
      <c r="Y302">
        <v>56.259928344718794</v>
      </c>
      <c r="Z302">
        <v>6.8600000000000012</v>
      </c>
      <c r="AA302">
        <v>10.210353651832303</v>
      </c>
      <c r="AB302">
        <v>96.695068110783581</v>
      </c>
      <c r="AC302">
        <v>20.948338279879582</v>
      </c>
      <c r="AD302">
        <v>121.42711323181558</v>
      </c>
      <c r="AE302">
        <v>0</v>
      </c>
      <c r="AF302">
        <v>2.1580136603388334</v>
      </c>
      <c r="AG302">
        <v>165.11078273286086</v>
      </c>
      <c r="AH302">
        <v>11.251922672917487</v>
      </c>
      <c r="AI302">
        <v>5.1625810653390669</v>
      </c>
      <c r="AJ302">
        <v>154.38066309329903</v>
      </c>
      <c r="AK302">
        <v>0</v>
      </c>
      <c r="AL302" s="1">
        <v>151.47595801203352</v>
      </c>
      <c r="AM302">
        <v>151.13659813650162</v>
      </c>
      <c r="AN302">
        <f t="shared" si="15"/>
        <v>2.037094067687391</v>
      </c>
      <c r="AO302">
        <v>14.795560922599826</v>
      </c>
      <c r="AP302" s="82">
        <f t="shared" si="14"/>
        <v>33.863816312380237</v>
      </c>
      <c r="AQ302">
        <v>75.740192359548345</v>
      </c>
    </row>
    <row r="303" spans="1:43" x14ac:dyDescent="0.3">
      <c r="A303" t="s">
        <v>3069</v>
      </c>
      <c r="B303">
        <v>3780.3</v>
      </c>
      <c r="C303">
        <v>24.7</v>
      </c>
      <c r="D303">
        <v>14.751883527115476</v>
      </c>
      <c r="E303" s="117"/>
      <c r="F303" s="82">
        <f t="shared" si="16"/>
        <v>29.008856488835296</v>
      </c>
      <c r="G303">
        <v>3780.3</v>
      </c>
      <c r="H303">
        <v>17.618196221693882</v>
      </c>
      <c r="I303">
        <v>56.81970595420502</v>
      </c>
      <c r="J303">
        <v>0.64391752665318136</v>
      </c>
      <c r="K303">
        <v>5.1521250654854152</v>
      </c>
      <c r="L303">
        <v>9.2036832157516374E-2</v>
      </c>
      <c r="M303">
        <v>3.9820068012644994</v>
      </c>
      <c r="N303">
        <v>11.320398400595458</v>
      </c>
      <c r="O303">
        <v>1.2219390517903104</v>
      </c>
      <c r="P303">
        <v>3.5588485349259216</v>
      </c>
      <c r="Q303">
        <v>100.40917438877122</v>
      </c>
      <c r="R303">
        <v>0</v>
      </c>
      <c r="S303">
        <v>1201.58</v>
      </c>
      <c r="T303">
        <v>1362.0740310092738</v>
      </c>
      <c r="U303">
        <v>0.29208699015261563</v>
      </c>
      <c r="V303">
        <v>15.6877923955472</v>
      </c>
      <c r="W303">
        <v>375.08098036619066</v>
      </c>
      <c r="X303">
        <v>98.111088903337773</v>
      </c>
      <c r="Y303">
        <v>41.579735880712235</v>
      </c>
      <c r="Z303">
        <v>5</v>
      </c>
      <c r="AA303">
        <v>9.8282296379164222</v>
      </c>
      <c r="AB303">
        <v>80.317332965054334</v>
      </c>
      <c r="AC303">
        <v>21.137062048166786</v>
      </c>
      <c r="AD303">
        <v>125.13510315263601</v>
      </c>
      <c r="AE303">
        <v>1.02</v>
      </c>
      <c r="AF303">
        <v>1.5303128266206447</v>
      </c>
      <c r="AG303">
        <v>178.07576355016954</v>
      </c>
      <c r="AH303">
        <v>15.515168069963357</v>
      </c>
      <c r="AI303">
        <v>4.0357584688077059</v>
      </c>
      <c r="AJ303">
        <v>125.67269498844657</v>
      </c>
      <c r="AK303">
        <v>0</v>
      </c>
      <c r="AL303" s="1">
        <v>100.5833488359676</v>
      </c>
      <c r="AM303">
        <v>153.34219700114386</v>
      </c>
      <c r="AN303">
        <f t="shared" si="15"/>
        <v>1.2809224359161213</v>
      </c>
      <c r="AO303">
        <v>14.751883527115476</v>
      </c>
      <c r="AP303" s="82">
        <f t="shared" si="14"/>
        <v>28.842773340089362</v>
      </c>
      <c r="AQ303">
        <v>85.735613842460211</v>
      </c>
    </row>
    <row r="304" spans="1:43" x14ac:dyDescent="0.3">
      <c r="A304" t="s">
        <v>3069</v>
      </c>
      <c r="B304">
        <v>3780.45</v>
      </c>
      <c r="C304">
        <v>25.8</v>
      </c>
      <c r="D304">
        <v>16.066882482312252</v>
      </c>
      <c r="E304" s="117"/>
      <c r="F304" s="82">
        <f t="shared" si="16"/>
        <v>30.777045496398792</v>
      </c>
      <c r="G304">
        <v>3780.47</v>
      </c>
      <c r="H304">
        <v>16.593649143009635</v>
      </c>
      <c r="I304">
        <v>56.275075473491832</v>
      </c>
      <c r="J304">
        <v>0.62578788512989336</v>
      </c>
      <c r="K304">
        <v>5.0859822996512687</v>
      </c>
      <c r="L304">
        <v>0.10216230841721691</v>
      </c>
      <c r="M304">
        <v>4.4490020271544823</v>
      </c>
      <c r="N304">
        <v>13.004069784658643</v>
      </c>
      <c r="O304">
        <v>1.160056408237782</v>
      </c>
      <c r="P304">
        <v>3.2146768431151838</v>
      </c>
      <c r="Q304">
        <v>100.51046217286593</v>
      </c>
      <c r="R304">
        <v>0</v>
      </c>
      <c r="S304">
        <v>1300.22</v>
      </c>
      <c r="T304">
        <v>1350.4022249370498</v>
      </c>
      <c r="U304">
        <v>0.34803677148721751</v>
      </c>
      <c r="V304">
        <v>15.670578285383836</v>
      </c>
      <c r="W304">
        <v>368.82614636855004</v>
      </c>
      <c r="X304">
        <v>84.544255172770207</v>
      </c>
      <c r="Y304">
        <v>27.425654360502435</v>
      </c>
      <c r="Z304">
        <v>6.92</v>
      </c>
      <c r="AA304">
        <v>12.013978997515256</v>
      </c>
      <c r="AB304">
        <v>89.643188391249609</v>
      </c>
      <c r="AC304">
        <v>21.561690526812995</v>
      </c>
      <c r="AD304">
        <v>123.05174799093793</v>
      </c>
      <c r="AE304">
        <v>1.03</v>
      </c>
      <c r="AF304">
        <v>1.8612965168566622</v>
      </c>
      <c r="AG304">
        <v>205.98200874720911</v>
      </c>
      <c r="AH304">
        <v>6.8668702645274529</v>
      </c>
      <c r="AI304">
        <v>2.2605794859644535</v>
      </c>
      <c r="AJ304">
        <v>116.75749649607943</v>
      </c>
      <c r="AK304">
        <v>0</v>
      </c>
      <c r="AL304" s="1">
        <v>82.333111729170383</v>
      </c>
      <c r="AM304">
        <v>145.74644476141336</v>
      </c>
      <c r="AN304">
        <f t="shared" si="15"/>
        <v>1.3810222380867858</v>
      </c>
      <c r="AO304">
        <v>16.066882482312252</v>
      </c>
      <c r="AP304" s="82">
        <f t="shared" si="14"/>
        <v>30.289876961090314</v>
      </c>
      <c r="AQ304">
        <v>85.274204396363842</v>
      </c>
    </row>
    <row r="305" spans="1:43" x14ac:dyDescent="0.3">
      <c r="A305" t="s">
        <v>3069</v>
      </c>
      <c r="B305">
        <v>3780.65</v>
      </c>
      <c r="C305">
        <v>25.9</v>
      </c>
      <c r="D305">
        <v>16.055651826425404</v>
      </c>
      <c r="E305" s="117"/>
      <c r="F305" s="82">
        <f t="shared" si="16"/>
        <v>30.892027715829226</v>
      </c>
      <c r="G305">
        <v>3780.65</v>
      </c>
      <c r="H305">
        <v>16.131495666636134</v>
      </c>
      <c r="I305">
        <v>53.071898998678705</v>
      </c>
      <c r="J305">
        <v>0.598803940346185</v>
      </c>
      <c r="K305">
        <v>5.2275119075203369</v>
      </c>
      <c r="L305">
        <v>0.10336713752273698</v>
      </c>
      <c r="M305">
        <v>4.5164581569139939</v>
      </c>
      <c r="N305">
        <v>13.24727131876276</v>
      </c>
      <c r="O305">
        <v>1.1321423382648226</v>
      </c>
      <c r="P305">
        <v>3.1800956108095817</v>
      </c>
      <c r="Q305">
        <v>97.209045075455279</v>
      </c>
      <c r="R305">
        <v>0</v>
      </c>
      <c r="S305">
        <v>1246.1600000000001</v>
      </c>
      <c r="T305">
        <v>1431.6244318829072</v>
      </c>
      <c r="U305">
        <v>0.29617826436199884</v>
      </c>
      <c r="V305">
        <v>14.121308370680929</v>
      </c>
      <c r="W305">
        <v>378.59543993848735</v>
      </c>
      <c r="X305">
        <v>78.852887530262109</v>
      </c>
      <c r="Y305">
        <v>64.100678539367394</v>
      </c>
      <c r="Z305">
        <v>10.01</v>
      </c>
      <c r="AA305">
        <v>9.0257692086930774</v>
      </c>
      <c r="AB305">
        <v>143.6053984189877</v>
      </c>
      <c r="AC305">
        <v>25.015335486468818</v>
      </c>
      <c r="AD305">
        <v>117.4897631097073</v>
      </c>
      <c r="AE305">
        <v>1.01</v>
      </c>
      <c r="AF305">
        <v>1.8285875404098089</v>
      </c>
      <c r="AG305">
        <v>193.85799965859073</v>
      </c>
      <c r="AH305">
        <v>11.44985906635176</v>
      </c>
      <c r="AI305">
        <v>4.4726189216167871</v>
      </c>
      <c r="AJ305">
        <v>118.88891245880527</v>
      </c>
      <c r="AK305">
        <v>9.85</v>
      </c>
      <c r="AL305" s="1">
        <v>47.085005750906809</v>
      </c>
      <c r="AM305">
        <v>142.13728298290786</v>
      </c>
      <c r="AN305">
        <f t="shared" si="15"/>
        <v>1.507730613075877</v>
      </c>
      <c r="AO305">
        <v>16.055651826425404</v>
      </c>
      <c r="AP305" s="82">
        <f t="shared" si="14"/>
        <v>31.38428612761377</v>
      </c>
      <c r="AQ305">
        <v>82.636029494366426</v>
      </c>
    </row>
    <row r="306" spans="1:43" x14ac:dyDescent="0.3">
      <c r="A306" t="s">
        <v>3069</v>
      </c>
      <c r="B306">
        <v>3780.75</v>
      </c>
      <c r="C306">
        <v>25.9</v>
      </c>
      <c r="D306">
        <v>13.403076036947599</v>
      </c>
      <c r="E306" s="117"/>
      <c r="F306" s="82">
        <f t="shared" si="16"/>
        <v>29.93963869101848</v>
      </c>
      <c r="G306">
        <v>3780.77</v>
      </c>
      <c r="H306">
        <v>17.154282703726135</v>
      </c>
      <c r="I306">
        <v>60.206998755099107</v>
      </c>
      <c r="J306">
        <v>0.67753539110231453</v>
      </c>
      <c r="K306">
        <v>5.0163572871998063</v>
      </c>
      <c r="L306">
        <v>8.7119280268798949E-2</v>
      </c>
      <c r="M306">
        <v>3.6569944049809244</v>
      </c>
      <c r="N306">
        <v>10.148621815416032</v>
      </c>
      <c r="O306">
        <v>1.1939186753050586</v>
      </c>
      <c r="P306">
        <v>3.5471635049393484</v>
      </c>
      <c r="Q306">
        <v>101.68899181803752</v>
      </c>
      <c r="R306">
        <v>0</v>
      </c>
      <c r="S306">
        <v>1356.27</v>
      </c>
      <c r="T306">
        <v>1201.1297526407373</v>
      </c>
      <c r="U306">
        <v>0.2881884984976012</v>
      </c>
      <c r="V306">
        <v>17.133777649269913</v>
      </c>
      <c r="W306">
        <v>382.43196413396879</v>
      </c>
      <c r="X306">
        <v>89.634706840840906</v>
      </c>
      <c r="Y306">
        <v>48.537977395443676</v>
      </c>
      <c r="Z306">
        <v>7.9699999999999989</v>
      </c>
      <c r="AA306">
        <v>11.219161048570225</v>
      </c>
      <c r="AB306">
        <v>0</v>
      </c>
      <c r="AC306">
        <v>21.269168685967827</v>
      </c>
      <c r="AD306">
        <v>127.84919886787573</v>
      </c>
      <c r="AE306">
        <v>1.01</v>
      </c>
      <c r="AF306">
        <v>1.9368386767458239</v>
      </c>
      <c r="AG306">
        <v>176.68816019783057</v>
      </c>
      <c r="AH306">
        <v>13.231286607260213</v>
      </c>
      <c r="AI306">
        <v>2.3437910007852309</v>
      </c>
      <c r="AJ306">
        <v>137.4432558998447</v>
      </c>
      <c r="AK306">
        <v>0</v>
      </c>
      <c r="AL306" s="1">
        <v>89.604927289155995</v>
      </c>
      <c r="AM306">
        <v>151.40787500220631</v>
      </c>
      <c r="AN306">
        <f t="shared" si="15"/>
        <v>1.5333709535514477</v>
      </c>
      <c r="AO306">
        <v>13.403076036947599</v>
      </c>
      <c r="AP306" s="82">
        <f t="shared" si="14"/>
        <v>31.744277032932395</v>
      </c>
      <c r="AQ306">
        <v>81.704776016976865</v>
      </c>
    </row>
    <row r="307" spans="1:43" x14ac:dyDescent="0.3">
      <c r="A307" t="s">
        <v>3069</v>
      </c>
      <c r="B307">
        <v>3780.95</v>
      </c>
      <c r="C307">
        <v>24</v>
      </c>
      <c r="D307">
        <v>14.410387981682526</v>
      </c>
      <c r="E307" s="117"/>
      <c r="F307" s="82">
        <f t="shared" si="16"/>
        <v>28.074459282302666</v>
      </c>
      <c r="G307">
        <v>3780.95</v>
      </c>
      <c r="H307">
        <v>17.479550452931608</v>
      </c>
      <c r="I307">
        <v>58.698144510899496</v>
      </c>
      <c r="J307">
        <v>0.66512218998538741</v>
      </c>
      <c r="K307">
        <v>5.4780108101434761</v>
      </c>
      <c r="L307">
        <v>9.3638937047230725E-2</v>
      </c>
      <c r="M307">
        <v>3.8753750094768975</v>
      </c>
      <c r="N307">
        <v>10.935955720004831</v>
      </c>
      <c r="O307">
        <v>1.213564847357069</v>
      </c>
      <c r="P307">
        <v>3.3564744225911234</v>
      </c>
      <c r="Q307">
        <v>101.7958369004371</v>
      </c>
      <c r="R307">
        <v>0</v>
      </c>
      <c r="S307">
        <v>1132.6600000000001</v>
      </c>
      <c r="T307">
        <v>1498.5724734747739</v>
      </c>
      <c r="U307">
        <v>0.30301133490018339</v>
      </c>
      <c r="V307">
        <v>14.930371548359114</v>
      </c>
      <c r="W307">
        <v>374.32949624542624</v>
      </c>
      <c r="X307">
        <v>90.380073770671913</v>
      </c>
      <c r="Y307">
        <v>54.613710230257944</v>
      </c>
      <c r="Z307">
        <v>8.86</v>
      </c>
      <c r="AA307">
        <v>11.769419628609091</v>
      </c>
      <c r="AB307">
        <v>42.004674851137061</v>
      </c>
      <c r="AC307">
        <v>25.940081951076113</v>
      </c>
      <c r="AD307">
        <v>125.42180340424585</v>
      </c>
      <c r="AE307">
        <v>1.01</v>
      </c>
      <c r="AF307">
        <v>3.3417670936535302</v>
      </c>
      <c r="AG307">
        <v>189.0364284140997</v>
      </c>
      <c r="AH307">
        <v>16.124203126684197</v>
      </c>
      <c r="AI307">
        <v>2.4096667833516801</v>
      </c>
      <c r="AJ307">
        <v>123.87569084056216</v>
      </c>
      <c r="AK307">
        <v>9.94</v>
      </c>
      <c r="AL307" s="1">
        <v>52.781261272895534</v>
      </c>
      <c r="AM307">
        <v>150.73558016111215</v>
      </c>
      <c r="AN307">
        <f t="shared" si="15"/>
        <v>1.3706084280798572</v>
      </c>
      <c r="AO307">
        <v>14.410387981682526</v>
      </c>
      <c r="AP307" s="82">
        <f t="shared" si="14"/>
        <v>27.560667653787068</v>
      </c>
      <c r="AQ307">
        <v>87.17369589884008</v>
      </c>
    </row>
    <row r="308" spans="1:43" x14ac:dyDescent="0.3">
      <c r="A308" t="s">
        <v>3069</v>
      </c>
      <c r="B308">
        <v>3781.25</v>
      </c>
      <c r="C308">
        <v>23.5</v>
      </c>
      <c r="D308">
        <v>13.014829011216568</v>
      </c>
      <c r="E308" s="117"/>
      <c r="F308" s="82">
        <f t="shared" si="16"/>
        <v>27.046023351561921</v>
      </c>
      <c r="G308">
        <v>3781.23</v>
      </c>
      <c r="H308">
        <v>18.206973806785523</v>
      </c>
      <c r="I308">
        <v>58.966256760096464</v>
      </c>
      <c r="J308">
        <v>0.65217603455234507</v>
      </c>
      <c r="K308">
        <v>5.4050940383714989</v>
      </c>
      <c r="L308">
        <v>7.9031909484034449E-2</v>
      </c>
      <c r="M308">
        <v>3.397021461855589</v>
      </c>
      <c r="N308">
        <v>9.2113338503482041</v>
      </c>
      <c r="O308">
        <v>1.2575012179298455</v>
      </c>
      <c r="P308">
        <v>3.4420555410204385</v>
      </c>
      <c r="Q308">
        <v>100.61744462044393</v>
      </c>
      <c r="R308">
        <v>0</v>
      </c>
      <c r="S308">
        <v>996.07</v>
      </c>
      <c r="T308">
        <v>1133.4509140974933</v>
      </c>
      <c r="U308">
        <v>0.21076602121469981</v>
      </c>
      <c r="V308">
        <v>7.3956825749167585</v>
      </c>
      <c r="W308">
        <v>372.49090252978522</v>
      </c>
      <c r="X308">
        <v>81.058263050679727</v>
      </c>
      <c r="Y308">
        <v>15.111978263026735</v>
      </c>
      <c r="Z308">
        <v>2.4500000000000002</v>
      </c>
      <c r="AA308">
        <v>11.569660432184833</v>
      </c>
      <c r="AB308">
        <v>55.858446151294238</v>
      </c>
      <c r="AC308">
        <v>23.760317885510577</v>
      </c>
      <c r="AD308">
        <v>127.54418623568296</v>
      </c>
      <c r="AE308">
        <v>1.06</v>
      </c>
      <c r="AF308">
        <v>2.5715591313857202</v>
      </c>
      <c r="AG308">
        <v>184.1510803145367</v>
      </c>
      <c r="AH308">
        <v>15.344555071754792</v>
      </c>
      <c r="AI308">
        <v>3.1917448489405889</v>
      </c>
      <c r="AJ308">
        <v>118.66546081187514</v>
      </c>
      <c r="AK308">
        <v>0</v>
      </c>
      <c r="AL308" s="1">
        <v>40.939432476237926</v>
      </c>
      <c r="AM308">
        <v>133.29427712153506</v>
      </c>
      <c r="AN308">
        <f t="shared" si="15"/>
        <v>1.4639526723843368</v>
      </c>
      <c r="AO308">
        <v>13.014829011216568</v>
      </c>
      <c r="AP308" s="82">
        <f t="shared" si="14"/>
        <v>27.24485962090445</v>
      </c>
      <c r="AQ308">
        <v>86.354968935413936</v>
      </c>
    </row>
    <row r="309" spans="1:43" x14ac:dyDescent="0.3">
      <c r="A309" t="s">
        <v>3069</v>
      </c>
      <c r="B309">
        <v>3781.55</v>
      </c>
      <c r="C309">
        <v>24.7</v>
      </c>
      <c r="D309">
        <v>15.069057684700034</v>
      </c>
      <c r="E309" s="117"/>
      <c r="F309" s="82">
        <f t="shared" si="16"/>
        <v>29.117936809838461</v>
      </c>
      <c r="G309">
        <v>3781.55</v>
      </c>
      <c r="H309">
        <v>19.669893458603724</v>
      </c>
      <c r="I309">
        <v>60.210453201011568</v>
      </c>
      <c r="J309">
        <v>0.65296757604828537</v>
      </c>
      <c r="K309">
        <v>5.488677014676564</v>
      </c>
      <c r="L309">
        <v>8.7604296671226198E-2</v>
      </c>
      <c r="M309">
        <v>3.7536791051707845</v>
      </c>
      <c r="N309">
        <v>10.497201959198371</v>
      </c>
      <c r="O309">
        <v>1.345861564899665</v>
      </c>
      <c r="P309">
        <v>3.3586060657104673</v>
      </c>
      <c r="Q309">
        <v>105.06494424199066</v>
      </c>
      <c r="R309">
        <v>0</v>
      </c>
      <c r="S309">
        <v>1049.6600000000001</v>
      </c>
      <c r="T309">
        <v>1202.3576569825209</v>
      </c>
      <c r="U309">
        <v>0.32090911762112695</v>
      </c>
      <c r="V309">
        <v>7.8704550499445043</v>
      </c>
      <c r="W309">
        <v>385.72504127458188</v>
      </c>
      <c r="X309">
        <v>95.138522443455628</v>
      </c>
      <c r="Y309">
        <v>44.46579738028079</v>
      </c>
      <c r="Z309">
        <v>4.3600000000000003</v>
      </c>
      <c r="AA309">
        <v>11.471740129047852</v>
      </c>
      <c r="AB309">
        <v>159.25724468573276</v>
      </c>
      <c r="AC309">
        <v>28.09418557053225</v>
      </c>
      <c r="AD309">
        <v>126.07012392624699</v>
      </c>
      <c r="AE309">
        <v>1.01</v>
      </c>
      <c r="AF309">
        <v>5.0315380409311024</v>
      </c>
      <c r="AG309">
        <v>217.76563563351277</v>
      </c>
      <c r="AH309">
        <v>12.426835006252583</v>
      </c>
      <c r="AI309">
        <v>2.5790030011497018</v>
      </c>
      <c r="AJ309">
        <v>118.56507016666379</v>
      </c>
      <c r="AK309">
        <v>0</v>
      </c>
      <c r="AL309" s="1">
        <v>39.831548932076267</v>
      </c>
      <c r="AM309">
        <v>135.87548106103822</v>
      </c>
      <c r="AN309">
        <f t="shared" si="15"/>
        <v>1.2462361945670475</v>
      </c>
      <c r="AO309">
        <v>15.069057684700034</v>
      </c>
      <c r="AP309" s="82">
        <f t="shared" si="14"/>
        <v>27.771567561626156</v>
      </c>
      <c r="AQ309">
        <v>89.01896522295732</v>
      </c>
    </row>
    <row r="310" spans="1:43" x14ac:dyDescent="0.3">
      <c r="A310" t="s">
        <v>3069</v>
      </c>
      <c r="B310">
        <v>3781.7</v>
      </c>
      <c r="C310">
        <v>25.8</v>
      </c>
      <c r="D310">
        <v>13.947794841512112</v>
      </c>
      <c r="E310" s="117"/>
      <c r="F310" s="82">
        <f t="shared" si="16"/>
        <v>30.014217000150229</v>
      </c>
      <c r="G310">
        <v>3781.7</v>
      </c>
      <c r="H310">
        <v>19.209363134305185</v>
      </c>
      <c r="I310">
        <v>60.56020457466991</v>
      </c>
      <c r="J310">
        <v>0.65804593964592251</v>
      </c>
      <c r="K310">
        <v>5.4541652913438723</v>
      </c>
      <c r="L310">
        <v>8.2279674657826887E-2</v>
      </c>
      <c r="M310">
        <v>3.5100450682829374</v>
      </c>
      <c r="N310">
        <v>9.6188211249829472</v>
      </c>
      <c r="O310">
        <v>1.3180455333120331</v>
      </c>
      <c r="P310">
        <v>3.4122375411106116</v>
      </c>
      <c r="Q310">
        <v>103.82320788231124</v>
      </c>
      <c r="R310">
        <v>0</v>
      </c>
      <c r="S310">
        <v>1074.24</v>
      </c>
      <c r="T310">
        <v>1105.0161208804625</v>
      </c>
      <c r="U310">
        <v>0.29263508947197808</v>
      </c>
      <c r="V310">
        <v>10.229633740288568</v>
      </c>
      <c r="W310">
        <v>387.14175064412933</v>
      </c>
      <c r="X310">
        <v>111.12397157365606</v>
      </c>
      <c r="Y310">
        <v>50.769854117501104</v>
      </c>
      <c r="Z310">
        <v>3.6000000000000005</v>
      </c>
      <c r="AA310">
        <v>11.396416818942484</v>
      </c>
      <c r="AB310">
        <v>104.96455736138438</v>
      </c>
      <c r="AC310">
        <v>24.796871806051843</v>
      </c>
      <c r="AD310">
        <v>119.68252058535786</v>
      </c>
      <c r="AE310">
        <v>0</v>
      </c>
      <c r="AF310">
        <v>2.0355569442274635</v>
      </c>
      <c r="AG310">
        <v>195.4740213238878</v>
      </c>
      <c r="AH310">
        <v>8.2889774588130898</v>
      </c>
      <c r="AI310">
        <v>5.7890386515168837</v>
      </c>
      <c r="AJ310">
        <v>125.06443490108828</v>
      </c>
      <c r="AK310">
        <v>0</v>
      </c>
      <c r="AL310" s="1">
        <v>36.194346353130449</v>
      </c>
      <c r="AM310">
        <v>131.91310659250269</v>
      </c>
      <c r="AN310">
        <f t="shared" si="15"/>
        <v>1.1254496498821775</v>
      </c>
      <c r="AO310">
        <v>13.947794841512112</v>
      </c>
      <c r="AP310" s="82">
        <f t="shared" si="14"/>
        <v>29.299687395871917</v>
      </c>
      <c r="AQ310">
        <v>88.136527181092603</v>
      </c>
    </row>
    <row r="311" spans="1:43" x14ac:dyDescent="0.3">
      <c r="A311" t="s">
        <v>3069</v>
      </c>
      <c r="B311">
        <v>3781.9</v>
      </c>
      <c r="C311">
        <v>26.9</v>
      </c>
      <c r="D311">
        <v>13.533866228490579</v>
      </c>
      <c r="E311" s="117"/>
      <c r="F311" s="82">
        <f t="shared" si="16"/>
        <v>31.141750599850972</v>
      </c>
      <c r="G311">
        <v>3781.89</v>
      </c>
      <c r="H311">
        <v>19.28386603918073</v>
      </c>
      <c r="I311">
        <v>60.343730144383521</v>
      </c>
      <c r="J311">
        <v>0.69129484848328304</v>
      </c>
      <c r="K311">
        <v>5.7837797763000109</v>
      </c>
      <c r="L311">
        <v>9.2447173541417724E-2</v>
      </c>
      <c r="M311">
        <v>3.4008965765812897</v>
      </c>
      <c r="N311">
        <v>9.2253049134595884</v>
      </c>
      <c r="O311">
        <v>1.3225455087665161</v>
      </c>
      <c r="P311">
        <v>3.5419907439206608</v>
      </c>
      <c r="Q311">
        <v>103.685855724617</v>
      </c>
      <c r="R311">
        <v>0</v>
      </c>
      <c r="S311">
        <v>1071.07</v>
      </c>
      <c r="T311">
        <v>1270.3637219191703</v>
      </c>
      <c r="U311">
        <v>0.28798519084417573</v>
      </c>
      <c r="V311">
        <v>10.826770255271921</v>
      </c>
      <c r="W311">
        <v>351.93709870899363</v>
      </c>
      <c r="X311">
        <v>102.56573830871713</v>
      </c>
      <c r="Y311">
        <v>48.994063487298192</v>
      </c>
      <c r="Z311">
        <v>4.9800000000000004</v>
      </c>
      <c r="AA311">
        <v>10.710974696983616</v>
      </c>
      <c r="AB311">
        <v>204.42938684312136</v>
      </c>
      <c r="AC311">
        <v>28.934151678557072</v>
      </c>
      <c r="AD311">
        <v>131.36162965242738</v>
      </c>
      <c r="AE311">
        <v>0</v>
      </c>
      <c r="AF311">
        <v>2.3483986877050453</v>
      </c>
      <c r="AG311">
        <v>165.59290263134034</v>
      </c>
      <c r="AH311">
        <v>6.9362163375347947</v>
      </c>
      <c r="AI311">
        <v>3.5529881771158127</v>
      </c>
      <c r="AJ311">
        <v>122.04899737270256</v>
      </c>
      <c r="AK311">
        <v>0</v>
      </c>
      <c r="AL311" s="1">
        <v>138.48544302020744</v>
      </c>
      <c r="AM311">
        <v>146.2569021686013</v>
      </c>
      <c r="AN311">
        <f t="shared" si="15"/>
        <v>1.1899587463148942</v>
      </c>
      <c r="AO311">
        <v>13.533866228490579</v>
      </c>
      <c r="AP311" s="82">
        <f t="shared" si="14"/>
        <v>30.200280699318231</v>
      </c>
      <c r="AQ311">
        <v>89.143913729085241</v>
      </c>
    </row>
    <row r="312" spans="1:43" x14ac:dyDescent="0.3">
      <c r="A312" t="s">
        <v>3069</v>
      </c>
      <c r="B312">
        <v>3782.35</v>
      </c>
      <c r="C312">
        <v>27</v>
      </c>
      <c r="D312">
        <v>14.37734485183052</v>
      </c>
      <c r="E312" s="117"/>
      <c r="F312" s="82">
        <f t="shared" si="16"/>
        <v>31.567293309148802</v>
      </c>
      <c r="G312">
        <v>3782.33</v>
      </c>
      <c r="H312">
        <v>17.169609247712156</v>
      </c>
      <c r="I312">
        <v>55.644251786479025</v>
      </c>
      <c r="J312">
        <v>0.62224326798218677</v>
      </c>
      <c r="K312">
        <v>5.168059589403005</v>
      </c>
      <c r="L312">
        <v>8.5337418136242932E-2</v>
      </c>
      <c r="M312">
        <v>3.922084416284882</v>
      </c>
      <c r="N312">
        <v>11.104358494271516</v>
      </c>
      <c r="O312">
        <v>1.1948443985618142</v>
      </c>
      <c r="P312">
        <v>3.3783100455975057</v>
      </c>
      <c r="Q312">
        <v>98.289098664428309</v>
      </c>
      <c r="R312">
        <v>0</v>
      </c>
      <c r="S312">
        <v>796.28</v>
      </c>
      <c r="T312">
        <v>924.35560048101308</v>
      </c>
      <c r="U312">
        <v>0.26962800810977122</v>
      </c>
      <c r="V312">
        <v>9.9114872364039961</v>
      </c>
      <c r="W312">
        <v>366.84134199512664</v>
      </c>
      <c r="X312">
        <v>89.271747696465653</v>
      </c>
      <c r="Y312">
        <v>58.867459391226355</v>
      </c>
      <c r="Z312">
        <v>6.6199999999999992</v>
      </c>
      <c r="AA312">
        <v>9.8598212927929332</v>
      </c>
      <c r="AB312">
        <v>19.454553424802548</v>
      </c>
      <c r="AC312">
        <v>20.096635924976791</v>
      </c>
      <c r="AD312">
        <v>116.60210832333144</v>
      </c>
      <c r="AE312">
        <v>1.0900000000000001</v>
      </c>
      <c r="AF312">
        <v>1.5464810185908446</v>
      </c>
      <c r="AG312">
        <v>175.02187396524039</v>
      </c>
      <c r="AH312">
        <v>8.0104678161969698</v>
      </c>
      <c r="AI312">
        <v>5.7250208465238073</v>
      </c>
      <c r="AJ312">
        <v>118.12632586536969</v>
      </c>
      <c r="AK312">
        <v>0</v>
      </c>
      <c r="AL312" s="1">
        <v>43.99133808845685</v>
      </c>
      <c r="AM312">
        <v>126.29785591709233</v>
      </c>
      <c r="AN312">
        <f t="shared" si="15"/>
        <v>1.3232218357258219</v>
      </c>
      <c r="AO312">
        <v>14.37734485183052</v>
      </c>
      <c r="AP312" s="82">
        <f t="shared" si="14"/>
        <v>30.140245678803325</v>
      </c>
      <c r="AQ312">
        <v>89.649900293993994</v>
      </c>
    </row>
    <row r="313" spans="1:43" x14ac:dyDescent="0.3">
      <c r="A313" t="s">
        <v>3069</v>
      </c>
      <c r="B313">
        <v>3782.45</v>
      </c>
      <c r="C313">
        <v>26</v>
      </c>
      <c r="D313">
        <v>15.035247263869737</v>
      </c>
      <c r="E313" s="117"/>
      <c r="F313" s="82">
        <f t="shared" si="16"/>
        <v>30.636316420960707</v>
      </c>
      <c r="G313">
        <v>3782.45</v>
      </c>
      <c r="H313">
        <v>19.614859752660461</v>
      </c>
      <c r="I313">
        <v>61.541703252002826</v>
      </c>
      <c r="J313">
        <v>0.62127467115162838</v>
      </c>
      <c r="K313">
        <v>5.2156556535863716</v>
      </c>
      <c r="L313">
        <v>9.9290630936874874E-2</v>
      </c>
      <c r="M313">
        <v>3.7526143368832434</v>
      </c>
      <c r="N313">
        <v>10.493363119319493</v>
      </c>
      <c r="O313">
        <v>1.3425375290606918</v>
      </c>
      <c r="P313">
        <v>3.4055986879091864</v>
      </c>
      <c r="Q313">
        <v>106.08689763351077</v>
      </c>
      <c r="R313">
        <v>0</v>
      </c>
      <c r="S313">
        <v>913.34</v>
      </c>
      <c r="T313">
        <v>894.48055908956337</v>
      </c>
      <c r="U313">
        <v>0.30151617547673798</v>
      </c>
      <c r="V313">
        <v>13.670510543840177</v>
      </c>
      <c r="W313">
        <v>371.91500441208296</v>
      </c>
      <c r="X313">
        <v>77.798271722197683</v>
      </c>
      <c r="Y313">
        <v>22.179624971234304</v>
      </c>
      <c r="Z313">
        <v>4.47</v>
      </c>
      <c r="AA313">
        <v>10.002935581993137</v>
      </c>
      <c r="AB313">
        <v>82.280626356005953</v>
      </c>
      <c r="AC313">
        <v>13.591366492614362</v>
      </c>
      <c r="AD313">
        <v>119.64472411588514</v>
      </c>
      <c r="AE313">
        <v>1.01</v>
      </c>
      <c r="AF313">
        <v>3.5215552257459768</v>
      </c>
      <c r="AG313">
        <v>172.85539066742231</v>
      </c>
      <c r="AH313">
        <v>11.392370619392711</v>
      </c>
      <c r="AI313">
        <v>4.8882166812571475</v>
      </c>
      <c r="AJ313">
        <v>122.83724984621399</v>
      </c>
      <c r="AK313">
        <v>0</v>
      </c>
      <c r="AL313" s="1">
        <v>46.175749982134072</v>
      </c>
      <c r="AM313">
        <v>138.864243517305</v>
      </c>
      <c r="AN313">
        <f t="shared" si="15"/>
        <v>1.5789200341730165</v>
      </c>
      <c r="AO313">
        <v>15.035247263869737</v>
      </c>
      <c r="AP313" s="82">
        <f t="shared" si="14"/>
        <v>30.538500106074846</v>
      </c>
      <c r="AQ313">
        <v>85.235128290537816</v>
      </c>
    </row>
    <row r="314" spans="1:43" x14ac:dyDescent="0.3">
      <c r="A314" t="s">
        <v>3069</v>
      </c>
      <c r="B314">
        <v>3782.6</v>
      </c>
      <c r="C314">
        <v>27</v>
      </c>
      <c r="D314">
        <v>15.467608957563263</v>
      </c>
      <c r="E314" s="117"/>
      <c r="F314" s="82">
        <f t="shared" si="16"/>
        <v>31.977014827777818</v>
      </c>
      <c r="G314">
        <v>3782.6</v>
      </c>
      <c r="H314">
        <v>17.495871425902411</v>
      </c>
      <c r="I314">
        <v>52.942425747051075</v>
      </c>
      <c r="J314">
        <v>0.61798769093953998</v>
      </c>
      <c r="K314">
        <v>5.5177071911781708</v>
      </c>
      <c r="L314">
        <v>9.3204583961016621E-2</v>
      </c>
      <c r="M314">
        <v>4.1742369815212408</v>
      </c>
      <c r="N314">
        <v>12.013451424927297</v>
      </c>
      <c r="O314">
        <v>1.2145506341245056</v>
      </c>
      <c r="P314">
        <v>3.243263948865224</v>
      </c>
      <c r="Q314">
        <v>97.312699628470483</v>
      </c>
      <c r="R314">
        <v>1.4803735999999999E-3</v>
      </c>
      <c r="S314">
        <v>1281.8399999999999</v>
      </c>
      <c r="T314">
        <v>1088.8806009167126</v>
      </c>
      <c r="U314">
        <v>0.31947668439455279</v>
      </c>
      <c r="V314">
        <v>10.440099889012208</v>
      </c>
      <c r="W314">
        <v>393.51694280709262</v>
      </c>
      <c r="X314">
        <v>91.866434672196263</v>
      </c>
      <c r="Y314">
        <v>42.690006750077877</v>
      </c>
      <c r="Z314">
        <v>5.48</v>
      </c>
      <c r="AA314">
        <v>10.771233345067913</v>
      </c>
      <c r="AB314">
        <v>154.2272444541691</v>
      </c>
      <c r="AC314">
        <v>26.825300598835184</v>
      </c>
      <c r="AD314">
        <v>116.31863480228606</v>
      </c>
      <c r="AE314">
        <v>1.03</v>
      </c>
      <c r="AF314">
        <v>5.424675831901264</v>
      </c>
      <c r="AG314">
        <v>198.4852968510437</v>
      </c>
      <c r="AH314">
        <v>11.047549157106086</v>
      </c>
      <c r="AI314">
        <v>4.1428665231234572</v>
      </c>
      <c r="AJ314">
        <v>126.06834135320192</v>
      </c>
      <c r="AK314">
        <v>0</v>
      </c>
      <c r="AL314" s="1">
        <v>48.861844990148668</v>
      </c>
      <c r="AM314">
        <v>123.43362522983666</v>
      </c>
      <c r="AN314">
        <f t="shared" si="15"/>
        <v>1.3723003597891559</v>
      </c>
      <c r="AO314">
        <v>15.467608957563263</v>
      </c>
      <c r="AP314" s="82">
        <f t="shared" si="14"/>
        <v>30.680592078275311</v>
      </c>
      <c r="AQ314">
        <v>88.08121272757387</v>
      </c>
    </row>
    <row r="315" spans="1:43" x14ac:dyDescent="0.3">
      <c r="A315" t="s">
        <v>3069</v>
      </c>
      <c r="B315">
        <v>3782.75</v>
      </c>
      <c r="C315">
        <v>25</v>
      </c>
      <c r="D315">
        <v>13.57567723731205</v>
      </c>
      <c r="E315" s="117"/>
      <c r="F315" s="82">
        <f t="shared" si="16"/>
        <v>28.958458168305853</v>
      </c>
      <c r="G315">
        <v>3782.75</v>
      </c>
      <c r="H315">
        <v>12.441710712162223</v>
      </c>
      <c r="I315">
        <v>47.801193129000417</v>
      </c>
      <c r="J315">
        <v>0.53625269946797083</v>
      </c>
      <c r="K315">
        <v>4.9448139104641085</v>
      </c>
      <c r="L315">
        <v>9.4510648571491038E-2</v>
      </c>
      <c r="M315">
        <v>4.3137980368258404</v>
      </c>
      <c r="N315">
        <v>12.516614930931468</v>
      </c>
      <c r="O315">
        <v>0.90927932701459824</v>
      </c>
      <c r="P315">
        <v>2.8690099675341876</v>
      </c>
      <c r="Q315">
        <v>86.427183361972311</v>
      </c>
      <c r="R315">
        <v>0</v>
      </c>
      <c r="S315">
        <v>842.68000000000006</v>
      </c>
      <c r="T315">
        <v>1004.5424284145777</v>
      </c>
      <c r="U315">
        <v>0.30438104192988641</v>
      </c>
      <c r="V315">
        <v>3.9450166481687017</v>
      </c>
      <c r="W315">
        <v>349.05760812048254</v>
      </c>
      <c r="X315">
        <v>71.199662187181147</v>
      </c>
      <c r="Y315">
        <v>13.265156007615714</v>
      </c>
      <c r="Z315">
        <v>0</v>
      </c>
      <c r="AA315">
        <v>7.9767385401586841</v>
      </c>
      <c r="AB315">
        <v>1.9767705190191724</v>
      </c>
      <c r="AC315">
        <v>25.601094675437306</v>
      </c>
      <c r="AD315">
        <v>98.573192384845498</v>
      </c>
      <c r="AE315">
        <v>1.25</v>
      </c>
      <c r="AF315">
        <v>2.5006483361974685</v>
      </c>
      <c r="AG315">
        <v>205.36626581581186</v>
      </c>
      <c r="AH315">
        <v>7.5462850785034377</v>
      </c>
      <c r="AI315">
        <v>2.5607121997231084</v>
      </c>
      <c r="AJ315">
        <v>97.973833382199899</v>
      </c>
      <c r="AK315">
        <v>0</v>
      </c>
      <c r="AL315" s="1">
        <v>28.982651584530963</v>
      </c>
      <c r="AM315">
        <v>114.33148502211506</v>
      </c>
      <c r="AN315">
        <f t="shared" si="15"/>
        <v>1.3760435144289098</v>
      </c>
      <c r="AO315">
        <v>13.57567723731205</v>
      </c>
      <c r="AP315" s="82">
        <f t="shared" si="14"/>
        <v>29.821422185616107</v>
      </c>
      <c r="AQ315">
        <v>83.940060681315259</v>
      </c>
    </row>
    <row r="316" spans="1:43" x14ac:dyDescent="0.3">
      <c r="A316" t="s">
        <v>3069</v>
      </c>
      <c r="B316">
        <v>3782.9500000000003</v>
      </c>
      <c r="C316">
        <v>23.75</v>
      </c>
      <c r="D316">
        <v>12.817278864376387</v>
      </c>
      <c r="E316" s="117"/>
      <c r="F316" s="82">
        <f t="shared" si="16"/>
        <v>27.271039774891616</v>
      </c>
      <c r="G316">
        <v>3782.94</v>
      </c>
      <c r="H316">
        <v>14.027904478762874</v>
      </c>
      <c r="I316">
        <v>51.197146409855129</v>
      </c>
      <c r="J316">
        <v>0.61971866721092495</v>
      </c>
      <c r="K316">
        <v>5.2419835283225096</v>
      </c>
      <c r="L316">
        <v>8.9913996996716816E-2</v>
      </c>
      <c r="M316">
        <v>3.9079119568680794</v>
      </c>
      <c r="N316">
        <v>11.053262116752041</v>
      </c>
      <c r="O316">
        <v>1.0050854305172776</v>
      </c>
      <c r="P316">
        <v>3.1572919366966978</v>
      </c>
      <c r="Q316">
        <v>90.300218521982231</v>
      </c>
      <c r="R316">
        <v>0</v>
      </c>
      <c r="S316">
        <v>921.1</v>
      </c>
      <c r="T316">
        <v>995.80264556719465</v>
      </c>
      <c r="U316">
        <v>0.3071357212117598</v>
      </c>
      <c r="V316">
        <v>11.698002219755827</v>
      </c>
      <c r="W316">
        <v>350.87744617242151</v>
      </c>
      <c r="X316">
        <v>78.99581955715027</v>
      </c>
      <c r="Y316">
        <v>41.038521463989177</v>
      </c>
      <c r="Z316">
        <v>4.21</v>
      </c>
      <c r="AA316">
        <v>11.321093508837112</v>
      </c>
      <c r="AB316">
        <v>0</v>
      </c>
      <c r="AC316">
        <v>25.279405527683121</v>
      </c>
      <c r="AD316">
        <v>113.44610312235959</v>
      </c>
      <c r="AE316">
        <v>1.17</v>
      </c>
      <c r="AF316">
        <v>3.3609631307608172</v>
      </c>
      <c r="AG316">
        <v>214.45459512175307</v>
      </c>
      <c r="AH316">
        <v>6.1272121375546353</v>
      </c>
      <c r="AI316">
        <v>1.8565163447992534</v>
      </c>
      <c r="AJ316">
        <v>109.54478478582065</v>
      </c>
      <c r="AK316">
        <v>0</v>
      </c>
      <c r="AL316" s="1">
        <v>51.192581125507623</v>
      </c>
      <c r="AM316">
        <v>130.47533071391982</v>
      </c>
      <c r="AN316">
        <f t="shared" si="15"/>
        <v>1.3867162262500417</v>
      </c>
      <c r="AO316">
        <v>12.817278864376387</v>
      </c>
      <c r="AP316" s="82">
        <f t="shared" si="14"/>
        <v>29.565123496157824</v>
      </c>
      <c r="AQ316">
        <v>80.463297936901029</v>
      </c>
    </row>
    <row r="317" spans="1:43" x14ac:dyDescent="0.3">
      <c r="A317" t="s">
        <v>3069</v>
      </c>
      <c r="B317">
        <v>3783.1</v>
      </c>
      <c r="C317">
        <v>25.5</v>
      </c>
      <c r="D317">
        <v>20.163163752710457</v>
      </c>
      <c r="E317" s="117"/>
      <c r="F317" s="82">
        <f t="shared" si="16"/>
        <v>31.990654349573521</v>
      </c>
      <c r="G317">
        <v>3783.1</v>
      </c>
      <c r="H317">
        <v>17.682010255278776</v>
      </c>
      <c r="I317">
        <v>52.293268222807733</v>
      </c>
      <c r="J317">
        <v>0.59276459627022549</v>
      </c>
      <c r="K317">
        <v>5.1369492905802128</v>
      </c>
      <c r="L317">
        <v>0.11207293540332125</v>
      </c>
      <c r="M317">
        <v>5.396244457916004</v>
      </c>
      <c r="N317">
        <v>16.419190295589406</v>
      </c>
      <c r="O317">
        <v>1.225793419418838</v>
      </c>
      <c r="P317">
        <v>2.7334670936017313</v>
      </c>
      <c r="Q317">
        <v>101.59176056686624</v>
      </c>
      <c r="R317">
        <v>0</v>
      </c>
      <c r="S317">
        <v>1154.67</v>
      </c>
      <c r="T317">
        <v>1076.7974346015103</v>
      </c>
      <c r="U317">
        <v>0.31769165221989881</v>
      </c>
      <c r="V317">
        <v>1.3802663706992231</v>
      </c>
      <c r="W317">
        <v>354.8223482786816</v>
      </c>
      <c r="X317">
        <v>84.880738968306176</v>
      </c>
      <c r="Y317">
        <v>28.838839834495204</v>
      </c>
      <c r="Z317">
        <v>3.06</v>
      </c>
      <c r="AA317">
        <v>9.5283987283293072</v>
      </c>
      <c r="AB317">
        <v>71.22245464070069</v>
      </c>
      <c r="AC317">
        <v>31.516600670250398</v>
      </c>
      <c r="AD317">
        <v>105.88680922781622</v>
      </c>
      <c r="AE317">
        <v>1.05</v>
      </c>
      <c r="AF317">
        <v>2.6622832369942193</v>
      </c>
      <c r="AG317">
        <v>263.99757166808348</v>
      </c>
      <c r="AH317">
        <v>6.9096916096665915</v>
      </c>
      <c r="AI317">
        <v>1.5501454209038104</v>
      </c>
      <c r="AJ317">
        <v>100.01882800687581</v>
      </c>
      <c r="AK317">
        <v>0</v>
      </c>
      <c r="AL317" s="1">
        <v>36.330218863263475</v>
      </c>
      <c r="AM317">
        <v>116.65230435368586</v>
      </c>
      <c r="AN317">
        <f t="shared" si="15"/>
        <v>1.178345396406387</v>
      </c>
      <c r="AO317">
        <v>20.163163752710457</v>
      </c>
      <c r="AP317" s="82">
        <f t="shared" si="14"/>
        <v>30.581047365297458</v>
      </c>
      <c r="AQ317">
        <v>83.492935425498786</v>
      </c>
    </row>
    <row r="318" spans="1:43" x14ac:dyDescent="0.3">
      <c r="A318" t="s">
        <v>3069</v>
      </c>
      <c r="B318">
        <v>3783.25</v>
      </c>
      <c r="C318">
        <v>25.4</v>
      </c>
      <c r="D318">
        <v>14.786759006402912</v>
      </c>
      <c r="E318" s="117"/>
      <c r="F318" s="82">
        <f t="shared" si="16"/>
        <v>29.842279464436263</v>
      </c>
      <c r="G318">
        <v>3783.25</v>
      </c>
      <c r="H318">
        <v>19.734985287793616</v>
      </c>
      <c r="I318">
        <v>57.087269235585936</v>
      </c>
      <c r="J318">
        <v>0.65019301480462155</v>
      </c>
      <c r="K318">
        <v>5.9156048751879444</v>
      </c>
      <c r="L318">
        <v>9.5578516972268282E-2</v>
      </c>
      <c r="M318">
        <v>3.688009224949341</v>
      </c>
      <c r="N318">
        <v>10.260440442176463</v>
      </c>
      <c r="O318">
        <v>1.3497931113827344</v>
      </c>
      <c r="P318">
        <v>3.4479031884293643</v>
      </c>
      <c r="Q318">
        <v>102.22977689728229</v>
      </c>
      <c r="R318">
        <v>0</v>
      </c>
      <c r="S318">
        <v>1152.18</v>
      </c>
      <c r="T318">
        <v>1460.5705920284438</v>
      </c>
      <c r="U318">
        <v>0.3721461522639728</v>
      </c>
      <c r="V318">
        <v>15.006725860155383</v>
      </c>
      <c r="W318">
        <v>382.2696525683686</v>
      </c>
      <c r="X318">
        <v>90.89267102862371</v>
      </c>
      <c r="Y318">
        <v>39.156183395974097</v>
      </c>
      <c r="Z318">
        <v>3.6799999999999997</v>
      </c>
      <c r="AA318">
        <v>9.8372242997613224</v>
      </c>
      <c r="AB318">
        <v>140.19413096766667</v>
      </c>
      <c r="AC318">
        <v>38.915451068596674</v>
      </c>
      <c r="AD318">
        <v>124.23699515682024</v>
      </c>
      <c r="AE318">
        <v>1.03</v>
      </c>
      <c r="AF318">
        <v>3.7718286205280416</v>
      </c>
      <c r="AG318">
        <v>197.62687894058749</v>
      </c>
      <c r="AH318">
        <v>13.686759579992174</v>
      </c>
      <c r="AI318">
        <v>3.0225549357445978</v>
      </c>
      <c r="AJ318">
        <v>108.28804263465618</v>
      </c>
      <c r="AK318">
        <v>9.19</v>
      </c>
      <c r="AL318" s="1">
        <v>46.865564264347938</v>
      </c>
      <c r="AM318">
        <v>131.65272198457035</v>
      </c>
      <c r="AN318">
        <f t="shared" si="15"/>
        <v>1.1913836551305039</v>
      </c>
      <c r="AO318">
        <v>14.786759006402912</v>
      </c>
      <c r="AP318" s="82">
        <f t="shared" si="14"/>
        <v>32.597253997976871</v>
      </c>
      <c r="AQ318">
        <v>78.055315245535979</v>
      </c>
    </row>
    <row r="319" spans="1:43" x14ac:dyDescent="0.3">
      <c r="A319" t="s">
        <v>3069</v>
      </c>
      <c r="B319">
        <v>3783.55</v>
      </c>
      <c r="C319">
        <v>27.2</v>
      </c>
      <c r="D319">
        <v>16.030205190084683</v>
      </c>
      <c r="E319" s="117"/>
      <c r="F319" s="82">
        <f t="shared" si="16"/>
        <v>32.430781177953477</v>
      </c>
      <c r="G319">
        <v>3783.55</v>
      </c>
      <c r="H319">
        <v>18.518376999915301</v>
      </c>
      <c r="I319">
        <v>57.822820967830303</v>
      </c>
      <c r="J319">
        <v>0.61115752103115106</v>
      </c>
      <c r="K319">
        <v>5.3624873492200082</v>
      </c>
      <c r="L319">
        <v>9.7367664906903822E-2</v>
      </c>
      <c r="M319">
        <v>4.1767657584481279</v>
      </c>
      <c r="N319">
        <v>12.022568497463457</v>
      </c>
      <c r="O319">
        <v>1.2763099707948842</v>
      </c>
      <c r="P319">
        <v>3.2723271202603676</v>
      </c>
      <c r="Q319">
        <v>103.16018184987048</v>
      </c>
      <c r="R319">
        <v>0</v>
      </c>
      <c r="S319">
        <v>1117.05</v>
      </c>
      <c r="T319">
        <v>1183.1499329022827</v>
      </c>
      <c r="U319">
        <v>0.37033908265506382</v>
      </c>
      <c r="V319">
        <v>7.3614206437291889</v>
      </c>
      <c r="W319">
        <v>375.65258319597029</v>
      </c>
      <c r="X319">
        <v>99.118252117186941</v>
      </c>
      <c r="Y319">
        <v>10.708017500123528</v>
      </c>
      <c r="Z319">
        <v>6.19</v>
      </c>
      <c r="AA319">
        <v>11.53199877713215</v>
      </c>
      <c r="AB319">
        <v>70.615723095259156</v>
      </c>
      <c r="AC319">
        <v>30.676634562225576</v>
      </c>
      <c r="AD319">
        <v>115.99736481176798</v>
      </c>
      <c r="AE319">
        <v>1.03</v>
      </c>
      <c r="AF319">
        <v>3.5549250117169184</v>
      </c>
      <c r="AG319">
        <v>194.99712248474543</v>
      </c>
      <c r="AH319">
        <v>9.2571300260024589</v>
      </c>
      <c r="AI319">
        <v>3.1368724446608081</v>
      </c>
      <c r="AJ319">
        <v>115.66117779962401</v>
      </c>
      <c r="AK319">
        <v>0</v>
      </c>
      <c r="AL319" s="1">
        <v>42.224995456727399</v>
      </c>
      <c r="AM319">
        <v>126.29785591709233</v>
      </c>
      <c r="AN319">
        <f t="shared" si="15"/>
        <v>1.1669009019940997</v>
      </c>
      <c r="AO319">
        <v>16.030205190084683</v>
      </c>
      <c r="AP319" s="82">
        <f t="shared" si="14"/>
        <v>30.895742822624474</v>
      </c>
      <c r="AQ319">
        <v>88.114955659024986</v>
      </c>
    </row>
    <row r="320" spans="1:43" x14ac:dyDescent="0.3">
      <c r="A320" t="s">
        <v>3069</v>
      </c>
      <c r="B320">
        <v>3783.7</v>
      </c>
      <c r="C320">
        <v>26.1</v>
      </c>
      <c r="D320">
        <v>15.624863042842378</v>
      </c>
      <c r="E320" s="117"/>
      <c r="F320" s="82">
        <f t="shared" si="16"/>
        <v>30.970319774833794</v>
      </c>
      <c r="G320">
        <v>3783.7</v>
      </c>
      <c r="H320">
        <v>20.04774034814896</v>
      </c>
      <c r="I320">
        <v>59.634531930053669</v>
      </c>
      <c r="J320">
        <v>0.65303839818213272</v>
      </c>
      <c r="K320">
        <v>5.5527668038722462</v>
      </c>
      <c r="L320">
        <v>9.9898165089698024E-2</v>
      </c>
      <c r="M320">
        <v>3.8588592623899465</v>
      </c>
      <c r="N320">
        <v>10.876411019727158</v>
      </c>
      <c r="O320">
        <v>1.3686835170281972</v>
      </c>
      <c r="P320">
        <v>3.3610638055429125</v>
      </c>
      <c r="Q320">
        <v>105.45299325003492</v>
      </c>
      <c r="R320">
        <v>0</v>
      </c>
      <c r="S320">
        <v>1267.51</v>
      </c>
      <c r="T320">
        <v>1210.6715000261431</v>
      </c>
      <c r="U320">
        <v>0.34140393147826525</v>
      </c>
      <c r="V320">
        <v>10.43031076581576</v>
      </c>
      <c r="W320">
        <v>380.67441478233354</v>
      </c>
      <c r="X320">
        <v>106.62409486050089</v>
      </c>
      <c r="Y320">
        <v>49.27818998813067</v>
      </c>
      <c r="Z320">
        <v>2.36</v>
      </c>
      <c r="AA320">
        <v>11.064994254478854</v>
      </c>
      <c r="AB320">
        <v>171.05915184383733</v>
      </c>
      <c r="AC320">
        <v>30.765992658823961</v>
      </c>
      <c r="AD320">
        <v>119.00218413484896</v>
      </c>
      <c r="AE320">
        <v>1.01</v>
      </c>
      <c r="AF320">
        <v>3.0856623965005459</v>
      </c>
      <c r="AG320">
        <v>198.97582137130442</v>
      </c>
      <c r="AH320">
        <v>12.612508101329999</v>
      </c>
      <c r="AI320">
        <v>5.4369407240549572</v>
      </c>
      <c r="AJ320">
        <v>120.1490114577764</v>
      </c>
      <c r="AK320">
        <v>0</v>
      </c>
      <c r="AL320" s="1">
        <v>53.627834576353543</v>
      </c>
      <c r="AM320">
        <v>138.15101611296862</v>
      </c>
      <c r="AN320">
        <f t="shared" si="15"/>
        <v>1.1268467189800815</v>
      </c>
      <c r="AO320">
        <v>15.624863042842378</v>
      </c>
      <c r="AP320" s="82">
        <f t="shared" si="14"/>
        <v>30.708719198380521</v>
      </c>
      <c r="AQ320">
        <v>85.089258571988978</v>
      </c>
    </row>
    <row r="321" spans="1:43" x14ac:dyDescent="0.3">
      <c r="A321" t="s">
        <v>3069</v>
      </c>
      <c r="B321">
        <v>3783.85</v>
      </c>
      <c r="C321">
        <v>25.1</v>
      </c>
      <c r="D321">
        <v>9.5147051800327223</v>
      </c>
      <c r="E321" s="117"/>
      <c r="F321" s="82">
        <f t="shared" si="16"/>
        <v>27.760344330355302</v>
      </c>
      <c r="G321">
        <v>3783.85</v>
      </c>
      <c r="H321">
        <v>10.877265253983101</v>
      </c>
      <c r="I321">
        <v>45.302021655835929</v>
      </c>
      <c r="J321">
        <v>0.5764630074617314</v>
      </c>
      <c r="K321">
        <v>4.9782391413343952</v>
      </c>
      <c r="L321">
        <v>7.8163430045307111E-2</v>
      </c>
      <c r="M321">
        <v>3.4305519206844535</v>
      </c>
      <c r="N321">
        <v>9.3322221825941689</v>
      </c>
      <c r="O321">
        <v>0.81478682134057934</v>
      </c>
      <c r="P321">
        <v>3.0620096149871316</v>
      </c>
      <c r="Q321">
        <v>78.451723028266784</v>
      </c>
      <c r="R321">
        <v>0</v>
      </c>
      <c r="S321">
        <v>911.42000000000007</v>
      </c>
      <c r="T321">
        <v>810.13402115756719</v>
      </c>
      <c r="U321">
        <v>0.26497810948196887</v>
      </c>
      <c r="V321">
        <v>7.0677469478357384</v>
      </c>
      <c r="W321">
        <v>352.39205822197829</v>
      </c>
      <c r="X321">
        <v>74.870932570091355</v>
      </c>
      <c r="Y321">
        <v>9.6425431220017828</v>
      </c>
      <c r="Z321">
        <v>3.2300000000000004</v>
      </c>
      <c r="AA321">
        <v>9.4380107562028623</v>
      </c>
      <c r="AB321">
        <v>2.1333464017137604</v>
      </c>
      <c r="AC321">
        <v>21.776568141026427</v>
      </c>
      <c r="AD321">
        <v>113.55949253077773</v>
      </c>
      <c r="AE321">
        <v>1.35</v>
      </c>
      <c r="AF321">
        <v>3.6529487580065605</v>
      </c>
      <c r="AG321">
        <v>184.62797915367904</v>
      </c>
      <c r="AH321">
        <v>10.583366419412554</v>
      </c>
      <c r="AI321">
        <v>4.5269733530819236</v>
      </c>
      <c r="AJ321">
        <v>97.906906285392338</v>
      </c>
      <c r="AK321">
        <v>0</v>
      </c>
      <c r="AL321" s="1">
        <v>45.224642411202844</v>
      </c>
      <c r="AM321">
        <v>128.33564850091062</v>
      </c>
      <c r="AN321">
        <f t="shared" si="15"/>
        <v>1.3076757951924209</v>
      </c>
      <c r="AO321">
        <v>9.5147051800327223</v>
      </c>
      <c r="AP321" s="82">
        <f t="shared" si="14"/>
        <v>28.653810846917555</v>
      </c>
      <c r="AQ321">
        <v>87.683391751016472</v>
      </c>
    </row>
    <row r="322" spans="1:43" x14ac:dyDescent="0.3">
      <c r="A322" t="s">
        <v>3069</v>
      </c>
      <c r="B322">
        <v>3784.8</v>
      </c>
      <c r="C322">
        <v>27</v>
      </c>
      <c r="D322">
        <v>16.011275367097795</v>
      </c>
      <c r="E322" s="117"/>
      <c r="F322" s="82">
        <f t="shared" si="16"/>
        <v>32.185299477859346</v>
      </c>
      <c r="G322">
        <v>3784.8</v>
      </c>
      <c r="H322">
        <v>19.240467634913898</v>
      </c>
      <c r="I322">
        <v>57.438128805887622</v>
      </c>
      <c r="J322">
        <v>0.62558232329269226</v>
      </c>
      <c r="K322">
        <v>5.7992758916276754</v>
      </c>
      <c r="L322">
        <v>0.10158159672901852</v>
      </c>
      <c r="M322">
        <v>4.0685571052780025</v>
      </c>
      <c r="N322">
        <v>11.632440712959124</v>
      </c>
      <c r="O322">
        <v>1.3199242451487994</v>
      </c>
      <c r="P322">
        <v>3.2256243794942447</v>
      </c>
      <c r="Q322">
        <v>103.45158269533108</v>
      </c>
      <c r="R322">
        <v>0</v>
      </c>
      <c r="S322">
        <v>924.76</v>
      </c>
      <c r="T322">
        <v>1271.7105561268072</v>
      </c>
      <c r="U322">
        <v>0.3494916698498457</v>
      </c>
      <c r="V322">
        <v>12.079778024417314</v>
      </c>
      <c r="W322">
        <v>383.00104317785042</v>
      </c>
      <c r="X322">
        <v>102.41453277400089</v>
      </c>
      <c r="Y322">
        <v>59.577775643307518</v>
      </c>
      <c r="Z322">
        <v>5.6</v>
      </c>
      <c r="AA322">
        <v>11.388884487931946</v>
      </c>
      <c r="AB322">
        <v>114.96584186850119</v>
      </c>
      <c r="AC322">
        <v>34.313509093779849</v>
      </c>
      <c r="AD322">
        <v>114.69338661495924</v>
      </c>
      <c r="AE322">
        <v>1.03</v>
      </c>
      <c r="AF322">
        <v>4.8396617715981858</v>
      </c>
      <c r="AG322">
        <v>188.02077375214887</v>
      </c>
      <c r="AH322">
        <v>10.875138425962772</v>
      </c>
      <c r="AI322">
        <v>2.9128101271850362</v>
      </c>
      <c r="AJ322">
        <v>121.86680694250416</v>
      </c>
      <c r="AK322">
        <v>0</v>
      </c>
      <c r="AL322" s="1">
        <v>44.179469256333348</v>
      </c>
      <c r="AM322">
        <v>138.37743751117063</v>
      </c>
      <c r="AN322">
        <f t="shared" si="15"/>
        <v>1.1899366588082649</v>
      </c>
      <c r="AO322">
        <v>16.011275367097795</v>
      </c>
      <c r="AP322" s="82">
        <f t="shared" si="14"/>
        <v>32.279962605090496</v>
      </c>
      <c r="AQ322">
        <v>83.743938780696183</v>
      </c>
    </row>
    <row r="323" spans="1:43" x14ac:dyDescent="0.3">
      <c r="A323" t="s">
        <v>3069</v>
      </c>
      <c r="B323">
        <v>3785</v>
      </c>
      <c r="C323">
        <v>27.3</v>
      </c>
      <c r="D323">
        <v>15.377916033806413</v>
      </c>
      <c r="E323" s="117"/>
      <c r="F323" s="82">
        <f t="shared" si="16"/>
        <v>32.297427043969059</v>
      </c>
      <c r="G323">
        <v>3784.98</v>
      </c>
      <c r="H323">
        <v>21.359814148714612</v>
      </c>
      <c r="I323">
        <v>63.724085933567956</v>
      </c>
      <c r="J323">
        <v>0.67287692767511742</v>
      </c>
      <c r="K323">
        <v>5.5417665651686265</v>
      </c>
      <c r="L323">
        <v>0.1016712548528933</v>
      </c>
      <c r="M323">
        <v>3.6157864542837279</v>
      </c>
      <c r="N323">
        <v>10.000053599857655</v>
      </c>
      <c r="O323">
        <v>1.4479327745823625</v>
      </c>
      <c r="P323">
        <v>3.5275739740061951</v>
      </c>
      <c r="Q323">
        <v>109.99156163270914</v>
      </c>
      <c r="R323">
        <v>0</v>
      </c>
      <c r="S323">
        <v>722.14</v>
      </c>
      <c r="T323">
        <v>1085.3218076299702</v>
      </c>
      <c r="U323">
        <v>0.32020391972496737</v>
      </c>
      <c r="V323">
        <v>8.9081021087680359</v>
      </c>
      <c r="W323">
        <v>372.53121539802441</v>
      </c>
      <c r="X323">
        <v>97.467087678085647</v>
      </c>
      <c r="Y323">
        <v>55.102783255196201</v>
      </c>
      <c r="Z323">
        <v>5.14</v>
      </c>
      <c r="AA323">
        <v>12.194843906059406</v>
      </c>
      <c r="AB323">
        <v>76.193738916253849</v>
      </c>
      <c r="AC323">
        <v>30.989387900319922</v>
      </c>
      <c r="AD323">
        <v>126.84495155043771</v>
      </c>
      <c r="AE323">
        <v>0</v>
      </c>
      <c r="AF323">
        <v>4.4663372910482719</v>
      </c>
      <c r="AG323">
        <v>176.54795025049586</v>
      </c>
      <c r="AH323">
        <v>9.3101794817388619</v>
      </c>
      <c r="AI323">
        <v>3.0545638382411364</v>
      </c>
      <c r="AJ323">
        <v>125.09789844949208</v>
      </c>
      <c r="AK323">
        <v>0</v>
      </c>
      <c r="AL323" s="1">
        <v>55.153787382463001</v>
      </c>
      <c r="AM323">
        <v>139.79257124993336</v>
      </c>
      <c r="AN323">
        <f t="shared" si="15"/>
        <v>1.2834886260546277</v>
      </c>
      <c r="AO323">
        <v>15.377916033806413</v>
      </c>
      <c r="AP323" s="82">
        <f t="shared" ref="AP323:AP386" si="17">(C323+((100-AQ323)/100)*0.2)/(AQ323/100)</f>
        <v>31.748677158971731</v>
      </c>
      <c r="AQ323">
        <v>86.075551307380294</v>
      </c>
    </row>
    <row r="324" spans="1:43" x14ac:dyDescent="0.3">
      <c r="A324" t="s">
        <v>3069</v>
      </c>
      <c r="B324">
        <v>3785.1</v>
      </c>
      <c r="C324">
        <v>29.4</v>
      </c>
      <c r="D324">
        <v>15.288029975212799</v>
      </c>
      <c r="E324" s="117"/>
      <c r="F324" s="82">
        <f t="shared" si="16"/>
        <v>34.741933225421235</v>
      </c>
      <c r="G324">
        <v>3785.1</v>
      </c>
      <c r="H324">
        <v>18.202129615893913</v>
      </c>
      <c r="I324">
        <v>55.571519486870756</v>
      </c>
      <c r="J324">
        <v>0.65263637842235256</v>
      </c>
      <c r="K324">
        <v>5.7476164252314295</v>
      </c>
      <c r="L324">
        <v>0.10396222064503696</v>
      </c>
      <c r="M324">
        <v>4.0117411917102244</v>
      </c>
      <c r="N324">
        <v>11.427600657793317</v>
      </c>
      <c r="O324">
        <v>1.2572086287999924</v>
      </c>
      <c r="P324">
        <v>3.1879034159788859</v>
      </c>
      <c r="Q324">
        <v>100.1623180213459</v>
      </c>
      <c r="R324">
        <v>0</v>
      </c>
      <c r="S324">
        <v>1421.78</v>
      </c>
      <c r="T324">
        <v>1127.2862894090183</v>
      </c>
      <c r="U324">
        <v>0.30887667851790385</v>
      </c>
      <c r="V324">
        <v>9.9751165371809094</v>
      </c>
      <c r="W324">
        <v>371.7479939579494</v>
      </c>
      <c r="X324">
        <v>99.559772278558356</v>
      </c>
      <c r="Y324">
        <v>55.688794163163152</v>
      </c>
      <c r="Z324">
        <v>3.29</v>
      </c>
      <c r="AA324">
        <v>10.582925069804487</v>
      </c>
      <c r="AB324">
        <v>195.70028138289805</v>
      </c>
      <c r="AC324">
        <v>28.076313951212576</v>
      </c>
      <c r="AD324">
        <v>120.24946762744861</v>
      </c>
      <c r="AE324">
        <v>0</v>
      </c>
      <c r="AF324">
        <v>2.5027339478206523</v>
      </c>
      <c r="AG324">
        <v>202.88639185227166</v>
      </c>
      <c r="AH324">
        <v>8.0369925440651713</v>
      </c>
      <c r="AI324">
        <v>2.030278958351893</v>
      </c>
      <c r="AJ324">
        <v>120.81084608176242</v>
      </c>
      <c r="AK324">
        <v>23.32</v>
      </c>
      <c r="AL324" s="1">
        <v>39.131282918313708</v>
      </c>
      <c r="AM324">
        <v>133.48673531000679</v>
      </c>
      <c r="AN324">
        <f t="shared" ref="AN324:AN374" si="18">AJ324/X324</f>
        <v>1.2134504058902995</v>
      </c>
      <c r="AO324">
        <v>15.288029975212799</v>
      </c>
      <c r="AP324" s="82">
        <f t="shared" si="17"/>
        <v>32.725823080894763</v>
      </c>
      <c r="AQ324">
        <v>89.899043456791901</v>
      </c>
    </row>
    <row r="325" spans="1:43" x14ac:dyDescent="0.3">
      <c r="A325" t="s">
        <v>3069</v>
      </c>
      <c r="B325">
        <v>3785.25</v>
      </c>
      <c r="C325">
        <v>27.5</v>
      </c>
      <c r="D325">
        <v>15.722514768961597</v>
      </c>
      <c r="E325" s="117"/>
      <c r="F325" s="82">
        <f t="shared" si="16"/>
        <v>32.66761573872688</v>
      </c>
      <c r="G325">
        <v>3785.25</v>
      </c>
      <c r="H325">
        <v>19.016462080195815</v>
      </c>
      <c r="I325">
        <v>55.518619394160396</v>
      </c>
      <c r="J325">
        <v>0.63316654062616107</v>
      </c>
      <c r="K325">
        <v>5.778737336923208</v>
      </c>
      <c r="L325">
        <v>0.10810255251471716</v>
      </c>
      <c r="M325">
        <v>4.0178115552985778</v>
      </c>
      <c r="N325">
        <v>11.449486315071912</v>
      </c>
      <c r="O325">
        <v>1.3063943096438273</v>
      </c>
      <c r="P325">
        <v>3.1583025429460241</v>
      </c>
      <c r="Q325">
        <v>100.98708262738064</v>
      </c>
      <c r="R325">
        <v>0</v>
      </c>
      <c r="S325">
        <v>1907.83</v>
      </c>
      <c r="T325">
        <v>1276.6754387493695</v>
      </c>
      <c r="U325">
        <v>0.35392119413509809</v>
      </c>
      <c r="V325">
        <v>7.1460599334073249</v>
      </c>
      <c r="W325">
        <v>402.51247140560105</v>
      </c>
      <c r="X325">
        <v>85.612573756332765</v>
      </c>
      <c r="Y325">
        <v>64.72756847089596</v>
      </c>
      <c r="Z325">
        <v>4.76</v>
      </c>
      <c r="AA325">
        <v>10.439810780604283</v>
      </c>
      <c r="AB325">
        <v>49.066967239416485</v>
      </c>
      <c r="AC325">
        <v>36.869150656493659</v>
      </c>
      <c r="AD325">
        <v>118.32184768434006</v>
      </c>
      <c r="AE325">
        <v>0</v>
      </c>
      <c r="AF325">
        <v>4.5622754257147307</v>
      </c>
      <c r="AG325">
        <v>199.34371476149997</v>
      </c>
      <c r="AH325">
        <v>15.026258337336369</v>
      </c>
      <c r="AI325">
        <v>0.46184273602148918</v>
      </c>
      <c r="AJ325">
        <v>111.73478812024629</v>
      </c>
      <c r="AK325">
        <v>7.7399999999999993</v>
      </c>
      <c r="AL325" s="1">
        <v>34.26077601662189</v>
      </c>
      <c r="AM325">
        <v>135.78491250175742</v>
      </c>
      <c r="AN325">
        <f t="shared" si="18"/>
        <v>1.3051212364933868</v>
      </c>
      <c r="AO325">
        <v>15.722514768961597</v>
      </c>
      <c r="AP325" s="82">
        <f t="shared" si="17"/>
        <v>32.160631211370116</v>
      </c>
      <c r="AQ325">
        <v>85.597835898415426</v>
      </c>
    </row>
    <row r="326" spans="1:43" x14ac:dyDescent="0.3">
      <c r="A326" t="s">
        <v>3069</v>
      </c>
      <c r="B326">
        <v>3785.4</v>
      </c>
      <c r="C326">
        <v>25.6</v>
      </c>
      <c r="D326">
        <v>15.634823860708988</v>
      </c>
      <c r="E326" s="117"/>
      <c r="F326" s="82">
        <f t="shared" si="16"/>
        <v>30.381338391806292</v>
      </c>
      <c r="G326">
        <v>3785.38</v>
      </c>
      <c r="H326">
        <v>20.980043448117616</v>
      </c>
      <c r="I326">
        <v>59.962505484607689</v>
      </c>
      <c r="J326">
        <v>0.67688254424536198</v>
      </c>
      <c r="K326">
        <v>5.8425445584821469</v>
      </c>
      <c r="L326">
        <v>9.2753616979736012E-2</v>
      </c>
      <c r="M326">
        <v>3.7487781910722631</v>
      </c>
      <c r="N326">
        <v>10.479532551962553</v>
      </c>
      <c r="O326">
        <v>1.4249946242663041</v>
      </c>
      <c r="P326">
        <v>3.4952175221787694</v>
      </c>
      <c r="Q326">
        <v>106.70325254191242</v>
      </c>
      <c r="R326">
        <v>0</v>
      </c>
      <c r="S326">
        <v>1048.1500000000001</v>
      </c>
      <c r="T326">
        <v>1283.8404294254008</v>
      </c>
      <c r="U326">
        <v>0.3213278288719717</v>
      </c>
      <c r="V326">
        <v>9.906592674805772</v>
      </c>
      <c r="W326">
        <v>383.38689491671096</v>
      </c>
      <c r="X326">
        <v>101.5617335582013</v>
      </c>
      <c r="Y326">
        <v>37.486940203583359</v>
      </c>
      <c r="Z326">
        <v>1.86</v>
      </c>
      <c r="AA326">
        <v>12.149649919996182</v>
      </c>
      <c r="AB326">
        <v>170.43284831305897</v>
      </c>
      <c r="AC326">
        <v>40.166464420974066</v>
      </c>
      <c r="AD326">
        <v>122.47945932633891</v>
      </c>
      <c r="AE326">
        <v>0</v>
      </c>
      <c r="AF326">
        <v>3.6790189032963587</v>
      </c>
      <c r="AG326">
        <v>190.26901113667702</v>
      </c>
      <c r="AH326">
        <v>11.763716809547535</v>
      </c>
      <c r="AI326">
        <v>2.7481929143456933</v>
      </c>
      <c r="AJ326">
        <v>123.04918565277131</v>
      </c>
      <c r="AK326">
        <v>7.7800000000000011</v>
      </c>
      <c r="AL326" s="1">
        <v>52.519951032191877</v>
      </c>
      <c r="AM326">
        <v>138.61517997928277</v>
      </c>
      <c r="AN326">
        <f t="shared" si="18"/>
        <v>1.2115703557015038</v>
      </c>
      <c r="AO326">
        <v>15.634823860708988</v>
      </c>
      <c r="AP326" s="82">
        <f t="shared" si="17"/>
        <v>29.775608337144355</v>
      </c>
      <c r="AQ326">
        <v>86.069979664198712</v>
      </c>
    </row>
    <row r="327" spans="1:43" x14ac:dyDescent="0.3">
      <c r="A327" t="s">
        <v>3069</v>
      </c>
      <c r="B327">
        <v>3785.55</v>
      </c>
      <c r="C327">
        <v>27.7</v>
      </c>
      <c r="D327">
        <v>14.902302595209544</v>
      </c>
      <c r="E327" s="117"/>
      <c r="F327" s="82">
        <f t="shared" si="16"/>
        <v>32.585845975697822</v>
      </c>
      <c r="G327">
        <v>3785.55</v>
      </c>
      <c r="H327">
        <v>17.748352850512827</v>
      </c>
      <c r="I327">
        <v>56.430291654033539</v>
      </c>
      <c r="J327">
        <v>0.63134599518549872</v>
      </c>
      <c r="K327">
        <v>5.795753745733065</v>
      </c>
      <c r="L327">
        <v>0.10723808761884987</v>
      </c>
      <c r="M327">
        <v>3.966149089678646</v>
      </c>
      <c r="N327">
        <v>11.263226134727116</v>
      </c>
      <c r="O327">
        <v>1.2298005121709747</v>
      </c>
      <c r="P327">
        <v>3.21015607889291</v>
      </c>
      <c r="Q327">
        <v>100.38231414855343</v>
      </c>
      <c r="R327">
        <v>0</v>
      </c>
      <c r="S327">
        <v>1395.5</v>
      </c>
      <c r="T327">
        <v>1220.9770124958623</v>
      </c>
      <c r="U327">
        <v>0.31339435254017628</v>
      </c>
      <c r="V327">
        <v>10.068113207547169</v>
      </c>
      <c r="W327">
        <v>369.21980122123671</v>
      </c>
      <c r="X327">
        <v>106.28539446273652</v>
      </c>
      <c r="Y327">
        <v>49.224916269224579</v>
      </c>
      <c r="Z327">
        <v>1.33</v>
      </c>
      <c r="AA327">
        <v>11.034864930436706</v>
      </c>
      <c r="AB327">
        <v>99.190821687021455</v>
      </c>
      <c r="AC327">
        <v>34.662005670513544</v>
      </c>
      <c r="AD327">
        <v>120.06048528008503</v>
      </c>
      <c r="AE327">
        <v>1.01</v>
      </c>
      <c r="AF327">
        <v>4.1639236056866098</v>
      </c>
      <c r="AG327">
        <v>194.35671547218286</v>
      </c>
      <c r="AH327">
        <v>14.827322878324855</v>
      </c>
      <c r="AI327">
        <v>1.63702672768013</v>
      </c>
      <c r="AJ327">
        <v>113.93594597080653</v>
      </c>
      <c r="AK327">
        <v>0</v>
      </c>
      <c r="AL327" s="1">
        <v>53.951838254363082</v>
      </c>
      <c r="AM327">
        <v>131.833859103132</v>
      </c>
      <c r="AN327">
        <f t="shared" si="18"/>
        <v>1.0719812119693668</v>
      </c>
      <c r="AO327">
        <v>14.902302595209544</v>
      </c>
      <c r="AP327" s="82">
        <f t="shared" si="17"/>
        <v>31.276436227563043</v>
      </c>
      <c r="AQ327">
        <v>88.63773458435152</v>
      </c>
    </row>
    <row r="328" spans="1:43" x14ac:dyDescent="0.3">
      <c r="A328" t="s">
        <v>3069</v>
      </c>
      <c r="B328">
        <v>3785.7</v>
      </c>
      <c r="C328">
        <v>27.8</v>
      </c>
      <c r="D328">
        <v>16.741273045956426</v>
      </c>
      <c r="E328" s="117"/>
      <c r="F328" s="82">
        <f t="shared" si="16"/>
        <v>33.430108247337479</v>
      </c>
      <c r="G328">
        <v>3785.7</v>
      </c>
      <c r="H328">
        <v>18.10012430107265</v>
      </c>
      <c r="I328">
        <v>53.534007190484864</v>
      </c>
      <c r="J328">
        <v>0.61134082537757928</v>
      </c>
      <c r="K328">
        <v>5.9323599420990316</v>
      </c>
      <c r="L328">
        <v>0.11892308370354521</v>
      </c>
      <c r="M328">
        <v>4.424075480909865</v>
      </c>
      <c r="N328">
        <v>12.914201387105738</v>
      </c>
      <c r="O328">
        <v>1.251047507784788</v>
      </c>
      <c r="P328">
        <v>3.0785783282424006</v>
      </c>
      <c r="Q328">
        <v>99.964658046780457</v>
      </c>
      <c r="R328">
        <v>0</v>
      </c>
      <c r="S328">
        <v>1255.03</v>
      </c>
      <c r="T328">
        <v>1448.4706948535195</v>
      </c>
      <c r="U328">
        <v>0.37362266035905689</v>
      </c>
      <c r="V328">
        <v>12.534972253052164</v>
      </c>
      <c r="W328">
        <v>397.09902909920038</v>
      </c>
      <c r="X328">
        <v>102.83790827120635</v>
      </c>
      <c r="Y328">
        <v>63.715367811680295</v>
      </c>
      <c r="Z328">
        <v>3.62</v>
      </c>
      <c r="AA328">
        <v>10.176179195235488</v>
      </c>
      <c r="AB328">
        <v>164.26767293195957</v>
      </c>
      <c r="AC328">
        <v>42.909757986544484</v>
      </c>
      <c r="AD328">
        <v>113.72957664340497</v>
      </c>
      <c r="AE328">
        <v>1.01</v>
      </c>
      <c r="AF328">
        <v>2.8739728167473824</v>
      </c>
      <c r="AG328">
        <v>204.73948448436761</v>
      </c>
      <c r="AH328">
        <v>8.4746505538905019</v>
      </c>
      <c r="AI328">
        <v>1.3260831034280383</v>
      </c>
      <c r="AJ328">
        <v>116.33044876769978</v>
      </c>
      <c r="AK328">
        <v>0</v>
      </c>
      <c r="AL328" s="1">
        <v>42.789388960356924</v>
      </c>
      <c r="AM328">
        <v>129.44511335210055</v>
      </c>
      <c r="AN328">
        <f t="shared" si="18"/>
        <v>1.1312020122084807</v>
      </c>
      <c r="AO328">
        <v>16.741273045956426</v>
      </c>
      <c r="AP328" s="82">
        <f t="shared" si="17"/>
        <v>32.452776867738635</v>
      </c>
      <c r="AQ328">
        <v>85.750746753990057</v>
      </c>
    </row>
    <row r="329" spans="1:43" x14ac:dyDescent="0.3">
      <c r="A329" t="s">
        <v>3069</v>
      </c>
      <c r="B329">
        <v>3785.85</v>
      </c>
      <c r="C329">
        <v>27.9</v>
      </c>
      <c r="D329">
        <v>14.276341222186598</v>
      </c>
      <c r="E329" s="117"/>
      <c r="F329" s="82">
        <f t="shared" si="16"/>
        <v>32.579748788875442</v>
      </c>
      <c r="G329">
        <v>3785.85</v>
      </c>
      <c r="H329">
        <v>18.254410481097953</v>
      </c>
      <c r="I329">
        <v>56.577513823039631</v>
      </c>
      <c r="J329">
        <v>0.65680238629572185</v>
      </c>
      <c r="K329">
        <v>5.7919410725499727</v>
      </c>
      <c r="L329">
        <v>9.8812900336527162E-2</v>
      </c>
      <c r="M329">
        <v>3.7289028984196788</v>
      </c>
      <c r="N329">
        <v>10.407875584966234</v>
      </c>
      <c r="O329">
        <v>1.2603663930583162</v>
      </c>
      <c r="P329">
        <v>3.2655006967202036</v>
      </c>
      <c r="Q329">
        <v>100.04212623648425</v>
      </c>
      <c r="R329">
        <v>0</v>
      </c>
      <c r="S329">
        <v>1379.28</v>
      </c>
      <c r="T329">
        <v>1146.5546628557499</v>
      </c>
      <c r="U329">
        <v>0.28939558663649495</v>
      </c>
      <c r="V329">
        <v>12.378346281908991</v>
      </c>
      <c r="W329">
        <v>373.98823763581095</v>
      </c>
      <c r="X329">
        <v>91.443059174990807</v>
      </c>
      <c r="Y329">
        <v>62.525588089444348</v>
      </c>
      <c r="Z329">
        <v>4.7</v>
      </c>
      <c r="AA329">
        <v>11.539531108142686</v>
      </c>
      <c r="AB329">
        <v>92.027475053744055</v>
      </c>
      <c r="AC329">
        <v>32.088492488480057</v>
      </c>
      <c r="AD329">
        <v>125.14411042416545</v>
      </c>
      <c r="AE329">
        <v>0</v>
      </c>
      <c r="AF329">
        <v>3.6675480393688478</v>
      </c>
      <c r="AG329">
        <v>188.26603601227919</v>
      </c>
      <c r="AH329">
        <v>14.61512505537924</v>
      </c>
      <c r="AI329">
        <v>2.1903234708345871</v>
      </c>
      <c r="AJ329">
        <v>124.17207361032061</v>
      </c>
      <c r="AK329">
        <v>0</v>
      </c>
      <c r="AL329" s="1">
        <v>50.82677052130331</v>
      </c>
      <c r="AM329">
        <v>137.92459471476658</v>
      </c>
      <c r="AN329">
        <f t="shared" si="18"/>
        <v>1.3579168799755226</v>
      </c>
      <c r="AO329">
        <v>14.276341222186598</v>
      </c>
      <c r="AP329" s="82">
        <f t="shared" si="17"/>
        <v>33.506206251027869</v>
      </c>
      <c r="AQ329">
        <v>83.367436224428531</v>
      </c>
    </row>
    <row r="330" spans="1:43" x14ac:dyDescent="0.3">
      <c r="A330" t="s">
        <v>3069</v>
      </c>
      <c r="B330">
        <v>3786.05</v>
      </c>
      <c r="C330">
        <v>26.5</v>
      </c>
      <c r="D330">
        <v>15.086725049461085</v>
      </c>
      <c r="E330" s="117"/>
      <c r="F330" s="82">
        <f t="shared" si="16"/>
        <v>31.243846695999494</v>
      </c>
      <c r="G330">
        <v>3786.05</v>
      </c>
      <c r="H330">
        <v>16.282154631812105</v>
      </c>
      <c r="I330">
        <v>51.670444158621095</v>
      </c>
      <c r="J330">
        <v>0.60715190446090639</v>
      </c>
      <c r="K330">
        <v>6.0117070570702005</v>
      </c>
      <c r="L330">
        <v>0.11416585041436836</v>
      </c>
      <c r="M330">
        <v>4.206626262425857</v>
      </c>
      <c r="N330">
        <v>12.130225435422926</v>
      </c>
      <c r="O330">
        <v>1.1412421397614512</v>
      </c>
      <c r="P330">
        <v>2.9701831346700871</v>
      </c>
      <c r="Q330">
        <v>95.133900574658981</v>
      </c>
      <c r="R330">
        <v>0</v>
      </c>
      <c r="S330">
        <v>1333.48</v>
      </c>
      <c r="T330">
        <v>1455.030586102931</v>
      </c>
      <c r="U330">
        <v>0.2896159609790448</v>
      </c>
      <c r="V330">
        <v>8.5801664816870158</v>
      </c>
      <c r="W330">
        <v>375.15155183356939</v>
      </c>
      <c r="X330">
        <v>106.29144268412517</v>
      </c>
      <c r="Y330">
        <v>62.934019934391017</v>
      </c>
      <c r="Z330">
        <v>4.4400000000000004</v>
      </c>
      <c r="AA330">
        <v>10.808895000120597</v>
      </c>
      <c r="AB330">
        <v>142.38619332539091</v>
      </c>
      <c r="AC330">
        <v>46.466210231160211</v>
      </c>
      <c r="AD330">
        <v>108.47586738669732</v>
      </c>
      <c r="AE330">
        <v>1.01</v>
      </c>
      <c r="AF330">
        <v>3.5351117012966711</v>
      </c>
      <c r="AG330">
        <v>199.05757545801455</v>
      </c>
      <c r="AH330">
        <v>11.326058799722205</v>
      </c>
      <c r="AI330">
        <v>2.0119881569252995</v>
      </c>
      <c r="AJ330">
        <v>110.82011779720943</v>
      </c>
      <c r="AK330">
        <v>26.43</v>
      </c>
      <c r="AL330" s="1">
        <v>36.727384662113884</v>
      </c>
      <c r="AM330">
        <v>134.26788913380381</v>
      </c>
      <c r="AN330">
        <f t="shared" si="18"/>
        <v>1.0426062060945254</v>
      </c>
      <c r="AO330">
        <v>15.086725049461085</v>
      </c>
      <c r="AP330" s="82">
        <f t="shared" si="17"/>
        <v>30.425921085279093</v>
      </c>
      <c r="AQ330">
        <v>87.181051389941189</v>
      </c>
    </row>
    <row r="331" spans="1:43" x14ac:dyDescent="0.3">
      <c r="A331" t="s">
        <v>3069</v>
      </c>
      <c r="B331">
        <v>3786.15</v>
      </c>
      <c r="C331">
        <v>26.5</v>
      </c>
      <c r="D331">
        <v>12.750161310088957</v>
      </c>
      <c r="E331" s="117"/>
      <c r="F331" s="82">
        <f t="shared" si="16"/>
        <v>30.401775775073613</v>
      </c>
      <c r="G331">
        <v>3786.2</v>
      </c>
      <c r="H331">
        <v>15.323784758673588</v>
      </c>
      <c r="I331">
        <v>51.287303973425544</v>
      </c>
      <c r="J331">
        <v>0.60575004281151767</v>
      </c>
      <c r="K331">
        <v>5.421666033292583</v>
      </c>
      <c r="L331">
        <v>9.7528246621306436E-2</v>
      </c>
      <c r="M331">
        <v>3.716414507395946</v>
      </c>
      <c r="N331">
        <v>10.362850827893869</v>
      </c>
      <c r="O331">
        <v>1.0833565994238847</v>
      </c>
      <c r="P331">
        <v>3.197700271610715</v>
      </c>
      <c r="Q331">
        <v>91.096355261148958</v>
      </c>
      <c r="R331">
        <v>0</v>
      </c>
      <c r="S331">
        <v>1055.3</v>
      </c>
      <c r="T331">
        <v>1019.5876540197643</v>
      </c>
      <c r="U331">
        <v>0.2694957835042413</v>
      </c>
      <c r="V331">
        <v>9.0108879023307438</v>
      </c>
      <c r="W331">
        <v>369.27163205182995</v>
      </c>
      <c r="X331">
        <v>97.987234717509494</v>
      </c>
      <c r="Y331">
        <v>19.906612964574585</v>
      </c>
      <c r="Z331">
        <v>3.35</v>
      </c>
      <c r="AA331">
        <v>10.485004766667505</v>
      </c>
      <c r="AB331">
        <v>0</v>
      </c>
      <c r="AC331">
        <v>31.302141238414272</v>
      </c>
      <c r="AD331">
        <v>117.43363065173121</v>
      </c>
      <c r="AE331">
        <v>1.18</v>
      </c>
      <c r="AF331">
        <v>2.3014724261834081</v>
      </c>
      <c r="AG331">
        <v>188.90644302484176</v>
      </c>
      <c r="AH331">
        <v>9.7478374915641925</v>
      </c>
      <c r="AI331">
        <v>2.3320771818906878</v>
      </c>
      <c r="AJ331">
        <v>115.38603306830397</v>
      </c>
      <c r="AK331">
        <v>0</v>
      </c>
      <c r="AL331" s="1">
        <v>46.917822922091418</v>
      </c>
      <c r="AM331">
        <v>138.32083216162013</v>
      </c>
      <c r="AN331">
        <f t="shared" si="18"/>
        <v>1.1775618875351879</v>
      </c>
      <c r="AO331">
        <v>12.750161310088957</v>
      </c>
      <c r="AP331" s="82">
        <f t="shared" si="17"/>
        <v>31.763906406043102</v>
      </c>
      <c r="AQ331">
        <v>83.531717496682731</v>
      </c>
    </row>
    <row r="332" spans="1:43" x14ac:dyDescent="0.3">
      <c r="A332" t="s">
        <v>3069</v>
      </c>
      <c r="B332">
        <v>3786.45</v>
      </c>
      <c r="C332">
        <v>28.7</v>
      </c>
      <c r="D332">
        <v>14.655662435247581</v>
      </c>
      <c r="E332" s="117"/>
      <c r="F332" s="82">
        <f t="shared" si="16"/>
        <v>33.662820691616474</v>
      </c>
      <c r="G332">
        <v>3786.45</v>
      </c>
      <c r="H332">
        <v>18.09248682896925</v>
      </c>
      <c r="I332">
        <v>55.5185291338003</v>
      </c>
      <c r="J332">
        <v>0.64016959986129474</v>
      </c>
      <c r="K332">
        <v>5.603355697109567</v>
      </c>
      <c r="L332">
        <v>0.11113754691692616</v>
      </c>
      <c r="M332">
        <v>3.8609028381237298</v>
      </c>
      <c r="N332">
        <v>10.883778782379505</v>
      </c>
      <c r="O332">
        <v>1.2505862044697427</v>
      </c>
      <c r="P332">
        <v>3.2705980627741744</v>
      </c>
      <c r="Q332">
        <v>99.231544694404491</v>
      </c>
      <c r="R332">
        <v>0</v>
      </c>
      <c r="S332">
        <v>1101.8699999999999</v>
      </c>
      <c r="T332">
        <v>1132.1410272050762</v>
      </c>
      <c r="U332">
        <v>0.28254194458319387</v>
      </c>
      <c r="V332">
        <v>10.919766925638179</v>
      </c>
      <c r="W332">
        <v>341.37512723033518</v>
      </c>
      <c r="X332">
        <v>70.419441628045377</v>
      </c>
      <c r="Y332">
        <v>83.160275212402126</v>
      </c>
      <c r="Z332">
        <v>2.5</v>
      </c>
      <c r="AA332">
        <v>12.428346167386053</v>
      </c>
      <c r="AB332">
        <v>42.569068107591093</v>
      </c>
      <c r="AC332">
        <v>35.725367020034327</v>
      </c>
      <c r="AD332">
        <v>114.22093074655027</v>
      </c>
      <c r="AE332">
        <v>1.06</v>
      </c>
      <c r="AF332">
        <v>2.8207897203561938</v>
      </c>
      <c r="AG332">
        <v>191.10017768489658</v>
      </c>
      <c r="AH332">
        <v>12.506409189857189</v>
      </c>
      <c r="AI332">
        <v>2.4052403875970625</v>
      </c>
      <c r="AJ332">
        <v>101.81098693250087</v>
      </c>
      <c r="AK332">
        <v>0</v>
      </c>
      <c r="AL332" s="1">
        <v>40.260069925572765</v>
      </c>
      <c r="AM332">
        <v>136.26039743798165</v>
      </c>
      <c r="AN332">
        <f t="shared" si="18"/>
        <v>1.4457795259193511</v>
      </c>
      <c r="AO332">
        <v>14.655662435247581</v>
      </c>
      <c r="AP332" s="82">
        <f t="shared" si="17"/>
        <v>33.749504944099577</v>
      </c>
      <c r="AQ332">
        <v>85.126425400270293</v>
      </c>
    </row>
    <row r="333" spans="1:43" x14ac:dyDescent="0.3">
      <c r="A333" t="s">
        <v>3069</v>
      </c>
      <c r="B333">
        <v>3786.6</v>
      </c>
      <c r="C333">
        <v>28.8</v>
      </c>
      <c r="D333">
        <v>12.693168039224174</v>
      </c>
      <c r="E333" s="117"/>
      <c r="F333" s="82">
        <f t="shared" si="16"/>
        <v>33.016186349573168</v>
      </c>
      <c r="G333">
        <v>3786.6</v>
      </c>
      <c r="H333">
        <v>17.205456838031076</v>
      </c>
      <c r="I333">
        <v>55.529024407893175</v>
      </c>
      <c r="J333">
        <v>0.65826673806321112</v>
      </c>
      <c r="K333">
        <v>6.1250511712282565</v>
      </c>
      <c r="L333">
        <v>0.10553324508427565</v>
      </c>
      <c r="M333">
        <v>3.4315964404182675</v>
      </c>
      <c r="N333">
        <v>9.3359880197771083</v>
      </c>
      <c r="O333">
        <v>1.197009593017077</v>
      </c>
      <c r="P333">
        <v>3.2282901518842011</v>
      </c>
      <c r="Q333">
        <v>96.816216605396619</v>
      </c>
      <c r="R333">
        <v>0</v>
      </c>
      <c r="S333">
        <v>1207.4000000000001</v>
      </c>
      <c r="T333">
        <v>1306.4354554802294</v>
      </c>
      <c r="U333">
        <v>0.26176064408074068</v>
      </c>
      <c r="V333">
        <v>9.2311431742508319</v>
      </c>
      <c r="W333">
        <v>359.80386699680571</v>
      </c>
      <c r="X333">
        <v>90.89267102862371</v>
      </c>
      <c r="Y333">
        <v>46.241588010483689</v>
      </c>
      <c r="Z333">
        <v>3.42</v>
      </c>
      <c r="AA333">
        <v>11.072526585489392</v>
      </c>
      <c r="AB333">
        <v>52.824788424086599</v>
      </c>
      <c r="AC333">
        <v>49.870753711558685</v>
      </c>
      <c r="AD333">
        <v>122.81962755159334</v>
      </c>
      <c r="AE333">
        <v>1.05</v>
      </c>
      <c r="AF333">
        <v>2.8020192157475385</v>
      </c>
      <c r="AG333">
        <v>183.9739464599981</v>
      </c>
      <c r="AH333">
        <v>16.471856006153374</v>
      </c>
      <c r="AI333">
        <v>0</v>
      </c>
      <c r="AJ333">
        <v>124.89711715906935</v>
      </c>
      <c r="AK333">
        <v>0</v>
      </c>
      <c r="AL333" s="1">
        <v>61.027660512829527</v>
      </c>
      <c r="AM333">
        <v>138.71706960847371</v>
      </c>
      <c r="AN333">
        <f t="shared" si="18"/>
        <v>1.3741164798615835</v>
      </c>
      <c r="AO333">
        <v>12.693168039224174</v>
      </c>
      <c r="AP333" s="82">
        <f t="shared" si="17"/>
        <v>33.427065197003273</v>
      </c>
      <c r="AQ333">
        <v>86.240056425097663</v>
      </c>
    </row>
    <row r="334" spans="1:43" x14ac:dyDescent="0.3">
      <c r="A334" t="s">
        <v>3069</v>
      </c>
      <c r="B334">
        <v>3786.75</v>
      </c>
      <c r="C334">
        <v>27.9</v>
      </c>
      <c r="D334">
        <v>14.986699223598668</v>
      </c>
      <c r="E334" s="117"/>
      <c r="F334" s="82">
        <f t="shared" si="16"/>
        <v>32.85365130323256</v>
      </c>
      <c r="G334">
        <v>3786.75</v>
      </c>
      <c r="H334">
        <v>18.141422689371566</v>
      </c>
      <c r="I334">
        <v>56.200726964301637</v>
      </c>
      <c r="J334">
        <v>0.63272702679552062</v>
      </c>
      <c r="K334">
        <v>5.7174758773121983</v>
      </c>
      <c r="L334">
        <v>0.10697446597103895</v>
      </c>
      <c r="M334">
        <v>3.9353135987365095</v>
      </c>
      <c r="N334">
        <v>11.152054048087741</v>
      </c>
      <c r="O334">
        <v>1.2535419304380426</v>
      </c>
      <c r="P334">
        <v>3.1988177361136265</v>
      </c>
      <c r="Q334">
        <v>100.33905433712789</v>
      </c>
      <c r="R334">
        <v>0</v>
      </c>
      <c r="S334">
        <v>1015.48</v>
      </c>
      <c r="T334">
        <v>1118.8671813729775</v>
      </c>
      <c r="U334">
        <v>0.29699850145446566</v>
      </c>
      <c r="V334">
        <v>12.025937846836849</v>
      </c>
      <c r="W334">
        <v>370.26793579545472</v>
      </c>
      <c r="X334">
        <v>87.420991951538937</v>
      </c>
      <c r="Y334">
        <v>51.178285962447774</v>
      </c>
      <c r="Z334">
        <v>2.5</v>
      </c>
      <c r="AA334">
        <v>12.240037892122627</v>
      </c>
      <c r="AB334">
        <v>60.222998881405879</v>
      </c>
      <c r="AC334">
        <v>32.624641068070368</v>
      </c>
      <c r="AD334">
        <v>116.03516128124069</v>
      </c>
      <c r="AE334">
        <v>1.01</v>
      </c>
      <c r="AF334">
        <v>3.3046516169348532</v>
      </c>
      <c r="AG334">
        <v>177.50174792878059</v>
      </c>
      <c r="AH334">
        <v>16.882989288110501</v>
      </c>
      <c r="AI334">
        <v>1.3260831034280383</v>
      </c>
      <c r="AJ334">
        <v>110.55240940997913</v>
      </c>
      <c r="AK334">
        <v>0</v>
      </c>
      <c r="AL334" s="1">
        <v>47.001436774480972</v>
      </c>
      <c r="AM334">
        <v>141.84168490366173</v>
      </c>
      <c r="AN334">
        <f t="shared" si="18"/>
        <v>1.2645979751781231</v>
      </c>
      <c r="AO334">
        <v>14.986699223598668</v>
      </c>
      <c r="AP334" s="82">
        <f t="shared" si="17"/>
        <v>31.643856025250233</v>
      </c>
      <c r="AQ334">
        <v>88.243082049229258</v>
      </c>
    </row>
    <row r="335" spans="1:43" x14ac:dyDescent="0.3">
      <c r="A335" t="s">
        <v>3069</v>
      </c>
      <c r="B335">
        <v>3786.9</v>
      </c>
      <c r="C335">
        <v>28.9</v>
      </c>
      <c r="D335">
        <v>16.008103535972097</v>
      </c>
      <c r="E335" s="117" t="s">
        <v>3073</v>
      </c>
      <c r="F335" s="82">
        <f t="shared" si="16"/>
        <v>34.446199484807394</v>
      </c>
      <c r="G335">
        <v>3786.9</v>
      </c>
      <c r="H335">
        <v>17.868244408626172</v>
      </c>
      <c r="I335">
        <v>55.458571182377227</v>
      </c>
      <c r="J335">
        <v>0.60143614165864356</v>
      </c>
      <c r="K335">
        <v>5.969999808565241</v>
      </c>
      <c r="L335">
        <v>0.11352486173771137</v>
      </c>
      <c r="M335">
        <v>4.2551719789644249</v>
      </c>
      <c r="N335">
        <v>12.305248710230636</v>
      </c>
      <c r="O335">
        <v>1.2370419622810207</v>
      </c>
      <c r="P335">
        <v>3.1638046062156984</v>
      </c>
      <c r="Q335">
        <v>100.97304366065677</v>
      </c>
      <c r="R335">
        <v>0</v>
      </c>
      <c r="S335">
        <v>958.26</v>
      </c>
      <c r="T335">
        <v>1325.2311821398087</v>
      </c>
      <c r="U335">
        <v>0.2883818646607656</v>
      </c>
      <c r="V335">
        <v>16.83729189789123</v>
      </c>
      <c r="W335">
        <v>371.94379931796811</v>
      </c>
      <c r="X335">
        <v>95.283679756783187</v>
      </c>
      <c r="Y335">
        <v>68.545518325832205</v>
      </c>
      <c r="Z335">
        <v>3.5900000000000003</v>
      </c>
      <c r="AA335">
        <v>12.194843906059406</v>
      </c>
      <c r="AB335">
        <v>146.28101840741877</v>
      </c>
      <c r="AC335">
        <v>38.111228199211212</v>
      </c>
      <c r="AD335">
        <v>111.57517788346011</v>
      </c>
      <c r="AE335">
        <v>1.03</v>
      </c>
      <c r="AF335">
        <v>2.5757303546320878</v>
      </c>
      <c r="AG335">
        <v>188.06165079550394</v>
      </c>
      <c r="AH335">
        <v>14.124417589817504</v>
      </c>
      <c r="AI335">
        <v>1.5912997241136457</v>
      </c>
      <c r="AJ335">
        <v>113.45630177701889</v>
      </c>
      <c r="AK335">
        <v>15.36</v>
      </c>
      <c r="AL335" s="1">
        <v>44.649797176024613</v>
      </c>
      <c r="AM335">
        <v>131.1885581182562</v>
      </c>
      <c r="AN335">
        <f t="shared" si="18"/>
        <v>1.1907212448828837</v>
      </c>
      <c r="AO335">
        <v>16.008103535972097</v>
      </c>
      <c r="AP335" s="82">
        <f t="shared" si="17"/>
        <v>33.620372641002582</v>
      </c>
      <c r="AQ335">
        <v>86.042813037252643</v>
      </c>
    </row>
    <row r="336" spans="1:43" x14ac:dyDescent="0.3">
      <c r="A336" t="s">
        <v>3069</v>
      </c>
      <c r="B336">
        <v>3787.05</v>
      </c>
      <c r="C336">
        <v>28.5</v>
      </c>
      <c r="D336">
        <v>15.878197141915344</v>
      </c>
      <c r="E336" s="117"/>
      <c r="F336" s="82">
        <f t="shared" si="16"/>
        <v>33.917195572255551</v>
      </c>
      <c r="G336">
        <v>3787.03</v>
      </c>
      <c r="H336">
        <v>17.644958116598623</v>
      </c>
      <c r="I336">
        <v>52.950614367497167</v>
      </c>
      <c r="J336">
        <v>0.59896153298186228</v>
      </c>
      <c r="K336">
        <v>6.0033388098750216</v>
      </c>
      <c r="L336">
        <v>0.12622152262314304</v>
      </c>
      <c r="M336">
        <v>4.2441739579047031</v>
      </c>
      <c r="N336">
        <v>12.26559722706121</v>
      </c>
      <c r="O336">
        <v>1.2235554702425568</v>
      </c>
      <c r="P336">
        <v>3.0422181022753474</v>
      </c>
      <c r="Q336">
        <v>98.099639107059616</v>
      </c>
      <c r="R336">
        <v>0</v>
      </c>
      <c r="S336">
        <v>1169.95</v>
      </c>
      <c r="T336">
        <v>1275.3334843758182</v>
      </c>
      <c r="U336">
        <v>0.3061219992360304</v>
      </c>
      <c r="V336">
        <v>21.100455049944504</v>
      </c>
      <c r="W336">
        <v>383.3465820484717</v>
      </c>
      <c r="X336">
        <v>66.439711954314049</v>
      </c>
      <c r="Y336">
        <v>61.531145336530713</v>
      </c>
      <c r="Z336">
        <v>3.4300000000000006</v>
      </c>
      <c r="AA336">
        <v>9.8221596377402491</v>
      </c>
      <c r="AB336">
        <v>83.846385182951849</v>
      </c>
      <c r="AC336">
        <v>36.52065407975995</v>
      </c>
      <c r="AD336">
        <v>111.59407611819647</v>
      </c>
      <c r="AE336">
        <v>1.01</v>
      </c>
      <c r="AF336">
        <v>3.4642009061084194</v>
      </c>
      <c r="AG336">
        <v>201.37394124813449</v>
      </c>
      <c r="AH336">
        <v>11.53825662266782</v>
      </c>
      <c r="AI336">
        <v>2.6933205100659121</v>
      </c>
      <c r="AJ336">
        <v>94.118088971674624</v>
      </c>
      <c r="AK336">
        <v>0</v>
      </c>
      <c r="AL336" s="1">
        <v>40.542266677387516</v>
      </c>
      <c r="AM336">
        <v>127.45260504792269</v>
      </c>
      <c r="AN336">
        <f t="shared" si="18"/>
        <v>1.4165938744044084</v>
      </c>
      <c r="AO336">
        <v>15.878197141915344</v>
      </c>
      <c r="AP336" s="82">
        <f t="shared" si="17"/>
        <v>33.867694221894702</v>
      </c>
      <c r="AQ336">
        <v>84.244034283820184</v>
      </c>
    </row>
    <row r="337" spans="1:43" x14ac:dyDescent="0.3">
      <c r="A337" t="s">
        <v>3069</v>
      </c>
      <c r="B337">
        <v>3787.2</v>
      </c>
      <c r="C337">
        <v>30.7</v>
      </c>
      <c r="D337">
        <v>13.144797166896717</v>
      </c>
      <c r="E337" s="117"/>
      <c r="F337" s="82">
        <f t="shared" si="16"/>
        <v>35.376452523374951</v>
      </c>
      <c r="G337">
        <v>3787.18</v>
      </c>
      <c r="H337">
        <v>18.793048689540214</v>
      </c>
      <c r="I337">
        <v>58.87683381556792</v>
      </c>
      <c r="J337">
        <v>0.66362214118442753</v>
      </c>
      <c r="K337">
        <v>5.9261049824406173</v>
      </c>
      <c r="L337">
        <v>0.10708018226635399</v>
      </c>
      <c r="M337">
        <v>3.3446464763733434</v>
      </c>
      <c r="N337">
        <v>9.0225048015519818</v>
      </c>
      <c r="O337">
        <v>1.292900140848229</v>
      </c>
      <c r="P337">
        <v>3.3690020096363282</v>
      </c>
      <c r="Q337">
        <v>101.39574323940943</v>
      </c>
      <c r="R337">
        <v>0</v>
      </c>
      <c r="S337">
        <v>1149.2</v>
      </c>
      <c r="T337">
        <v>806.43510692065126</v>
      </c>
      <c r="U337">
        <v>0.32093115505538194</v>
      </c>
      <c r="V337">
        <v>11.345593784683684</v>
      </c>
      <c r="W337">
        <v>427.27033148561884</v>
      </c>
      <c r="X337">
        <v>118.67820008807921</v>
      </c>
      <c r="Y337">
        <v>78.951651418821228</v>
      </c>
      <c r="Z337">
        <v>4.45</v>
      </c>
      <c r="AA337">
        <v>10.34942280847784</v>
      </c>
      <c r="AB337">
        <v>103.80981022651179</v>
      </c>
      <c r="AC337">
        <v>16.861872828115253</v>
      </c>
      <c r="AD337">
        <v>118.26515298013099</v>
      </c>
      <c r="AE337">
        <v>0</v>
      </c>
      <c r="AF337">
        <v>3.7603577566005302</v>
      </c>
      <c r="AG337">
        <v>146.66683155794843</v>
      </c>
      <c r="AH337">
        <v>12.957329563616621</v>
      </c>
      <c r="AI337">
        <v>4.0194036134939504</v>
      </c>
      <c r="AJ337">
        <v>136.83616759513171</v>
      </c>
      <c r="AK337">
        <v>0</v>
      </c>
      <c r="AL337" s="1">
        <v>48.914103647892134</v>
      </c>
      <c r="AM337">
        <v>152.57405917843795</v>
      </c>
      <c r="AN337">
        <f t="shared" si="18"/>
        <v>1.1530017096111689</v>
      </c>
      <c r="AO337">
        <v>13.144797166896717</v>
      </c>
      <c r="AP337" s="82">
        <f t="shared" si="17"/>
        <v>36.589876399425521</v>
      </c>
      <c r="AQ337">
        <v>83.990496908770552</v>
      </c>
    </row>
    <row r="338" spans="1:43" x14ac:dyDescent="0.3">
      <c r="A338" t="s">
        <v>3069</v>
      </c>
      <c r="B338">
        <v>3787.35</v>
      </c>
      <c r="C338">
        <v>27.8</v>
      </c>
      <c r="D338">
        <v>10.365524487950807</v>
      </c>
      <c r="E338" s="117"/>
      <c r="F338" s="82">
        <f t="shared" si="16"/>
        <v>31.037980520381439</v>
      </c>
      <c r="G338">
        <v>3787.35</v>
      </c>
      <c r="H338">
        <v>15.26392997068017</v>
      </c>
      <c r="I338">
        <v>53.260270083417012</v>
      </c>
      <c r="J338">
        <v>0.64221302672318248</v>
      </c>
      <c r="K338">
        <v>5.2804724243075718</v>
      </c>
      <c r="L338">
        <v>7.7634848568731901E-2</v>
      </c>
      <c r="M338">
        <v>3.0792257597706345</v>
      </c>
      <c r="N338">
        <v>8.0655758213255275</v>
      </c>
      <c r="O338">
        <v>1.0797413702290823</v>
      </c>
      <c r="P338">
        <v>3.4060738661006575</v>
      </c>
      <c r="Q338">
        <v>90.155137171122576</v>
      </c>
      <c r="R338">
        <v>0</v>
      </c>
      <c r="S338">
        <v>733.17</v>
      </c>
      <c r="T338">
        <v>542.22903849840588</v>
      </c>
      <c r="U338">
        <v>0.27606293891222755</v>
      </c>
      <c r="V338">
        <v>9.6276026637069929</v>
      </c>
      <c r="W338">
        <v>365.20003235967533</v>
      </c>
      <c r="X338">
        <v>99.88637623354542</v>
      </c>
      <c r="Y338">
        <v>72.470015618580632</v>
      </c>
      <c r="Z338">
        <v>3.2300000000000004</v>
      </c>
      <c r="AA338">
        <v>11.456675467026781</v>
      </c>
      <c r="AB338">
        <v>73.747240749150919</v>
      </c>
      <c r="AC338">
        <v>13.117768580642919</v>
      </c>
      <c r="AD338">
        <v>119.66362235062149</v>
      </c>
      <c r="AE338">
        <v>1.08</v>
      </c>
      <c r="AF338">
        <v>3.4454304014997641</v>
      </c>
      <c r="AG338">
        <v>139.32258943515632</v>
      </c>
      <c r="AH338">
        <v>13.050166111155329</v>
      </c>
      <c r="AI338">
        <v>3.0454184375278399</v>
      </c>
      <c r="AJ338">
        <v>138.02226447744377</v>
      </c>
      <c r="AK338">
        <v>0</v>
      </c>
      <c r="AL338" s="1">
        <v>54.119065959142205</v>
      </c>
      <c r="AM338">
        <v>149.99285523893479</v>
      </c>
      <c r="AN338">
        <f t="shared" si="18"/>
        <v>1.3817926896730381</v>
      </c>
      <c r="AO338">
        <v>10.365524487950807</v>
      </c>
      <c r="AP338" s="82">
        <f t="shared" si="17"/>
        <v>31.08179334219902</v>
      </c>
      <c r="AQ338">
        <v>89.508934777815668</v>
      </c>
    </row>
    <row r="339" spans="1:43" x14ac:dyDescent="0.3">
      <c r="A339" t="s">
        <v>3069</v>
      </c>
      <c r="B339">
        <v>3787.55</v>
      </c>
      <c r="C339">
        <v>29.9</v>
      </c>
      <c r="D339">
        <v>12.094223874177821</v>
      </c>
      <c r="E339" s="117"/>
      <c r="F339" s="82">
        <f t="shared" si="16"/>
        <v>34.041208401273842</v>
      </c>
      <c r="G339">
        <v>3787.57</v>
      </c>
      <c r="H339">
        <v>20.484584109948297</v>
      </c>
      <c r="I339">
        <v>62.600833360711171</v>
      </c>
      <c r="J339">
        <v>0.69334869036485403</v>
      </c>
      <c r="K339">
        <v>5.4805143918179802</v>
      </c>
      <c r="L339">
        <v>0.10026348848996393</v>
      </c>
      <c r="M339">
        <v>2.8358071980583079</v>
      </c>
      <c r="N339">
        <v>7.1879718459876418</v>
      </c>
      <c r="O339">
        <v>1.3950688802408771</v>
      </c>
      <c r="P339">
        <v>3.6054190749526347</v>
      </c>
      <c r="Q339">
        <v>104.38381104057171</v>
      </c>
      <c r="R339">
        <v>0</v>
      </c>
      <c r="S339">
        <v>1097.73</v>
      </c>
      <c r="T339">
        <v>544.52744035274281</v>
      </c>
      <c r="U339">
        <v>0.29558810566214638</v>
      </c>
      <c r="V339">
        <v>6.9209100998890118</v>
      </c>
      <c r="W339">
        <v>417.05965785875878</v>
      </c>
      <c r="X339">
        <v>117.28710916868984</v>
      </c>
      <c r="Y339">
        <v>122.58282720290666</v>
      </c>
      <c r="Z339">
        <v>3.56</v>
      </c>
      <c r="AA339">
        <v>12.669380759723238</v>
      </c>
      <c r="AB339">
        <v>140.42899479170856</v>
      </c>
      <c r="AC339">
        <v>13.850504972749677</v>
      </c>
      <c r="AD339">
        <v>130.58680202823666</v>
      </c>
      <c r="AE339">
        <v>0</v>
      </c>
      <c r="AF339">
        <v>3.0595922512107472</v>
      </c>
      <c r="AG339">
        <v>135.04412556399356</v>
      </c>
      <c r="AH339">
        <v>9.7080503997618912</v>
      </c>
      <c r="AI339">
        <v>2.4189584886670077</v>
      </c>
      <c r="AJ339">
        <v>133.28531329228542</v>
      </c>
      <c r="AK339">
        <v>0</v>
      </c>
      <c r="AL339" s="1">
        <v>77.395072118085736</v>
      </c>
      <c r="AM339">
        <v>155.69867447362594</v>
      </c>
      <c r="AN339">
        <f t="shared" si="18"/>
        <v>1.1364020670045327</v>
      </c>
      <c r="AO339">
        <v>12.094223874177821</v>
      </c>
      <c r="AP339" s="82">
        <f t="shared" si="17"/>
        <v>33.900745185137708</v>
      </c>
      <c r="AQ339">
        <v>88.267865809333173</v>
      </c>
    </row>
    <row r="340" spans="1:43" x14ac:dyDescent="0.3">
      <c r="A340" t="s">
        <v>3069</v>
      </c>
      <c r="B340">
        <v>3787.7</v>
      </c>
      <c r="C340">
        <v>29</v>
      </c>
      <c r="D340">
        <v>12.663756519679154</v>
      </c>
      <c r="E340" s="117"/>
      <c r="F340" s="82">
        <f t="shared" si="16"/>
        <v>33.234000406234017</v>
      </c>
      <c r="G340">
        <v>3787.7</v>
      </c>
      <c r="H340">
        <v>20.851517849112795</v>
      </c>
      <c r="I340">
        <v>65.935068613121018</v>
      </c>
      <c r="J340">
        <v>0.68828490779477369</v>
      </c>
      <c r="K340">
        <v>5.537654078436689</v>
      </c>
      <c r="L340">
        <v>0.10893222470579723</v>
      </c>
      <c r="M340">
        <v>2.9356516703460733</v>
      </c>
      <c r="N340">
        <v>7.5479440074319726</v>
      </c>
      <c r="O340">
        <v>1.4172316780864129</v>
      </c>
      <c r="P340">
        <v>3.6359384742503513</v>
      </c>
      <c r="Q340">
        <v>108.65822350328587</v>
      </c>
      <c r="R340">
        <v>0</v>
      </c>
      <c r="S340">
        <v>796.96</v>
      </c>
      <c r="T340">
        <v>596.01735826696233</v>
      </c>
      <c r="U340">
        <v>0.29197396644432849</v>
      </c>
      <c r="V340">
        <v>8.5850610432852381</v>
      </c>
      <c r="W340">
        <v>375.17458775827754</v>
      </c>
      <c r="X340">
        <v>108.46275416265033</v>
      </c>
      <c r="Y340">
        <v>83.284580556516318</v>
      </c>
      <c r="Z340">
        <v>1.26</v>
      </c>
      <c r="AA340">
        <v>11.712774721385037</v>
      </c>
      <c r="AB340">
        <v>35.425293459650526</v>
      </c>
      <c r="AC340">
        <v>12.831822671528089</v>
      </c>
      <c r="AD340">
        <v>122.49835756107525</v>
      </c>
      <c r="AE340">
        <v>0</v>
      </c>
      <c r="AF340">
        <v>4.3745703796281825</v>
      </c>
      <c r="AG340">
        <v>120.7780374330783</v>
      </c>
      <c r="AH340">
        <v>16.909514015978704</v>
      </c>
      <c r="AI340">
        <v>5.0391157930265456</v>
      </c>
      <c r="AJ340">
        <v>118.28992543534376</v>
      </c>
      <c r="AK340">
        <v>0</v>
      </c>
      <c r="AL340" s="1">
        <v>96.061864664054838</v>
      </c>
      <c r="AM340">
        <v>163.32907559303436</v>
      </c>
      <c r="AN340">
        <f t="shared" si="18"/>
        <v>1.0906041096647485</v>
      </c>
      <c r="AO340">
        <v>12.663756519679154</v>
      </c>
      <c r="AP340" s="82">
        <f t="shared" si="17"/>
        <v>31.154820862328727</v>
      </c>
      <c r="AQ340">
        <v>93.127625025223352</v>
      </c>
    </row>
    <row r="341" spans="1:43" x14ac:dyDescent="0.3">
      <c r="A341" t="s">
        <v>3069</v>
      </c>
      <c r="B341">
        <v>3788.05</v>
      </c>
      <c r="C341">
        <v>23.5</v>
      </c>
      <c r="D341">
        <v>13.21709944223722</v>
      </c>
      <c r="E341" s="117"/>
      <c r="F341" s="82">
        <f t="shared" si="16"/>
        <v>27.109527392697892</v>
      </c>
      <c r="G341">
        <v>3788.06</v>
      </c>
      <c r="H341">
        <v>19.323018193828805</v>
      </c>
      <c r="I341">
        <v>58.873754934395912</v>
      </c>
      <c r="J341">
        <v>0.6531279673514101</v>
      </c>
      <c r="K341">
        <v>5.3312802079677208</v>
      </c>
      <c r="L341">
        <v>9.9966412318319139E-2</v>
      </c>
      <c r="M341">
        <v>3.304374777345819</v>
      </c>
      <c r="N341">
        <v>8.8773120811959458</v>
      </c>
      <c r="O341">
        <v>1.3249102989072599</v>
      </c>
      <c r="P341">
        <v>3.4714563390253121</v>
      </c>
      <c r="Q341">
        <v>101.25920121233649</v>
      </c>
      <c r="R341">
        <v>0</v>
      </c>
      <c r="S341">
        <v>1147.68</v>
      </c>
      <c r="T341">
        <v>575.07729308632145</v>
      </c>
      <c r="U341">
        <v>0.28573737255016701</v>
      </c>
      <c r="V341">
        <v>9.4758712541620422</v>
      </c>
      <c r="W341">
        <v>404.10770919163622</v>
      </c>
      <c r="X341">
        <v>90.390668653365807</v>
      </c>
      <c r="Y341">
        <v>89.340026605508243</v>
      </c>
      <c r="Z341">
        <v>2.5299999999999998</v>
      </c>
      <c r="AA341">
        <v>11.351222832879261</v>
      </c>
      <c r="AB341">
        <v>53.059652248128486</v>
      </c>
      <c r="AC341">
        <v>9.9187487224207374</v>
      </c>
      <c r="AD341">
        <v>123.93462340103849</v>
      </c>
      <c r="AE341">
        <v>1.01</v>
      </c>
      <c r="AF341">
        <v>2.1669504764880481</v>
      </c>
      <c r="AG341">
        <v>159.50222317143667</v>
      </c>
      <c r="AH341">
        <v>12.055488816097757</v>
      </c>
      <c r="AI341">
        <v>3.7907685956615298</v>
      </c>
      <c r="AJ341">
        <v>126.2616862995349</v>
      </c>
      <c r="AK341">
        <v>0</v>
      </c>
      <c r="AL341" s="1">
        <v>55.435984134277753</v>
      </c>
      <c r="AM341">
        <v>183.29944291445341</v>
      </c>
      <c r="AN341">
        <f t="shared" si="18"/>
        <v>1.3968442559455876</v>
      </c>
      <c r="AO341">
        <v>13.21709944223722</v>
      </c>
      <c r="AP341" s="82">
        <f t="shared" si="17"/>
        <v>25.227937991856958</v>
      </c>
      <c r="AQ341">
        <v>93.204568957143465</v>
      </c>
    </row>
    <row r="342" spans="1:43" x14ac:dyDescent="0.3">
      <c r="A342" t="s">
        <v>3069</v>
      </c>
      <c r="B342">
        <v>3788.25</v>
      </c>
      <c r="C342">
        <v>26.6</v>
      </c>
      <c r="D342">
        <v>14.02587078900387</v>
      </c>
      <c r="E342" s="117"/>
      <c r="F342" s="82">
        <f t="shared" si="16"/>
        <v>30.972168006759262</v>
      </c>
      <c r="G342">
        <v>3788.25</v>
      </c>
      <c r="H342">
        <v>21.124112631611251</v>
      </c>
      <c r="I342">
        <v>62.518468274895362</v>
      </c>
      <c r="J342">
        <v>0.68476879714965</v>
      </c>
      <c r="K342">
        <v>5.5198005795855885</v>
      </c>
      <c r="L342">
        <v>0.10779209453353879</v>
      </c>
      <c r="M342">
        <v>3.285641426713851</v>
      </c>
      <c r="N342">
        <v>8.8097721907686797</v>
      </c>
      <c r="O342">
        <v>1.4336964029493195</v>
      </c>
      <c r="P342">
        <v>3.6053497307667981</v>
      </c>
      <c r="Q342">
        <v>107.08940212897404</v>
      </c>
      <c r="R342">
        <v>0</v>
      </c>
      <c r="S342">
        <v>959.29</v>
      </c>
      <c r="T342">
        <v>623.57796406350815</v>
      </c>
      <c r="U342">
        <v>0.30649663561836521</v>
      </c>
      <c r="V342">
        <v>9.5346059933407332</v>
      </c>
      <c r="W342">
        <v>370.97629048022844</v>
      </c>
      <c r="X342">
        <v>101.21093671765965</v>
      </c>
      <c r="Y342">
        <v>103.43980420931932</v>
      </c>
      <c r="Z342">
        <v>1.32</v>
      </c>
      <c r="AA342">
        <v>10.974606282352411</v>
      </c>
      <c r="AB342">
        <v>36.638756550533571</v>
      </c>
      <c r="AC342">
        <v>6.5052694323624296</v>
      </c>
      <c r="AD342">
        <v>127.39300035779208</v>
      </c>
      <c r="AE342">
        <v>0</v>
      </c>
      <c r="AF342">
        <v>2.6685400718637706</v>
      </c>
      <c r="AG342">
        <v>150.37301682214036</v>
      </c>
      <c r="AH342">
        <v>15.05278306520457</v>
      </c>
      <c r="AI342">
        <v>4.0788487181303799</v>
      </c>
      <c r="AJ342">
        <v>117.3752551123069</v>
      </c>
      <c r="AK342">
        <v>0</v>
      </c>
      <c r="AL342" s="1">
        <v>61.801088647432955</v>
      </c>
      <c r="AM342">
        <v>155.92509587182798</v>
      </c>
      <c r="AN342">
        <f t="shared" si="18"/>
        <v>1.1597092065232002</v>
      </c>
      <c r="AO342">
        <v>14.02587078900387</v>
      </c>
      <c r="AP342" s="82">
        <f t="shared" si="17"/>
        <v>29.664361015396615</v>
      </c>
      <c r="AQ342">
        <v>89.739070546941292</v>
      </c>
    </row>
    <row r="343" spans="1:43" x14ac:dyDescent="0.3">
      <c r="A343" t="s">
        <v>3069</v>
      </c>
      <c r="B343">
        <v>3788.4</v>
      </c>
      <c r="C343">
        <v>28.7</v>
      </c>
      <c r="D343">
        <v>12.107896463241136</v>
      </c>
      <c r="E343" s="117"/>
      <c r="F343" s="82">
        <f t="shared" si="16"/>
        <v>32.681224634603531</v>
      </c>
      <c r="G343">
        <v>3788.4</v>
      </c>
      <c r="H343">
        <v>21.634922017722133</v>
      </c>
      <c r="I343">
        <v>63.84123134480577</v>
      </c>
      <c r="J343">
        <v>0.73333611693738943</v>
      </c>
      <c r="K343">
        <v>5.9274554700190416</v>
      </c>
      <c r="L343">
        <v>8.4550567735670226E-2</v>
      </c>
      <c r="M343">
        <v>2.6821978489965588</v>
      </c>
      <c r="N343">
        <v>6.6341596205051285</v>
      </c>
      <c r="O343">
        <v>1.4645492898704169</v>
      </c>
      <c r="P343">
        <v>3.6426353037382966</v>
      </c>
      <c r="Q343">
        <v>106.64503758033042</v>
      </c>
      <c r="R343">
        <v>0</v>
      </c>
      <c r="S343">
        <v>1212.9100000000001</v>
      </c>
      <c r="T343">
        <v>735.4209728297817</v>
      </c>
      <c r="U343">
        <v>0.31533364675461517</v>
      </c>
      <c r="V343">
        <v>10.097480577136514</v>
      </c>
      <c r="W343">
        <v>412.04934423474964</v>
      </c>
      <c r="X343">
        <v>100.91457386961581</v>
      </c>
      <c r="Y343">
        <v>126.15216636961451</v>
      </c>
      <c r="Z343">
        <v>1.38</v>
      </c>
      <c r="AA343">
        <v>14.138185306777952</v>
      </c>
      <c r="AB343">
        <v>94.219537411468281</v>
      </c>
      <c r="AC343">
        <v>13.216062486901144</v>
      </c>
      <c r="AD343">
        <v>132.57111667555429</v>
      </c>
      <c r="AE343">
        <v>0</v>
      </c>
      <c r="AF343">
        <v>1.3566903608811118</v>
      </c>
      <c r="AG343">
        <v>131.36519166203834</v>
      </c>
      <c r="AH343">
        <v>13.222576842298642</v>
      </c>
      <c r="AI343">
        <v>2.7893472175555289</v>
      </c>
      <c r="AJ343">
        <v>137.5128749072972</v>
      </c>
      <c r="AK343">
        <v>0</v>
      </c>
      <c r="AL343" s="1">
        <v>62.804454876107663</v>
      </c>
      <c r="AM343">
        <v>165.20837319811122</v>
      </c>
      <c r="AN343">
        <f t="shared" si="18"/>
        <v>1.3626661604394954</v>
      </c>
      <c r="AO343">
        <v>12.107896463241136</v>
      </c>
      <c r="AP343" s="82">
        <f t="shared" si="17"/>
        <v>31.536476173977764</v>
      </c>
      <c r="AQ343">
        <v>91.062409832684807</v>
      </c>
    </row>
    <row r="344" spans="1:43" x14ac:dyDescent="0.3">
      <c r="A344" t="s">
        <v>3069</v>
      </c>
      <c r="B344">
        <v>3788.55</v>
      </c>
      <c r="C344">
        <v>27.8</v>
      </c>
      <c r="D344">
        <v>9.5698456724654974</v>
      </c>
      <c r="E344" s="117"/>
      <c r="F344" s="82">
        <f t="shared" si="16"/>
        <v>30.763123095627034</v>
      </c>
      <c r="G344">
        <v>3788.55</v>
      </c>
      <c r="H344">
        <v>19.495932988678174</v>
      </c>
      <c r="I344">
        <v>63.195548844425922</v>
      </c>
      <c r="J344">
        <v>0.74866494290745178</v>
      </c>
      <c r="K344">
        <v>6.5345606605169495</v>
      </c>
      <c r="L344">
        <v>7.2441368288761396E-2</v>
      </c>
      <c r="M344">
        <v>2.2864303151799992</v>
      </c>
      <c r="N344">
        <v>5.2072874931545599</v>
      </c>
      <c r="O344">
        <v>1.3353543525161617</v>
      </c>
      <c r="P344">
        <v>3.7687234958083811</v>
      </c>
      <c r="Q344">
        <v>102.64494446147637</v>
      </c>
      <c r="R344">
        <v>0</v>
      </c>
      <c r="S344">
        <v>1139.68</v>
      </c>
      <c r="T344">
        <v>1238.4426358075268</v>
      </c>
      <c r="U344">
        <v>0.28512032439102741</v>
      </c>
      <c r="V344">
        <v>11.56095449500555</v>
      </c>
      <c r="W344">
        <v>383.06439197079766</v>
      </c>
      <c r="X344">
        <v>114.4323486732473</v>
      </c>
      <c r="Y344">
        <v>110.29435604190253</v>
      </c>
      <c r="Z344">
        <v>1.92</v>
      </c>
      <c r="AA344">
        <v>13.279499571576732</v>
      </c>
      <c r="AB344">
        <v>110.87529693310508</v>
      </c>
      <c r="AC344">
        <v>23.492243595715419</v>
      </c>
      <c r="AD344">
        <v>131.28603671348193</v>
      </c>
      <c r="AE344">
        <v>1.02</v>
      </c>
      <c r="AF344">
        <v>3.0919192313700972</v>
      </c>
      <c r="AG344">
        <v>121.74546079248134</v>
      </c>
      <c r="AH344">
        <v>13.063428475089427</v>
      </c>
      <c r="AI344">
        <v>2.3366498822473369</v>
      </c>
      <c r="AJ344">
        <v>128.58926199962056</v>
      </c>
      <c r="AK344">
        <v>0</v>
      </c>
      <c r="AL344" s="1">
        <v>183.79369928379984</v>
      </c>
      <c r="AM344">
        <v>170.5632392655892</v>
      </c>
      <c r="AN344">
        <f t="shared" si="18"/>
        <v>1.1237142599143641</v>
      </c>
      <c r="AO344">
        <v>9.5698456724654974</v>
      </c>
      <c r="AP344" s="82">
        <f t="shared" si="17"/>
        <v>29.358799326701472</v>
      </c>
      <c r="AQ344">
        <v>94.726445721043348</v>
      </c>
    </row>
    <row r="345" spans="1:43" x14ac:dyDescent="0.3">
      <c r="A345" t="s">
        <v>3069</v>
      </c>
      <c r="B345">
        <v>3788.7</v>
      </c>
      <c r="C345">
        <v>26.8</v>
      </c>
      <c r="D345">
        <v>11.556011301796421</v>
      </c>
      <c r="E345" s="117"/>
      <c r="F345" s="82">
        <f t="shared" si="16"/>
        <v>30.327795497930101</v>
      </c>
      <c r="G345">
        <v>3788.7</v>
      </c>
      <c r="H345">
        <v>21.128728622693416</v>
      </c>
      <c r="I345">
        <v>63.928249853630753</v>
      </c>
      <c r="J345">
        <v>0.74267422358554669</v>
      </c>
      <c r="K345">
        <v>5.8963809896290744</v>
      </c>
      <c r="L345">
        <v>9.7534937526073201E-2</v>
      </c>
      <c r="M345">
        <v>2.5966148533523605</v>
      </c>
      <c r="N345">
        <v>6.3256047729605278</v>
      </c>
      <c r="O345">
        <v>1.4339752088106823</v>
      </c>
      <c r="P345">
        <v>3.6334273052911139</v>
      </c>
      <c r="Q345">
        <v>105.78319076747955</v>
      </c>
      <c r="R345">
        <v>0</v>
      </c>
      <c r="S345">
        <v>1481.04</v>
      </c>
      <c r="T345">
        <v>714.21042541696511</v>
      </c>
      <c r="U345">
        <v>0.31498104780653535</v>
      </c>
      <c r="V345">
        <v>12.574128745837958</v>
      </c>
      <c r="W345">
        <v>385.81718497341427</v>
      </c>
      <c r="X345">
        <v>100.78151299906553</v>
      </c>
      <c r="Y345">
        <v>89.748458450454905</v>
      </c>
      <c r="Z345">
        <v>0</v>
      </c>
      <c r="AA345">
        <v>14.085458989704192</v>
      </c>
      <c r="AB345">
        <v>105.6495768481732</v>
      </c>
      <c r="AC345">
        <v>3.029239474685252</v>
      </c>
      <c r="AD345">
        <v>139.94142822273406</v>
      </c>
      <c r="AE345">
        <v>0</v>
      </c>
      <c r="AF345">
        <v>3.505913138572097</v>
      </c>
      <c r="AG345">
        <v>121.07780241768205</v>
      </c>
      <c r="AH345">
        <v>15.662851806173215</v>
      </c>
      <c r="AI345">
        <v>3.7496142924516942</v>
      </c>
      <c r="AJ345">
        <v>138.57999028417353</v>
      </c>
      <c r="AK345">
        <v>0</v>
      </c>
      <c r="AL345" s="1">
        <v>154.29891285338283</v>
      </c>
      <c r="AM345">
        <v>168.63865738087196</v>
      </c>
      <c r="AN345">
        <f t="shared" si="18"/>
        <v>1.3750536795915982</v>
      </c>
      <c r="AO345">
        <v>11.556011301796421</v>
      </c>
      <c r="AP345" s="82">
        <f t="shared" si="17"/>
        <v>27.98618506204005</v>
      </c>
      <c r="AQ345">
        <v>95.791608337811013</v>
      </c>
    </row>
    <row r="346" spans="1:43" x14ac:dyDescent="0.3">
      <c r="A346" t="s">
        <v>3069</v>
      </c>
      <c r="B346">
        <v>3788.85</v>
      </c>
      <c r="C346">
        <v>27.9</v>
      </c>
      <c r="D346">
        <v>10.822664281949027</v>
      </c>
      <c r="E346" s="117"/>
      <c r="F346" s="82">
        <f t="shared" si="16"/>
        <v>31.31024839858733</v>
      </c>
      <c r="G346">
        <v>3788.85</v>
      </c>
      <c r="H346">
        <v>21.128936602266581</v>
      </c>
      <c r="I346">
        <v>65.855541714183644</v>
      </c>
      <c r="J346">
        <v>0.73351108926807085</v>
      </c>
      <c r="K346">
        <v>5.7435065917167387</v>
      </c>
      <c r="L346">
        <v>8.909235389135689E-2</v>
      </c>
      <c r="M346">
        <v>2.3824397878013359</v>
      </c>
      <c r="N346">
        <v>5.5534332194700244</v>
      </c>
      <c r="O346">
        <v>1.4339877707769015</v>
      </c>
      <c r="P346">
        <v>3.6049120666430743</v>
      </c>
      <c r="Q346">
        <v>106.52536119601773</v>
      </c>
      <c r="R346">
        <v>0</v>
      </c>
      <c r="S346">
        <v>1274.69</v>
      </c>
      <c r="T346">
        <v>580.44999041461222</v>
      </c>
      <c r="U346">
        <v>0.29395733552727732</v>
      </c>
      <c r="V346">
        <v>3.6121864594894566</v>
      </c>
      <c r="W346">
        <v>370.02029960484276</v>
      </c>
      <c r="X346">
        <v>123.05711237346142</v>
      </c>
      <c r="Y346">
        <v>127.1998828414342</v>
      </c>
      <c r="Z346">
        <v>1.03</v>
      </c>
      <c r="AA346">
        <v>13.294564233597807</v>
      </c>
      <c r="AB346">
        <v>51.08288172910931</v>
      </c>
      <c r="AC346">
        <v>7.9618064069161045</v>
      </c>
      <c r="AD346">
        <v>139.24219353748884</v>
      </c>
      <c r="AE346">
        <v>0</v>
      </c>
      <c r="AF346">
        <v>1.8509803155756905</v>
      </c>
      <c r="AG346">
        <v>118.55705141078683</v>
      </c>
      <c r="AH346">
        <v>12.837968288209714</v>
      </c>
      <c r="AI346">
        <v>1.6415994280367785</v>
      </c>
      <c r="AJ346">
        <v>138.98527103706385</v>
      </c>
      <c r="AK346">
        <v>0</v>
      </c>
      <c r="AL346" s="1">
        <v>94.431394542458435</v>
      </c>
      <c r="AM346">
        <v>173.43879102275497</v>
      </c>
      <c r="AN346">
        <f t="shared" si="18"/>
        <v>1.1294371235956087</v>
      </c>
      <c r="AO346">
        <v>10.822664281949027</v>
      </c>
      <c r="AP346" s="82">
        <f t="shared" si="17"/>
        <v>29.394919017067952</v>
      </c>
      <c r="AQ346">
        <v>94.94873084056826</v>
      </c>
    </row>
    <row r="347" spans="1:43" x14ac:dyDescent="0.3">
      <c r="A347" t="s">
        <v>3069</v>
      </c>
      <c r="B347">
        <v>3789.1</v>
      </c>
      <c r="C347">
        <v>28.8</v>
      </c>
      <c r="D347">
        <v>10.9581707854458</v>
      </c>
      <c r="E347" s="123" t="s">
        <v>3074</v>
      </c>
      <c r="F347" s="82">
        <f t="shared" si="16"/>
        <v>32.368962537957209</v>
      </c>
      <c r="G347">
        <v>3789.1</v>
      </c>
      <c r="H347">
        <v>20.817290766301447</v>
      </c>
      <c r="I347">
        <v>63.995639241368032</v>
      </c>
      <c r="J347">
        <v>0.73768126314931359</v>
      </c>
      <c r="K347">
        <v>6.0632073304316627</v>
      </c>
      <c r="L347">
        <v>8.956740812979791E-2</v>
      </c>
      <c r="M347">
        <v>2.4815938990214352</v>
      </c>
      <c r="N347">
        <v>5.9109164022056628</v>
      </c>
      <c r="O347">
        <v>1.4151643622846073</v>
      </c>
      <c r="P347">
        <v>3.7080029983938374</v>
      </c>
      <c r="Q347">
        <v>105.2190636712858</v>
      </c>
      <c r="R347">
        <v>0</v>
      </c>
      <c r="S347">
        <v>1077.19</v>
      </c>
      <c r="T347">
        <v>730.66313459628168</v>
      </c>
      <c r="U347">
        <v>0.26176064408074068</v>
      </c>
      <c r="V347">
        <v>8.4773806881243061</v>
      </c>
      <c r="W347">
        <v>398.87855428290015</v>
      </c>
      <c r="X347">
        <v>100.64845212851525</v>
      </c>
      <c r="Y347">
        <v>74.6542380937302</v>
      </c>
      <c r="Z347">
        <v>0</v>
      </c>
      <c r="AA347">
        <v>12.224973230101552</v>
      </c>
      <c r="AB347">
        <v>92.614634613848764</v>
      </c>
      <c r="AC347">
        <v>13.814761734110325</v>
      </c>
      <c r="AD347">
        <v>138.31618003540726</v>
      </c>
      <c r="AE347">
        <v>0</v>
      </c>
      <c r="AF347">
        <v>4.4569520387439452</v>
      </c>
      <c r="AG347">
        <v>131.119929401908</v>
      </c>
      <c r="AH347">
        <v>16.233133455339555</v>
      </c>
      <c r="AI347">
        <v>5.7158754458105099</v>
      </c>
      <c r="AJ347">
        <v>144.77818308296395</v>
      </c>
      <c r="AK347">
        <v>0</v>
      </c>
      <c r="AL347" s="1">
        <v>71.79294400798527</v>
      </c>
      <c r="AM347">
        <v>168.2537410039285</v>
      </c>
      <c r="AN347">
        <f t="shared" si="18"/>
        <v>1.4384541443131253</v>
      </c>
      <c r="AO347">
        <v>10.9581707854458</v>
      </c>
      <c r="AP347" s="82">
        <f t="shared" si="17"/>
        <v>29.906933489595374</v>
      </c>
      <c r="AQ347">
        <v>96.32332701708755</v>
      </c>
    </row>
    <row r="348" spans="1:43" x14ac:dyDescent="0.3">
      <c r="A348" t="s">
        <v>3069</v>
      </c>
      <c r="B348">
        <v>3789.2</v>
      </c>
      <c r="C348">
        <v>28.8</v>
      </c>
      <c r="D348">
        <v>10.471030542326861</v>
      </c>
      <c r="E348" s="123"/>
      <c r="F348" s="82">
        <f t="shared" si="16"/>
        <v>32.191750039868836</v>
      </c>
      <c r="G348">
        <v>3789.2</v>
      </c>
      <c r="H348">
        <v>17.037816636245552</v>
      </c>
      <c r="I348">
        <v>56.842069445700389</v>
      </c>
      <c r="J348">
        <v>0.68320862720107323</v>
      </c>
      <c r="K348">
        <v>5.5491478155481415</v>
      </c>
      <c r="L348">
        <v>9.3393267475439662E-2</v>
      </c>
      <c r="M348">
        <v>2.8691695556864136</v>
      </c>
      <c r="N348">
        <v>7.3082541181163867</v>
      </c>
      <c r="O348">
        <v>1.1868841248292312</v>
      </c>
      <c r="P348">
        <v>3.542123748342676</v>
      </c>
      <c r="Q348">
        <v>95.112067339145284</v>
      </c>
      <c r="R348">
        <v>0</v>
      </c>
      <c r="S348">
        <v>1079.81</v>
      </c>
      <c r="T348">
        <v>595.60048101221764</v>
      </c>
      <c r="U348">
        <v>0.24721593747244902</v>
      </c>
      <c r="V348">
        <v>8.8591564927857949</v>
      </c>
      <c r="W348">
        <v>368.68421597177371</v>
      </c>
      <c r="X348">
        <v>92.380533490231471</v>
      </c>
      <c r="Y348">
        <v>108.09237566045094</v>
      </c>
      <c r="Z348">
        <v>0</v>
      </c>
      <c r="AA348">
        <v>10.515134090709655</v>
      </c>
      <c r="AB348">
        <v>0</v>
      </c>
      <c r="AC348">
        <v>10.633613495207818</v>
      </c>
      <c r="AD348">
        <v>124.82284043364734</v>
      </c>
      <c r="AE348">
        <v>1.07</v>
      </c>
      <c r="AF348">
        <v>2.0637127011404459</v>
      </c>
      <c r="AG348">
        <v>155.36001611145744</v>
      </c>
      <c r="AH348">
        <v>8.6072741932315129</v>
      </c>
      <c r="AI348">
        <v>4.5681276562917592</v>
      </c>
      <c r="AJ348">
        <v>114.21109070212657</v>
      </c>
      <c r="AK348">
        <v>0</v>
      </c>
      <c r="AL348" s="1">
        <v>81.10543681787243</v>
      </c>
      <c r="AM348">
        <v>158.35912590249981</v>
      </c>
      <c r="AN348">
        <f t="shared" si="18"/>
        <v>1.2363112269123615</v>
      </c>
      <c r="AO348">
        <v>10.471030542326861</v>
      </c>
      <c r="AP348" s="82">
        <f t="shared" si="17"/>
        <v>30.219914024270235</v>
      </c>
      <c r="AQ348">
        <v>95.332287845595587</v>
      </c>
    </row>
    <row r="349" spans="1:43" x14ac:dyDescent="0.3">
      <c r="A349" t="s">
        <v>3069</v>
      </c>
      <c r="B349">
        <v>3789.4</v>
      </c>
      <c r="C349">
        <v>28.8</v>
      </c>
      <c r="D349">
        <v>10.937437432580655</v>
      </c>
      <c r="E349" s="123"/>
      <c r="F349" s="82">
        <f t="shared" si="16"/>
        <v>32.361380634031647</v>
      </c>
      <c r="G349">
        <v>3789.4</v>
      </c>
      <c r="H349">
        <v>17.504387033981395</v>
      </c>
      <c r="I349">
        <v>56.987905115286182</v>
      </c>
      <c r="J349">
        <v>0.68943055995995028</v>
      </c>
      <c r="K349">
        <v>5.9016940571650132</v>
      </c>
      <c r="L349">
        <v>0.10399166062601078</v>
      </c>
      <c r="M349">
        <v>2.9198570343419386</v>
      </c>
      <c r="N349">
        <v>7.4909991497812829</v>
      </c>
      <c r="O349">
        <v>1.2150649768524762</v>
      </c>
      <c r="P349">
        <v>3.4184864753654463</v>
      </c>
      <c r="Q349">
        <v>96.231816063359688</v>
      </c>
      <c r="R349">
        <v>0</v>
      </c>
      <c r="S349">
        <v>1372.7</v>
      </c>
      <c r="T349">
        <v>834.90475609543648</v>
      </c>
      <c r="U349">
        <v>0.22874856756676953</v>
      </c>
      <c r="V349">
        <v>6.4803995560488339</v>
      </c>
      <c r="W349">
        <v>372.77309260745926</v>
      </c>
      <c r="X349">
        <v>88.926999077312644</v>
      </c>
      <c r="Y349">
        <v>70.552161737961484</v>
      </c>
      <c r="Z349">
        <v>0</v>
      </c>
      <c r="AA349">
        <v>11.983938637764368</v>
      </c>
      <c r="AB349">
        <v>102.2440513995659</v>
      </c>
      <c r="AC349">
        <v>12.295674091937778</v>
      </c>
      <c r="AD349">
        <v>126.44808862097416</v>
      </c>
      <c r="AE349">
        <v>1.05</v>
      </c>
      <c r="AF349">
        <v>1.0167356663021401</v>
      </c>
      <c r="AG349">
        <v>165.04787538660622</v>
      </c>
      <c r="AH349">
        <v>11.432157711195014</v>
      </c>
      <c r="AI349">
        <v>6.3834896978811777</v>
      </c>
      <c r="AJ349">
        <v>131.94305318408902</v>
      </c>
      <c r="AK349">
        <v>0</v>
      </c>
      <c r="AL349" s="1">
        <v>95.643795402107045</v>
      </c>
      <c r="AM349">
        <v>159.0157479572857</v>
      </c>
      <c r="AN349">
        <f t="shared" si="18"/>
        <v>1.4837232173929367</v>
      </c>
      <c r="AO349">
        <v>10.937437432580655</v>
      </c>
      <c r="AP349" s="82">
        <f t="shared" si="17"/>
        <v>31.811309041651796</v>
      </c>
      <c r="AQ349">
        <v>90.592983755417166</v>
      </c>
    </row>
    <row r="350" spans="1:43" x14ac:dyDescent="0.3">
      <c r="A350" t="s">
        <v>3069</v>
      </c>
      <c r="B350">
        <v>3789.6</v>
      </c>
      <c r="C350">
        <v>26.9</v>
      </c>
      <c r="D350">
        <v>5.6167830546494004</v>
      </c>
      <c r="E350" s="123"/>
      <c r="F350" s="82">
        <f t="shared" si="16"/>
        <v>28.512731857498917</v>
      </c>
      <c r="G350">
        <v>3789.6</v>
      </c>
      <c r="H350">
        <v>10.735298975062566</v>
      </c>
      <c r="I350">
        <v>41.499480554019627</v>
      </c>
      <c r="J350">
        <v>0.57840436713072152</v>
      </c>
      <c r="K350">
        <v>5.3329650009191916</v>
      </c>
      <c r="L350">
        <v>7.4831359471453307E-2</v>
      </c>
      <c r="M350">
        <v>2.404461045100895</v>
      </c>
      <c r="N350">
        <v>5.632827094826462</v>
      </c>
      <c r="O350">
        <v>0.80621205809377905</v>
      </c>
      <c r="P350">
        <v>3.270097875204204</v>
      </c>
      <c r="Q350">
        <v>70.334578329828901</v>
      </c>
      <c r="R350">
        <v>0</v>
      </c>
      <c r="S350">
        <v>902.99</v>
      </c>
      <c r="T350">
        <v>374.57955000958577</v>
      </c>
      <c r="U350">
        <v>0.19298181177092491</v>
      </c>
      <c r="V350">
        <v>10.875715871254162</v>
      </c>
      <c r="W350">
        <v>368.24653340231998</v>
      </c>
      <c r="X350">
        <v>88.739504214264514</v>
      </c>
      <c r="Y350">
        <v>103.35101467780919</v>
      </c>
      <c r="Z350">
        <v>0</v>
      </c>
      <c r="AA350">
        <v>11.117720571552615</v>
      </c>
      <c r="AB350">
        <v>0</v>
      </c>
      <c r="AC350">
        <v>2.6986145172712277</v>
      </c>
      <c r="AD350">
        <v>133.42153723869043</v>
      </c>
      <c r="AE350">
        <v>1.21</v>
      </c>
      <c r="AF350">
        <v>0.67365255428839232</v>
      </c>
      <c r="AG350">
        <v>135.69815825767449</v>
      </c>
      <c r="AH350">
        <v>9.8539364030370002</v>
      </c>
      <c r="AI350">
        <v>7.29802976921086</v>
      </c>
      <c r="AJ350">
        <v>110.22521027003097</v>
      </c>
      <c r="AK350">
        <v>0</v>
      </c>
      <c r="AL350" s="1">
        <v>77.415975581183133</v>
      </c>
      <c r="AM350">
        <v>184.8617505620474</v>
      </c>
      <c r="AN350">
        <f t="shared" si="18"/>
        <v>1.2421210964159604</v>
      </c>
      <c r="AO350">
        <v>5.6167830546494004</v>
      </c>
      <c r="AP350" s="82">
        <f t="shared" si="17"/>
        <v>29.630328596593074</v>
      </c>
      <c r="AQ350">
        <v>90.847138717389427</v>
      </c>
    </row>
    <row r="351" spans="1:43" x14ac:dyDescent="0.3">
      <c r="A351" t="s">
        <v>3069</v>
      </c>
      <c r="B351">
        <v>3789.7</v>
      </c>
      <c r="C351">
        <v>26.9</v>
      </c>
      <c r="D351">
        <v>3.9416462633676526</v>
      </c>
      <c r="E351" s="123"/>
      <c r="F351" s="82">
        <f t="shared" si="16"/>
        <v>28.012017951402051</v>
      </c>
      <c r="G351">
        <v>3789.71</v>
      </c>
      <c r="H351">
        <v>8.0886982458451211</v>
      </c>
      <c r="I351">
        <v>36.835461981470011</v>
      </c>
      <c r="J351">
        <v>0.57516529600917699</v>
      </c>
      <c r="K351">
        <v>4.861069087907012</v>
      </c>
      <c r="L351">
        <v>6.2845272672253122E-2</v>
      </c>
      <c r="M351">
        <v>2.2877972835807245</v>
      </c>
      <c r="N351">
        <v>5.2122158638350831</v>
      </c>
      <c r="O351">
        <v>0.64635737404904536</v>
      </c>
      <c r="P351">
        <v>3.0192015165271862</v>
      </c>
      <c r="Q351">
        <v>61.588811921895612</v>
      </c>
      <c r="R351">
        <v>0</v>
      </c>
      <c r="S351">
        <v>1023.26</v>
      </c>
      <c r="T351">
        <v>187.48740828526135</v>
      </c>
      <c r="U351">
        <v>0.25153527458642655</v>
      </c>
      <c r="V351">
        <v>1.5173140954495006</v>
      </c>
      <c r="W351">
        <v>372.0820148662167</v>
      </c>
      <c r="X351">
        <v>98.440851321658201</v>
      </c>
      <c r="Y351">
        <v>38.179498549362492</v>
      </c>
      <c r="Z351">
        <v>0</v>
      </c>
      <c r="AA351">
        <v>12.096923602922423</v>
      </c>
      <c r="AB351">
        <v>2.3486382404188189</v>
      </c>
      <c r="AC351">
        <v>1.7603545029881846</v>
      </c>
      <c r="AD351">
        <v>119.32345412536705</v>
      </c>
      <c r="AE351">
        <v>1.49</v>
      </c>
      <c r="AF351">
        <v>1.7644274332135601</v>
      </c>
      <c r="AG351">
        <v>124.90661881193918</v>
      </c>
      <c r="AH351">
        <v>12.811443560341512</v>
      </c>
      <c r="AI351">
        <v>5.6838665433139708</v>
      </c>
      <c r="AJ351">
        <v>94.779923595660648</v>
      </c>
      <c r="AK351">
        <v>0</v>
      </c>
      <c r="AL351" s="1">
        <v>58.268403383974075</v>
      </c>
      <c r="AM351">
        <v>163.56681806114648</v>
      </c>
      <c r="AN351">
        <f t="shared" si="18"/>
        <v>0.96281088921066549</v>
      </c>
      <c r="AO351">
        <v>3.9416462633676526</v>
      </c>
      <c r="AP351" s="82">
        <f t="shared" si="17"/>
        <v>30.533813055900559</v>
      </c>
      <c r="AQ351">
        <v>88.176497822475994</v>
      </c>
    </row>
    <row r="352" spans="1:43" x14ac:dyDescent="0.3">
      <c r="A352" t="s">
        <v>3069</v>
      </c>
      <c r="B352">
        <v>3789.9</v>
      </c>
      <c r="C352">
        <v>27.9</v>
      </c>
      <c r="D352">
        <v>11.550906644054042</v>
      </c>
      <c r="E352" s="123"/>
      <c r="F352" s="82">
        <f t="shared" si="16"/>
        <v>31.56968687165292</v>
      </c>
      <c r="G352">
        <v>3789.92</v>
      </c>
      <c r="H352">
        <v>22.532850716015126</v>
      </c>
      <c r="I352">
        <v>68.14652515956459</v>
      </c>
      <c r="J352">
        <v>0.74848997057677036</v>
      </c>
      <c r="K352">
        <v>5.9230126577399256</v>
      </c>
      <c r="L352">
        <v>8.6531075546635555E-2</v>
      </c>
      <c r="M352">
        <v>2.390066997737637</v>
      </c>
      <c r="N352">
        <v>5.580931819879738</v>
      </c>
      <c r="O352">
        <v>1.5187841832473137</v>
      </c>
      <c r="P352">
        <v>3.6506974179342744</v>
      </c>
      <c r="Q352">
        <v>110.57788999824201</v>
      </c>
      <c r="R352">
        <v>0</v>
      </c>
      <c r="S352">
        <v>1319.89</v>
      </c>
      <c r="T352">
        <v>595.26795517523885</v>
      </c>
      <c r="U352">
        <v>0.32099726735814688</v>
      </c>
      <c r="V352">
        <v>6.7447058823529416</v>
      </c>
      <c r="W352">
        <v>433.07538451205698</v>
      </c>
      <c r="X352">
        <v>111.06953758115822</v>
      </c>
      <c r="Y352">
        <v>113.27768430064343</v>
      </c>
      <c r="Z352">
        <v>0</v>
      </c>
      <c r="AA352">
        <v>13.226773254502973</v>
      </c>
      <c r="AB352">
        <v>49.634554814184369</v>
      </c>
      <c r="AC352">
        <v>0</v>
      </c>
      <c r="AD352">
        <v>138.46736591329812</v>
      </c>
      <c r="AE352">
        <v>0</v>
      </c>
      <c r="AF352">
        <v>2.7415364786752057</v>
      </c>
      <c r="AG352">
        <v>127.48187254330783</v>
      </c>
      <c r="AH352">
        <v>13.129740294759936</v>
      </c>
      <c r="AI352">
        <v>3.8456409999413115</v>
      </c>
      <c r="AJ352">
        <v>123.36523027658487</v>
      </c>
      <c r="AK352">
        <v>0</v>
      </c>
      <c r="AL352" s="1">
        <v>92.058851480904693</v>
      </c>
      <c r="AM352">
        <v>185.66554652566461</v>
      </c>
      <c r="AN352">
        <f t="shared" si="18"/>
        <v>1.1107026549601164</v>
      </c>
      <c r="AO352">
        <v>11.550906644054042</v>
      </c>
      <c r="AP352" s="82">
        <f t="shared" si="17"/>
        <v>32.058513216314005</v>
      </c>
      <c r="AQ352">
        <v>87.1087883423873</v>
      </c>
    </row>
    <row r="353" spans="1:43" x14ac:dyDescent="0.3">
      <c r="A353" t="s">
        <v>3069</v>
      </c>
      <c r="B353">
        <v>3790.1</v>
      </c>
      <c r="C353">
        <v>29.6</v>
      </c>
      <c r="D353">
        <v>11.073356616569829</v>
      </c>
      <c r="F353" s="82">
        <f t="shared" si="16"/>
        <v>33.310766701841665</v>
      </c>
      <c r="G353">
        <v>3790.1</v>
      </c>
      <c r="H353">
        <v>21.483787305951299</v>
      </c>
      <c r="I353">
        <v>65.163069246025216</v>
      </c>
      <c r="J353">
        <v>0.74767759904146314</v>
      </c>
      <c r="K353">
        <v>6.6411682560863703</v>
      </c>
      <c r="L353">
        <v>8.4506407764209521E-2</v>
      </c>
      <c r="M353">
        <v>2.4062287820461599</v>
      </c>
      <c r="N353">
        <v>5.6392003679228218</v>
      </c>
      <c r="O353">
        <v>1.4554207532794585</v>
      </c>
      <c r="P353">
        <v>3.6063160022087866</v>
      </c>
      <c r="Q353">
        <v>107.22737472032578</v>
      </c>
      <c r="R353">
        <v>0</v>
      </c>
      <c r="S353">
        <v>1346.47</v>
      </c>
      <c r="T353">
        <v>1425.5201380295941</v>
      </c>
      <c r="U353">
        <v>0.33695236975875786</v>
      </c>
      <c r="V353">
        <v>12.720965593784682</v>
      </c>
      <c r="W353">
        <v>433.09842043676508</v>
      </c>
      <c r="X353">
        <v>101.97301261262947</v>
      </c>
      <c r="Y353">
        <v>85.983782314424744</v>
      </c>
      <c r="Z353">
        <v>0</v>
      </c>
      <c r="AA353">
        <v>12.157182251006722</v>
      </c>
      <c r="AB353">
        <v>186.1491525385282</v>
      </c>
      <c r="AC353">
        <v>18.952852288517462</v>
      </c>
      <c r="AD353">
        <v>135.57593599863529</v>
      </c>
      <c r="AE353">
        <v>0</v>
      </c>
      <c r="AF353">
        <v>2.9532260584283696</v>
      </c>
      <c r="AG353">
        <v>135.23488509965051</v>
      </c>
      <c r="AH353">
        <v>15.994410904525738</v>
      </c>
      <c r="AI353">
        <v>4.110857620626919</v>
      </c>
      <c r="AJ353">
        <v>130.67887468883484</v>
      </c>
      <c r="AK353">
        <v>0</v>
      </c>
      <c r="AL353" s="1">
        <v>72.660437726526951</v>
      </c>
      <c r="AM353">
        <v>183.08434258616148</v>
      </c>
      <c r="AN353">
        <f t="shared" si="18"/>
        <v>1.2815045014434545</v>
      </c>
      <c r="AO353">
        <v>11.073356616569829</v>
      </c>
      <c r="AP353" s="82">
        <f t="shared" si="17"/>
        <v>30.450044540028323</v>
      </c>
      <c r="AQ353">
        <v>97.226612382509984</v>
      </c>
    </row>
    <row r="354" spans="1:43" x14ac:dyDescent="0.3">
      <c r="A354" t="s">
        <v>3069</v>
      </c>
      <c r="B354">
        <v>3790.25</v>
      </c>
      <c r="C354">
        <v>28.7</v>
      </c>
      <c r="D354">
        <v>9.195199466683599</v>
      </c>
      <c r="F354" s="82">
        <f t="shared" si="16"/>
        <v>31.626511186924034</v>
      </c>
      <c r="G354">
        <v>3790.25</v>
      </c>
      <c r="H354">
        <v>20.449730199812276</v>
      </c>
      <c r="I354">
        <v>64.368173834252829</v>
      </c>
      <c r="J354">
        <v>0.79083952361350607</v>
      </c>
      <c r="K354">
        <v>5.9506949998803558</v>
      </c>
      <c r="L354">
        <v>7.2698299031805538E-2</v>
      </c>
      <c r="M354">
        <v>2.0509063971324553</v>
      </c>
      <c r="N354">
        <v>4.3581463047765183</v>
      </c>
      <c r="O354">
        <v>1.3929637040686615</v>
      </c>
      <c r="P354">
        <v>3.7967771977441296</v>
      </c>
      <c r="Q354">
        <v>103.23093046031252</v>
      </c>
      <c r="R354">
        <v>0</v>
      </c>
      <c r="S354">
        <v>1453.57</v>
      </c>
      <c r="T354">
        <v>597.27914393767821</v>
      </c>
      <c r="U354">
        <v>0.2711706285076203</v>
      </c>
      <c r="V354">
        <v>5.5749056603773584</v>
      </c>
      <c r="W354">
        <v>406.670455815411</v>
      </c>
      <c r="X354">
        <v>95.416740627333482</v>
      </c>
      <c r="Y354">
        <v>104.30994161811874</v>
      </c>
      <c r="Z354">
        <v>0</v>
      </c>
      <c r="AA354">
        <v>13.49040483987177</v>
      </c>
      <c r="AB354">
        <v>87.310626587569587</v>
      </c>
      <c r="AC354">
        <v>1.8943916478857623</v>
      </c>
      <c r="AD354">
        <v>147.97317798568639</v>
      </c>
      <c r="AE354">
        <v>0</v>
      </c>
      <c r="AF354">
        <v>2.5486174035306974</v>
      </c>
      <c r="AG354">
        <v>116.75846150316426</v>
      </c>
      <c r="AH354">
        <v>12.837968288209714</v>
      </c>
      <c r="AI354">
        <v>1.7970712401628244</v>
      </c>
      <c r="AJ354">
        <v>135.88803372369108</v>
      </c>
      <c r="AK354">
        <v>0</v>
      </c>
      <c r="AL354" s="1">
        <v>68.970976489837653</v>
      </c>
      <c r="AM354">
        <v>172.71424254850851</v>
      </c>
      <c r="AN354">
        <f t="shared" si="18"/>
        <v>1.4241529613176078</v>
      </c>
      <c r="AO354">
        <v>9.195199466683599</v>
      </c>
      <c r="AP354" s="82">
        <f t="shared" si="17"/>
        <v>29.689025458049517</v>
      </c>
      <c r="AQ354">
        <v>96.69100801082439</v>
      </c>
    </row>
    <row r="355" spans="1:43" x14ac:dyDescent="0.3">
      <c r="A355" t="s">
        <v>3069</v>
      </c>
      <c r="B355">
        <v>3790.4</v>
      </c>
      <c r="C355">
        <v>30.7</v>
      </c>
      <c r="D355">
        <v>10.398327799583818</v>
      </c>
      <c r="F355" s="82">
        <f t="shared" si="16"/>
        <v>34.285963533007006</v>
      </c>
      <c r="G355">
        <v>3790.4</v>
      </c>
      <c r="H355">
        <v>21.420662616890922</v>
      </c>
      <c r="I355">
        <v>64.996980154527748</v>
      </c>
      <c r="J355">
        <v>0.79984643263573041</v>
      </c>
      <c r="K355">
        <v>5.7730740447107429</v>
      </c>
      <c r="L355">
        <v>8.1646715066890016E-2</v>
      </c>
      <c r="M355">
        <v>2.2443377745096966</v>
      </c>
      <c r="N355">
        <v>5.0555300398014928</v>
      </c>
      <c r="O355">
        <v>1.4516080220602117</v>
      </c>
      <c r="P355">
        <v>3.7462116447899176</v>
      </c>
      <c r="Q355">
        <v>105.56989744499337</v>
      </c>
      <c r="R355">
        <v>0</v>
      </c>
      <c r="S355">
        <v>1540.44</v>
      </c>
      <c r="T355">
        <v>356.10519528050366</v>
      </c>
      <c r="U355">
        <v>0.3259997649340291</v>
      </c>
      <c r="V355">
        <v>6.8034406215316325</v>
      </c>
      <c r="W355">
        <v>400.20887893479221</v>
      </c>
      <c r="X355">
        <v>104.04755254893622</v>
      </c>
      <c r="Y355">
        <v>93.957082244035803</v>
      </c>
      <c r="Z355">
        <v>0</v>
      </c>
      <c r="AA355">
        <v>13.332225888650491</v>
      </c>
      <c r="AB355">
        <v>54.762414972432126</v>
      </c>
      <c r="AC355">
        <v>0</v>
      </c>
      <c r="AD355">
        <v>150.82681143087655</v>
      </c>
      <c r="AE355">
        <v>0</v>
      </c>
      <c r="AF355">
        <v>2.9521832526167775</v>
      </c>
      <c r="AG355">
        <v>115.1915081745537</v>
      </c>
      <c r="AH355">
        <v>17.970503130706781</v>
      </c>
      <c r="AI355">
        <v>3.4066617657030638</v>
      </c>
      <c r="AJ355">
        <v>120.20850221049425</v>
      </c>
      <c r="AK355">
        <v>0</v>
      </c>
      <c r="AL355" s="1">
        <v>58.477438014947971</v>
      </c>
      <c r="AM355">
        <v>172.91802180689032</v>
      </c>
      <c r="AN355">
        <f t="shared" si="18"/>
        <v>1.155322727595703</v>
      </c>
      <c r="AO355">
        <v>10.398327799583818</v>
      </c>
      <c r="AP355" s="82">
        <f t="shared" si="17"/>
        <v>31.548785242009757</v>
      </c>
      <c r="AQ355">
        <v>97.326558368958786</v>
      </c>
    </row>
    <row r="356" spans="1:43" x14ac:dyDescent="0.3">
      <c r="A356" t="s">
        <v>3069</v>
      </c>
      <c r="B356">
        <v>3790.55</v>
      </c>
      <c r="C356">
        <v>27.8</v>
      </c>
      <c r="D356">
        <v>4.6645399698272199</v>
      </c>
      <c r="F356" s="82">
        <f t="shared" si="16"/>
        <v>29.169974184986639</v>
      </c>
      <c r="G356">
        <v>3790.55</v>
      </c>
      <c r="H356">
        <v>12.351672888613423</v>
      </c>
      <c r="I356">
        <v>48.676994417433797</v>
      </c>
      <c r="J356">
        <v>0.66987740200629131</v>
      </c>
      <c r="K356">
        <v>5.2682238468895148</v>
      </c>
      <c r="L356">
        <v>6.6823684646577355E-2</v>
      </c>
      <c r="M356">
        <v>1.9011870626755656</v>
      </c>
      <c r="N356">
        <v>3.8183588613703292</v>
      </c>
      <c r="O356">
        <v>0.90384104247225072</v>
      </c>
      <c r="P356">
        <v>3.339853578996304</v>
      </c>
      <c r="Q356">
        <v>76.996832785104047</v>
      </c>
      <c r="R356">
        <v>0</v>
      </c>
      <c r="S356">
        <v>842.28000000000009</v>
      </c>
      <c r="T356">
        <v>282.58212935045952</v>
      </c>
      <c r="U356">
        <v>0.29856315928656973</v>
      </c>
      <c r="V356">
        <v>2.060610432852386</v>
      </c>
      <c r="W356">
        <v>437.00300967478609</v>
      </c>
      <c r="X356">
        <v>82.709427489781021</v>
      </c>
      <c r="Y356">
        <v>61.779756024759124</v>
      </c>
      <c r="Z356">
        <v>0</v>
      </c>
      <c r="AA356">
        <v>9.7468363276348793</v>
      </c>
      <c r="AB356">
        <v>2.2899222844083482</v>
      </c>
      <c r="AC356">
        <v>0</v>
      </c>
      <c r="AD356">
        <v>136.99330360386216</v>
      </c>
      <c r="AE356">
        <v>1.44</v>
      </c>
      <c r="AF356">
        <v>3.392247305108576</v>
      </c>
      <c r="AG356">
        <v>102.51962473448567</v>
      </c>
      <c r="AH356">
        <v>13.394987573441952</v>
      </c>
      <c r="AI356">
        <v>4.2480386313263709</v>
      </c>
      <c r="AJ356">
        <v>126.8305666223993</v>
      </c>
      <c r="AK356">
        <v>0</v>
      </c>
      <c r="AL356" s="1">
        <v>61.56069882181297</v>
      </c>
      <c r="AM356">
        <v>167.54051359959212</v>
      </c>
      <c r="AN356">
        <f t="shared" si="18"/>
        <v>1.5334475219051609</v>
      </c>
      <c r="AO356">
        <v>4.6645399698272199</v>
      </c>
      <c r="AP356" s="82">
        <f t="shared" si="17"/>
        <v>28.725858436502751</v>
      </c>
      <c r="AQ356">
        <v>96.799201522280939</v>
      </c>
    </row>
    <row r="357" spans="1:43" x14ac:dyDescent="0.3">
      <c r="A357" t="s">
        <v>3069</v>
      </c>
      <c r="B357">
        <v>3790.75</v>
      </c>
      <c r="C357">
        <v>29.9</v>
      </c>
      <c r="D357">
        <v>9.9135057958715151</v>
      </c>
      <c r="F357" s="82">
        <f t="shared" si="16"/>
        <v>33.212333631050079</v>
      </c>
      <c r="G357">
        <v>3790.73</v>
      </c>
      <c r="H357">
        <v>22.247629840262515</v>
      </c>
      <c r="I357">
        <v>63.896673770992031</v>
      </c>
      <c r="J357">
        <v>0.72279820002170181</v>
      </c>
      <c r="K357">
        <v>7.7369509586800111</v>
      </c>
      <c r="L357">
        <v>7.9122905788862608E-2</v>
      </c>
      <c r="M357">
        <v>1.9644672315089315</v>
      </c>
      <c r="N357">
        <v>4.0465046828621425</v>
      </c>
      <c r="O357">
        <v>1.5015568423518559</v>
      </c>
      <c r="P357">
        <v>3.44311502923683</v>
      </c>
      <c r="Q357">
        <v>105.63881946170488</v>
      </c>
      <c r="R357">
        <v>0</v>
      </c>
      <c r="S357">
        <v>1228.5999999999999</v>
      </c>
      <c r="T357">
        <v>2678.4837658376787</v>
      </c>
      <c r="U357">
        <v>0.41410542708546882</v>
      </c>
      <c r="V357">
        <v>4.6840954495005551</v>
      </c>
      <c r="W357">
        <v>432.44765556376166</v>
      </c>
      <c r="X357">
        <v>109.35789092817043</v>
      </c>
      <c r="Y357">
        <v>165.59247626642104</v>
      </c>
      <c r="Z357">
        <v>0</v>
      </c>
      <c r="AA357">
        <v>13.452743184819083</v>
      </c>
      <c r="AB357">
        <v>139.46996751020419</v>
      </c>
      <c r="AC357">
        <v>0</v>
      </c>
      <c r="AD357">
        <v>143.00294225002415</v>
      </c>
      <c r="AE357">
        <v>1.1200000000000001</v>
      </c>
      <c r="AF357">
        <v>3.5444969536009991</v>
      </c>
      <c r="AG357">
        <v>107.1251049524889</v>
      </c>
      <c r="AH357">
        <v>14.800798150456654</v>
      </c>
      <c r="AI357">
        <v>6.1274184779088667</v>
      </c>
      <c r="AJ357">
        <v>117.18562833801877</v>
      </c>
      <c r="AK357">
        <v>0</v>
      </c>
      <c r="AL357" s="1">
        <v>58.341565504814945</v>
      </c>
      <c r="AM357">
        <v>185.00892447087872</v>
      </c>
      <c r="AN357">
        <f t="shared" si="18"/>
        <v>1.0715790817051312</v>
      </c>
      <c r="AO357">
        <v>9.9135057958715151</v>
      </c>
      <c r="AP357" s="82">
        <f t="shared" si="17"/>
        <v>32.345004298998361</v>
      </c>
      <c r="AQ357">
        <v>92.487313024955981</v>
      </c>
    </row>
    <row r="358" spans="1:43" x14ac:dyDescent="0.3">
      <c r="A358" t="s">
        <v>3069</v>
      </c>
      <c r="B358">
        <v>3790.85</v>
      </c>
      <c r="C358">
        <v>30.9</v>
      </c>
      <c r="D358">
        <v>10.110348754605216</v>
      </c>
      <c r="F358" s="82">
        <f t="shared" si="16"/>
        <v>34.397976039642614</v>
      </c>
      <c r="G358">
        <v>3790.85</v>
      </c>
      <c r="H358">
        <v>20.845226467024588</v>
      </c>
      <c r="I358">
        <v>62.748619656967854</v>
      </c>
      <c r="J358">
        <v>0.77410466998618133</v>
      </c>
      <c r="K358">
        <v>5.8092201498672251</v>
      </c>
      <c r="L358">
        <v>8.1281391666624125E-2</v>
      </c>
      <c r="M358">
        <v>2.2436871464531181</v>
      </c>
      <c r="N358">
        <v>5.0531843116659605</v>
      </c>
      <c r="O358">
        <v>1.4168516786082852</v>
      </c>
      <c r="P358">
        <v>3.6841451880961813</v>
      </c>
      <c r="Q358">
        <v>102.65632066033602</v>
      </c>
      <c r="R358">
        <v>0</v>
      </c>
      <c r="S358">
        <v>1513.74</v>
      </c>
      <c r="T358">
        <v>355.91279039369834</v>
      </c>
      <c r="U358">
        <v>0.2228866100549429</v>
      </c>
      <c r="V358">
        <v>4.2191120976692567</v>
      </c>
      <c r="W358">
        <v>389.72753319261221</v>
      </c>
      <c r="X358">
        <v>108.63815258292115</v>
      </c>
      <c r="Y358">
        <v>86.161361377445033</v>
      </c>
      <c r="Z358">
        <v>0</v>
      </c>
      <c r="AA358">
        <v>13.859489059388082</v>
      </c>
      <c r="AB358">
        <v>107.13704773377179</v>
      </c>
      <c r="AC358">
        <v>0</v>
      </c>
      <c r="AD358">
        <v>144.77937631524185</v>
      </c>
      <c r="AE358">
        <v>0</v>
      </c>
      <c r="AF358">
        <v>2.879186845805342</v>
      </c>
      <c r="AG358">
        <v>124.77036200075564</v>
      </c>
      <c r="AH358">
        <v>14.707961602917946</v>
      </c>
      <c r="AI358">
        <v>4.604709259144947</v>
      </c>
      <c r="AJ358">
        <v>135.50506200306998</v>
      </c>
      <c r="AK358">
        <v>0</v>
      </c>
      <c r="AL358" s="1">
        <v>54.631200805028257</v>
      </c>
      <c r="AM358">
        <v>171.75195160614987</v>
      </c>
      <c r="AN358">
        <f t="shared" si="18"/>
        <v>1.2473063908155277</v>
      </c>
      <c r="AO358">
        <v>10.110348754605216</v>
      </c>
      <c r="AP358" s="82">
        <f t="shared" si="17"/>
        <v>30.873022543669439</v>
      </c>
      <c r="AQ358">
        <v>100.08681954352089</v>
      </c>
    </row>
    <row r="359" spans="1:43" x14ac:dyDescent="0.3">
      <c r="A359" t="s">
        <v>3069</v>
      </c>
      <c r="B359">
        <v>3791</v>
      </c>
      <c r="C359">
        <v>35.5</v>
      </c>
      <c r="D359">
        <v>9.0121046409679408</v>
      </c>
      <c r="F359" s="82">
        <f t="shared" si="16"/>
        <v>39.035988324743883</v>
      </c>
      <c r="G359">
        <v>3791.02</v>
      </c>
      <c r="H359">
        <v>19.954137985804543</v>
      </c>
      <c r="I359">
        <v>63.374715659207787</v>
      </c>
      <c r="J359">
        <v>0.76481238942463114</v>
      </c>
      <c r="K359">
        <v>5.5761840992890708</v>
      </c>
      <c r="L359">
        <v>7.3617629346760374E-2</v>
      </c>
      <c r="M359">
        <v>2.0587024723658836</v>
      </c>
      <c r="N359">
        <v>4.3862537201221716</v>
      </c>
      <c r="O359">
        <v>1.3630299343425945</v>
      </c>
      <c r="P359">
        <v>3.6898564207132982</v>
      </c>
      <c r="Q359">
        <v>101.24131031061673</v>
      </c>
      <c r="R359">
        <v>0</v>
      </c>
      <c r="S359">
        <v>1233.22</v>
      </c>
      <c r="T359">
        <v>117.1780616601894</v>
      </c>
      <c r="U359">
        <v>0.26810742514617708</v>
      </c>
      <c r="V359">
        <v>0</v>
      </c>
      <c r="W359">
        <v>411.47344611704739</v>
      </c>
      <c r="X359">
        <v>98.077958038339233</v>
      </c>
      <c r="Y359">
        <v>67.444528135106395</v>
      </c>
      <c r="Z359">
        <v>0</v>
      </c>
      <c r="AA359">
        <v>13.738971763219489</v>
      </c>
      <c r="AB359">
        <v>66.936189851936348</v>
      </c>
      <c r="AC359">
        <v>3.3956076707386305</v>
      </c>
      <c r="AD359">
        <v>141.15091524586103</v>
      </c>
      <c r="AE359">
        <v>0</v>
      </c>
      <c r="AF359">
        <v>3.013708795500702</v>
      </c>
      <c r="AG359">
        <v>116.75846150316426</v>
      </c>
      <c r="AH359">
        <v>15.914836720921132</v>
      </c>
      <c r="AI359">
        <v>2.9448190296815748</v>
      </c>
      <c r="AJ359">
        <v>126.97929350419389</v>
      </c>
      <c r="AK359">
        <v>0</v>
      </c>
      <c r="AL359" s="1">
        <v>58.728279572116648</v>
      </c>
      <c r="AM359">
        <v>177.72947651868347</v>
      </c>
      <c r="AN359">
        <f t="shared" si="18"/>
        <v>1.2946771735863114</v>
      </c>
      <c r="AO359">
        <v>9.0121046409679408</v>
      </c>
      <c r="AP359" s="82">
        <f t="shared" si="17"/>
        <v>36.871800059926123</v>
      </c>
      <c r="AQ359">
        <v>96.299613027399204</v>
      </c>
    </row>
    <row r="360" spans="1:43" x14ac:dyDescent="0.3">
      <c r="A360" t="s">
        <v>3069</v>
      </c>
      <c r="B360">
        <v>3791.15</v>
      </c>
      <c r="C360">
        <v>30.6</v>
      </c>
      <c r="D360">
        <v>6.183673373841799</v>
      </c>
      <c r="F360" s="82">
        <f t="shared" si="16"/>
        <v>32.630106557819794</v>
      </c>
      <c r="G360">
        <v>3791.15</v>
      </c>
      <c r="H360">
        <v>14.281128274905278</v>
      </c>
      <c r="I360">
        <v>52.511871293252938</v>
      </c>
      <c r="J360">
        <v>0.72233785615169444</v>
      </c>
      <c r="K360">
        <v>5.6728010053171287</v>
      </c>
      <c r="L360">
        <v>7.0431420496822272E-2</v>
      </c>
      <c r="M360">
        <v>2.0575192691414435</v>
      </c>
      <c r="N360">
        <v>4.3819878833425241</v>
      </c>
      <c r="O360">
        <v>1.0203801478042789</v>
      </c>
      <c r="P360">
        <v>3.4383234596745003</v>
      </c>
      <c r="Q360">
        <v>84.156780610086599</v>
      </c>
      <c r="R360">
        <v>0</v>
      </c>
      <c r="S360">
        <v>1154.17</v>
      </c>
      <c r="T360">
        <v>285.91296467348712</v>
      </c>
      <c r="U360">
        <v>0.27381512061821883</v>
      </c>
      <c r="V360">
        <v>5.8392119866814651</v>
      </c>
      <c r="W360">
        <v>394.80119560956854</v>
      </c>
      <c r="X360">
        <v>105.65033121692834</v>
      </c>
      <c r="Y360">
        <v>52.190486621663432</v>
      </c>
      <c r="Z360">
        <v>0</v>
      </c>
      <c r="AA360">
        <v>12.014067961806518</v>
      </c>
      <c r="AB360">
        <v>0</v>
      </c>
      <c r="AC360">
        <v>0</v>
      </c>
      <c r="AD360">
        <v>143.47539811843311</v>
      </c>
      <c r="AE360">
        <v>1.1499999999999999</v>
      </c>
      <c r="AF360">
        <v>0</v>
      </c>
      <c r="AG360">
        <v>116.26793698290355</v>
      </c>
      <c r="AH360">
        <v>18.063339678245484</v>
      </c>
      <c r="AI360">
        <v>2.9448190296815748</v>
      </c>
      <c r="AJ360">
        <v>121.926297695222</v>
      </c>
      <c r="AK360">
        <v>0</v>
      </c>
      <c r="AL360" s="1">
        <v>50.858125715949392</v>
      </c>
      <c r="AM360">
        <v>172.65763719895799</v>
      </c>
      <c r="AN360">
        <f t="shared" si="18"/>
        <v>1.1540550445116424</v>
      </c>
      <c r="AO360">
        <v>6.183673373841799</v>
      </c>
      <c r="AP360" s="82">
        <f t="shared" si="17"/>
        <v>31.614677080096602</v>
      </c>
      <c r="AQ360">
        <v>96.810663589191705</v>
      </c>
    </row>
    <row r="361" spans="1:43" x14ac:dyDescent="0.3">
      <c r="A361" t="s">
        <v>3069</v>
      </c>
      <c r="B361">
        <v>3791.3</v>
      </c>
      <c r="C361">
        <v>32.700000000000003</v>
      </c>
      <c r="D361">
        <v>9.9043775720160099</v>
      </c>
      <c r="F361" s="82">
        <f t="shared" si="16"/>
        <v>36.316757544239088</v>
      </c>
      <c r="G361">
        <v>3791.3</v>
      </c>
      <c r="H361">
        <v>20.374528252482484</v>
      </c>
      <c r="I361">
        <v>62.914786472664296</v>
      </c>
      <c r="J361">
        <v>0.7611379704803195</v>
      </c>
      <c r="K361">
        <v>6.0081888910014589</v>
      </c>
      <c r="L361">
        <v>8.2392081857908722E-2</v>
      </c>
      <c r="M361">
        <v>2.2429845598435785</v>
      </c>
      <c r="N361">
        <v>5.0506512558578329</v>
      </c>
      <c r="O361">
        <v>1.3884215064499421</v>
      </c>
      <c r="P361">
        <v>3.6229370078009167</v>
      </c>
      <c r="Q361">
        <v>102.44602799843872</v>
      </c>
      <c r="R361">
        <v>0</v>
      </c>
      <c r="S361">
        <v>1681.4599999999998</v>
      </c>
      <c r="T361">
        <v>355.78242911169627</v>
      </c>
      <c r="U361">
        <v>0.28487791261422257</v>
      </c>
      <c r="V361">
        <v>4.8700887902330736</v>
      </c>
      <c r="W361">
        <v>388.92127582782911</v>
      </c>
      <c r="X361">
        <v>122.47648312015106</v>
      </c>
      <c r="Y361">
        <v>46.52571451131616</v>
      </c>
      <c r="Z361">
        <v>0</v>
      </c>
      <c r="AA361">
        <v>12.413281505364978</v>
      </c>
      <c r="AB361">
        <v>151.78074628706617</v>
      </c>
      <c r="AC361">
        <v>4.3874825429807052</v>
      </c>
      <c r="AD361">
        <v>143.51319458790582</v>
      </c>
      <c r="AE361">
        <v>0</v>
      </c>
      <c r="AF361">
        <v>3.8458678331510692</v>
      </c>
      <c r="AG361">
        <v>129.14420563974684</v>
      </c>
      <c r="AH361">
        <v>14.734486330786147</v>
      </c>
      <c r="AI361">
        <v>6.4657983043008489</v>
      </c>
      <c r="AJ361">
        <v>130.27359393594455</v>
      </c>
      <c r="AK361">
        <v>0</v>
      </c>
      <c r="AL361" s="1">
        <v>47.168664479260094</v>
      </c>
      <c r="AM361">
        <v>177.70683437886328</v>
      </c>
      <c r="AN361">
        <f t="shared" si="18"/>
        <v>1.0636621057133426</v>
      </c>
      <c r="AO361">
        <v>9.9043775720160099</v>
      </c>
      <c r="AP361" s="82">
        <f t="shared" si="17"/>
        <v>35.181811429336378</v>
      </c>
      <c r="AQ361">
        <v>92.985629256735521</v>
      </c>
    </row>
    <row r="362" spans="1:43" x14ac:dyDescent="0.3">
      <c r="A362" t="s">
        <v>3069</v>
      </c>
      <c r="B362">
        <v>3791.45</v>
      </c>
      <c r="C362">
        <v>30.7</v>
      </c>
      <c r="D362">
        <v>10.756017741678914</v>
      </c>
      <c r="F362" s="82">
        <f t="shared" ref="F362:F374" si="19">(C362+(D362/100)*0.2)/((100-D362)/100)</f>
        <v>34.424183298497859</v>
      </c>
      <c r="G362">
        <v>3791.45</v>
      </c>
      <c r="H362">
        <v>20.649147947214107</v>
      </c>
      <c r="I362">
        <v>63.413169079839058</v>
      </c>
      <c r="J362">
        <v>0.75502643693008653</v>
      </c>
      <c r="K362">
        <v>5.7163296874617497</v>
      </c>
      <c r="L362">
        <v>9.0047815092052327E-2</v>
      </c>
      <c r="M362">
        <v>2.4424652881590783</v>
      </c>
      <c r="N362">
        <v>5.7698448906467528</v>
      </c>
      <c r="O362">
        <v>1.4050085360117321</v>
      </c>
      <c r="P362">
        <v>3.6403117051177976</v>
      </c>
      <c r="Q362">
        <v>103.88135138647242</v>
      </c>
      <c r="R362">
        <v>0</v>
      </c>
      <c r="S362">
        <v>1363.54</v>
      </c>
      <c r="T362">
        <v>450.65476916642018</v>
      </c>
      <c r="U362">
        <v>0.2999735550788889</v>
      </c>
      <c r="V362">
        <v>3.5926082130965589</v>
      </c>
      <c r="W362">
        <v>393.60908650592506</v>
      </c>
      <c r="X362">
        <v>97.551762777526733</v>
      </c>
      <c r="Y362">
        <v>47.751010046156168</v>
      </c>
      <c r="Z362">
        <v>0</v>
      </c>
      <c r="AA362">
        <v>12.699510083765384</v>
      </c>
      <c r="AB362">
        <v>158.10249755086016</v>
      </c>
      <c r="AC362">
        <v>0</v>
      </c>
      <c r="AD362">
        <v>140.24379997851582</v>
      </c>
      <c r="AE362">
        <v>0</v>
      </c>
      <c r="AF362">
        <v>3.3786908295578808</v>
      </c>
      <c r="AG362">
        <v>138.42329448134504</v>
      </c>
      <c r="AH362">
        <v>18.540784779873121</v>
      </c>
      <c r="AI362">
        <v>3.4432433685562516</v>
      </c>
      <c r="AJ362">
        <v>133.99548415285469</v>
      </c>
      <c r="AK362">
        <v>0</v>
      </c>
      <c r="AL362" s="1">
        <v>57.672654685698461</v>
      </c>
      <c r="AM362">
        <v>186.86557993613539</v>
      </c>
      <c r="AN362">
        <f t="shared" si="18"/>
        <v>1.373583422151379</v>
      </c>
      <c r="AO362">
        <v>10.756017741678914</v>
      </c>
      <c r="AP362" s="82">
        <f t="shared" si="17"/>
        <v>31.929621775408048</v>
      </c>
      <c r="AQ362">
        <v>96.172934172697921</v>
      </c>
    </row>
    <row r="363" spans="1:43" x14ac:dyDescent="0.3">
      <c r="A363" t="s">
        <v>3069</v>
      </c>
      <c r="B363">
        <v>3791.6</v>
      </c>
      <c r="C363">
        <v>32.799999999999997</v>
      </c>
      <c r="D363">
        <v>9.0757522532771588</v>
      </c>
      <c r="F363" s="82">
        <f t="shared" si="19"/>
        <v>36.09394888360724</v>
      </c>
      <c r="G363">
        <v>3791.6</v>
      </c>
      <c r="H363">
        <v>20.996525829290853</v>
      </c>
      <c r="I363">
        <v>64.268777119934157</v>
      </c>
      <c r="J363">
        <v>0.81962455501455123</v>
      </c>
      <c r="K363">
        <v>6.3533605152819295</v>
      </c>
      <c r="L363">
        <v>6.0842015785080777E-2</v>
      </c>
      <c r="M363">
        <v>1.9291163130854718</v>
      </c>
      <c r="N363">
        <v>3.9190529950284998</v>
      </c>
      <c r="O363">
        <v>1.4259901600891676</v>
      </c>
      <c r="P363">
        <v>3.6774040238008978</v>
      </c>
      <c r="Q363">
        <v>103.45069352731062</v>
      </c>
      <c r="R363">
        <v>0</v>
      </c>
      <c r="S363">
        <v>1389.4</v>
      </c>
      <c r="T363">
        <v>594.69771170637398</v>
      </c>
      <c r="U363">
        <v>0.24091323127552258</v>
      </c>
      <c r="V363">
        <v>9.7499667036625972</v>
      </c>
      <c r="W363">
        <v>386.09937505108832</v>
      </c>
      <c r="X363">
        <v>111.9828190108443</v>
      </c>
      <c r="Y363">
        <v>88.98486847946765</v>
      </c>
      <c r="Z363">
        <v>0</v>
      </c>
      <c r="AA363">
        <v>13.912215376461839</v>
      </c>
      <c r="AB363">
        <v>51.885333127919075</v>
      </c>
      <c r="AC363">
        <v>2.7075503269310657</v>
      </c>
      <c r="AD363">
        <v>142.22811462583346</v>
      </c>
      <c r="AE363">
        <v>0</v>
      </c>
      <c r="AF363">
        <v>2.3119004842993278</v>
      </c>
      <c r="AG363">
        <v>109.23708552583356</v>
      </c>
      <c r="AH363">
        <v>13.938744494740092</v>
      </c>
      <c r="AI363">
        <v>4.0422671152771921</v>
      </c>
      <c r="AJ363">
        <v>130.67143834474513</v>
      </c>
      <c r="AK363">
        <v>0</v>
      </c>
      <c r="AL363" s="1">
        <v>56.470705557598556</v>
      </c>
      <c r="AM363">
        <v>189.32225210662739</v>
      </c>
      <c r="AN363">
        <f t="shared" si="18"/>
        <v>1.1668882735671358</v>
      </c>
      <c r="AO363">
        <v>9.0757522532771588</v>
      </c>
      <c r="AP363" s="82">
        <f t="shared" si="17"/>
        <v>34.416221153963356</v>
      </c>
      <c r="AQ363">
        <v>95.331029499797623</v>
      </c>
    </row>
    <row r="364" spans="1:43" x14ac:dyDescent="0.3">
      <c r="A364" t="s">
        <v>3069</v>
      </c>
      <c r="B364">
        <v>3791.75</v>
      </c>
      <c r="C364">
        <v>32.9</v>
      </c>
      <c r="D364">
        <v>6.4910640609060124</v>
      </c>
      <c r="F364" s="82">
        <f t="shared" si="19"/>
        <v>35.197686507265274</v>
      </c>
      <c r="G364">
        <v>3791.75</v>
      </c>
      <c r="H364">
        <v>17.366025734329032</v>
      </c>
      <c r="I364">
        <v>59.966602302062952</v>
      </c>
      <c r="J364">
        <v>0.78849822718867246</v>
      </c>
      <c r="K364">
        <v>5.3076771873436472</v>
      </c>
      <c r="L364">
        <v>5.4042718361084326E-2</v>
      </c>
      <c r="M364">
        <v>1.7385281382901761</v>
      </c>
      <c r="N364">
        <v>3.2319199404407679</v>
      </c>
      <c r="O364">
        <v>1.2067079543534736</v>
      </c>
      <c r="P364">
        <v>3.8121443240415394</v>
      </c>
      <c r="Q364">
        <v>93.472146526411336</v>
      </c>
      <c r="R364">
        <v>0</v>
      </c>
      <c r="S364">
        <v>1327.68</v>
      </c>
      <c r="T364">
        <v>10.451907492288131</v>
      </c>
      <c r="U364">
        <v>0.25550201275232426</v>
      </c>
      <c r="V364">
        <v>19.930654827968922</v>
      </c>
      <c r="W364">
        <v>392.75099831054877</v>
      </c>
      <c r="X364">
        <v>101.47705845876021</v>
      </c>
      <c r="Y364">
        <v>41.606774465654105</v>
      </c>
      <c r="Z364">
        <v>0</v>
      </c>
      <c r="AA364">
        <v>13.196643930460827</v>
      </c>
      <c r="AB364">
        <v>0</v>
      </c>
      <c r="AC364">
        <v>0</v>
      </c>
      <c r="AD364">
        <v>149.22046147828607</v>
      </c>
      <c r="AE364">
        <v>1.06</v>
      </c>
      <c r="AF364">
        <v>2.3390134354007177</v>
      </c>
      <c r="AG364">
        <v>102.50599905336735</v>
      </c>
      <c r="AH364">
        <v>15.119094884875077</v>
      </c>
      <c r="AI364">
        <v>3.9691039095708183</v>
      </c>
      <c r="AJ364">
        <v>139.47235157494123</v>
      </c>
      <c r="AK364">
        <v>0</v>
      </c>
      <c r="AL364" s="1">
        <v>58.508793209594053</v>
      </c>
      <c r="AM364">
        <v>182.68810513930794</v>
      </c>
      <c r="AN364">
        <f t="shared" si="18"/>
        <v>1.3744224920711721</v>
      </c>
      <c r="AO364">
        <v>6.4910640609060124</v>
      </c>
      <c r="AP364" s="82">
        <f t="shared" si="17"/>
        <v>33.442904259906967</v>
      </c>
      <c r="AQ364">
        <v>98.386274098951787</v>
      </c>
    </row>
    <row r="365" spans="1:43" x14ac:dyDescent="0.3">
      <c r="A365" t="s">
        <v>3069</v>
      </c>
      <c r="B365">
        <v>3791.9</v>
      </c>
      <c r="C365">
        <v>30.9</v>
      </c>
      <c r="D365">
        <v>9.5169178275226578</v>
      </c>
      <c r="F365" s="82">
        <f t="shared" si="19"/>
        <v>34.171066118987525</v>
      </c>
      <c r="G365">
        <v>3791.9</v>
      </c>
      <c r="H365">
        <v>20.522820576753418</v>
      </c>
      <c r="I365">
        <v>64.925178038074861</v>
      </c>
      <c r="J365">
        <v>0.763168899318587</v>
      </c>
      <c r="K365">
        <v>5.2830181862555037</v>
      </c>
      <c r="L365">
        <v>6.6414201274850732E-2</v>
      </c>
      <c r="M365">
        <v>2.1241950822301612</v>
      </c>
      <c r="N365">
        <v>4.6223761192022774</v>
      </c>
      <c r="O365">
        <v>1.3973783628359064</v>
      </c>
      <c r="P365">
        <v>3.7615571720786236</v>
      </c>
      <c r="Q365">
        <v>103.46610663802419</v>
      </c>
      <c r="R365">
        <v>0</v>
      </c>
      <c r="S365">
        <v>1299.51</v>
      </c>
      <c r="T365">
        <v>64.872514334512687</v>
      </c>
      <c r="U365">
        <v>0.28937354920223995</v>
      </c>
      <c r="V365">
        <v>3.9156492785793562</v>
      </c>
      <c r="W365">
        <v>389.08828628196272</v>
      </c>
      <c r="X365">
        <v>90.626549287523133</v>
      </c>
      <c r="Y365">
        <v>65.544432160789285</v>
      </c>
      <c r="Z365">
        <v>0</v>
      </c>
      <c r="AA365">
        <v>14.055329665662043</v>
      </c>
      <c r="AB365">
        <v>33.565954852652283</v>
      </c>
      <c r="AC365">
        <v>0</v>
      </c>
      <c r="AD365">
        <v>145.06284983628723</v>
      </c>
      <c r="AE365">
        <v>0</v>
      </c>
      <c r="AF365">
        <v>2.4130526480237453</v>
      </c>
      <c r="AG365">
        <v>125.61515423009349</v>
      </c>
      <c r="AH365">
        <v>14.243778865224414</v>
      </c>
      <c r="AI365">
        <v>3.2191810510804793</v>
      </c>
      <c r="AJ365">
        <v>129.31058737632441</v>
      </c>
      <c r="AK365">
        <v>20.38</v>
      </c>
      <c r="AL365" s="1">
        <v>57.432264860078483</v>
      </c>
      <c r="AM365">
        <v>181.95223559515131</v>
      </c>
      <c r="AN365">
        <f t="shared" si="18"/>
        <v>1.4268510540556025</v>
      </c>
      <c r="AO365">
        <v>9.5169178275226578</v>
      </c>
      <c r="AP365" s="82">
        <f t="shared" si="17"/>
        <v>31.998798397765448</v>
      </c>
      <c r="AQ365">
        <v>96.587455270250999</v>
      </c>
    </row>
    <row r="366" spans="1:43" x14ac:dyDescent="0.3">
      <c r="A366" t="s">
        <v>3069</v>
      </c>
      <c r="B366">
        <v>3792.05</v>
      </c>
      <c r="C366">
        <v>31</v>
      </c>
      <c r="D366">
        <v>9.9853582701263299</v>
      </c>
      <c r="F366" s="82">
        <f t="shared" si="19"/>
        <v>34.461027806596796</v>
      </c>
      <c r="G366">
        <v>3792.05</v>
      </c>
      <c r="H366">
        <v>22.068732744079504</v>
      </c>
      <c r="I366">
        <v>66.880992172416725</v>
      </c>
      <c r="J366">
        <v>0.78814203351549939</v>
      </c>
      <c r="K366">
        <v>5.6078529003422339</v>
      </c>
      <c r="L366">
        <v>7.1835172316891613E-2</v>
      </c>
      <c r="M366">
        <v>2.0412994135090217</v>
      </c>
      <c r="N366">
        <v>4.3235099690771257</v>
      </c>
      <c r="O366">
        <v>1.4907514577424021</v>
      </c>
      <c r="P366">
        <v>3.8068264207408085</v>
      </c>
      <c r="Q366">
        <v>107.07994228374021</v>
      </c>
      <c r="R366">
        <v>0</v>
      </c>
      <c r="S366">
        <v>1308.42</v>
      </c>
      <c r="T366">
        <v>49.699715923944346</v>
      </c>
      <c r="U366">
        <v>0.28613404636675682</v>
      </c>
      <c r="V366">
        <v>10.98829078801332</v>
      </c>
      <c r="W366">
        <v>420.18678463788171</v>
      </c>
      <c r="X366">
        <v>95.761489246486519</v>
      </c>
      <c r="Y366">
        <v>16.727947736511382</v>
      </c>
      <c r="Z366">
        <v>0</v>
      </c>
      <c r="AA366">
        <v>13.610922136040362</v>
      </c>
      <c r="AB366">
        <v>160.96000741003638</v>
      </c>
      <c r="AC366">
        <v>0</v>
      </c>
      <c r="AD366">
        <v>149.39054559091329</v>
      </c>
      <c r="AE366">
        <v>45.62</v>
      </c>
      <c r="AF366">
        <v>0.86657162943290089</v>
      </c>
      <c r="AG366">
        <v>127.76801184679323</v>
      </c>
      <c r="AH366">
        <v>12.493146825923089</v>
      </c>
      <c r="AI366">
        <v>3.717605389955156</v>
      </c>
      <c r="AJ366">
        <v>133.42288565794541</v>
      </c>
      <c r="AK366">
        <v>0</v>
      </c>
      <c r="AL366" s="1">
        <v>60.661849908625214</v>
      </c>
      <c r="AM366">
        <v>193.96389076976902</v>
      </c>
      <c r="AN366">
        <f t="shared" si="18"/>
        <v>1.3932833199212249</v>
      </c>
      <c r="AO366">
        <v>9.9853582701263299</v>
      </c>
      <c r="AP366" s="82">
        <f t="shared" si="17"/>
        <v>32.021885425452581</v>
      </c>
      <c r="AQ366">
        <v>96.828598289765566</v>
      </c>
    </row>
    <row r="367" spans="1:43" x14ac:dyDescent="0.3">
      <c r="A367" t="s">
        <v>3069</v>
      </c>
      <c r="B367">
        <v>3792.2</v>
      </c>
      <c r="C367">
        <v>30</v>
      </c>
      <c r="D367">
        <v>9.2847082601072337</v>
      </c>
      <c r="F367" s="82">
        <f t="shared" si="19"/>
        <v>33.090969384293246</v>
      </c>
      <c r="G367">
        <v>3792.2</v>
      </c>
      <c r="H367">
        <v>20.757072014054994</v>
      </c>
      <c r="I367">
        <v>71.332247018372584</v>
      </c>
      <c r="J367">
        <v>0.78026619563089472</v>
      </c>
      <c r="K367">
        <v>5.6398997848530099</v>
      </c>
      <c r="L367">
        <v>6.7019059065767175E-2</v>
      </c>
      <c r="M367">
        <v>1.9806912896713724</v>
      </c>
      <c r="N367">
        <v>4.1049977486304705</v>
      </c>
      <c r="O367">
        <v>1.4115271496489217</v>
      </c>
      <c r="P367">
        <v>3.5586492635805382</v>
      </c>
      <c r="Q367">
        <v>109.63236952350856</v>
      </c>
      <c r="R367">
        <v>0</v>
      </c>
      <c r="S367">
        <v>1177.8900000000001</v>
      </c>
      <c r="T367">
        <v>63.911187019641396</v>
      </c>
      <c r="U367">
        <v>0.27720888549348688</v>
      </c>
      <c r="V367">
        <v>5.2371809100998892</v>
      </c>
      <c r="W367">
        <v>410.75357346991967</v>
      </c>
      <c r="X367">
        <v>82.334437763684761</v>
      </c>
      <c r="Y367">
        <v>0</v>
      </c>
      <c r="Z367">
        <v>0</v>
      </c>
      <c r="AA367">
        <v>11.215640874689596</v>
      </c>
      <c r="AB367">
        <v>28.301090797046768</v>
      </c>
      <c r="AC367">
        <v>0</v>
      </c>
      <c r="AD367">
        <v>138.48626414803448</v>
      </c>
      <c r="AE367">
        <v>0</v>
      </c>
      <c r="AF367">
        <v>3.8698523668176832</v>
      </c>
      <c r="AG367">
        <v>108.29691352866723</v>
      </c>
      <c r="AH367">
        <v>11.471944802997317</v>
      </c>
      <c r="AI367">
        <v>5.2083057062225366</v>
      </c>
      <c r="AJ367">
        <v>126.61863081584198</v>
      </c>
      <c r="AK367">
        <v>0</v>
      </c>
      <c r="AL367" s="1">
        <v>63.368848379737194</v>
      </c>
      <c r="AM367">
        <v>200.67728522645919</v>
      </c>
      <c r="AN367">
        <f t="shared" si="18"/>
        <v>1.5378574780489926</v>
      </c>
      <c r="AO367">
        <v>9.2847082601072337</v>
      </c>
      <c r="AP367" s="82">
        <f t="shared" si="17"/>
        <v>30.544999017811026</v>
      </c>
      <c r="AQ367">
        <v>98.227357179308086</v>
      </c>
    </row>
    <row r="368" spans="1:43" x14ac:dyDescent="0.3">
      <c r="A368" t="s">
        <v>3069</v>
      </c>
      <c r="B368">
        <v>3792.35</v>
      </c>
      <c r="C368">
        <v>30</v>
      </c>
      <c r="D368">
        <v>5.796980492803212</v>
      </c>
      <c r="F368" s="82">
        <f t="shared" si="19"/>
        <v>31.858420375466654</v>
      </c>
      <c r="G368">
        <v>3792.35</v>
      </c>
      <c r="H368">
        <v>18.073344042422637</v>
      </c>
      <c r="I368">
        <v>63.316417495517506</v>
      </c>
      <c r="J368">
        <v>0.83984010822007571</v>
      </c>
      <c r="K368">
        <v>5.6109757370412581</v>
      </c>
      <c r="L368">
        <v>5.6704360277307304E-2</v>
      </c>
      <c r="M368">
        <v>1.4410864352317891</v>
      </c>
      <c r="N368">
        <v>2.1595447723391477</v>
      </c>
      <c r="O368">
        <v>1.2494299801623272</v>
      </c>
      <c r="P368">
        <v>3.8482078478364055</v>
      </c>
      <c r="Q368">
        <v>96.595550779048466</v>
      </c>
      <c r="R368">
        <v>0</v>
      </c>
      <c r="S368">
        <v>936.9899999999999</v>
      </c>
      <c r="T368">
        <v>128.37379529096023</v>
      </c>
      <c r="U368">
        <v>0.22372403255663237</v>
      </c>
      <c r="V368">
        <v>2.388546059933407</v>
      </c>
      <c r="W368">
        <v>413.50636647253617</v>
      </c>
      <c r="X368">
        <v>107.88817313072862</v>
      </c>
      <c r="Y368">
        <v>176.81547304930342</v>
      </c>
      <c r="Z368">
        <v>0</v>
      </c>
      <c r="AA368">
        <v>15.049597359052928</v>
      </c>
      <c r="AB368">
        <v>0</v>
      </c>
      <c r="AC368">
        <v>0</v>
      </c>
      <c r="AD368">
        <v>150.84570966561287</v>
      </c>
      <c r="AE368">
        <v>1.02</v>
      </c>
      <c r="AF368">
        <v>2.2451609123574436</v>
      </c>
      <c r="AG368">
        <v>99.263086947199383</v>
      </c>
      <c r="AH368">
        <v>14.097892861949305</v>
      </c>
      <c r="AI368">
        <v>4.5727003566484079</v>
      </c>
      <c r="AJ368">
        <v>146.2542973847755</v>
      </c>
      <c r="AK368">
        <v>0</v>
      </c>
      <c r="AL368" s="1">
        <v>2869.3347655263101</v>
      </c>
      <c r="AM368">
        <v>228.27805366728666</v>
      </c>
      <c r="AN368">
        <f t="shared" si="18"/>
        <v>1.3556101020225679</v>
      </c>
      <c r="AO368">
        <v>5.796980492803212</v>
      </c>
      <c r="AP368" s="82">
        <f t="shared" si="17"/>
        <v>30.358279106382515</v>
      </c>
      <c r="AQ368">
        <v>98.827554702490815</v>
      </c>
    </row>
    <row r="369" spans="1:49" x14ac:dyDescent="0.3">
      <c r="A369" t="s">
        <v>3069</v>
      </c>
      <c r="B369">
        <v>3792.5</v>
      </c>
      <c r="C369">
        <v>31</v>
      </c>
      <c r="D369">
        <v>7.7843167928134553</v>
      </c>
      <c r="F369" s="82">
        <f t="shared" si="19"/>
        <v>33.633724280826591</v>
      </c>
      <c r="G369">
        <v>3792.48</v>
      </c>
      <c r="H369">
        <v>19.120007021579529</v>
      </c>
      <c r="I369">
        <v>64.42537132299644</v>
      </c>
      <c r="J369">
        <v>0.78172013237870042</v>
      </c>
      <c r="K369">
        <v>5.2783193385121088</v>
      </c>
      <c r="L369">
        <v>6.3589301282318475E-2</v>
      </c>
      <c r="M369">
        <v>1.8475669821631462</v>
      </c>
      <c r="N369">
        <v>3.6250408354785768</v>
      </c>
      <c r="O369">
        <v>1.3126484241034035</v>
      </c>
      <c r="P369">
        <v>3.8576091005719855</v>
      </c>
      <c r="Q369">
        <v>100.31187245906619</v>
      </c>
      <c r="R369">
        <v>0</v>
      </c>
      <c r="S369">
        <v>972.00000000000011</v>
      </c>
      <c r="T369">
        <v>0</v>
      </c>
      <c r="U369">
        <v>0.22008785590455948</v>
      </c>
      <c r="V369">
        <v>4.9043507214206432</v>
      </c>
      <c r="W369">
        <v>411.19701502055034</v>
      </c>
      <c r="X369">
        <v>96.330022057019548</v>
      </c>
      <c r="Y369">
        <v>0</v>
      </c>
      <c r="Z369">
        <v>0</v>
      </c>
      <c r="AA369">
        <v>12.30782887121746</v>
      </c>
      <c r="AB369">
        <v>0</v>
      </c>
      <c r="AC369">
        <v>0</v>
      </c>
      <c r="AD369">
        <v>150.39215203194027</v>
      </c>
      <c r="AE369">
        <v>0</v>
      </c>
      <c r="AF369">
        <v>2.4213950945164808</v>
      </c>
      <c r="AG369">
        <v>101.98822317086993</v>
      </c>
      <c r="AH369">
        <v>10.702727694819462</v>
      </c>
      <c r="AI369">
        <v>3.9599585088575209</v>
      </c>
      <c r="AJ369">
        <v>131.10646447399435</v>
      </c>
      <c r="AK369">
        <v>0</v>
      </c>
      <c r="AL369" s="1">
        <v>72.879924089049553</v>
      </c>
      <c r="AM369">
        <v>194.43937570599329</v>
      </c>
      <c r="AN369">
        <f t="shared" si="18"/>
        <v>1.3610135415145028</v>
      </c>
      <c r="AO369">
        <v>7.7843167928134553</v>
      </c>
      <c r="AP369" s="82">
        <f t="shared" si="17"/>
        <v>31.319777036300373</v>
      </c>
      <c r="AQ369">
        <v>98.985471769257458</v>
      </c>
    </row>
    <row r="370" spans="1:49" x14ac:dyDescent="0.3">
      <c r="A370" t="s">
        <v>3069</v>
      </c>
      <c r="B370">
        <v>3792.65</v>
      </c>
      <c r="C370">
        <v>31</v>
      </c>
      <c r="D370">
        <v>7.9045980684972417</v>
      </c>
      <c r="F370" s="82">
        <f t="shared" si="19"/>
        <v>33.677912844340952</v>
      </c>
      <c r="G370">
        <v>3792.65</v>
      </c>
      <c r="H370">
        <v>19.61931687045756</v>
      </c>
      <c r="I370">
        <v>62.85737336194935</v>
      </c>
      <c r="J370">
        <v>0.81658336926699171</v>
      </c>
      <c r="K370">
        <v>5.448468833915828</v>
      </c>
      <c r="L370">
        <v>6.8520498095431412E-2</v>
      </c>
      <c r="M370">
        <v>1.815081807164461</v>
      </c>
      <c r="N370">
        <v>3.5079210952342583</v>
      </c>
      <c r="O370">
        <v>1.3428067389756366</v>
      </c>
      <c r="P370">
        <v>3.8304534626823195</v>
      </c>
      <c r="Q370">
        <v>99.306526037741833</v>
      </c>
      <c r="R370">
        <v>0</v>
      </c>
      <c r="S370">
        <v>1279</v>
      </c>
      <c r="T370">
        <v>33.610205824430572</v>
      </c>
      <c r="U370">
        <v>0.24582757911438477</v>
      </c>
      <c r="V370">
        <v>0.72439511653718092</v>
      </c>
      <c r="W370">
        <v>391.54161226337413</v>
      </c>
      <c r="X370">
        <v>113.25899372384931</v>
      </c>
      <c r="Y370">
        <v>0</v>
      </c>
      <c r="Z370">
        <v>0</v>
      </c>
      <c r="AA370">
        <v>12.917947683070956</v>
      </c>
      <c r="AB370">
        <v>52.296344819992363</v>
      </c>
      <c r="AC370">
        <v>0</v>
      </c>
      <c r="AD370">
        <v>150.52443967509481</v>
      </c>
      <c r="AE370">
        <v>1.01</v>
      </c>
      <c r="AF370">
        <v>2.6372558975160123</v>
      </c>
      <c r="AG370">
        <v>111.1310552012846</v>
      </c>
      <c r="AH370">
        <v>17.983765494640878</v>
      </c>
      <c r="AI370">
        <v>4.860780479117258</v>
      </c>
      <c r="AJ370">
        <v>169.24747331022232</v>
      </c>
      <c r="AK370">
        <v>0</v>
      </c>
      <c r="AL370" s="1">
        <v>64.591700970934497</v>
      </c>
      <c r="AM370">
        <v>186.83161672640509</v>
      </c>
      <c r="AN370">
        <f t="shared" si="18"/>
        <v>1.4943402527739686</v>
      </c>
      <c r="AO370">
        <v>7.9045980684972417</v>
      </c>
      <c r="AP370" s="82">
        <f t="shared" si="17"/>
        <v>31.833719705043137</v>
      </c>
      <c r="AQ370">
        <v>97.397368420777298</v>
      </c>
    </row>
    <row r="371" spans="1:49" x14ac:dyDescent="0.3">
      <c r="A371" t="s">
        <v>3069</v>
      </c>
      <c r="B371">
        <v>3792.8</v>
      </c>
      <c r="C371">
        <v>26</v>
      </c>
      <c r="D371">
        <v>3.7559099010300381</v>
      </c>
      <c r="F371" s="82">
        <f t="shared" si="19"/>
        <v>27.022450721969477</v>
      </c>
      <c r="G371">
        <v>3792.8</v>
      </c>
      <c r="H371">
        <v>12.715689136543263</v>
      </c>
      <c r="I371">
        <v>50.399152059052923</v>
      </c>
      <c r="J371">
        <v>0.68683305405090456</v>
      </c>
      <c r="K371">
        <v>4.8405583919836319</v>
      </c>
      <c r="L371">
        <v>4.766093339453463E-2</v>
      </c>
      <c r="M371">
        <v>1.6342354790013902</v>
      </c>
      <c r="N371">
        <v>2.8559106018490557</v>
      </c>
      <c r="O371">
        <v>0.92582762384721318</v>
      </c>
      <c r="P371">
        <v>3.6916127611578533</v>
      </c>
      <c r="Q371">
        <v>77.797480040880785</v>
      </c>
      <c r="R371">
        <v>0</v>
      </c>
      <c r="S371">
        <v>972.13999999999987</v>
      </c>
      <c r="T371">
        <v>71.49723766534801</v>
      </c>
      <c r="U371">
        <v>0.19549407927599347</v>
      </c>
      <c r="V371">
        <v>1.7130965593784686</v>
      </c>
      <c r="W371">
        <v>358.57720400609998</v>
      </c>
      <c r="X371">
        <v>93.63856353907056</v>
      </c>
      <c r="Y371">
        <v>0</v>
      </c>
      <c r="Z371">
        <v>0</v>
      </c>
      <c r="AA371">
        <v>11.419013811974095</v>
      </c>
      <c r="AB371">
        <v>2.0159144896928196</v>
      </c>
      <c r="AC371">
        <v>0</v>
      </c>
      <c r="AD371">
        <v>145.9699651036324</v>
      </c>
      <c r="AE371">
        <v>1.28</v>
      </c>
      <c r="AF371">
        <v>1.8801788783002651</v>
      </c>
      <c r="AG371">
        <v>89.643356077642395</v>
      </c>
      <c r="AH371">
        <v>8.9255709276499342</v>
      </c>
      <c r="AI371">
        <v>6.3469080950279908</v>
      </c>
      <c r="AJ371">
        <v>128.61157103188975</v>
      </c>
      <c r="AK371">
        <v>0</v>
      </c>
      <c r="AL371" s="1">
        <v>52.655823542324917</v>
      </c>
      <c r="AM371">
        <v>193.86200114057812</v>
      </c>
      <c r="AN371">
        <f t="shared" si="18"/>
        <v>1.3734893634739149</v>
      </c>
      <c r="AO371">
        <v>3.7559099010300381</v>
      </c>
      <c r="AP371" s="82">
        <f t="shared" si="17"/>
        <v>26.628086822936627</v>
      </c>
      <c r="AQ371">
        <v>97.658846018048351</v>
      </c>
    </row>
    <row r="372" spans="1:49" x14ac:dyDescent="0.3">
      <c r="A372" t="s">
        <v>3069</v>
      </c>
      <c r="B372">
        <v>3792.95</v>
      </c>
      <c r="C372">
        <v>26</v>
      </c>
      <c r="D372">
        <v>4.8981780473826868</v>
      </c>
      <c r="F372" s="82">
        <f t="shared" si="19"/>
        <v>27.349419624214615</v>
      </c>
      <c r="G372">
        <v>3792.95</v>
      </c>
      <c r="H372">
        <v>13.298133042583133</v>
      </c>
      <c r="I372">
        <v>50.441494196864809</v>
      </c>
      <c r="J372">
        <v>0.71632422378648586</v>
      </c>
      <c r="K372">
        <v>4.7788777240476907</v>
      </c>
      <c r="L372">
        <v>4.7199260965627168E-2</v>
      </c>
      <c r="M372">
        <v>1.8843414121184967</v>
      </c>
      <c r="N372">
        <v>3.7576247505776261</v>
      </c>
      <c r="O372">
        <v>0.96100723577202118</v>
      </c>
      <c r="P372">
        <v>3.7961133124239868</v>
      </c>
      <c r="Q372">
        <v>79.681115159139864</v>
      </c>
      <c r="R372">
        <v>0</v>
      </c>
      <c r="S372">
        <v>1012.9899999999999</v>
      </c>
      <c r="T372">
        <v>26.221439899614868</v>
      </c>
      <c r="U372">
        <v>0.23053359974142354</v>
      </c>
      <c r="V372">
        <v>1.6935183129855715</v>
      </c>
      <c r="W372">
        <v>395.22160123549122</v>
      </c>
      <c r="X372">
        <v>97.733209419186224</v>
      </c>
      <c r="Y372">
        <v>0</v>
      </c>
      <c r="Z372">
        <v>0</v>
      </c>
      <c r="AA372">
        <v>13.927280038482914</v>
      </c>
      <c r="AB372">
        <v>0</v>
      </c>
      <c r="AC372">
        <v>0</v>
      </c>
      <c r="AD372">
        <v>151.79062140243079</v>
      </c>
      <c r="AE372">
        <v>1.24</v>
      </c>
      <c r="AF372">
        <v>1.9865450710826427</v>
      </c>
      <c r="AG372">
        <v>105.95329637631058</v>
      </c>
      <c r="AH372">
        <v>15.676114170107315</v>
      </c>
      <c r="AI372">
        <v>5.3363413162086921</v>
      </c>
      <c r="AJ372">
        <v>122.99341307209833</v>
      </c>
      <c r="AK372">
        <v>0</v>
      </c>
      <c r="AL372" s="1">
        <v>55.780891275384683</v>
      </c>
      <c r="AM372">
        <v>217.53435832260033</v>
      </c>
      <c r="AN372">
        <f t="shared" si="18"/>
        <v>1.2584608016356948</v>
      </c>
      <c r="AO372">
        <v>4.8981780473826868</v>
      </c>
      <c r="AP372" s="82">
        <f t="shared" si="17"/>
        <v>27.741224531341636</v>
      </c>
      <c r="AQ372">
        <v>93.768259764748294</v>
      </c>
    </row>
    <row r="373" spans="1:49" x14ac:dyDescent="0.3">
      <c r="A373" t="s">
        <v>3069</v>
      </c>
      <c r="B373">
        <v>3793</v>
      </c>
      <c r="C373">
        <v>25.4</v>
      </c>
      <c r="D373">
        <v>8.8045464089131116</v>
      </c>
      <c r="F373" s="82">
        <f t="shared" si="19"/>
        <v>27.871574833969628</v>
      </c>
      <c r="G373">
        <v>3793</v>
      </c>
      <c r="H373">
        <v>21.827225130558663</v>
      </c>
      <c r="I373">
        <v>64.280538546300534</v>
      </c>
      <c r="J373">
        <v>0.788739855645328</v>
      </c>
      <c r="K373">
        <v>6.2301610256620785</v>
      </c>
      <c r="L373">
        <v>5.9454322136451701E-2</v>
      </c>
      <c r="M373">
        <v>1.8095233881420585</v>
      </c>
      <c r="N373">
        <v>3.4878811664944807</v>
      </c>
      <c r="O373">
        <v>1.4761643978857433</v>
      </c>
      <c r="P373">
        <v>4.2647674664775508</v>
      </c>
      <c r="Q373">
        <v>104.22445529930287</v>
      </c>
      <c r="R373">
        <v>0</v>
      </c>
      <c r="S373">
        <v>1209.78</v>
      </c>
      <c r="T373">
        <v>905.50131581240612</v>
      </c>
      <c r="U373">
        <v>0.26079099697352126</v>
      </c>
      <c r="V373">
        <v>14.252963374028857</v>
      </c>
      <c r="W373">
        <v>427.5179676762308</v>
      </c>
      <c r="X373">
        <v>122.64583331903324</v>
      </c>
      <c r="Y373">
        <v>21.89549847040184</v>
      </c>
      <c r="Z373">
        <v>0</v>
      </c>
      <c r="AA373">
        <v>14.243637940925469</v>
      </c>
      <c r="AB373">
        <v>125.45642600903855</v>
      </c>
      <c r="AC373">
        <v>6.675049815899361</v>
      </c>
      <c r="AD373">
        <v>156.47738361704771</v>
      </c>
      <c r="AE373">
        <v>0</v>
      </c>
      <c r="AF373">
        <v>2.610142946414622</v>
      </c>
      <c r="AG373">
        <v>103.21453447152167</v>
      </c>
      <c r="AH373">
        <v>12.784918832473309</v>
      </c>
      <c r="AI373">
        <v>5.1945876051525914</v>
      </c>
      <c r="AJ373">
        <v>164.27627728623744</v>
      </c>
      <c r="AK373">
        <v>0</v>
      </c>
      <c r="AL373" s="1">
        <v>60.243780646677415</v>
      </c>
      <c r="AM373">
        <v>197.14511141450751</v>
      </c>
      <c r="AN373">
        <f t="shared" si="18"/>
        <v>1.3394362681601482</v>
      </c>
      <c r="AO373">
        <v>8.8045464089131116</v>
      </c>
      <c r="AP373" s="82">
        <f t="shared" si="17"/>
        <v>27.456273713400851</v>
      </c>
      <c r="AQ373">
        <v>92.564892383153975</v>
      </c>
    </row>
    <row r="374" spans="1:49" x14ac:dyDescent="0.3">
      <c r="A374" t="s">
        <v>3069</v>
      </c>
      <c r="B374">
        <v>3793.15</v>
      </c>
      <c r="C374">
        <v>24</v>
      </c>
      <c r="D374">
        <v>25.127953441994585</v>
      </c>
      <c r="E374" t="s">
        <v>3075</v>
      </c>
      <c r="F374" s="82">
        <f t="shared" si="19"/>
        <v>32.121809156440783</v>
      </c>
      <c r="G374">
        <v>3793.15</v>
      </c>
      <c r="H374">
        <v>14.726649406673843</v>
      </c>
      <c r="I374">
        <v>41.123789355763847</v>
      </c>
      <c r="J374">
        <v>0.50364118983523587</v>
      </c>
      <c r="K374">
        <v>4.1763931113844057</v>
      </c>
      <c r="L374">
        <v>0.2273772972491496</v>
      </c>
      <c r="M374">
        <v>4.2783565186280095</v>
      </c>
      <c r="N374">
        <v>18.655497031774296</v>
      </c>
      <c r="O374">
        <v>1.0472896241631002</v>
      </c>
      <c r="P374">
        <v>3.0655518524144667</v>
      </c>
      <c r="Q374">
        <v>87.804545387886364</v>
      </c>
      <c r="R374">
        <v>1.9398393999999999E-2</v>
      </c>
      <c r="S374">
        <v>574.04999999999995</v>
      </c>
      <c r="T374">
        <v>49.577022952648228</v>
      </c>
      <c r="U374">
        <v>0.3042267798901015</v>
      </c>
      <c r="V374">
        <v>2.6822197558268592</v>
      </c>
      <c r="W374">
        <v>316.99160092682388</v>
      </c>
      <c r="X374">
        <v>81.729615624819814</v>
      </c>
      <c r="Y374">
        <v>0</v>
      </c>
      <c r="Z374">
        <v>0</v>
      </c>
      <c r="AA374">
        <v>9.7167070035927328</v>
      </c>
      <c r="AB374">
        <v>4.8734243488690492</v>
      </c>
      <c r="AC374">
        <v>0</v>
      </c>
      <c r="AD374">
        <v>108.57035856037912</v>
      </c>
      <c r="AE374">
        <v>1.1599999999999999</v>
      </c>
      <c r="AF374">
        <v>2.2201335728792366</v>
      </c>
      <c r="AG374">
        <v>111.3899431425333</v>
      </c>
      <c r="AH374">
        <v>7.1086270686781061</v>
      </c>
      <c r="AI374">
        <v>3.095718141450972</v>
      </c>
      <c r="AJ374">
        <v>84.473150687294108</v>
      </c>
      <c r="AK374">
        <v>0</v>
      </c>
      <c r="AL374" s="1">
        <v>40.991691133981405</v>
      </c>
      <c r="AM374">
        <v>111.38800684548866</v>
      </c>
      <c r="AN374">
        <f t="shared" si="18"/>
        <v>1.033568432220072</v>
      </c>
      <c r="AO374">
        <v>25.127953441994585</v>
      </c>
      <c r="AP374" s="82">
        <f t="shared" si="17"/>
        <v>24.285862913149689</v>
      </c>
      <c r="AQ374">
        <v>98.832538946396824</v>
      </c>
    </row>
    <row r="375" spans="1:49" x14ac:dyDescent="0.3">
      <c r="AM375" t="s">
        <v>3076</v>
      </c>
    </row>
    <row r="376" spans="1:49" s="12" customFormat="1" x14ac:dyDescent="0.3">
      <c r="A376" s="12" t="s">
        <v>3077</v>
      </c>
      <c r="AL376" s="18"/>
    </row>
    <row r="377" spans="1:49" s="12" customFormat="1" x14ac:dyDescent="0.3">
      <c r="AL377" s="18"/>
      <c r="AW377" s="12" t="s">
        <v>3078</v>
      </c>
    </row>
    <row r="378" spans="1:49" x14ac:dyDescent="0.3">
      <c r="A378" s="12" t="s">
        <v>3069</v>
      </c>
      <c r="B378" s="12">
        <v>3726.2</v>
      </c>
      <c r="C378" s="12">
        <v>15</v>
      </c>
      <c r="D378" s="12">
        <v>58.95547028354104</v>
      </c>
      <c r="E378" s="12"/>
      <c r="F378" s="82">
        <f t="shared" ref="F378:F410" si="20">(C378+(D378/100)*0.2)/((100-D378)/100)</f>
        <v>36.832949591586527</v>
      </c>
      <c r="G378" s="12">
        <v>3726.2</v>
      </c>
      <c r="H378" s="12">
        <v>10.439560842692163</v>
      </c>
      <c r="I378" s="12">
        <v>36.848323848691287</v>
      </c>
      <c r="J378" s="12">
        <v>0.29456289079006426</v>
      </c>
      <c r="K378" s="12">
        <v>2.4416580761380495</v>
      </c>
      <c r="L378" s="12">
        <v>0.10459208310644684</v>
      </c>
      <c r="M378" s="12">
        <v>2.9941554104844252</v>
      </c>
      <c r="N378" s="12">
        <v>37.363453682564021</v>
      </c>
      <c r="O378" s="12">
        <v>0.78834947489860663</v>
      </c>
      <c r="P378" s="12">
        <v>1.4900076636142603</v>
      </c>
      <c r="Q378" s="12">
        <v>92.764663972979335</v>
      </c>
      <c r="R378" s="12">
        <v>0</v>
      </c>
      <c r="S378" s="12">
        <v>1485.75</v>
      </c>
      <c r="T378" s="12">
        <v>403.34158238711353</v>
      </c>
      <c r="U378" s="12">
        <v>0.31132415988304496</v>
      </c>
      <c r="V378" s="12">
        <v>4.8634053388932568</v>
      </c>
      <c r="W378" s="12">
        <v>243.28688535530839</v>
      </c>
      <c r="X378" s="12">
        <v>43.62528364077788</v>
      </c>
      <c r="Y378" s="12">
        <v>5.4107814599164481</v>
      </c>
      <c r="Z378" s="12">
        <v>3.32</v>
      </c>
      <c r="AA378" s="12">
        <v>4.5120363480558554</v>
      </c>
      <c r="AB378" s="12">
        <v>89.721930813668791</v>
      </c>
      <c r="AC378" s="12">
        <v>2.2798134205969869</v>
      </c>
      <c r="AD378" s="12">
        <v>45.417654595961416</v>
      </c>
      <c r="AE378" s="12">
        <v>1.24</v>
      </c>
      <c r="AF378" s="12">
        <v>2.1919881305637987</v>
      </c>
      <c r="AG378" s="12">
        <v>172.7340924498935</v>
      </c>
      <c r="AH378" s="12">
        <v>3.1903964086476795</v>
      </c>
      <c r="AI378" s="12">
        <v>4.0722952497422815</v>
      </c>
      <c r="AJ378" s="12">
        <v>61.363108801802923</v>
      </c>
      <c r="AK378" s="12">
        <v>14.12</v>
      </c>
      <c r="AL378" s="18">
        <v>14.836580303154113</v>
      </c>
      <c r="AM378" s="12">
        <v>48.613038309849806</v>
      </c>
      <c r="AN378" s="12"/>
      <c r="AO378" s="12">
        <v>58.95547028354104</v>
      </c>
      <c r="AP378" s="82">
        <f t="shared" ref="AP378:AP410" si="21">(C378+((100-AQ378)/100)*0.2)/(AQ378/100)</f>
        <v>35.329316009073146</v>
      </c>
      <c r="AQ378" s="12">
        <v>42.781572254637169</v>
      </c>
      <c r="AR378" s="12"/>
      <c r="AS378" s="12"/>
      <c r="AT378" s="12"/>
      <c r="AU378" s="12"/>
      <c r="AV378" s="12"/>
      <c r="AW378" t="s">
        <v>3054</v>
      </c>
    </row>
    <row r="379" spans="1:49" s="12" customFormat="1" x14ac:dyDescent="0.3">
      <c r="A379" s="12" t="s">
        <v>3069</v>
      </c>
      <c r="B379" s="12">
        <v>3728.8</v>
      </c>
      <c r="C379" s="12">
        <v>15.7</v>
      </c>
      <c r="D379" s="12">
        <v>64.605643267264355</v>
      </c>
      <c r="F379" s="82">
        <f t="shared" si="20"/>
        <v>44.722415514036896</v>
      </c>
      <c r="G379" s="12">
        <v>3728.8</v>
      </c>
      <c r="H379" s="12">
        <v>10.288850800453721</v>
      </c>
      <c r="I379" s="12">
        <v>31.15875941701653</v>
      </c>
      <c r="J379" s="12">
        <v>0.29420065465055123</v>
      </c>
      <c r="K379" s="12">
        <v>2.0002944766787683</v>
      </c>
      <c r="L379" s="12">
        <v>9.5443473759881173E-2</v>
      </c>
      <c r="M379" s="12">
        <v>2.781707691405372</v>
      </c>
      <c r="N379" s="12">
        <v>40.458344890714031</v>
      </c>
      <c r="O379" s="12">
        <v>0.77924658834740468</v>
      </c>
      <c r="P379" s="12">
        <v>1.5977968995029064</v>
      </c>
      <c r="Q379" s="12">
        <v>89.454644892529174</v>
      </c>
      <c r="R379" s="12">
        <v>0</v>
      </c>
      <c r="S379" s="12">
        <v>1266.71</v>
      </c>
      <c r="T379" s="12">
        <v>285.55543332097966</v>
      </c>
      <c r="U379" s="12">
        <v>0.32047349624204347</v>
      </c>
      <c r="V379" s="12">
        <v>0</v>
      </c>
      <c r="W379" s="12">
        <v>256.44152253430133</v>
      </c>
      <c r="X379" s="12">
        <v>20.230304834835664</v>
      </c>
      <c r="Y379" s="12">
        <v>2.6981376717009637</v>
      </c>
      <c r="Z379" s="12">
        <v>1.1299999999999999</v>
      </c>
      <c r="AA379" s="12">
        <v>4.5729069901881436</v>
      </c>
      <c r="AB379" s="12">
        <v>175.68832058328357</v>
      </c>
      <c r="AC379" s="12">
        <v>6.9010568407260138</v>
      </c>
      <c r="AD379" s="12">
        <v>45.970830565420847</v>
      </c>
      <c r="AE379" s="12">
        <v>1.27</v>
      </c>
      <c r="AF379" s="12">
        <v>1.3688921859545009</v>
      </c>
      <c r="AG379" s="12">
        <v>175.60255057522022</v>
      </c>
      <c r="AH379" s="12">
        <v>3.1903964086476795</v>
      </c>
      <c r="AI379" s="12">
        <v>2.0164175122270405</v>
      </c>
      <c r="AJ379" s="12">
        <v>52.92385939651934</v>
      </c>
      <c r="AK379" s="12">
        <v>0</v>
      </c>
      <c r="AL379" s="18">
        <v>30.086723820333432</v>
      </c>
      <c r="AM379" s="12">
        <v>52.122259758968475</v>
      </c>
      <c r="AO379" s="12">
        <v>64.605643267264355</v>
      </c>
      <c r="AP379" s="82">
        <f t="shared" si="21"/>
        <v>42.565773883211364</v>
      </c>
      <c r="AQ379" s="12">
        <v>37.179264061539385</v>
      </c>
      <c r="AW379" s="12" t="s">
        <v>3053</v>
      </c>
    </row>
    <row r="380" spans="1:49" s="12" customFormat="1" x14ac:dyDescent="0.3">
      <c r="A380" s="12" t="s">
        <v>3069</v>
      </c>
      <c r="B380" s="12">
        <v>3728.95</v>
      </c>
      <c r="C380" s="12">
        <v>14.9</v>
      </c>
      <c r="D380" s="12">
        <v>68.205493293792173</v>
      </c>
      <c r="F380" s="82">
        <f t="shared" si="20"/>
        <v>47.292480822329445</v>
      </c>
      <c r="G380" s="12">
        <v>3728.95</v>
      </c>
      <c r="H380" s="12">
        <v>7.6889488990451751</v>
      </c>
      <c r="I380" s="12">
        <v>26.068109889761612</v>
      </c>
      <c r="J380" s="12">
        <v>0.24699898243644536</v>
      </c>
      <c r="K380" s="12">
        <v>1.7399083771477672</v>
      </c>
      <c r="L380" s="12">
        <v>9.7565034002842513E-2</v>
      </c>
      <c r="M380" s="12">
        <v>2.6061605901179465</v>
      </c>
      <c r="N380" s="12">
        <v>43.015676090812761</v>
      </c>
      <c r="O380" s="12">
        <v>0.62221251350232865</v>
      </c>
      <c r="P380" s="12">
        <v>1.3245694926993894</v>
      </c>
      <c r="Q380" s="12">
        <v>83.410149869526279</v>
      </c>
      <c r="R380" s="12">
        <v>0</v>
      </c>
      <c r="S380" s="12">
        <v>1501.17</v>
      </c>
      <c r="T380" s="12">
        <v>238.40748331943095</v>
      </c>
      <c r="U380" s="12">
        <v>0.27637163896102829</v>
      </c>
      <c r="V380" s="12">
        <v>1.7622213487370546</v>
      </c>
      <c r="W380" s="12">
        <v>220.97929213666649</v>
      </c>
      <c r="X380" s="12">
        <v>7.5435034977353315</v>
      </c>
      <c r="Y380" s="12">
        <v>3.0898028175930388</v>
      </c>
      <c r="Z380" s="12">
        <v>2.42</v>
      </c>
      <c r="AA380" s="12">
        <v>5.5772725853708982</v>
      </c>
      <c r="AB380" s="12">
        <v>60.593132367498519</v>
      </c>
      <c r="AC380" s="12">
        <v>0</v>
      </c>
      <c r="AD380" s="12">
        <v>39.027518397033624</v>
      </c>
      <c r="AE380" s="12">
        <v>1.31</v>
      </c>
      <c r="AF380" s="12">
        <v>2.1955093966369938</v>
      </c>
      <c r="AG380" s="12">
        <v>186.17128706610853</v>
      </c>
      <c r="AH380" s="12">
        <v>0</v>
      </c>
      <c r="AI380" s="12">
        <v>3.4764458478904556</v>
      </c>
      <c r="AJ380" s="12">
        <v>38.701756447977957</v>
      </c>
      <c r="AK380" s="12">
        <v>7.15</v>
      </c>
      <c r="AL380" s="18">
        <v>9.1707642710088475</v>
      </c>
      <c r="AM380" s="12">
        <v>41.973040862007615</v>
      </c>
      <c r="AO380" s="12">
        <v>68.205493293792173</v>
      </c>
      <c r="AP380" s="82">
        <f t="shared" si="21"/>
        <v>47.325409107214902</v>
      </c>
      <c r="AQ380" s="12">
        <v>31.772477678067261</v>
      </c>
    </row>
    <row r="381" spans="1:49" s="12" customFormat="1" x14ac:dyDescent="0.3">
      <c r="A381" s="12" t="s">
        <v>3069</v>
      </c>
      <c r="B381" s="12">
        <v>3731.35</v>
      </c>
      <c r="C381" s="12">
        <v>15.8</v>
      </c>
      <c r="D381" s="12">
        <v>66.459399506866205</v>
      </c>
      <c r="F381" s="82">
        <f t="shared" si="20"/>
        <v>47.503379679428853</v>
      </c>
      <c r="G381" s="12">
        <v>3731.35</v>
      </c>
      <c r="H381" s="12">
        <v>9.794961914433058</v>
      </c>
      <c r="I381" s="12">
        <v>29.837675998798126</v>
      </c>
      <c r="J381" s="12">
        <v>0.28035197607467871</v>
      </c>
      <c r="K381" s="12">
        <v>1.8268919332601314</v>
      </c>
      <c r="L381" s="12">
        <v>0.10702866764569199</v>
      </c>
      <c r="M381" s="12">
        <v>2.7060938856613816</v>
      </c>
      <c r="N381" s="12">
        <v>41.559870026527605</v>
      </c>
      <c r="O381" s="12">
        <v>0.74941569963175669</v>
      </c>
      <c r="P381" s="12">
        <v>1.5178268126597514</v>
      </c>
      <c r="Q381" s="12">
        <v>88.380116914692181</v>
      </c>
      <c r="R381" s="12">
        <v>0.1080466484</v>
      </c>
      <c r="S381" s="12">
        <v>609.12</v>
      </c>
      <c r="T381" s="12">
        <v>284.6108225714857</v>
      </c>
      <c r="U381" s="12">
        <v>0.33809040747277874</v>
      </c>
      <c r="V381" s="12">
        <v>0</v>
      </c>
      <c r="W381" s="12">
        <v>310.89662386302479</v>
      </c>
      <c r="X381" s="12">
        <v>31.454920455795108</v>
      </c>
      <c r="Y381" s="12">
        <v>0</v>
      </c>
      <c r="Z381" s="12">
        <v>0</v>
      </c>
      <c r="AA381" s="12">
        <v>3.8692176074893072</v>
      </c>
      <c r="AB381" s="12">
        <v>0</v>
      </c>
      <c r="AC381" s="12">
        <v>5.0763196977584011</v>
      </c>
      <c r="AD381" s="12">
        <v>42.964934226085539</v>
      </c>
      <c r="AE381" s="12">
        <v>1.31</v>
      </c>
      <c r="AF381" s="12">
        <v>3.0885456715508264</v>
      </c>
      <c r="AG381" s="12">
        <v>223.92392872273649</v>
      </c>
      <c r="AH381" s="12">
        <v>0</v>
      </c>
      <c r="AI381" s="12">
        <v>2.6865210393943948</v>
      </c>
      <c r="AJ381" s="12">
        <v>66.645602016020561</v>
      </c>
      <c r="AK381" s="12">
        <v>0</v>
      </c>
      <c r="AL381" s="18">
        <v>23.649866377889751</v>
      </c>
      <c r="AM381" s="12">
        <v>49.819844701350732</v>
      </c>
      <c r="AO381" s="12">
        <v>66.459399506866205</v>
      </c>
      <c r="AP381" s="82">
        <f t="shared" si="21"/>
        <v>45.208975633248535</v>
      </c>
      <c r="AQ381" s="12">
        <v>35.235324683882034</v>
      </c>
    </row>
    <row r="382" spans="1:49" s="12" customFormat="1" x14ac:dyDescent="0.3">
      <c r="A382" s="12" t="s">
        <v>3069</v>
      </c>
      <c r="B382" s="12">
        <v>3732.65</v>
      </c>
      <c r="C382" s="12">
        <v>21.8</v>
      </c>
      <c r="D382" s="12">
        <v>65.628628924513038</v>
      </c>
      <c r="F382" s="82">
        <f t="shared" si="20"/>
        <v>63.806757110978332</v>
      </c>
      <c r="G382" s="12">
        <v>3732.65</v>
      </c>
      <c r="H382" s="12">
        <v>7.442390730858369</v>
      </c>
      <c r="I382" s="12">
        <v>25.084766468351265</v>
      </c>
      <c r="J382" s="12">
        <v>0.27343803291985558</v>
      </c>
      <c r="K382" s="12">
        <v>1.8710367476188576</v>
      </c>
      <c r="L382" s="12">
        <v>0.10502517012068711</v>
      </c>
      <c r="M382" s="12">
        <v>2.6925635890542092</v>
      </c>
      <c r="N382" s="12">
        <v>41.756976383775047</v>
      </c>
      <c r="O382" s="12">
        <v>0.60732040014384547</v>
      </c>
      <c r="P382" s="12">
        <v>1.4806121030199451</v>
      </c>
      <c r="Q382" s="12">
        <v>81.314129625862094</v>
      </c>
      <c r="R382" s="12">
        <v>1.7858438800000001E-2</v>
      </c>
      <c r="S382" s="12">
        <v>576.74</v>
      </c>
      <c r="T382" s="12">
        <v>293.65510553056902</v>
      </c>
      <c r="U382" s="12">
        <v>0.29074329315190456</v>
      </c>
      <c r="V382" s="12">
        <v>3.2232778480363673</v>
      </c>
      <c r="W382" s="12">
        <v>229.30016126362003</v>
      </c>
      <c r="X382" s="12">
        <v>6.143851954563873</v>
      </c>
      <c r="Y382" s="12">
        <v>0</v>
      </c>
      <c r="Z382" s="12">
        <v>1.27</v>
      </c>
      <c r="AA382" s="12">
        <v>3.2946235054100934</v>
      </c>
      <c r="AB382" s="12">
        <v>1.8871126639276443</v>
      </c>
      <c r="AC382" s="12">
        <v>4.610973990306519</v>
      </c>
      <c r="AD382" s="12">
        <v>40.4772209376859</v>
      </c>
      <c r="AE382" s="12">
        <v>1.34</v>
      </c>
      <c r="AF382" s="12">
        <v>1.9939169139465878</v>
      </c>
      <c r="AG382" s="12">
        <v>227.73608077533322</v>
      </c>
      <c r="AH382" s="12">
        <v>3.4790513218110406</v>
      </c>
      <c r="AI382" s="12">
        <v>3.5395822083515758</v>
      </c>
      <c r="AJ382" s="12">
        <v>23.885699417803927</v>
      </c>
      <c r="AK382" s="12">
        <v>0</v>
      </c>
      <c r="AL382" s="18">
        <v>20.078494040923548</v>
      </c>
      <c r="AM382" s="12">
        <v>44.438670311551782</v>
      </c>
      <c r="AO382" s="12">
        <v>65.628628924513038</v>
      </c>
      <c r="AP382" s="82">
        <f t="shared" si="21"/>
        <v>66.05334960063179</v>
      </c>
      <c r="AQ382" s="12">
        <v>33.205868280794384</v>
      </c>
    </row>
    <row r="383" spans="1:49" s="12" customFormat="1" x14ac:dyDescent="0.3">
      <c r="A383" s="12" t="s">
        <v>3069</v>
      </c>
      <c r="B383" s="12">
        <v>3733.55</v>
      </c>
      <c r="C383" s="12">
        <v>19.7</v>
      </c>
      <c r="D383" s="12">
        <v>57.054449153163247</v>
      </c>
      <c r="F383" s="82">
        <f t="shared" si="20"/>
        <v>46.137745371976699</v>
      </c>
      <c r="G383" s="12">
        <v>3733.55</v>
      </c>
      <c r="H383" s="12">
        <v>13.021228847857108</v>
      </c>
      <c r="I383" s="12">
        <v>36.350898133793912</v>
      </c>
      <c r="J383" s="12">
        <v>0.35727161993615203</v>
      </c>
      <c r="K383" s="12">
        <v>2.832575942397892</v>
      </c>
      <c r="L383" s="12">
        <v>9.9431837178603641E-2</v>
      </c>
      <c r="M383" s="12">
        <v>3.1006155826967117</v>
      </c>
      <c r="N383" s="12">
        <v>35.812565527933664</v>
      </c>
      <c r="O383" s="12">
        <v>0.94428222241056936</v>
      </c>
      <c r="P383" s="12">
        <v>2.0466452147978873</v>
      </c>
      <c r="Q383" s="12">
        <v>94.565514929002504</v>
      </c>
      <c r="R383" s="12">
        <v>0</v>
      </c>
      <c r="S383" s="12">
        <v>806.84</v>
      </c>
      <c r="T383" s="12">
        <v>674.5751317196241</v>
      </c>
      <c r="U383" s="12">
        <v>0.3352974771742635</v>
      </c>
      <c r="V383" s="12">
        <v>2.9709505417506925</v>
      </c>
      <c r="W383" s="12">
        <v>270.09431700971061</v>
      </c>
      <c r="X383" s="12">
        <v>45.828751130429332</v>
      </c>
      <c r="Y383" s="12">
        <v>26.256070891283574</v>
      </c>
      <c r="Z383" s="12">
        <v>1.25</v>
      </c>
      <c r="AA383" s="12">
        <v>6.4218527449563947</v>
      </c>
      <c r="AB383" s="12">
        <v>132.1539393263389</v>
      </c>
      <c r="AC383" s="12">
        <v>5.6481864023799222</v>
      </c>
      <c r="AD383" s="12">
        <v>51.140164624851984</v>
      </c>
      <c r="AE383" s="12">
        <v>1.25</v>
      </c>
      <c r="AF383" s="12">
        <v>3.2166765578635022</v>
      </c>
      <c r="AG383" s="12">
        <v>189.05366974544171</v>
      </c>
      <c r="AH383" s="12">
        <v>3.2663582279011951</v>
      </c>
      <c r="AI383" s="12">
        <v>1.6099771917585763</v>
      </c>
      <c r="AJ383" s="12">
        <v>53.91864138600225</v>
      </c>
      <c r="AK383" s="12">
        <v>0</v>
      </c>
      <c r="AL383" s="18">
        <v>19.096281407613688</v>
      </c>
      <c r="AM383" s="12">
        <v>60.413655535807692</v>
      </c>
      <c r="AO383" s="12">
        <v>57.054449153163247</v>
      </c>
      <c r="AP383" s="82">
        <f t="shared" si="21"/>
        <v>43.352616977297295</v>
      </c>
      <c r="AQ383" s="12">
        <v>45.691858219158881</v>
      </c>
    </row>
    <row r="384" spans="1:49" s="12" customFormat="1" x14ac:dyDescent="0.3">
      <c r="A384" s="12" t="s">
        <v>3069</v>
      </c>
      <c r="B384" s="12">
        <v>3734.5</v>
      </c>
      <c r="C384" s="12">
        <v>19.7</v>
      </c>
      <c r="D384" s="12">
        <v>50.052890682410506</v>
      </c>
      <c r="F384" s="82">
        <f t="shared" si="20"/>
        <v>39.642145565353005</v>
      </c>
      <c r="G384" s="12">
        <v>3734.51</v>
      </c>
      <c r="H384" s="12">
        <v>11.93590562600779</v>
      </c>
      <c r="I384" s="12">
        <v>39.614269213278078</v>
      </c>
      <c r="J384" s="12">
        <v>0.35926287177821442</v>
      </c>
      <c r="K384" s="12">
        <v>2.7739766247210516</v>
      </c>
      <c r="L384" s="12">
        <v>8.8778745818517052E-2</v>
      </c>
      <c r="M384" s="12">
        <v>3.3371981946650178</v>
      </c>
      <c r="N384" s="12">
        <v>32.366082558119231</v>
      </c>
      <c r="O384" s="12">
        <v>0.87872869981087054</v>
      </c>
      <c r="P384" s="12">
        <v>2.0519727366808671</v>
      </c>
      <c r="Q384" s="12">
        <v>93.406175270879629</v>
      </c>
      <c r="R384" s="12">
        <v>5.8756623999999995E-3</v>
      </c>
      <c r="S384" s="12">
        <v>554.94000000000005</v>
      </c>
      <c r="T384" s="12">
        <v>455.87098579574939</v>
      </c>
      <c r="U384" s="12">
        <v>0.28883118465440599</v>
      </c>
      <c r="V384" s="12">
        <v>1.9738507023960077</v>
      </c>
      <c r="W384" s="12">
        <v>283.39128484482251</v>
      </c>
      <c r="X384" s="12">
        <v>40.128965328116642</v>
      </c>
      <c r="Y384" s="12">
        <v>14.37556146589062</v>
      </c>
      <c r="Z384" s="12">
        <v>9.09</v>
      </c>
      <c r="AA384" s="12">
        <v>6.4446792357560039</v>
      </c>
      <c r="AB384" s="12">
        <v>0</v>
      </c>
      <c r="AC384" s="12">
        <v>12.292507497543212</v>
      </c>
      <c r="AD384" s="12">
        <v>61.860333412306964</v>
      </c>
      <c r="AE384" s="12">
        <v>1.19</v>
      </c>
      <c r="AF384" s="12">
        <v>3.2122749752720088</v>
      </c>
      <c r="AG384" s="12">
        <v>184.41679326129704</v>
      </c>
      <c r="AH384" s="12">
        <v>4.0259764204363568</v>
      </c>
      <c r="AI384" s="12">
        <v>3.8434259430707187</v>
      </c>
      <c r="AJ384" s="12">
        <v>63.407331131839229</v>
      </c>
      <c r="AK384" s="12">
        <v>2.5299999999999998</v>
      </c>
      <c r="AL384" s="18">
        <v>35.804235254231848</v>
      </c>
      <c r="AM384" s="12">
        <v>71.617934476294423</v>
      </c>
      <c r="AO384" s="12">
        <v>50.052890682410506</v>
      </c>
      <c r="AP384" s="82">
        <f t="shared" si="21"/>
        <v>39.150229470618157</v>
      </c>
      <c r="AQ384" s="12">
        <v>50.571496704635067</v>
      </c>
    </row>
    <row r="385" spans="1:43" s="12" customFormat="1" x14ac:dyDescent="0.3">
      <c r="A385" s="12" t="s">
        <v>3069</v>
      </c>
      <c r="B385" s="12">
        <v>3738.5</v>
      </c>
      <c r="C385" s="12">
        <v>18.7</v>
      </c>
      <c r="D385" s="12">
        <v>65.175721431284003</v>
      </c>
      <c r="F385" s="82">
        <f t="shared" si="20"/>
        <v>54.072481087314202</v>
      </c>
      <c r="G385" s="12">
        <v>3738.5</v>
      </c>
      <c r="H385" s="12">
        <v>10.607048166999128</v>
      </c>
      <c r="I385" s="12">
        <v>29.644653932884914</v>
      </c>
      <c r="J385" s="12">
        <v>0.3098626565208219</v>
      </c>
      <c r="K385" s="12">
        <v>3.1278935117922617</v>
      </c>
      <c r="L385" s="12">
        <v>9.251376748707936E-2</v>
      </c>
      <c r="M385" s="12">
        <v>2.7664183799174125</v>
      </c>
      <c r="N385" s="12">
        <v>40.681076186243473</v>
      </c>
      <c r="O385" s="12">
        <v>0.79846570928674732</v>
      </c>
      <c r="P385" s="12">
        <v>1.5686219371290717</v>
      </c>
      <c r="Q385" s="12">
        <v>89.596554248260887</v>
      </c>
      <c r="R385" s="12">
        <v>4.2053151599999998E-2</v>
      </c>
      <c r="S385" s="12">
        <v>730.75</v>
      </c>
      <c r="T385" s="12">
        <v>985.02091172515725</v>
      </c>
      <c r="U385" s="12">
        <v>0.35561105992188258</v>
      </c>
      <c r="V385" s="12">
        <v>0</v>
      </c>
      <c r="W385" s="12">
        <v>261.31361037837286</v>
      </c>
      <c r="X385" s="12">
        <v>34.136882817993047</v>
      </c>
      <c r="Y385" s="12">
        <v>20.395599819416962</v>
      </c>
      <c r="Z385" s="12">
        <v>0</v>
      </c>
      <c r="AA385" s="12">
        <v>5.7294491907016187</v>
      </c>
      <c r="AB385" s="12">
        <v>77.726620613257438</v>
      </c>
      <c r="AC385" s="12">
        <v>12.251429778253177</v>
      </c>
      <c r="AD385" s="12">
        <v>41.106697040863864</v>
      </c>
      <c r="AE385" s="12">
        <v>1.28</v>
      </c>
      <c r="AF385" s="12">
        <v>3.2668545994065288</v>
      </c>
      <c r="AG385" s="12">
        <v>188.16249828902949</v>
      </c>
      <c r="AH385" s="12">
        <v>2.4915476715153302</v>
      </c>
      <c r="AI385" s="12">
        <v>1.6494374170467765</v>
      </c>
      <c r="AJ385" s="12">
        <v>26.553026950043819</v>
      </c>
      <c r="AK385" s="12">
        <v>0</v>
      </c>
      <c r="AL385" s="18">
        <v>44.251263900696586</v>
      </c>
      <c r="AM385" s="12">
        <v>50.50526556182556</v>
      </c>
      <c r="AO385" s="12">
        <v>65.175721431284003</v>
      </c>
      <c r="AP385" s="82">
        <f t="shared" si="21"/>
        <v>22.523020633673493</v>
      </c>
      <c r="AQ385" s="12">
        <v>83.17556149199585</v>
      </c>
    </row>
    <row r="386" spans="1:43" s="12" customFormat="1" x14ac:dyDescent="0.3">
      <c r="A386" s="12" t="s">
        <v>3069</v>
      </c>
      <c r="B386" s="12">
        <v>3740.3</v>
      </c>
      <c r="C386" s="12">
        <v>15.5</v>
      </c>
      <c r="D386" s="12">
        <v>55.511158530565197</v>
      </c>
      <c r="F386" s="82">
        <f t="shared" si="20"/>
        <v>35.089747904058996</v>
      </c>
      <c r="G386" s="12">
        <v>3740.3</v>
      </c>
      <c r="H386" s="12">
        <v>11.896238555147075</v>
      </c>
      <c r="I386" s="12">
        <v>37.637515419007549</v>
      </c>
      <c r="J386" s="12">
        <v>0.32382895378855792</v>
      </c>
      <c r="K386" s="12">
        <v>2.3253614599252268</v>
      </c>
      <c r="L386" s="12">
        <v>7.1133587464394674E-2</v>
      </c>
      <c r="M386" s="12">
        <v>3.1383316904672158</v>
      </c>
      <c r="N386" s="12">
        <v>35.263125642908882</v>
      </c>
      <c r="O386" s="12">
        <v>0.87633280873088326</v>
      </c>
      <c r="P386" s="12">
        <v>1.9734425241736484</v>
      </c>
      <c r="Q386" s="12">
        <v>93.50531064161342</v>
      </c>
      <c r="R386" s="12">
        <v>0</v>
      </c>
      <c r="S386" s="12">
        <v>681.08</v>
      </c>
      <c r="T386" s="12">
        <v>315.87931881375084</v>
      </c>
      <c r="U386" s="12">
        <v>0.29265036150088947</v>
      </c>
      <c r="V386" s="12">
        <v>2.6197805257554667</v>
      </c>
      <c r="W386" s="12">
        <v>287.53101152625868</v>
      </c>
      <c r="X386" s="12">
        <v>44.092746432485271</v>
      </c>
      <c r="Y386" s="12">
        <v>0</v>
      </c>
      <c r="Z386" s="12">
        <v>2.9</v>
      </c>
      <c r="AA386" s="12">
        <v>4.3111923642566232</v>
      </c>
      <c r="AB386" s="12">
        <v>36.461623166108545</v>
      </c>
      <c r="AC386" s="12">
        <v>1.3142250600916019</v>
      </c>
      <c r="AD386" s="12">
        <v>55.49320486988659</v>
      </c>
      <c r="AE386" s="12">
        <v>1.28</v>
      </c>
      <c r="AF386" s="12">
        <v>1.2251936311231875</v>
      </c>
      <c r="AG386" s="12">
        <v>209.03205672067438</v>
      </c>
      <c r="AH386" s="12">
        <v>2.3517637096124813</v>
      </c>
      <c r="AI386" s="12">
        <v>2.7689076846024898</v>
      </c>
      <c r="AJ386" s="12">
        <v>87.214632267445069</v>
      </c>
      <c r="AK386" s="12">
        <v>0</v>
      </c>
      <c r="AL386" s="18">
        <v>52.608452199129481</v>
      </c>
      <c r="AM386" s="12">
        <v>70.151449897621831</v>
      </c>
      <c r="AO386" s="12">
        <v>55.511158530565197</v>
      </c>
      <c r="AP386" s="82">
        <f t="shared" si="21"/>
        <v>17.358186439262621</v>
      </c>
      <c r="AQ386" s="12">
        <v>89.4169796767424</v>
      </c>
    </row>
    <row r="387" spans="1:43" s="12" customFormat="1" x14ac:dyDescent="0.3">
      <c r="A387" s="12" t="s">
        <v>3069</v>
      </c>
      <c r="B387" s="12">
        <v>3740.9</v>
      </c>
      <c r="C387" s="12">
        <v>20.100000000000001</v>
      </c>
      <c r="D387" s="12">
        <v>50.349605488473237</v>
      </c>
      <c r="F387" s="82">
        <f t="shared" si="20"/>
        <v>40.685878550848535</v>
      </c>
      <c r="G387" s="12">
        <v>3740.9</v>
      </c>
      <c r="H387" s="12">
        <v>12.72809685979079</v>
      </c>
      <c r="I387" s="12">
        <v>38.650125810476304</v>
      </c>
      <c r="J387" s="12">
        <v>0.3851765431042401</v>
      </c>
      <c r="K387" s="12">
        <v>2.7931374561755242</v>
      </c>
      <c r="L387" s="12">
        <v>7.8705844580430062E-2</v>
      </c>
      <c r="M387" s="12">
        <v>3.3395021203194117</v>
      </c>
      <c r="N387" s="12">
        <v>32.332519480657517</v>
      </c>
      <c r="O387" s="12">
        <v>0.92657705033136373</v>
      </c>
      <c r="P387" s="12">
        <v>2.0927763808248807</v>
      </c>
      <c r="Q387" s="12">
        <v>93.326617546260451</v>
      </c>
      <c r="R387" s="12">
        <v>0</v>
      </c>
      <c r="S387" s="12">
        <v>1357.41</v>
      </c>
      <c r="T387" s="12">
        <v>339.16167479183133</v>
      </c>
      <c r="U387" s="12">
        <v>0.37305660288849024</v>
      </c>
      <c r="V387" s="12">
        <v>1.5399426746376219</v>
      </c>
      <c r="W387" s="12">
        <v>320.91623271233004</v>
      </c>
      <c r="X387" s="12">
        <v>57.481161521050673</v>
      </c>
      <c r="Y387" s="12">
        <v>10.004444207628215</v>
      </c>
      <c r="Z387" s="12">
        <v>0</v>
      </c>
      <c r="AA387" s="12">
        <v>6.4745424894861152</v>
      </c>
      <c r="AB387" s="12">
        <v>60.282802866624088</v>
      </c>
      <c r="AC387" s="12">
        <v>2.9896112053992168</v>
      </c>
      <c r="AD387" s="12">
        <v>60.569150639074572</v>
      </c>
      <c r="AE387" s="12">
        <v>1.23</v>
      </c>
      <c r="AF387" s="12">
        <v>2.6813230401990911</v>
      </c>
      <c r="AG387" s="12">
        <v>209.08804120188512</v>
      </c>
      <c r="AH387" s="12">
        <v>6.2511396668409178</v>
      </c>
      <c r="AI387" s="12">
        <v>2.7832357968125927</v>
      </c>
      <c r="AJ387" s="12">
        <v>88.063263650046551</v>
      </c>
      <c r="AK387" s="12">
        <v>8.86</v>
      </c>
      <c r="AL387" s="18">
        <v>32.597026802453534</v>
      </c>
      <c r="AM387" s="12">
        <v>70.767213599584039</v>
      </c>
      <c r="AO387" s="12">
        <v>50.349605488473237</v>
      </c>
      <c r="AP387" s="82">
        <f t="shared" si="21"/>
        <v>21.607903682838568</v>
      </c>
      <c r="AQ387" s="12">
        <v>93.085517504256089</v>
      </c>
    </row>
    <row r="388" spans="1:43" s="12" customFormat="1" x14ac:dyDescent="0.3">
      <c r="A388" s="12" t="s">
        <v>3069</v>
      </c>
      <c r="B388" s="12">
        <v>3744.45</v>
      </c>
      <c r="C388" s="12">
        <v>23.8</v>
      </c>
      <c r="D388" s="12">
        <v>58.533376739475763</v>
      </c>
      <c r="F388" s="82">
        <f t="shared" si="20"/>
        <v>57.677874089756742</v>
      </c>
      <c r="G388" s="12">
        <v>3744.43</v>
      </c>
      <c r="H388" s="12">
        <v>11.08204520083237</v>
      </c>
      <c r="I388" s="12">
        <v>35.958436206432566</v>
      </c>
      <c r="J388" s="12">
        <v>0.34399056282930768</v>
      </c>
      <c r="K388" s="12">
        <v>2.3917239707494864</v>
      </c>
      <c r="L388" s="12">
        <v>0.16551574902943356</v>
      </c>
      <c r="M388" s="12">
        <v>3.015774120639847</v>
      </c>
      <c r="N388" s="12">
        <v>37.048517112373489</v>
      </c>
      <c r="O388" s="12">
        <v>0.8271555301302751</v>
      </c>
      <c r="P388" s="12">
        <v>1.8006436984654532</v>
      </c>
      <c r="Q388" s="12">
        <v>92.633802151482215</v>
      </c>
      <c r="R388" s="12">
        <v>2.3275781199999998E-2</v>
      </c>
      <c r="S388" s="12">
        <v>798.78</v>
      </c>
      <c r="T388" s="12">
        <v>239.32345431346681</v>
      </c>
      <c r="U388" s="12">
        <v>0.35730008971555027</v>
      </c>
      <c r="V388" s="12">
        <v>4.0939939398902636</v>
      </c>
      <c r="W388" s="12">
        <v>296.09532272137096</v>
      </c>
      <c r="X388" s="12">
        <v>28.248915799645811</v>
      </c>
      <c r="Y388" s="12">
        <v>13.163742378458178</v>
      </c>
      <c r="Z388" s="12">
        <v>1.97</v>
      </c>
      <c r="AA388" s="12">
        <v>6.2729399688554102</v>
      </c>
      <c r="AB388" s="12">
        <v>64.46005015439377</v>
      </c>
      <c r="AC388" s="12">
        <v>2.2572567826000798</v>
      </c>
      <c r="AD388" s="12">
        <v>55.112984213018578</v>
      </c>
      <c r="AE388" s="12">
        <v>1.23</v>
      </c>
      <c r="AF388" s="12">
        <v>3.674699459102567</v>
      </c>
      <c r="AG388" s="12">
        <v>153.50944747990334</v>
      </c>
      <c r="AH388" s="12">
        <v>7.6773705617026806</v>
      </c>
      <c r="AI388" s="12">
        <v>4.4524608692896432</v>
      </c>
      <c r="AJ388" s="12">
        <v>60.936967120723331</v>
      </c>
      <c r="AK388" s="12">
        <v>0</v>
      </c>
      <c r="AL388" s="18">
        <v>52.363761723784684</v>
      </c>
      <c r="AM388" s="12">
        <v>64.176261382284721</v>
      </c>
      <c r="AO388" s="12">
        <v>58.533376739475763</v>
      </c>
      <c r="AP388" s="82">
        <f t="shared" si="21"/>
        <v>25.716819354568404</v>
      </c>
      <c r="AQ388" s="12">
        <v>92.603956032010075</v>
      </c>
    </row>
    <row r="389" spans="1:43" s="12" customFormat="1" x14ac:dyDescent="0.3">
      <c r="A389" s="12" t="s">
        <v>3069</v>
      </c>
      <c r="B389" s="12">
        <v>3745.55</v>
      </c>
      <c r="C389" s="12">
        <v>26</v>
      </c>
      <c r="D389" s="12">
        <v>46.264911259367196</v>
      </c>
      <c r="F389" s="82">
        <f t="shared" si="20"/>
        <v>48.557712351535343</v>
      </c>
      <c r="G389" s="12">
        <v>3745.55</v>
      </c>
      <c r="H389" s="12">
        <v>18.99566269120621</v>
      </c>
      <c r="I389" s="12">
        <v>41.791002440468127</v>
      </c>
      <c r="J389" s="12">
        <v>0.35374705192275363</v>
      </c>
      <c r="K389" s="12">
        <v>2.7387358550304635</v>
      </c>
      <c r="L389" s="12">
        <v>6.8742876742343348E-2</v>
      </c>
      <c r="M389" s="12">
        <v>3.5827086949447233</v>
      </c>
      <c r="N389" s="12">
        <v>28.789540093375553</v>
      </c>
      <c r="O389" s="12">
        <v>1.305138026548855</v>
      </c>
      <c r="P389" s="12">
        <v>3.3145046401840408</v>
      </c>
      <c r="Q389" s="12">
        <v>100.93978237042307</v>
      </c>
      <c r="R389" s="12">
        <v>0</v>
      </c>
      <c r="S389" s="12">
        <v>718.98</v>
      </c>
      <c r="T389" s="12">
        <v>363.0153952812588</v>
      </c>
      <c r="U389" s="12">
        <v>0.33747295340068967</v>
      </c>
      <c r="V389" s="12">
        <v>1.5915870936041276</v>
      </c>
      <c r="W389" s="12">
        <v>342.79189745075553</v>
      </c>
      <c r="X389" s="12">
        <v>44.825879983619231</v>
      </c>
      <c r="Y389" s="12">
        <v>0</v>
      </c>
      <c r="Z389" s="12">
        <v>2.44</v>
      </c>
      <c r="AA389" s="12">
        <v>16.624454008932016</v>
      </c>
      <c r="AB389" s="12">
        <v>43.045834504451825</v>
      </c>
      <c r="AC389" s="12">
        <v>3.109998233804554</v>
      </c>
      <c r="AD389" s="12">
        <v>94.941098019942999</v>
      </c>
      <c r="AE389" s="12">
        <v>1.17</v>
      </c>
      <c r="AF389" s="12">
        <v>3.280698341755758</v>
      </c>
      <c r="AG389" s="12">
        <v>189.9413486278053</v>
      </c>
      <c r="AH389" s="12">
        <v>13.609884177563844</v>
      </c>
      <c r="AI389" s="12">
        <v>2.8441302737055323</v>
      </c>
      <c r="AJ389" s="12">
        <v>95.061668708328412</v>
      </c>
      <c r="AK389" s="12">
        <v>0</v>
      </c>
      <c r="AL389" s="18">
        <v>30.426728673308457</v>
      </c>
      <c r="AM389" s="12">
        <v>85.021002996857661</v>
      </c>
      <c r="AO389" s="12">
        <v>46.264911259367196</v>
      </c>
      <c r="AP389" s="82">
        <f t="shared" si="21"/>
        <v>28.154805716187528</v>
      </c>
      <c r="AQ389" s="12">
        <v>92.400562579212561</v>
      </c>
    </row>
    <row r="390" spans="1:43" s="12" customFormat="1" x14ac:dyDescent="0.3">
      <c r="A390" s="12" t="s">
        <v>3069</v>
      </c>
      <c r="B390" s="12">
        <v>3746.05</v>
      </c>
      <c r="C390" s="12">
        <v>23.8</v>
      </c>
      <c r="D390" s="12">
        <v>33.235428315964008</v>
      </c>
      <c r="F390" s="82">
        <f t="shared" si="20"/>
        <v>35.747208818443774</v>
      </c>
      <c r="G390" s="12">
        <v>3746.07</v>
      </c>
      <c r="H390" s="12">
        <v>17.527810707182983</v>
      </c>
      <c r="I390" s="12">
        <v>51.895400889178603</v>
      </c>
      <c r="J390" s="12">
        <v>0.58864289460126862</v>
      </c>
      <c r="K390" s="12">
        <v>4.0359608274743612</v>
      </c>
      <c r="L390" s="12">
        <v>7.962512806743359E-2</v>
      </c>
      <c r="M390" s="12">
        <v>4.0421845233321987</v>
      </c>
      <c r="N390" s="12">
        <v>22.095998229060708</v>
      </c>
      <c r="O390" s="12">
        <v>1.2164797667138521</v>
      </c>
      <c r="P390" s="12">
        <v>2.8427842925226097</v>
      </c>
      <c r="Q390" s="12">
        <v>104.324887258134</v>
      </c>
      <c r="R390" s="12">
        <v>8.3505903999999982E-3</v>
      </c>
      <c r="S390" s="12">
        <v>576.1</v>
      </c>
      <c r="T390" s="12">
        <v>364.38397781498247</v>
      </c>
      <c r="U390" s="12">
        <v>0.30195790992089899</v>
      </c>
      <c r="V390" s="12">
        <v>3.6573638522643521</v>
      </c>
      <c r="W390" s="12">
        <v>382.63355822963558</v>
      </c>
      <c r="X390" s="12">
        <v>79.085327198514079</v>
      </c>
      <c r="Y390" s="12">
        <v>20.156322329895165</v>
      </c>
      <c r="Z390" s="12">
        <v>0</v>
      </c>
      <c r="AA390" s="12">
        <v>9.7544604212856676</v>
      </c>
      <c r="AB390" s="12">
        <v>102.31926534986763</v>
      </c>
      <c r="AC390" s="12">
        <v>0</v>
      </c>
      <c r="AD390" s="12">
        <v>102.26034566465228</v>
      </c>
      <c r="AE390" s="12">
        <v>1.1000000000000001</v>
      </c>
      <c r="AF390" s="12">
        <v>2.7456677416897328</v>
      </c>
      <c r="AG390" s="12">
        <v>158.96793439795243</v>
      </c>
      <c r="AH390" s="12">
        <v>12.578142679153204</v>
      </c>
      <c r="AI390" s="12">
        <v>3.9617230260936007</v>
      </c>
      <c r="AJ390" s="12">
        <v>132.58837275482048</v>
      </c>
      <c r="AK390" s="12">
        <v>17.14</v>
      </c>
      <c r="AL390" s="18">
        <v>92.205754339707823</v>
      </c>
      <c r="AM390" s="12">
        <v>121.97822814610869</v>
      </c>
      <c r="AO390" s="12">
        <v>33.235428315964008</v>
      </c>
      <c r="AP390" s="82">
        <f t="shared" si="21"/>
        <v>25.95465764247561</v>
      </c>
      <c r="AQ390" s="12">
        <v>91.761858740691721</v>
      </c>
    </row>
    <row r="391" spans="1:43" s="12" customFormat="1" x14ac:dyDescent="0.3">
      <c r="A391" s="12" t="s">
        <v>3069</v>
      </c>
      <c r="B391" s="12">
        <v>3746.75</v>
      </c>
      <c r="C391" s="12">
        <v>25.5</v>
      </c>
      <c r="D391" s="12">
        <v>40.265369594918624</v>
      </c>
      <c r="F391" s="82">
        <f t="shared" si="20"/>
        <v>42.823619340605823</v>
      </c>
      <c r="G391" s="12">
        <v>3746.76</v>
      </c>
      <c r="H391" s="12">
        <v>13.40655823582145</v>
      </c>
      <c r="I391" s="12">
        <v>44.931549851752024</v>
      </c>
      <c r="J391" s="12">
        <v>0.4548253599822768</v>
      </c>
      <c r="K391" s="12">
        <v>3.390649856207463</v>
      </c>
      <c r="L391" s="12">
        <v>8.5573939150258377E-2</v>
      </c>
      <c r="M391" s="12">
        <v>3.7190494235280784</v>
      </c>
      <c r="N391" s="12">
        <v>26.803358627014969</v>
      </c>
      <c r="O391" s="12">
        <v>0.96755611744361558</v>
      </c>
      <c r="P391" s="12">
        <v>2.2325156149353487</v>
      </c>
      <c r="Q391" s="12">
        <v>95.991637025835502</v>
      </c>
      <c r="R391" s="12">
        <v>0</v>
      </c>
      <c r="S391" s="12">
        <v>761.04</v>
      </c>
      <c r="T391" s="12">
        <v>371.29519496706934</v>
      </c>
      <c r="U391" s="12">
        <v>0.35965556265722354</v>
      </c>
      <c r="V391" s="12">
        <v>5.4367488330194096</v>
      </c>
      <c r="W391" s="12">
        <v>403.41197473672503</v>
      </c>
      <c r="X391" s="12">
        <v>51.301893018635866</v>
      </c>
      <c r="Y391" s="12">
        <v>10.678427817405273</v>
      </c>
      <c r="Z391" s="12">
        <v>3.07</v>
      </c>
      <c r="AA391" s="12">
        <v>7.1413815961876805</v>
      </c>
      <c r="AB391" s="12">
        <v>14.131208296916002</v>
      </c>
      <c r="AC391" s="12">
        <v>5.5679000637468636</v>
      </c>
      <c r="AD391" s="12">
        <v>75.207645928493093</v>
      </c>
      <c r="AE391" s="12">
        <v>1.17</v>
      </c>
      <c r="AF391" s="12">
        <v>3.1449574646385128</v>
      </c>
      <c r="AG391" s="12">
        <v>169.56299746708873</v>
      </c>
      <c r="AH391" s="12">
        <v>6.4787297032550288</v>
      </c>
      <c r="AI391" s="12">
        <v>0.99580379860218893</v>
      </c>
      <c r="AJ391" s="12">
        <v>89.424064633601361</v>
      </c>
      <c r="AK391" s="12">
        <v>0</v>
      </c>
      <c r="AL391" s="18">
        <v>70.045308246525479</v>
      </c>
      <c r="AM391" s="12">
        <v>96.629289081997271</v>
      </c>
      <c r="AO391" s="12">
        <v>40.265369594918624</v>
      </c>
      <c r="AP391" s="82">
        <f t="shared" si="21"/>
        <v>27.722010243651134</v>
      </c>
      <c r="AQ391" s="12">
        <v>92.042083559666438</v>
      </c>
    </row>
    <row r="392" spans="1:43" s="12" customFormat="1" x14ac:dyDescent="0.3">
      <c r="A392" s="12" t="s">
        <v>3069</v>
      </c>
      <c r="B392" s="12">
        <v>3747.25</v>
      </c>
      <c r="C392" s="12">
        <v>18.600000000000001</v>
      </c>
      <c r="D392" s="12">
        <v>51.244821465590235</v>
      </c>
      <c r="F392" s="82">
        <f t="shared" si="20"/>
        <v>38.360006475479508</v>
      </c>
      <c r="G392" s="12">
        <v>3747.25</v>
      </c>
      <c r="H392" s="12">
        <v>14.149379468892805</v>
      </c>
      <c r="I392" s="12">
        <v>41.824072332076675</v>
      </c>
      <c r="J392" s="12">
        <v>0.42324202686750356</v>
      </c>
      <c r="K392" s="12">
        <v>2.9568302760568703</v>
      </c>
      <c r="L392" s="12">
        <v>8.8948469641552175E-2</v>
      </c>
      <c r="M392" s="12">
        <v>3.3340534783394808</v>
      </c>
      <c r="N392" s="12">
        <v>32.411894087422631</v>
      </c>
      <c r="O392" s="12">
        <v>1.0124225199211254</v>
      </c>
      <c r="P392" s="12">
        <v>2.0806364727162219</v>
      </c>
      <c r="Q392" s="12">
        <v>98.281479131934859</v>
      </c>
      <c r="R392" s="12">
        <v>0</v>
      </c>
      <c r="S392" s="12">
        <v>1139.8699999999999</v>
      </c>
      <c r="T392" s="12">
        <v>334.11661589975466</v>
      </c>
      <c r="U392" s="12">
        <v>0.34993637818915452</v>
      </c>
      <c r="V392" s="12">
        <v>5.6761911391368445</v>
      </c>
      <c r="W392" s="12">
        <v>317.65336297177811</v>
      </c>
      <c r="X392" s="12">
        <v>54.810460727634101</v>
      </c>
      <c r="Y392" s="12">
        <v>23.02075267144766</v>
      </c>
      <c r="Z392" s="12">
        <v>2.38</v>
      </c>
      <c r="AA392" s="12">
        <v>5.7611797241774649</v>
      </c>
      <c r="AB392" s="12">
        <v>78.156452042173882</v>
      </c>
      <c r="AC392" s="12">
        <v>5.3572227640375223</v>
      </c>
      <c r="AD392" s="12">
        <v>64.58047856903211</v>
      </c>
      <c r="AE392" s="12">
        <v>1.21</v>
      </c>
      <c r="AF392" s="12">
        <v>3.9452997790700626</v>
      </c>
      <c r="AG392" s="12">
        <v>195.65176571130277</v>
      </c>
      <c r="AH392" s="12">
        <v>4.2331746773024665</v>
      </c>
      <c r="AI392" s="12">
        <v>2.3426463463519123</v>
      </c>
      <c r="AJ392" s="12">
        <v>106.30696914385823</v>
      </c>
      <c r="AK392" s="12">
        <v>10.06</v>
      </c>
      <c r="AL392" s="18">
        <v>49.42747601964723</v>
      </c>
      <c r="AM392" s="12">
        <v>81.89657236097527</v>
      </c>
      <c r="AO392" s="12">
        <v>51.244821465590235</v>
      </c>
      <c r="AP392" s="82">
        <f t="shared" si="21"/>
        <v>19.861852854887129</v>
      </c>
      <c r="AQ392" s="12">
        <v>93.710187867419563</v>
      </c>
    </row>
    <row r="393" spans="1:43" s="12" customFormat="1" x14ac:dyDescent="0.3">
      <c r="A393" s="12" t="s">
        <v>3069</v>
      </c>
      <c r="B393" s="12">
        <v>3752.95</v>
      </c>
      <c r="C393" s="12">
        <v>22</v>
      </c>
      <c r="D393" s="12">
        <v>64.867149115610289</v>
      </c>
      <c r="F393" s="82">
        <f t="shared" si="20"/>
        <v>62.988723491448688</v>
      </c>
      <c r="G393" s="12">
        <v>3752.95</v>
      </c>
      <c r="H393" s="12">
        <v>7.6807788540521171</v>
      </c>
      <c r="I393" s="12">
        <v>26.781140608031397</v>
      </c>
      <c r="J393" s="12">
        <v>0.28000479225226116</v>
      </c>
      <c r="K393" s="12">
        <v>1.9709044276449896</v>
      </c>
      <c r="L393" s="12">
        <v>0.25680016904700348</v>
      </c>
      <c r="M393" s="12">
        <v>2.7263113979991833</v>
      </c>
      <c r="N393" s="12">
        <v>41.265345795078254</v>
      </c>
      <c r="O393" s="12">
        <v>0.62171904278474788</v>
      </c>
      <c r="P393" s="12">
        <v>1.4156719203072623</v>
      </c>
      <c r="Q393" s="12">
        <v>82.998677007197216</v>
      </c>
      <c r="R393" s="12">
        <v>3.2795087600000002E-2</v>
      </c>
      <c r="S393" s="12">
        <v>1179.18</v>
      </c>
      <c r="T393" s="12">
        <v>178.12064283449018</v>
      </c>
      <c r="U393" s="12">
        <v>0.31490157676543312</v>
      </c>
      <c r="V393" s="12">
        <v>0</v>
      </c>
      <c r="W393" s="12">
        <v>230.01210424148627</v>
      </c>
      <c r="X393" s="12">
        <v>8.5415877227353345</v>
      </c>
      <c r="Y393" s="12">
        <v>0</v>
      </c>
      <c r="Z393" s="12">
        <v>0</v>
      </c>
      <c r="AA393" s="12">
        <v>5.3967443984219594</v>
      </c>
      <c r="AB393" s="12">
        <v>55.049597156667289</v>
      </c>
      <c r="AC393" s="12">
        <v>0</v>
      </c>
      <c r="AD393" s="12">
        <v>40.968775777528471</v>
      </c>
      <c r="AE393" s="12">
        <v>1.33</v>
      </c>
      <c r="AF393" s="12">
        <v>2.1991784961527716</v>
      </c>
      <c r="AG393" s="12">
        <v>160.75943779669674</v>
      </c>
      <c r="AH393" s="12">
        <v>5.5683695575985839</v>
      </c>
      <c r="AI393" s="12">
        <v>2.8405482456530065</v>
      </c>
      <c r="AJ393" s="12">
        <v>52.547853364962407</v>
      </c>
      <c r="AK393" s="12">
        <v>0</v>
      </c>
      <c r="AL393" s="18">
        <v>24.649905711907586</v>
      </c>
      <c r="AM393" s="12">
        <v>48.371659698587742</v>
      </c>
      <c r="AO393" s="12">
        <v>64.867149115610289</v>
      </c>
      <c r="AP393" s="82">
        <f t="shared" si="21"/>
        <v>24.729411118294365</v>
      </c>
      <c r="AQ393" s="12">
        <v>89.051441667262665</v>
      </c>
    </row>
    <row r="394" spans="1:43" s="12" customFormat="1" x14ac:dyDescent="0.3">
      <c r="A394" s="12" t="s">
        <v>3069</v>
      </c>
      <c r="B394" s="12">
        <v>3757.3</v>
      </c>
      <c r="C394" s="12">
        <v>23.6</v>
      </c>
      <c r="D394" s="12">
        <v>42.077092540053336</v>
      </c>
      <c r="F394" s="82">
        <f t="shared" si="20"/>
        <v>40.889097636297961</v>
      </c>
      <c r="G394" s="12">
        <v>3757.3</v>
      </c>
      <c r="H394" s="12">
        <v>16.903179114513176</v>
      </c>
      <c r="I394" s="12">
        <v>44.960332243908297</v>
      </c>
      <c r="J394" s="12">
        <v>0.39295387651540176</v>
      </c>
      <c r="K394" s="12">
        <v>3.1092433490559062</v>
      </c>
      <c r="L394" s="12">
        <v>0.13184358523636633</v>
      </c>
      <c r="M394" s="12">
        <v>3.7047594577756913</v>
      </c>
      <c r="N394" s="12">
        <v>27.011531675723361</v>
      </c>
      <c r="O394" s="12">
        <v>1.1787520185165958</v>
      </c>
      <c r="P394" s="12">
        <v>2.9429459632839197</v>
      </c>
      <c r="Q394" s="12">
        <v>100.33554128452872</v>
      </c>
      <c r="R394" s="12">
        <v>0</v>
      </c>
      <c r="S394" s="12">
        <v>934.76</v>
      </c>
      <c r="T394" s="12">
        <v>430.27137999955772</v>
      </c>
      <c r="U394" s="12">
        <v>0.30568550302277009</v>
      </c>
      <c r="V394" s="12">
        <v>3.0470207190238314</v>
      </c>
      <c r="W394" s="12">
        <v>310.74647410505247</v>
      </c>
      <c r="X394" s="12">
        <v>59.110347190237242</v>
      </c>
      <c r="Y394" s="12">
        <v>21.104111781144152</v>
      </c>
      <c r="Z394" s="12">
        <v>4.43</v>
      </c>
      <c r="AA394" s="12">
        <v>14.368056566488352</v>
      </c>
      <c r="AB394" s="12">
        <v>127.50697947909593</v>
      </c>
      <c r="AC394" s="12">
        <v>7.0727379188135826</v>
      </c>
      <c r="AD394" s="12">
        <v>83.021180427130787</v>
      </c>
      <c r="AE394" s="12">
        <v>1.19</v>
      </c>
      <c r="AF394" s="12">
        <v>2.139240965997105</v>
      </c>
      <c r="AG394" s="12">
        <v>186.82021380030542</v>
      </c>
      <c r="AH394" s="12">
        <v>4.612491404659318</v>
      </c>
      <c r="AI394" s="12">
        <v>4.6888747207563499</v>
      </c>
      <c r="AJ394" s="12">
        <v>126.26289125983497</v>
      </c>
      <c r="AK394" s="12">
        <v>0</v>
      </c>
      <c r="AL394" s="18">
        <v>43.214465689153471</v>
      </c>
      <c r="AM394" s="12">
        <v>102.125550273586</v>
      </c>
      <c r="AO394" s="12">
        <v>42.077092540053336</v>
      </c>
      <c r="AP394" s="82">
        <f t="shared" si="21"/>
        <v>24.981219061019655</v>
      </c>
      <c r="AQ394" s="12">
        <v>94.514884058342645</v>
      </c>
    </row>
    <row r="395" spans="1:43" s="12" customFormat="1" x14ac:dyDescent="0.3">
      <c r="A395" s="12" t="s">
        <v>3069</v>
      </c>
      <c r="B395" s="12">
        <v>3766.8</v>
      </c>
      <c r="C395" s="12">
        <v>16.899999999999999</v>
      </c>
      <c r="D395" s="12">
        <v>47.707060279319315</v>
      </c>
      <c r="F395" s="82">
        <f t="shared" si="20"/>
        <v>32.500399119534165</v>
      </c>
      <c r="G395" s="12">
        <v>3766.8</v>
      </c>
      <c r="H395" s="12">
        <v>6.4821224561847348</v>
      </c>
      <c r="I395" s="12">
        <v>22.944658128239293</v>
      </c>
      <c r="J395" s="12">
        <v>0.21343542041968555</v>
      </c>
      <c r="K395" s="12">
        <v>2.0577275157255102</v>
      </c>
      <c r="L395" s="12">
        <v>0.1700675747301322</v>
      </c>
      <c r="M395" s="12">
        <v>3.3271242519235886</v>
      </c>
      <c r="N395" s="12">
        <v>32.512837519561081</v>
      </c>
      <c r="O395" s="12">
        <v>0.549320196353558</v>
      </c>
      <c r="P395" s="12">
        <v>1.4057615660788085</v>
      </c>
      <c r="Q395" s="12">
        <v>69.66305462921639</v>
      </c>
      <c r="R395" s="12">
        <v>2.7224208E-3</v>
      </c>
      <c r="S395" s="12">
        <v>616.97</v>
      </c>
      <c r="T395" s="12">
        <v>281.46006780087112</v>
      </c>
      <c r="U395" s="12">
        <v>0.20668431856721822</v>
      </c>
      <c r="V395" s="12">
        <v>6.1856035853693792</v>
      </c>
      <c r="W395" s="12">
        <v>192.50424055972334</v>
      </c>
      <c r="X395" s="12">
        <v>23.042816404388166</v>
      </c>
      <c r="Y395" s="12">
        <v>39.899575124716108</v>
      </c>
      <c r="Z395" s="12">
        <v>0</v>
      </c>
      <c r="AA395" s="12">
        <v>5.2350989906475496</v>
      </c>
      <c r="AB395" s="12">
        <v>4.611827135419853</v>
      </c>
      <c r="AC395" s="12">
        <v>0</v>
      </c>
      <c r="AD395" s="12">
        <v>48.528795922490126</v>
      </c>
      <c r="AE395" s="12">
        <v>1.03</v>
      </c>
      <c r="AF395" s="12">
        <v>1.1416990350258858</v>
      </c>
      <c r="AG395" s="12">
        <v>194.51676084606478</v>
      </c>
      <c r="AH395" s="12">
        <v>6.7755150060193277</v>
      </c>
      <c r="AI395" s="12">
        <v>2.4963454446233233</v>
      </c>
      <c r="AJ395" s="12">
        <v>40.346234232357297</v>
      </c>
      <c r="AK395" s="12">
        <v>58.70000000000001</v>
      </c>
      <c r="AL395" s="18">
        <v>12.584280816308427</v>
      </c>
      <c r="AM395" s="12">
        <v>55.210739494066196</v>
      </c>
      <c r="AO395" s="12">
        <v>47.707060279319315</v>
      </c>
      <c r="AP395" s="82">
        <f t="shared" si="21"/>
        <v>20.55674166438261</v>
      </c>
      <c r="AQ395" s="12">
        <v>82.382872401127528</v>
      </c>
    </row>
    <row r="396" spans="1:43" s="12" customFormat="1" x14ac:dyDescent="0.3">
      <c r="A396" s="12" t="s">
        <v>3069</v>
      </c>
      <c r="B396" s="12">
        <v>3793.3</v>
      </c>
      <c r="C396" s="12">
        <v>9.6999999999999993</v>
      </c>
      <c r="D396" s="12">
        <v>79.995108805079724</v>
      </c>
      <c r="F396" s="82">
        <f t="shared" si="20"/>
        <v>49.287897252417189</v>
      </c>
      <c r="G396" s="12">
        <v>3793.3</v>
      </c>
      <c r="H396" s="12">
        <v>3.2332129079747842</v>
      </c>
      <c r="I396" s="12">
        <v>11.630772915724616</v>
      </c>
      <c r="J396" s="12">
        <v>0.17310387615030484</v>
      </c>
      <c r="K396" s="12">
        <v>1.4833776062771744</v>
      </c>
      <c r="L396" s="12">
        <v>0.27014422233742008</v>
      </c>
      <c r="M396" s="12">
        <v>2.103789604065772</v>
      </c>
      <c r="N396" s="12">
        <v>50.334105089261932</v>
      </c>
      <c r="O396" s="12">
        <v>0.35308605964167694</v>
      </c>
      <c r="P396" s="12">
        <v>0.50176770797553627</v>
      </c>
      <c r="Q396" s="12">
        <v>70.083359989409217</v>
      </c>
      <c r="R396" s="12">
        <v>0.1613905132</v>
      </c>
      <c r="S396" s="12">
        <v>575.67999999999995</v>
      </c>
      <c r="T396" s="12">
        <v>66.195646490876513</v>
      </c>
      <c r="U396" s="12">
        <v>0.39566009461404433</v>
      </c>
      <c r="V396" s="12">
        <v>0</v>
      </c>
      <c r="W396" s="12">
        <v>204.35168808544987</v>
      </c>
      <c r="X396" s="12">
        <v>5.5280743492255837</v>
      </c>
      <c r="Y396" s="12">
        <v>25.713448325338092</v>
      </c>
      <c r="Z396" s="12">
        <v>0</v>
      </c>
      <c r="AA396" s="12">
        <v>4.4892692822800528</v>
      </c>
      <c r="AB396" s="12">
        <v>2.9162258151867002</v>
      </c>
      <c r="AC396" s="12">
        <v>0.91145258530352724</v>
      </c>
      <c r="AD396" s="12">
        <v>12.661817273360141</v>
      </c>
      <c r="AE396" s="12">
        <v>1.43</v>
      </c>
      <c r="AF396" s="12">
        <v>2.7655210123418206</v>
      </c>
      <c r="AG396" s="12">
        <v>127.67263207896477</v>
      </c>
      <c r="AH396" s="12">
        <v>0</v>
      </c>
      <c r="AI396" s="12">
        <v>1.0380029809591886</v>
      </c>
      <c r="AJ396" s="12">
        <v>0</v>
      </c>
      <c r="AK396" s="12">
        <v>0</v>
      </c>
      <c r="AL396" s="18">
        <v>14.747393215208506</v>
      </c>
      <c r="AM396" s="12">
        <v>14.898528001693574</v>
      </c>
      <c r="AO396" s="12">
        <v>79.995108805079724</v>
      </c>
      <c r="AP396" s="82">
        <f t="shared" si="21"/>
        <v>13.764096198091872</v>
      </c>
      <c r="AQ396" s="12">
        <v>70.896102830864109</v>
      </c>
    </row>
    <row r="397" spans="1:43" s="12" customFormat="1" x14ac:dyDescent="0.3">
      <c r="A397" s="12" t="s">
        <v>3069</v>
      </c>
      <c r="B397" s="12">
        <v>3793.45</v>
      </c>
      <c r="C397" s="12">
        <v>9</v>
      </c>
      <c r="D397" s="12">
        <v>80.497375224815755</v>
      </c>
      <c r="F397" s="82">
        <f t="shared" si="20"/>
        <v>46.973137493299731</v>
      </c>
      <c r="G397" s="12">
        <v>3793.45</v>
      </c>
      <c r="H397" s="12">
        <v>4.3541419263822307</v>
      </c>
      <c r="I397" s="12">
        <v>12.690331761143417</v>
      </c>
      <c r="J397" s="12">
        <v>0.2292262512163995</v>
      </c>
      <c r="K397" s="12">
        <v>1.5080074219756081</v>
      </c>
      <c r="L397" s="12">
        <v>0.23479617245454937</v>
      </c>
      <c r="M397" s="12">
        <v>2.1049957065861493</v>
      </c>
      <c r="N397" s="12">
        <v>50.316534855499839</v>
      </c>
      <c r="O397" s="12">
        <v>0.42079017235348676</v>
      </c>
      <c r="P397" s="12">
        <v>0.57173599148487342</v>
      </c>
      <c r="Q397" s="12">
        <v>72.430560259096552</v>
      </c>
      <c r="R397" s="12">
        <v>0.18991635000000001</v>
      </c>
      <c r="S397" s="12">
        <v>999.66999999999985</v>
      </c>
      <c r="T397" s="12">
        <v>59.651091862876719</v>
      </c>
      <c r="U397" s="12">
        <v>0.33977316134339625</v>
      </c>
      <c r="V397" s="12">
        <v>2.280865704772475</v>
      </c>
      <c r="W397" s="12">
        <v>218.63972038564157</v>
      </c>
      <c r="X397" s="12">
        <v>0</v>
      </c>
      <c r="Y397" s="12">
        <v>0</v>
      </c>
      <c r="Z397" s="12">
        <v>1.92</v>
      </c>
      <c r="AA397" s="12">
        <v>3.8942151324476293</v>
      </c>
      <c r="AB397" s="12">
        <v>26.187316380669831</v>
      </c>
      <c r="AC397" s="12">
        <v>0</v>
      </c>
      <c r="AD397" s="12">
        <v>15.912313648013788</v>
      </c>
      <c r="AE397" s="12">
        <v>1.35</v>
      </c>
      <c r="AF397" s="12">
        <v>3.7019606311513811</v>
      </c>
      <c r="AG397" s="12">
        <v>139.51334897081327</v>
      </c>
      <c r="AH397" s="12">
        <v>0</v>
      </c>
      <c r="AI397" s="12">
        <v>0</v>
      </c>
      <c r="AJ397" s="12">
        <v>0</v>
      </c>
      <c r="AK397" s="12">
        <v>0</v>
      </c>
      <c r="AL397" s="18">
        <v>23.694075420891345</v>
      </c>
      <c r="AM397" s="12">
        <v>18.430701813645243</v>
      </c>
      <c r="AO397" s="12">
        <v>80.497375224815755</v>
      </c>
      <c r="AP397" s="82">
        <f t="shared" si="21"/>
        <v>51.432124405170939</v>
      </c>
      <c r="AQ397" s="12">
        <v>17.818364256727392</v>
      </c>
    </row>
    <row r="398" spans="1:43" s="12" customFormat="1" x14ac:dyDescent="0.3">
      <c r="A398" s="12" t="s">
        <v>3069</v>
      </c>
      <c r="B398" s="12">
        <v>3793.6</v>
      </c>
      <c r="C398" s="12">
        <v>5.3</v>
      </c>
      <c r="D398" s="12">
        <v>73.096534566235249</v>
      </c>
      <c r="F398" s="82">
        <f t="shared" si="20"/>
        <v>20.24346299379453</v>
      </c>
      <c r="G398" s="12">
        <v>3793.6</v>
      </c>
      <c r="H398" s="12">
        <v>4.7380751070476785</v>
      </c>
      <c r="I398" s="12">
        <v>13.667648375125411</v>
      </c>
      <c r="J398" s="12">
        <v>0.25880490711732163</v>
      </c>
      <c r="K398" s="12">
        <v>1.9995862271302876</v>
      </c>
      <c r="L398" s="12">
        <v>0.20577102757628071</v>
      </c>
      <c r="M398" s="12">
        <v>2.3749771605558943</v>
      </c>
      <c r="N398" s="12">
        <v>46.383504969951375</v>
      </c>
      <c r="O398" s="12">
        <v>0.44397973646567979</v>
      </c>
      <c r="P398" s="12">
        <v>0.98660861386730148</v>
      </c>
      <c r="Q398" s="12">
        <v>71.058956124837238</v>
      </c>
      <c r="R398" s="12">
        <v>5.6011287199999996E-2</v>
      </c>
      <c r="S398" s="12">
        <v>1811.76</v>
      </c>
      <c r="T398" s="12">
        <v>28.536572613674025</v>
      </c>
      <c r="U398" s="12">
        <v>0.34770663767519172</v>
      </c>
      <c r="V398" s="12">
        <v>0</v>
      </c>
      <c r="W398" s="12">
        <v>196.70952006354165</v>
      </c>
      <c r="X398" s="12">
        <v>13.015772428373584</v>
      </c>
      <c r="Y398" s="12">
        <v>4.4572344818092953</v>
      </c>
      <c r="Z398" s="12">
        <v>1.8500000000000003</v>
      </c>
      <c r="AA398" s="12">
        <v>4.775497860680459</v>
      </c>
      <c r="AB398" s="12">
        <v>37.38249199333287</v>
      </c>
      <c r="AC398" s="12">
        <v>0</v>
      </c>
      <c r="AD398" s="12">
        <v>34.243601342281451</v>
      </c>
      <c r="AE398" s="12">
        <v>1.36</v>
      </c>
      <c r="AF398" s="12">
        <v>2.8812724574285258</v>
      </c>
      <c r="AG398" s="12">
        <v>165.49752286351185</v>
      </c>
      <c r="AH398" s="12">
        <v>9.204080570266056</v>
      </c>
      <c r="AI398" s="12">
        <v>1.9205341497923314</v>
      </c>
      <c r="AJ398" s="12">
        <v>19.542712267811872</v>
      </c>
      <c r="AK398" s="12">
        <v>0</v>
      </c>
      <c r="AL398" s="18">
        <v>55.143335650914295</v>
      </c>
      <c r="AM398" s="12">
        <v>27.464915601906242</v>
      </c>
      <c r="AO398" s="12">
        <v>73.096534566235249</v>
      </c>
      <c r="AP398" s="82">
        <f t="shared" si="21"/>
        <v>29.620999242750727</v>
      </c>
      <c r="AQ398" s="12">
        <v>18.443379295336694</v>
      </c>
    </row>
    <row r="399" spans="1:43" s="12" customFormat="1" x14ac:dyDescent="0.3">
      <c r="A399" s="12" t="s">
        <v>3069</v>
      </c>
      <c r="B399" s="12">
        <v>3793.75</v>
      </c>
      <c r="C399" s="12">
        <v>4.3</v>
      </c>
      <c r="D399" s="12">
        <v>90.260551054637077</v>
      </c>
      <c r="F399" s="82">
        <f t="shared" si="20"/>
        <v>46.00384608250868</v>
      </c>
      <c r="G399" s="12">
        <v>3793.75</v>
      </c>
      <c r="H399" s="12">
        <v>1.2166025261065891</v>
      </c>
      <c r="I399" s="12">
        <v>3.196686913133878</v>
      </c>
      <c r="J399" s="12">
        <v>0.14598108189073397</v>
      </c>
      <c r="K399" s="12">
        <v>0.78012778242106651</v>
      </c>
      <c r="L399" s="12">
        <v>0.24007797267744124</v>
      </c>
      <c r="M399" s="12">
        <v>1.6939254085061222</v>
      </c>
      <c r="N399" s="12">
        <v>56.304915700323498</v>
      </c>
      <c r="O399" s="12">
        <v>0.23128279257683798</v>
      </c>
      <c r="P399" s="12">
        <v>0.28330510284130428</v>
      </c>
      <c r="Q399" s="12">
        <v>64.092905280477467</v>
      </c>
      <c r="R399" s="12">
        <v>8.9569477600000003E-2</v>
      </c>
      <c r="S399" s="12">
        <v>3868.05</v>
      </c>
      <c r="T399" s="12">
        <v>41.825755067184907</v>
      </c>
      <c r="U399" s="12">
        <v>0.34834572326858632</v>
      </c>
      <c r="V399" s="12">
        <v>0</v>
      </c>
      <c r="W399" s="12">
        <v>195.47133911048192</v>
      </c>
      <c r="X399" s="12">
        <v>11.739597715368554</v>
      </c>
      <c r="Y399" s="12">
        <v>20.687960841863866</v>
      </c>
      <c r="Z399" s="12">
        <v>2.35</v>
      </c>
      <c r="AA399" s="12">
        <v>0.97920303136981024</v>
      </c>
      <c r="AB399" s="12">
        <v>32.000196025706408</v>
      </c>
      <c r="AC399" s="12">
        <v>0</v>
      </c>
      <c r="AD399" s="12">
        <v>4.3654922240987943</v>
      </c>
      <c r="AE399" s="12">
        <v>1.46</v>
      </c>
      <c r="AF399" s="12">
        <v>1.3274917981565375</v>
      </c>
      <c r="AG399" s="12">
        <v>117.5487510080287</v>
      </c>
      <c r="AH399" s="12">
        <v>3.8195608130210719</v>
      </c>
      <c r="AI399" s="12">
        <v>0</v>
      </c>
      <c r="AJ399" s="12">
        <v>0</v>
      </c>
      <c r="AK399" s="12">
        <v>11.69</v>
      </c>
      <c r="AL399" s="18">
        <v>9.6992068771888675</v>
      </c>
      <c r="AM399" s="12">
        <v>3.9510533986254237</v>
      </c>
      <c r="AO399" s="12">
        <v>90.260551054637077</v>
      </c>
      <c r="AP399" s="82">
        <f t="shared" si="21"/>
        <v>18.531489125998156</v>
      </c>
      <c r="AQ399" s="12">
        <v>24.023717333579615</v>
      </c>
    </row>
    <row r="400" spans="1:43" s="12" customFormat="1" x14ac:dyDescent="0.3">
      <c r="A400" s="12" t="s">
        <v>3069</v>
      </c>
      <c r="B400" s="12">
        <v>3793.9</v>
      </c>
      <c r="C400" s="12">
        <v>5.3</v>
      </c>
      <c r="D400" s="12">
        <v>92.230260042609942</v>
      </c>
      <c r="F400" s="82">
        <f t="shared" si="20"/>
        <v>70.587439864943832</v>
      </c>
      <c r="G400" s="12">
        <v>3793.9</v>
      </c>
      <c r="H400" s="12">
        <v>1.3075444830776179</v>
      </c>
      <c r="I400" s="12">
        <v>1.507725026170665</v>
      </c>
      <c r="J400" s="12">
        <v>0.15506506205861573</v>
      </c>
      <c r="K400" s="12">
        <v>0.73392598390068731</v>
      </c>
      <c r="L400" s="12">
        <v>0.26575632699136925</v>
      </c>
      <c r="M400" s="12">
        <v>1.6244551892366526</v>
      </c>
      <c r="N400" s="12">
        <v>57.316942432252453</v>
      </c>
      <c r="O400" s="12">
        <v>0.23677568677788813</v>
      </c>
      <c r="P400" s="12">
        <v>0.19896097385504516</v>
      </c>
      <c r="Q400" s="12">
        <v>63.347151164320998</v>
      </c>
      <c r="R400" s="12">
        <v>3.1202425599999993E-2</v>
      </c>
      <c r="S400" s="12">
        <v>2699.47</v>
      </c>
      <c r="T400" s="12">
        <v>31.591348751285345</v>
      </c>
      <c r="U400" s="12">
        <v>0.38602973584461481</v>
      </c>
      <c r="V400" s="12">
        <v>2.506015538290788</v>
      </c>
      <c r="W400" s="12">
        <v>165.70892438763204</v>
      </c>
      <c r="X400" s="12">
        <v>0</v>
      </c>
      <c r="Y400" s="12">
        <v>0</v>
      </c>
      <c r="Z400" s="12">
        <v>2.15</v>
      </c>
      <c r="AA400" s="12">
        <v>0</v>
      </c>
      <c r="AB400" s="12">
        <v>31.099884700212531</v>
      </c>
      <c r="AC400" s="12">
        <v>0</v>
      </c>
      <c r="AD400" s="12">
        <v>2.4567705157265944</v>
      </c>
      <c r="AE400" s="12">
        <v>1.48</v>
      </c>
      <c r="AF400" s="12">
        <v>1.8019684424308697</v>
      </c>
      <c r="AG400" s="12">
        <v>99.385718077264556</v>
      </c>
      <c r="AH400" s="12">
        <v>0</v>
      </c>
      <c r="AI400" s="12">
        <v>0</v>
      </c>
      <c r="AJ400" s="12">
        <v>0</v>
      </c>
      <c r="AK400" s="12">
        <v>0</v>
      </c>
      <c r="AL400" s="18">
        <v>4.1493374248318755</v>
      </c>
      <c r="AM400" s="12">
        <v>3.973695538445627</v>
      </c>
      <c r="AO400" s="12">
        <v>92.230260042609942</v>
      </c>
      <c r="AP400" s="82">
        <f t="shared" si="21"/>
        <v>76.726063285833007</v>
      </c>
      <c r="AQ400" s="12">
        <v>7.1497224283579062</v>
      </c>
    </row>
    <row r="401" spans="1:48" s="12" customFormat="1" x14ac:dyDescent="0.3">
      <c r="A401" s="12" t="s">
        <v>3069</v>
      </c>
      <c r="B401" s="12">
        <v>3794.35</v>
      </c>
      <c r="C401" s="12">
        <v>4.5999999999999996</v>
      </c>
      <c r="D401" s="12">
        <v>91.858907580651135</v>
      </c>
      <c r="F401" s="82">
        <f t="shared" si="20"/>
        <v>58.760146289358914</v>
      </c>
      <c r="G401" s="12">
        <v>3794.35</v>
      </c>
      <c r="H401" s="12">
        <v>1.8282531191500551</v>
      </c>
      <c r="I401" s="12">
        <v>2.415002107953788</v>
      </c>
      <c r="J401" s="12">
        <v>0.15193014113390535</v>
      </c>
      <c r="K401" s="12">
        <v>0.71563470420392949</v>
      </c>
      <c r="L401" s="12">
        <v>0.19026552486975704</v>
      </c>
      <c r="M401" s="12">
        <v>1.6472008493659531</v>
      </c>
      <c r="N401" s="12">
        <v>56.98558870502535</v>
      </c>
      <c r="O401" s="12">
        <v>0.2682264883966633</v>
      </c>
      <c r="P401" s="12">
        <v>0.23099912450158117</v>
      </c>
      <c r="Q401" s="12">
        <v>64.433100764600979</v>
      </c>
      <c r="R401" s="12">
        <v>8.10332676E-2</v>
      </c>
      <c r="S401" s="12">
        <v>1563.33</v>
      </c>
      <c r="T401" s="12">
        <v>20.899632269645711</v>
      </c>
      <c r="U401" s="12">
        <v>0.37747921135367968</v>
      </c>
      <c r="V401" s="12">
        <v>0</v>
      </c>
      <c r="W401" s="12">
        <v>223.86887529437757</v>
      </c>
      <c r="X401" s="12">
        <v>27.180706920590559</v>
      </c>
      <c r="Y401" s="12">
        <v>0</v>
      </c>
      <c r="Z401" s="12">
        <v>1.76</v>
      </c>
      <c r="AA401" s="12">
        <v>2.0563263658766013</v>
      </c>
      <c r="AB401" s="12">
        <v>48.63638356200638</v>
      </c>
      <c r="AC401" s="12">
        <v>0</v>
      </c>
      <c r="AD401" s="12">
        <v>4.5355763367260202</v>
      </c>
      <c r="AE401" s="12">
        <v>1.48</v>
      </c>
      <c r="AF401" s="12">
        <v>4.1899937509764085</v>
      </c>
      <c r="AG401" s="12">
        <v>102.45149632889392</v>
      </c>
      <c r="AH401" s="12">
        <v>2.3341760524017663</v>
      </c>
      <c r="AI401" s="12">
        <v>0</v>
      </c>
      <c r="AJ401" s="12">
        <v>0</v>
      </c>
      <c r="AK401" s="12">
        <v>33.15</v>
      </c>
      <c r="AL401" s="18">
        <v>11.549163361307867</v>
      </c>
      <c r="AM401" s="12">
        <v>4.5510701038608028</v>
      </c>
      <c r="AO401" s="12">
        <v>91.858907580651135</v>
      </c>
      <c r="AP401" s="82">
        <f t="shared" si="21"/>
        <v>85.861070139667405</v>
      </c>
      <c r="AQ401" s="12">
        <v>5.5774347125943713</v>
      </c>
    </row>
    <row r="402" spans="1:48" s="12" customFormat="1" x14ac:dyDescent="0.3">
      <c r="A402" s="12" t="s">
        <v>3069</v>
      </c>
      <c r="B402" s="12">
        <v>3794.5</v>
      </c>
      <c r="C402" s="12">
        <v>7.7</v>
      </c>
      <c r="D402" s="12">
        <v>87.153347989309495</v>
      </c>
      <c r="F402" s="82">
        <f t="shared" si="20"/>
        <v>61.294621271175679</v>
      </c>
      <c r="G402" s="12">
        <v>3794.5</v>
      </c>
      <c r="H402" s="12">
        <v>3.5943347735114264</v>
      </c>
      <c r="I402" s="12">
        <v>8.2492487563234214</v>
      </c>
      <c r="J402" s="12">
        <v>0.17923623973990446</v>
      </c>
      <c r="K402" s="12">
        <v>0.8476641008198369</v>
      </c>
      <c r="L402" s="12">
        <v>0.15388306110994296</v>
      </c>
      <c r="M402" s="12">
        <v>1.8493909454923663</v>
      </c>
      <c r="N402" s="12">
        <v>54.04012827085711</v>
      </c>
      <c r="O402" s="12">
        <v>0.37489782032009017</v>
      </c>
      <c r="P402" s="12">
        <v>0.43875316847871965</v>
      </c>
      <c r="Q402" s="12">
        <v>69.727537136652828</v>
      </c>
      <c r="R402" s="12">
        <v>0.11829697520000002</v>
      </c>
      <c r="S402" s="12">
        <v>1322</v>
      </c>
      <c r="T402" s="12">
        <v>30.468289792432799</v>
      </c>
      <c r="U402" s="12">
        <v>0.38298856991742658</v>
      </c>
      <c r="V402" s="12">
        <v>0</v>
      </c>
      <c r="W402" s="12">
        <v>208.35418000348022</v>
      </c>
      <c r="X402" s="12">
        <v>0</v>
      </c>
      <c r="Y402" s="12">
        <v>9.4649640589814936</v>
      </c>
      <c r="Z402" s="12">
        <v>0</v>
      </c>
      <c r="AA402" s="12">
        <v>0.91141205227497712</v>
      </c>
      <c r="AB402" s="12">
        <v>10.431868184526921</v>
      </c>
      <c r="AC402" s="12">
        <v>0</v>
      </c>
      <c r="AD402" s="12">
        <v>6.8978556787708225</v>
      </c>
      <c r="AE402" s="12">
        <v>1.5</v>
      </c>
      <c r="AF402" s="12">
        <v>4.77709342290267</v>
      </c>
      <c r="AG402" s="12">
        <v>102.8602667624445</v>
      </c>
      <c r="AH402" s="12">
        <v>0</v>
      </c>
      <c r="AI402" s="12">
        <v>1.2940742009314996</v>
      </c>
      <c r="AJ402" s="12">
        <v>0</v>
      </c>
      <c r="AK402" s="12">
        <v>10.9</v>
      </c>
      <c r="AL402" s="18">
        <v>8.3927404336020057</v>
      </c>
      <c r="AM402" s="12">
        <v>9.4191301652044483</v>
      </c>
      <c r="AO402" s="12">
        <v>87.153347989309495</v>
      </c>
      <c r="AP402" s="82">
        <f t="shared" si="21"/>
        <v>123.28593403253467</v>
      </c>
      <c r="AQ402" s="12">
        <v>6.397489772331963</v>
      </c>
    </row>
    <row r="403" spans="1:48" s="12" customFormat="1" x14ac:dyDescent="0.3">
      <c r="A403" s="12" t="s">
        <v>3069</v>
      </c>
      <c r="B403" s="12">
        <v>3794.65</v>
      </c>
      <c r="C403" s="12">
        <v>6.8</v>
      </c>
      <c r="D403" s="12">
        <v>80.505586579572181</v>
      </c>
      <c r="F403" s="82">
        <f t="shared" si="20"/>
        <v>35.707723146287819</v>
      </c>
      <c r="G403" s="12">
        <v>3794.65</v>
      </c>
      <c r="H403" s="12">
        <v>0.78661631301128565</v>
      </c>
      <c r="I403" s="12">
        <v>2.1486864082712516</v>
      </c>
      <c r="J403" s="12">
        <v>0.1375740780022747</v>
      </c>
      <c r="K403" s="12">
        <v>0.67390755656962265</v>
      </c>
      <c r="L403" s="12">
        <v>0.14491189599865148</v>
      </c>
      <c r="M403" s="12">
        <v>2.0406000814111134</v>
      </c>
      <c r="N403" s="12">
        <v>51.254636027220968</v>
      </c>
      <c r="O403" s="12">
        <v>0.20531162530588165</v>
      </c>
      <c r="P403" s="12">
        <v>0.27092432369460506</v>
      </c>
      <c r="Q403" s="12">
        <v>57.663168309485656</v>
      </c>
      <c r="R403" s="12">
        <v>1.9863588799999998E-2</v>
      </c>
      <c r="S403" s="12">
        <v>1360.16</v>
      </c>
      <c r="T403" s="12">
        <v>0</v>
      </c>
      <c r="U403" s="12">
        <v>0.27628331325477745</v>
      </c>
      <c r="V403" s="12">
        <v>0</v>
      </c>
      <c r="W403" s="12">
        <v>188.76788502042825</v>
      </c>
      <c r="X403" s="12">
        <v>0</v>
      </c>
      <c r="Y403" s="12">
        <v>11.63142862782904</v>
      </c>
      <c r="Z403" s="12">
        <v>2.75</v>
      </c>
      <c r="AA403" s="12">
        <v>0</v>
      </c>
      <c r="AB403" s="12">
        <v>2.7009339764816418</v>
      </c>
      <c r="AC403" s="12">
        <v>0</v>
      </c>
      <c r="AD403" s="12">
        <v>5.4237933693348657</v>
      </c>
      <c r="AE403" s="12">
        <v>1.86</v>
      </c>
      <c r="AF403" s="12">
        <v>2.8937861271676293</v>
      </c>
      <c r="AG403" s="12">
        <v>102.39699360442052</v>
      </c>
      <c r="AH403" s="12">
        <v>0</v>
      </c>
      <c r="AI403" s="12">
        <v>0.55329674315445732</v>
      </c>
      <c r="AJ403" s="12">
        <v>0.4610533335632937</v>
      </c>
      <c r="AK403" s="12">
        <v>0</v>
      </c>
      <c r="AL403" s="18">
        <v>10.054565749844494</v>
      </c>
      <c r="AM403" s="12">
        <v>7.5058693503972949</v>
      </c>
      <c r="AO403" s="12">
        <v>80.505586579572181</v>
      </c>
      <c r="AP403" s="82">
        <f t="shared" si="21"/>
        <v>57.494153852863548</v>
      </c>
      <c r="AQ403" s="12">
        <v>12.132945077679768</v>
      </c>
    </row>
    <row r="404" spans="1:48" s="12" customFormat="1" x14ac:dyDescent="0.3">
      <c r="A404" s="12" t="s">
        <v>3069</v>
      </c>
      <c r="B404" s="12">
        <v>3794.8</v>
      </c>
      <c r="C404" s="12">
        <v>2.8</v>
      </c>
      <c r="D404" s="12">
        <v>89.617379494616316</v>
      </c>
      <c r="F404" s="82">
        <f t="shared" si="20"/>
        <v>28.694439495736304</v>
      </c>
      <c r="G404" s="12">
        <v>3794.8</v>
      </c>
      <c r="H404" s="12">
        <v>0.97310177500959039</v>
      </c>
      <c r="I404" s="12">
        <v>0.91120684248629935</v>
      </c>
      <c r="J404" s="12">
        <v>0.13354763139266326</v>
      </c>
      <c r="K404" s="12">
        <v>0.64127563765601292</v>
      </c>
      <c r="L404" s="12">
        <v>0.17292269971427704</v>
      </c>
      <c r="M404" s="12">
        <v>1.7134317246131523</v>
      </c>
      <c r="N404" s="12">
        <v>56.020752017678461</v>
      </c>
      <c r="O404" s="12">
        <v>0.21657534721057925</v>
      </c>
      <c r="P404" s="12">
        <v>0.18337785747060359</v>
      </c>
      <c r="Q404" s="12">
        <v>60.966191533231637</v>
      </c>
      <c r="R404" s="12">
        <v>1.5825789599999997E-2</v>
      </c>
      <c r="S404" s="12">
        <v>2026.82</v>
      </c>
      <c r="T404" s="12">
        <v>2.1164537548580511</v>
      </c>
      <c r="U404" s="12">
        <v>0.31978520847412262</v>
      </c>
      <c r="V404" s="12">
        <v>2.7899001109877917</v>
      </c>
      <c r="W404" s="12">
        <v>202.00202376522489</v>
      </c>
      <c r="X404" s="12">
        <v>0</v>
      </c>
      <c r="Y404" s="12">
        <v>10.015459154344393</v>
      </c>
      <c r="Z404" s="12">
        <v>1.79</v>
      </c>
      <c r="AA404" s="12">
        <v>2.2747639651821743</v>
      </c>
      <c r="AB404" s="12">
        <v>2.3290662550819952</v>
      </c>
      <c r="AC404" s="12">
        <v>0</v>
      </c>
      <c r="AD404" s="12">
        <v>2.0032128820539925</v>
      </c>
      <c r="AE404" s="12">
        <v>1.6</v>
      </c>
      <c r="AF404" s="12">
        <v>3.490271051398218</v>
      </c>
      <c r="AG404" s="12">
        <v>94.044451078870296</v>
      </c>
      <c r="AH404" s="12">
        <v>0</v>
      </c>
      <c r="AI404" s="12">
        <v>0.79564986205682287</v>
      </c>
      <c r="AJ404" s="12">
        <v>0.39784440880058414</v>
      </c>
      <c r="AK404" s="12">
        <v>0</v>
      </c>
      <c r="AL404" s="18">
        <v>7.5566019097064139</v>
      </c>
      <c r="AM404" s="12">
        <v>1.7774079758859358</v>
      </c>
      <c r="AO404" s="12">
        <v>89.617379494616316</v>
      </c>
      <c r="AP404" s="82">
        <f t="shared" si="21"/>
        <v>20.845027708744432</v>
      </c>
      <c r="AQ404" s="12">
        <v>14.255148729281398</v>
      </c>
    </row>
    <row r="405" spans="1:48" s="12" customFormat="1" x14ac:dyDescent="0.3">
      <c r="A405" s="12" t="s">
        <v>3069</v>
      </c>
      <c r="B405" s="12">
        <v>3794.95</v>
      </c>
      <c r="C405" s="12">
        <v>6</v>
      </c>
      <c r="D405" s="12">
        <v>92.324593324170706</v>
      </c>
      <c r="F405" s="82">
        <f t="shared" si="20"/>
        <v>80.577478795025769</v>
      </c>
      <c r="G405" s="12">
        <v>3794.95</v>
      </c>
      <c r="H405" s="12">
        <v>3.0859113752815652</v>
      </c>
      <c r="I405" s="12">
        <v>5.5040877151225942</v>
      </c>
      <c r="J405" s="12">
        <v>0.15747926362123324</v>
      </c>
      <c r="K405" s="12">
        <v>0.71414492272006957</v>
      </c>
      <c r="L405" s="12">
        <v>0.1976081237608156</v>
      </c>
      <c r="M405" s="12">
        <v>1.6535907532879961</v>
      </c>
      <c r="N405" s="12">
        <v>56.892502003247706</v>
      </c>
      <c r="O405" s="12">
        <v>0.34418904706700654</v>
      </c>
      <c r="P405" s="12">
        <v>0.27126649746406206</v>
      </c>
      <c r="Q405" s="12">
        <v>68.820779701573059</v>
      </c>
      <c r="R405" s="12">
        <v>0</v>
      </c>
      <c r="S405" s="12">
        <v>2185.0300000000002</v>
      </c>
      <c r="T405" s="12">
        <v>132.10826260478584</v>
      </c>
      <c r="U405" s="12">
        <v>0.42111333117855482</v>
      </c>
      <c r="V405" s="12">
        <v>0</v>
      </c>
      <c r="W405" s="12">
        <v>241.19189067485988</v>
      </c>
      <c r="X405" s="12">
        <v>7.3485889872090633</v>
      </c>
      <c r="Y405" s="12">
        <v>38.570172488007131</v>
      </c>
      <c r="Z405" s="12">
        <v>1.54</v>
      </c>
      <c r="AA405" s="12">
        <v>1.9734707247606944</v>
      </c>
      <c r="AB405" s="12">
        <v>76.232882886927499</v>
      </c>
      <c r="AC405" s="12">
        <v>2.9488171877467058</v>
      </c>
      <c r="AD405" s="12">
        <v>3.6095628346444575</v>
      </c>
      <c r="AE405" s="12">
        <v>1.45</v>
      </c>
      <c r="AF405" s="12">
        <v>5.2911966880174965</v>
      </c>
      <c r="AG405" s="12">
        <v>97.042100924907899</v>
      </c>
      <c r="AH405" s="12">
        <v>0</v>
      </c>
      <c r="AI405" s="12">
        <v>0</v>
      </c>
      <c r="AJ405" s="12">
        <v>0</v>
      </c>
      <c r="AK405" s="12">
        <v>17.86</v>
      </c>
      <c r="AL405" s="18">
        <v>7.5879571043524985</v>
      </c>
      <c r="AM405" s="12">
        <v>5.9095984930729832</v>
      </c>
      <c r="AO405" s="12">
        <v>92.324593324170706</v>
      </c>
      <c r="AP405" s="82">
        <f t="shared" si="21"/>
        <v>85.26990676114508</v>
      </c>
      <c r="AQ405" s="12">
        <v>7.2540151673811595</v>
      </c>
    </row>
    <row r="406" spans="1:48" s="12" customFormat="1" x14ac:dyDescent="0.3">
      <c r="A406" s="12" t="s">
        <v>3069</v>
      </c>
      <c r="B406" s="12">
        <v>3795.1</v>
      </c>
      <c r="C406" s="12">
        <v>3.9</v>
      </c>
      <c r="D406" s="12">
        <v>80.432566755341682</v>
      </c>
      <c r="F406" s="82">
        <f t="shared" si="20"/>
        <v>20.75318250859117</v>
      </c>
      <c r="G406" s="12">
        <v>3795.1</v>
      </c>
      <c r="H406" s="12">
        <v>4.9980380190816245</v>
      </c>
      <c r="I406" s="12">
        <v>10.917598231086286</v>
      </c>
      <c r="J406" s="12">
        <v>0.3342679737355333</v>
      </c>
      <c r="K406" s="12">
        <v>1.7572652427983189</v>
      </c>
      <c r="L406" s="12">
        <v>0.18382084539839966</v>
      </c>
      <c r="M406" s="12">
        <v>2.1135810083147621</v>
      </c>
      <c r="N406" s="12">
        <v>50.191466085854387</v>
      </c>
      <c r="O406" s="12">
        <v>0.45968149635253014</v>
      </c>
      <c r="P406" s="12">
        <v>0.86016346975864721</v>
      </c>
      <c r="Q406" s="12">
        <v>71.815882372380486</v>
      </c>
      <c r="R406" s="12">
        <v>2.0988764399999998E-2</v>
      </c>
      <c r="S406" s="12">
        <v>2870.87</v>
      </c>
      <c r="T406" s="12">
        <v>68.409696927447399</v>
      </c>
      <c r="U406" s="12">
        <v>0.36842182587487993</v>
      </c>
      <c r="V406" s="12">
        <v>5.6483240843507208</v>
      </c>
      <c r="W406" s="12">
        <v>286.32502615918156</v>
      </c>
      <c r="X406" s="12">
        <v>34.130113296148764</v>
      </c>
      <c r="Y406" s="12">
        <v>11.329544220694544</v>
      </c>
      <c r="Z406" s="12">
        <v>3.06</v>
      </c>
      <c r="AA406" s="12">
        <v>6.3874166969353769</v>
      </c>
      <c r="AB406" s="12">
        <v>327.57631858241479</v>
      </c>
      <c r="AC406" s="12">
        <v>4.6376852134561828</v>
      </c>
      <c r="AD406" s="12">
        <v>33.015216084418157</v>
      </c>
      <c r="AE406" s="12">
        <v>1.37</v>
      </c>
      <c r="AF406" s="12">
        <v>7.6833932198094033</v>
      </c>
      <c r="AG406" s="12">
        <v>110.47702250760366</v>
      </c>
      <c r="AH406" s="12">
        <v>11.219959888249399</v>
      </c>
      <c r="AI406" s="12">
        <v>1.95254305228887</v>
      </c>
      <c r="AJ406" s="12">
        <v>43.692239699211811</v>
      </c>
      <c r="AK406" s="12">
        <v>0</v>
      </c>
      <c r="AL406" s="18">
        <v>26.693722375366779</v>
      </c>
      <c r="AM406" s="12">
        <v>39.193544028771392</v>
      </c>
      <c r="AO406" s="12">
        <v>80.432566755341682</v>
      </c>
      <c r="AP406" s="82">
        <f t="shared" si="21"/>
        <v>53.97432708848838</v>
      </c>
      <c r="AQ406" s="12">
        <v>7.5681604559721753</v>
      </c>
    </row>
    <row r="407" spans="1:48" s="12" customFormat="1" x14ac:dyDescent="0.3">
      <c r="A407" s="12" t="s">
        <v>3069</v>
      </c>
      <c r="B407" s="12">
        <v>3795.25</v>
      </c>
      <c r="C407" s="12">
        <v>9.9</v>
      </c>
      <c r="D407" s="12">
        <v>62.53621330227768</v>
      </c>
      <c r="F407" s="82">
        <f t="shared" si="20"/>
        <v>26.759367672820026</v>
      </c>
      <c r="G407" s="12">
        <v>3795.25</v>
      </c>
      <c r="H407" s="12">
        <v>9.7807680582120309</v>
      </c>
      <c r="I407" s="12">
        <v>25.029820574803754</v>
      </c>
      <c r="J407" s="12">
        <v>0.4340896883893352</v>
      </c>
      <c r="K407" s="12">
        <v>2.523459992608283</v>
      </c>
      <c r="L407" s="12">
        <v>0.12916150617766384</v>
      </c>
      <c r="M407" s="12">
        <v>2.8437213976888511</v>
      </c>
      <c r="N407" s="12">
        <v>39.554942984619103</v>
      </c>
      <c r="O407" s="12">
        <v>0.74855839071600672</v>
      </c>
      <c r="P407" s="12">
        <v>1.6800300100165881</v>
      </c>
      <c r="Q407" s="12">
        <v>82.724552603231629</v>
      </c>
      <c r="R407" s="12">
        <v>0</v>
      </c>
      <c r="S407" s="12">
        <v>1106.83</v>
      </c>
      <c r="T407" s="12">
        <v>163.64314470450879</v>
      </c>
      <c r="U407" s="12">
        <v>0.33309581876413502</v>
      </c>
      <c r="V407" s="12">
        <v>1.3362153163152053</v>
      </c>
      <c r="W407" s="12">
        <v>268.62767700219285</v>
      </c>
      <c r="X407" s="12">
        <v>69.621076404743647</v>
      </c>
      <c r="Y407" s="12">
        <v>390.90479142656585</v>
      </c>
      <c r="Z407" s="12">
        <v>1.38</v>
      </c>
      <c r="AA407" s="12">
        <v>7.0126001708099484</v>
      </c>
      <c r="AB407" s="12">
        <v>145.43942303793537</v>
      </c>
      <c r="AC407" s="12">
        <v>0</v>
      </c>
      <c r="AD407" s="12">
        <v>67.636782121426776</v>
      </c>
      <c r="AE407" s="12">
        <v>1.27</v>
      </c>
      <c r="AF407" s="12">
        <v>3.547625371035775</v>
      </c>
      <c r="AG407" s="12">
        <v>108.28328784754888</v>
      </c>
      <c r="AH407" s="12">
        <v>5.2651584818380748</v>
      </c>
      <c r="AI407" s="12">
        <v>0.4938516385180281</v>
      </c>
      <c r="AJ407" s="12">
        <v>51.842472821556491</v>
      </c>
      <c r="AK407" s="12">
        <v>0</v>
      </c>
      <c r="AL407" s="18">
        <v>2935.8913920283999</v>
      </c>
      <c r="AM407" s="12">
        <v>60.205449781919789</v>
      </c>
      <c r="AO407" s="12">
        <v>62.53621330227768</v>
      </c>
      <c r="AP407" s="82">
        <f t="shared" si="21"/>
        <v>54.867818960193986</v>
      </c>
      <c r="AQ407" s="12">
        <v>18.341020564661967</v>
      </c>
    </row>
    <row r="408" spans="1:48" s="12" customFormat="1" x14ac:dyDescent="0.3">
      <c r="A408" s="12" t="s">
        <v>3069</v>
      </c>
      <c r="B408" s="12">
        <v>3795.4</v>
      </c>
      <c r="C408" s="12">
        <v>12.1</v>
      </c>
      <c r="D408" s="12">
        <v>85.205457460208223</v>
      </c>
      <c r="F408" s="82">
        <f t="shared" si="20"/>
        <v>82.938765304284388</v>
      </c>
      <c r="G408" s="12">
        <v>3795.4</v>
      </c>
      <c r="H408" s="12">
        <v>2.7523121399269233</v>
      </c>
      <c r="I408" s="12">
        <v>7.8495758818377492</v>
      </c>
      <c r="J408" s="12">
        <v>0.1916342791710515</v>
      </c>
      <c r="K408" s="12">
        <v>1.1732682479080259</v>
      </c>
      <c r="L408" s="12">
        <v>0.21167775830438942</v>
      </c>
      <c r="M408" s="12">
        <v>1.9040403621698014</v>
      </c>
      <c r="N408" s="12">
        <v>53.244007700870732</v>
      </c>
      <c r="O408" s="12">
        <v>0.32403965325158618</v>
      </c>
      <c r="P408" s="12">
        <v>0.49815726315229553</v>
      </c>
      <c r="Q408" s="12">
        <v>68.148713286592553</v>
      </c>
      <c r="R408" s="12">
        <v>6.1265926000000005E-2</v>
      </c>
      <c r="S408" s="12">
        <v>896.89</v>
      </c>
      <c r="T408" s="12">
        <v>21.719444396033413</v>
      </c>
      <c r="U408" s="12">
        <v>0.40112537830928124</v>
      </c>
      <c r="V408" s="12">
        <v>1.8158823529411765</v>
      </c>
      <c r="W408" s="12">
        <v>251.63868252997779</v>
      </c>
      <c r="X408" s="12">
        <v>0</v>
      </c>
      <c r="Y408" s="12">
        <v>0</v>
      </c>
      <c r="Z408" s="12">
        <v>2.19</v>
      </c>
      <c r="AA408" s="12">
        <v>3.6757775331420564</v>
      </c>
      <c r="AB408" s="12">
        <v>43.156227667695795</v>
      </c>
      <c r="AC408" s="12">
        <v>0</v>
      </c>
      <c r="AD408" s="12">
        <v>14.986300145932224</v>
      </c>
      <c r="AE408" s="12">
        <v>1.41</v>
      </c>
      <c r="AF408" s="12">
        <v>4.4725941259178237</v>
      </c>
      <c r="AG408" s="12">
        <v>113.57005212146971</v>
      </c>
      <c r="AH408" s="12">
        <v>0</v>
      </c>
      <c r="AI408" s="12">
        <v>0</v>
      </c>
      <c r="AJ408" s="12">
        <v>0</v>
      </c>
      <c r="AK408" s="12">
        <v>0</v>
      </c>
      <c r="AL408" s="18">
        <v>15.144559014058913</v>
      </c>
      <c r="AM408" s="12">
        <v>14.366437715918803</v>
      </c>
      <c r="AO408" s="12">
        <v>85.205457460208223</v>
      </c>
      <c r="AP408" s="82">
        <f t="shared" si="21"/>
        <v>32.79305631637304</v>
      </c>
      <c r="AQ408" s="12">
        <v>37.280571651363005</v>
      </c>
    </row>
    <row r="409" spans="1:48" s="12" customFormat="1" x14ac:dyDescent="0.3">
      <c r="A409" s="12" t="s">
        <v>3069</v>
      </c>
      <c r="B409" s="12">
        <v>3795.55</v>
      </c>
      <c r="C409" s="12">
        <v>16.100000000000001</v>
      </c>
      <c r="D409" s="12">
        <v>62.597571495866276</v>
      </c>
      <c r="F409" s="82">
        <f t="shared" si="20"/>
        <v>43.380057905059623</v>
      </c>
      <c r="G409" s="12">
        <v>3795.55</v>
      </c>
      <c r="H409" s="12">
        <v>7.6436248478798978</v>
      </c>
      <c r="I409" s="12">
        <v>21.452489100344927</v>
      </c>
      <c r="J409" s="12">
        <v>0.3490614676938677</v>
      </c>
      <c r="K409" s="12">
        <v>3.1189785833911161</v>
      </c>
      <c r="L409" s="12">
        <v>0.20110211423002536</v>
      </c>
      <c r="M409" s="12">
        <v>2.8066866941847146</v>
      </c>
      <c r="N409" s="12">
        <v>40.094456323563193</v>
      </c>
      <c r="O409" s="12">
        <v>0.61947494081194576</v>
      </c>
      <c r="P409" s="12">
        <v>1.3502188310673537</v>
      </c>
      <c r="Q409" s="12">
        <v>77.636092903167025</v>
      </c>
      <c r="R409" s="12">
        <v>2.2718922399999997E-2</v>
      </c>
      <c r="S409" s="12">
        <v>805.07</v>
      </c>
      <c r="T409" s="12">
        <v>59.024381742449393</v>
      </c>
      <c r="U409" s="12">
        <v>0.3719257779214229</v>
      </c>
      <c r="V409" s="12">
        <v>0.50413984461709216</v>
      </c>
      <c r="W409" s="12">
        <v>249.58272624978096</v>
      </c>
      <c r="X409" s="12">
        <v>70.606936491093506</v>
      </c>
      <c r="Y409" s="12">
        <v>27.258386173614618</v>
      </c>
      <c r="Z409" s="12">
        <v>0</v>
      </c>
      <c r="AA409" s="12">
        <v>5.0617264390808643</v>
      </c>
      <c r="AB409" s="12">
        <v>0</v>
      </c>
      <c r="AC409" s="12">
        <v>0</v>
      </c>
      <c r="AD409" s="12">
        <v>46.300675104078124</v>
      </c>
      <c r="AE409" s="12">
        <v>1.28</v>
      </c>
      <c r="AF409" s="12">
        <v>5.3422941727855005</v>
      </c>
      <c r="AG409" s="12">
        <v>119.23833546670446</v>
      </c>
      <c r="AH409" s="12">
        <v>4.1909070031758988</v>
      </c>
      <c r="AI409" s="12">
        <v>0.76821365991693247</v>
      </c>
      <c r="AJ409" s="12">
        <v>35.77253324364878</v>
      </c>
      <c r="AK409" s="12">
        <v>0</v>
      </c>
      <c r="AL409" s="18">
        <v>27.947930161210163</v>
      </c>
      <c r="AM409" s="12">
        <v>49.178727689480915</v>
      </c>
      <c r="AO409" s="12">
        <v>62.597571495866276</v>
      </c>
      <c r="AP409" s="82">
        <f t="shared" si="21"/>
        <v>127.53145825016924</v>
      </c>
      <c r="AQ409" s="12">
        <v>12.761147663464028</v>
      </c>
    </row>
    <row r="410" spans="1:48" s="12" customFormat="1" x14ac:dyDescent="0.3">
      <c r="A410" s="12" t="s">
        <v>3069</v>
      </c>
      <c r="B410" s="12">
        <v>3795.7</v>
      </c>
      <c r="C410" s="12">
        <v>14.2</v>
      </c>
      <c r="D410" s="12">
        <v>50.426468679089702</v>
      </c>
      <c r="F410" s="82">
        <f t="shared" si="20"/>
        <v>28.847759189844172</v>
      </c>
      <c r="G410" s="12">
        <v>3795.7</v>
      </c>
      <c r="H410" s="12">
        <v>4.3430381280594323</v>
      </c>
      <c r="I410" s="12">
        <v>12.369253095207517</v>
      </c>
      <c r="J410" s="12">
        <v>0.17613256387424436</v>
      </c>
      <c r="K410" s="12">
        <v>2.4686259517767053</v>
      </c>
      <c r="L410" s="12">
        <v>0.23681414933220862</v>
      </c>
      <c r="M410" s="12">
        <v>3.1946481587440334</v>
      </c>
      <c r="N410" s="12">
        <v>34.442719835308161</v>
      </c>
      <c r="O410" s="12">
        <v>0.42011950293478972</v>
      </c>
      <c r="P410" s="12">
        <v>0.78502392884977534</v>
      </c>
      <c r="Q410" s="12">
        <v>58.43637531408686</v>
      </c>
      <c r="R410" s="12">
        <v>2.06541908E-2</v>
      </c>
      <c r="S410" s="12">
        <v>759.42</v>
      </c>
      <c r="T410" s="12">
        <v>33.610902943585664</v>
      </c>
      <c r="U410" s="12">
        <v>0.23577850909411049</v>
      </c>
      <c r="V410" s="12">
        <v>0</v>
      </c>
      <c r="W410" s="12">
        <v>148.70841195306301</v>
      </c>
      <c r="X410" s="12">
        <v>37.849769450168168</v>
      </c>
      <c r="Y410" s="12">
        <v>53.806456095148071</v>
      </c>
      <c r="Z410" s="12">
        <v>0</v>
      </c>
      <c r="AA410" s="12">
        <v>2.4329429164034515</v>
      </c>
      <c r="AB410" s="12">
        <v>193.25378321579512</v>
      </c>
      <c r="AC410" s="12">
        <v>1.1884626847585209</v>
      </c>
      <c r="AD410" s="12">
        <v>30.879715559209654</v>
      </c>
      <c r="AE410" s="12">
        <v>0</v>
      </c>
      <c r="AF410" s="12">
        <v>2.5934580534291509</v>
      </c>
      <c r="AG410" s="12">
        <v>119.2519611478228</v>
      </c>
      <c r="AH410" s="12">
        <v>2.8116211540294</v>
      </c>
      <c r="AI410" s="12">
        <v>1.8976706480090895</v>
      </c>
      <c r="AJ410" s="12">
        <v>19.196922267639398</v>
      </c>
      <c r="AK410" s="12">
        <v>105.45</v>
      </c>
      <c r="AL410" s="18">
        <v>19.377510291280345</v>
      </c>
      <c r="AM410" s="12">
        <v>28.291353705343649</v>
      </c>
      <c r="AO410" s="12">
        <v>50.426468679089702</v>
      </c>
      <c r="AP410" s="82">
        <f t="shared" si="21"/>
        <v>40.559794994285781</v>
      </c>
      <c r="AQ410" s="12">
        <v>35.328931369794113</v>
      </c>
    </row>
    <row r="411" spans="1:48" s="12" customFormat="1" x14ac:dyDescent="0.3">
      <c r="A411" s="12" t="s">
        <v>3069</v>
      </c>
      <c r="B411" s="12">
        <v>3732.79</v>
      </c>
      <c r="D411" s="12">
        <v>68.67646061875503</v>
      </c>
      <c r="F411" s="82"/>
      <c r="G411" s="12">
        <v>3732.79</v>
      </c>
      <c r="H411" s="12">
        <v>6.8783489370719417</v>
      </c>
      <c r="I411" s="12">
        <v>23.323540173897737</v>
      </c>
      <c r="J411" s="12">
        <v>0.2692796457922676</v>
      </c>
      <c r="K411" s="12">
        <v>1.6920594740006105</v>
      </c>
      <c r="L411" s="12">
        <v>0.12204718816077767</v>
      </c>
      <c r="M411" s="12">
        <v>2.5726483736920964</v>
      </c>
      <c r="N411" s="12">
        <v>43.503874619992501</v>
      </c>
      <c r="O411" s="12">
        <v>0.57325227579914528</v>
      </c>
      <c r="P411" s="12">
        <v>1.3636226643282061</v>
      </c>
      <c r="Q411" s="12">
        <v>80.298673352735278</v>
      </c>
      <c r="R411" s="12">
        <v>2.3715768399999997E-2</v>
      </c>
      <c r="S411" s="12">
        <v>625.22</v>
      </c>
      <c r="T411" s="12">
        <v>296.2593570864787</v>
      </c>
      <c r="U411" s="12">
        <v>0.32616870112168966</v>
      </c>
      <c r="V411" s="12">
        <v>1.4610564992993131</v>
      </c>
      <c r="W411" s="12">
        <v>255.89409693384388</v>
      </c>
      <c r="X411" s="12">
        <v>12.737391151913757</v>
      </c>
      <c r="Y411" s="12">
        <v>0</v>
      </c>
      <c r="Z411" s="12">
        <v>1.6399999999999997</v>
      </c>
      <c r="AA411" s="12">
        <v>3.8196327938010781</v>
      </c>
      <c r="AB411" s="12">
        <v>107.80831753329217</v>
      </c>
      <c r="AC411" s="12">
        <v>6.4697407881806388</v>
      </c>
      <c r="AD411" s="12">
        <v>35.63216244655856</v>
      </c>
      <c r="AE411" s="12">
        <v>1.36</v>
      </c>
      <c r="AF411" s="12">
        <v>3.3768941641938683</v>
      </c>
      <c r="AG411" s="12">
        <v>211.55574901984943</v>
      </c>
      <c r="AH411" s="12">
        <v>2.7498178569772853</v>
      </c>
      <c r="AI411" s="12">
        <v>2.8687583784521689</v>
      </c>
      <c r="AJ411" s="12">
        <v>40.968256072367595</v>
      </c>
      <c r="AK411" s="12">
        <v>0</v>
      </c>
      <c r="AL411" s="18">
        <v>24.400229627486905</v>
      </c>
      <c r="AM411" s="12">
        <v>41.869828466445306</v>
      </c>
      <c r="AO411" s="12">
        <v>68.67646061875503</v>
      </c>
      <c r="AP411" s="82"/>
      <c r="AQ411" s="12">
        <v>30.264646345084298</v>
      </c>
    </row>
    <row r="412" spans="1:48" s="12" customFormat="1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 s="1"/>
      <c r="AM412"/>
      <c r="AN412"/>
      <c r="AO412"/>
      <c r="AP412"/>
      <c r="AQ412"/>
      <c r="AR412"/>
      <c r="AS412"/>
      <c r="AT412"/>
      <c r="AU412"/>
      <c r="AV412"/>
    </row>
  </sheetData>
  <mergeCells count="2">
    <mergeCell ref="E283:E290"/>
    <mergeCell ref="E347:E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Zwierzyniec-1</vt:lpstr>
      <vt:lpstr>Grabowiec-6</vt:lpstr>
      <vt:lpstr>Tluczsz-IG-1</vt:lpstr>
      <vt:lpstr>Zwierzyniec-1-gamma</vt:lpstr>
      <vt:lpstr>Grabowiec-6-gamma</vt:lpstr>
      <vt:lpstr>rockmag</vt:lpstr>
      <vt:lpstr>z-1-hhXRF</vt:lpstr>
      <vt:lpstr>g6-HHXRF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mwh</dc:creator>
  <cp:lastModifiedBy>Ingham, Richard</cp:lastModifiedBy>
  <dcterms:created xsi:type="dcterms:W3CDTF">2020-10-30T09:56:39Z</dcterms:created>
  <dcterms:modified xsi:type="dcterms:W3CDTF">2021-06-10T10:23:50Z</dcterms:modified>
</cp:coreProperties>
</file>